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transnetsocltd-my.sharepoint.com/personal/phelokazi_madaki_transnet_net/Documents/Documents/Framework RFP- various TNPA buildings/Western Region/"/>
    </mc:Choice>
  </mc:AlternateContent>
  <xr:revisionPtr revIDLastSave="0" documentId="8_{DD2C7F31-C736-4307-A3EC-1D21DA2E0A13}" xr6:coauthVersionLast="47" xr6:coauthVersionMax="47" xr10:uidLastSave="{00000000-0000-0000-0000-000000000000}"/>
  <bookViews>
    <workbookView xWindow="-110" yWindow="-110" windowWidth="19420" windowHeight="9800" xr2:uid="{DD85E8D8-8A75-4900-91FE-23F58956EBDD}"/>
  </bookViews>
  <sheets>
    <sheet name="BILL NO. 1" sheetId="2" r:id="rId1"/>
    <sheet name="BILL NO.2" sheetId="3" r:id="rId2"/>
    <sheet name="BILL NO.3" sheetId="5" r:id="rId3"/>
    <sheet name="BILL NO. 4" sheetId="6" r:id="rId4"/>
    <sheet name="BILL NO.5" sheetId="7" r:id="rId5"/>
    <sheet name="BILL NO. 6" sheetId="8" r:id="rId6"/>
    <sheet name="BILL NO.7" sheetId="9" r:id="rId7"/>
    <sheet name="BILL NO. 8" sheetId="10" r:id="rId8"/>
    <sheet name="BILL NO. 9" sheetId="11" r:id="rId9"/>
    <sheet name="BILL NO.10" sheetId="12" r:id="rId10"/>
    <sheet name="BILL NO. 11" sheetId="13" r:id="rId11"/>
    <sheet name="BILL NO. 12" sheetId="14" r:id="rId12"/>
    <sheet name="BILL NO.13" sheetId="15" r:id="rId13"/>
    <sheet name="BILL NO. 14" sheetId="16" r:id="rId14"/>
    <sheet name="BILL NO. 15" sheetId="17" r:id="rId15"/>
    <sheet name="BILL NO. 16" sheetId="18" r:id="rId16"/>
    <sheet name="BILL NO. 17" sheetId="19" r:id="rId17"/>
    <sheet name="BILL NO. 18" sheetId="20" r:id="rId18"/>
    <sheet name="BILL NO. 19" sheetId="21" r:id="rId19"/>
    <sheet name="BILL NO. 20" sheetId="22" r:id="rId20"/>
    <sheet name="BILL NO. 21" sheetId="23" r:id="rId21"/>
    <sheet name="BILL NO. 22" sheetId="24" r:id="rId22"/>
    <sheet name="BILL NO. 23" sheetId="25" r:id="rId23"/>
    <sheet name="BILL NO. 24" sheetId="27" r:id="rId24"/>
    <sheet name="BILL NO. 25" sheetId="28" r:id="rId25"/>
    <sheet name="BILL NO. 26" sheetId="29" r:id="rId26"/>
    <sheet name="BILL NO. 27" sheetId="30" r:id="rId27"/>
    <sheet name="BILL NO. 28" sheetId="34" r:id="rId28"/>
    <sheet name="BILL NO. 29" sheetId="36" r:id="rId29"/>
  </sheets>
  <definedNames>
    <definedName name="_xlnm.Print_Area" localSheetId="0">'BILL NO. 1'!$A$1:$F$90</definedName>
    <definedName name="_xlnm.Print_Area" localSheetId="6">'BILL NO.7'!$A$1:$F$66</definedName>
    <definedName name="_xlnm.Print_Titles" localSheetId="0">'BILL NO. 1'!$2:$2</definedName>
    <definedName name="_xlnm.Print_Titles" localSheetId="10">'BILL NO. 11'!$1:$1</definedName>
    <definedName name="_xlnm.Print_Titles" localSheetId="11">'BILL NO. 12'!$1:$1</definedName>
    <definedName name="_xlnm.Print_Titles" localSheetId="13">'BILL NO. 14'!$1:$1</definedName>
    <definedName name="_xlnm.Print_Titles" localSheetId="14">'BILL NO. 15'!$1:$1</definedName>
    <definedName name="_xlnm.Print_Titles" localSheetId="15">'BILL NO. 16'!$1:$1</definedName>
    <definedName name="_xlnm.Print_Titles" localSheetId="16">'BILL NO. 17'!$1:$1</definedName>
    <definedName name="_xlnm.Print_Titles" localSheetId="17">'BILL NO. 18'!$1:$1</definedName>
    <definedName name="_xlnm.Print_Titles" localSheetId="18">'BILL NO. 19'!$1:$1</definedName>
    <definedName name="_xlnm.Print_Titles" localSheetId="19">'BILL NO. 20'!$1:$1</definedName>
    <definedName name="_xlnm.Print_Titles" localSheetId="20">'BILL NO. 21'!$1:$1</definedName>
    <definedName name="_xlnm.Print_Titles" localSheetId="21">'BILL NO. 22'!$1:$1</definedName>
    <definedName name="_xlnm.Print_Titles" localSheetId="22">'BILL NO. 23'!$1:$1</definedName>
    <definedName name="_xlnm.Print_Titles" localSheetId="23">'BILL NO. 24'!$1:$1</definedName>
    <definedName name="_xlnm.Print_Titles" localSheetId="24">'BILL NO. 25'!$1:$1</definedName>
    <definedName name="_xlnm.Print_Titles" localSheetId="25">'BILL NO. 26'!$1:$1</definedName>
    <definedName name="_xlnm.Print_Titles" localSheetId="26">'BILL NO. 27'!$1:$1</definedName>
    <definedName name="_xlnm.Print_Titles" localSheetId="27">'BILL NO. 28'!$1:$1</definedName>
    <definedName name="_xlnm.Print_Titles" localSheetId="3">'BILL NO. 4'!$1:$1</definedName>
    <definedName name="_xlnm.Print_Titles" localSheetId="5">'BILL NO. 6'!$1:$1</definedName>
    <definedName name="_xlnm.Print_Titles" localSheetId="7">'BILL NO. 8'!$1:$1</definedName>
    <definedName name="_xlnm.Print_Titles" localSheetId="8">'BILL NO. 9'!$1:$1</definedName>
    <definedName name="_xlnm.Print_Titles" localSheetId="9">'BILL NO.10'!$1:$1</definedName>
    <definedName name="_xlnm.Print_Titles" localSheetId="12">'BILL NO.13'!$1:$1</definedName>
    <definedName name="_xlnm.Print_Titles" localSheetId="1">'BILL NO.2'!$1:$1</definedName>
    <definedName name="_xlnm.Print_Titles" localSheetId="2">'BILL NO.3'!$1:$1</definedName>
    <definedName name="_xlnm.Print_Titles" localSheetId="4">'BILL NO.5'!$1:$1</definedName>
    <definedName name="_xlnm.Print_Titles" localSheetId="6">'BILL NO.7'!$1:$1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0" i="14" l="1"/>
  <c r="F17" i="18"/>
  <c r="F97" i="23"/>
  <c r="F21" i="25"/>
  <c r="F45" i="25"/>
  <c r="F21" i="27"/>
  <c r="F29" i="22" l="1"/>
  <c r="F21" i="22"/>
  <c r="F68" i="36"/>
  <c r="F21" i="8"/>
  <c r="F444" i="3"/>
  <c r="F201" i="6"/>
  <c r="F369" i="19"/>
  <c r="F11" i="18"/>
  <c r="F51" i="16"/>
  <c r="F12" i="9"/>
  <c r="F17" i="9"/>
  <c r="F23" i="9"/>
  <c r="F16" i="6"/>
  <c r="F18" i="6"/>
  <c r="F11" i="5"/>
  <c r="F13" i="5"/>
  <c r="F16" i="5"/>
  <c r="F18" i="5"/>
  <c r="F20" i="34"/>
  <c r="F14" i="34"/>
  <c r="F9" i="29"/>
  <c r="F15" i="28"/>
  <c r="F13" i="28"/>
  <c r="F9" i="28"/>
  <c r="F93" i="27"/>
  <c r="F89" i="27"/>
  <c r="F83" i="27"/>
  <c r="F77" i="27"/>
  <c r="F71" i="27"/>
  <c r="F67" i="27"/>
  <c r="F61" i="27"/>
  <c r="F57" i="27"/>
  <c r="F55" i="27"/>
  <c r="F49" i="27"/>
  <c r="F45" i="27"/>
  <c r="F41" i="27"/>
  <c r="F37" i="27"/>
  <c r="F31" i="27"/>
  <c r="F29" i="27"/>
  <c r="F27" i="27"/>
  <c r="F25" i="27"/>
  <c r="F23" i="27"/>
  <c r="F19" i="27"/>
  <c r="F17" i="27"/>
  <c r="F15" i="27"/>
  <c r="F55" i="25"/>
  <c r="F51" i="25"/>
  <c r="F47" i="25"/>
  <c r="F43" i="25"/>
  <c r="F39" i="25"/>
  <c r="F37" i="25"/>
  <c r="F35" i="25"/>
  <c r="F33" i="25"/>
  <c r="F31" i="25"/>
  <c r="F29" i="25"/>
  <c r="F25" i="25"/>
  <c r="F23" i="25"/>
  <c r="F19" i="25"/>
  <c r="F17" i="25"/>
  <c r="F15" i="25"/>
  <c r="F13" i="25"/>
  <c r="F11" i="25"/>
  <c r="F9" i="25"/>
  <c r="F48" i="24"/>
  <c r="F45" i="24"/>
  <c r="F43" i="24"/>
  <c r="F39" i="24"/>
  <c r="F37" i="24"/>
  <c r="F35" i="24"/>
  <c r="F33" i="24"/>
  <c r="F31" i="24"/>
  <c r="F29" i="24"/>
  <c r="F25" i="24"/>
  <c r="F23" i="24"/>
  <c r="F19" i="24"/>
  <c r="F17" i="24"/>
  <c r="F15" i="24"/>
  <c r="F13" i="24"/>
  <c r="F117" i="23"/>
  <c r="F115" i="23"/>
  <c r="F113" i="23"/>
  <c r="F111" i="23"/>
  <c r="F109" i="23"/>
  <c r="F105" i="23"/>
  <c r="F103" i="23"/>
  <c r="F101" i="23"/>
  <c r="F93" i="23"/>
  <c r="F91" i="23"/>
  <c r="F89" i="23"/>
  <c r="F85" i="23"/>
  <c r="F79" i="23"/>
  <c r="F77" i="23"/>
  <c r="F71" i="23"/>
  <c r="F67" i="23"/>
  <c r="F63" i="23"/>
  <c r="F61" i="23"/>
  <c r="F57" i="23"/>
  <c r="F51" i="23"/>
  <c r="F49" i="23"/>
  <c r="F43" i="23"/>
  <c r="F39" i="23"/>
  <c r="F37" i="23"/>
  <c r="F33" i="23"/>
  <c r="F31" i="23"/>
  <c r="F29" i="23"/>
  <c r="F23" i="23"/>
  <c r="F19" i="23"/>
  <c r="F13" i="23"/>
  <c r="F59" i="22"/>
  <c r="F55" i="22"/>
  <c r="F53" i="22"/>
  <c r="F51" i="22"/>
  <c r="F49" i="22"/>
  <c r="F47" i="22"/>
  <c r="F45" i="22"/>
  <c r="F43" i="22"/>
  <c r="F41" i="22"/>
  <c r="F39" i="22"/>
  <c r="F37" i="22"/>
  <c r="F35" i="22"/>
  <c r="F33" i="22"/>
  <c r="F31" i="22"/>
  <c r="F27" i="22"/>
  <c r="F25" i="22"/>
  <c r="F19" i="22"/>
  <c r="F17" i="22"/>
  <c r="F15" i="22"/>
  <c r="F99" i="21"/>
  <c r="F97" i="21"/>
  <c r="F93" i="21"/>
  <c r="F88" i="21"/>
  <c r="F82" i="21"/>
  <c r="F80" i="21"/>
  <c r="F76" i="21"/>
  <c r="F74" i="21"/>
  <c r="F68" i="21"/>
  <c r="F64" i="21"/>
  <c r="F59" i="21"/>
  <c r="F52" i="21"/>
  <c r="F48" i="21"/>
  <c r="F44" i="21"/>
  <c r="F38" i="21"/>
  <c r="F32" i="21"/>
  <c r="F30" i="21"/>
  <c r="F24" i="21"/>
  <c r="F20" i="21"/>
  <c r="F16" i="21"/>
  <c r="F12" i="21"/>
  <c r="F25" i="20"/>
  <c r="F19" i="20"/>
  <c r="F13" i="20"/>
  <c r="F9" i="20"/>
  <c r="F475" i="19"/>
  <c r="F473" i="19"/>
  <c r="F471" i="19"/>
  <c r="F467" i="19"/>
  <c r="F465" i="19"/>
  <c r="F463" i="19"/>
  <c r="F461" i="19"/>
  <c r="F459" i="19"/>
  <c r="F457" i="19"/>
  <c r="F455" i="19"/>
  <c r="F453" i="19"/>
  <c r="F451" i="19"/>
  <c r="F449" i="19"/>
  <c r="F447" i="19"/>
  <c r="F445" i="19"/>
  <c r="F443" i="19"/>
  <c r="F441" i="19"/>
  <c r="F439" i="19"/>
  <c r="F437" i="19"/>
  <c r="F435" i="19"/>
  <c r="F433" i="19"/>
  <c r="F431" i="19"/>
  <c r="F429" i="19"/>
  <c r="F427" i="19"/>
  <c r="F425" i="19"/>
  <c r="F423" i="19"/>
  <c r="F421" i="19"/>
  <c r="F419" i="19"/>
  <c r="F417" i="19"/>
  <c r="F415" i="19"/>
  <c r="F413" i="19"/>
  <c r="F411" i="19"/>
  <c r="F409" i="19"/>
  <c r="F407" i="19"/>
  <c r="F405" i="19"/>
  <c r="F401" i="19"/>
  <c r="F399" i="19"/>
  <c r="F397" i="19"/>
  <c r="F391" i="19"/>
  <c r="F389" i="19"/>
  <c r="F387" i="19"/>
  <c r="F385" i="19"/>
  <c r="F383" i="19"/>
  <c r="F381" i="19"/>
  <c r="F379" i="19"/>
  <c r="F377" i="19"/>
  <c r="F375" i="19"/>
  <c r="F373" i="19"/>
  <c r="F367" i="19"/>
  <c r="F365" i="19"/>
  <c r="F363" i="19"/>
  <c r="F361" i="19"/>
  <c r="F359" i="19"/>
  <c r="F357" i="19"/>
  <c r="F355" i="19"/>
  <c r="F353" i="19"/>
  <c r="F351" i="19"/>
  <c r="F349" i="19"/>
  <c r="F347" i="19"/>
  <c r="F345" i="19"/>
  <c r="F343" i="19"/>
  <c r="F339" i="19"/>
  <c r="F337" i="19"/>
  <c r="F335" i="19"/>
  <c r="F333" i="19"/>
  <c r="F331" i="19"/>
  <c r="F323" i="19"/>
  <c r="F321" i="19"/>
  <c r="F319" i="19"/>
  <c r="F317" i="19"/>
  <c r="F315" i="19"/>
  <c r="F313" i="19"/>
  <c r="F239" i="19"/>
  <c r="F227" i="19"/>
  <c r="F225" i="19"/>
  <c r="F221" i="19"/>
  <c r="F219" i="19"/>
  <c r="F215" i="19"/>
  <c r="F213" i="19"/>
  <c r="F209" i="19"/>
  <c r="F207" i="19"/>
  <c r="F203" i="19"/>
  <c r="F201" i="19"/>
  <c r="F199" i="19"/>
  <c r="F195" i="19"/>
  <c r="F193" i="19"/>
  <c r="F191" i="19"/>
  <c r="F187" i="19"/>
  <c r="F185" i="19"/>
  <c r="F183" i="19"/>
  <c r="F179" i="19"/>
  <c r="F175" i="19"/>
  <c r="F169" i="19"/>
  <c r="F167" i="19"/>
  <c r="F161" i="19"/>
  <c r="F157" i="19"/>
  <c r="F155" i="19"/>
  <c r="F149" i="19"/>
  <c r="F145" i="19"/>
  <c r="F143" i="19"/>
  <c r="F141" i="19"/>
  <c r="F139" i="19"/>
  <c r="F135" i="19"/>
  <c r="F133" i="19"/>
  <c r="F131" i="19"/>
  <c r="F129" i="19"/>
  <c r="F127" i="19"/>
  <c r="F125" i="19"/>
  <c r="F123" i="19"/>
  <c r="F121" i="19"/>
  <c r="F119" i="19"/>
  <c r="F117" i="19"/>
  <c r="F115" i="19"/>
  <c r="F113" i="19"/>
  <c r="F111" i="19"/>
  <c r="F109" i="19"/>
  <c r="F107" i="19"/>
  <c r="F105" i="19"/>
  <c r="F103" i="19"/>
  <c r="F98" i="19"/>
  <c r="F96" i="19"/>
  <c r="F94" i="19"/>
  <c r="F88" i="19"/>
  <c r="F86" i="19"/>
  <c r="F84" i="19"/>
  <c r="F81" i="19"/>
  <c r="F79" i="19"/>
  <c r="F77" i="19"/>
  <c r="F75" i="19"/>
  <c r="F73" i="19"/>
  <c r="F69" i="19"/>
  <c r="F67" i="19"/>
  <c r="F61" i="19"/>
  <c r="F59" i="19"/>
  <c r="F57" i="19"/>
  <c r="F53" i="19"/>
  <c r="F47" i="19"/>
  <c r="F41" i="19"/>
  <c r="F39" i="19"/>
  <c r="F37" i="19"/>
  <c r="F33" i="19"/>
  <c r="F31" i="19"/>
  <c r="F29" i="19"/>
  <c r="F26" i="19"/>
  <c r="F24" i="19"/>
  <c r="F22" i="19"/>
  <c r="F20" i="19"/>
  <c r="F31" i="18"/>
  <c r="F27" i="18"/>
  <c r="F25" i="18"/>
  <c r="F23" i="18"/>
  <c r="F15" i="18"/>
  <c r="F13" i="18"/>
  <c r="F141" i="17"/>
  <c r="F139" i="17"/>
  <c r="F133" i="17"/>
  <c r="F131" i="17"/>
  <c r="F128" i="17"/>
  <c r="F124" i="17"/>
  <c r="F122" i="17"/>
  <c r="F120" i="17"/>
  <c r="F118" i="17"/>
  <c r="F112" i="17"/>
  <c r="F108" i="17"/>
  <c r="F106" i="17"/>
  <c r="F104" i="17"/>
  <c r="F102" i="17"/>
  <c r="F100" i="17"/>
  <c r="F98" i="17"/>
  <c r="F96" i="17"/>
  <c r="F94" i="17"/>
  <c r="F92" i="17"/>
  <c r="F90" i="17"/>
  <c r="F88" i="17"/>
  <c r="F86" i="17"/>
  <c r="F84" i="17"/>
  <c r="F82" i="17"/>
  <c r="F80" i="17"/>
  <c r="F132" i="16"/>
  <c r="F128" i="16"/>
  <c r="F126" i="16"/>
  <c r="F124" i="16"/>
  <c r="F120" i="16"/>
  <c r="F116" i="16"/>
  <c r="F114" i="16"/>
  <c r="F112" i="16"/>
  <c r="F108" i="16"/>
  <c r="F106" i="16"/>
  <c r="F104" i="16"/>
  <c r="F102" i="16"/>
  <c r="F100" i="16"/>
  <c r="F98" i="16"/>
  <c r="F96" i="16"/>
  <c r="F94" i="16"/>
  <c r="F88" i="16"/>
  <c r="F84" i="16"/>
  <c r="F82" i="16"/>
  <c r="F72" i="16"/>
  <c r="F66" i="16"/>
  <c r="F60" i="16"/>
  <c r="F55" i="16"/>
  <c r="F47" i="16"/>
  <c r="F45" i="16"/>
  <c r="F34" i="16"/>
  <c r="F32" i="16"/>
  <c r="F30" i="16"/>
  <c r="F28" i="16"/>
  <c r="F11" i="16"/>
  <c r="F118" i="15"/>
  <c r="F114" i="15"/>
  <c r="F111" i="15"/>
  <c r="F105" i="15"/>
  <c r="F101" i="15"/>
  <c r="F97" i="15"/>
  <c r="F93" i="15"/>
  <c r="F91" i="15"/>
  <c r="F87" i="15"/>
  <c r="F85" i="15"/>
  <c r="F83" i="15"/>
  <c r="F78" i="15"/>
  <c r="F74" i="15"/>
  <c r="F72" i="15"/>
  <c r="F70" i="15"/>
  <c r="F68" i="15"/>
  <c r="F66" i="15"/>
  <c r="F64" i="15"/>
  <c r="F60" i="15"/>
  <c r="F58" i="15"/>
  <c r="F54" i="15"/>
  <c r="F50" i="15"/>
  <c r="F46" i="15"/>
  <c r="F41" i="15"/>
  <c r="F37" i="15"/>
  <c r="F33" i="15"/>
  <c r="F27" i="15"/>
  <c r="F25" i="15"/>
  <c r="F22" i="15"/>
  <c r="F18" i="15"/>
  <c r="F14" i="15"/>
  <c r="F11" i="15"/>
  <c r="F9" i="15"/>
  <c r="F126" i="14"/>
  <c r="F122" i="14"/>
  <c r="F120" i="14"/>
  <c r="F118" i="14"/>
  <c r="F114" i="14"/>
  <c r="F112" i="14"/>
  <c r="F106" i="14"/>
  <c r="F104" i="14"/>
  <c r="F98" i="14"/>
  <c r="F96" i="14"/>
  <c r="F94" i="14"/>
  <c r="F90" i="14"/>
  <c r="F86" i="14"/>
  <c r="F82" i="14"/>
  <c r="F78" i="14"/>
  <c r="F74" i="14"/>
  <c r="F72" i="14"/>
  <c r="F67" i="14"/>
  <c r="F65" i="14"/>
  <c r="F59" i="14"/>
  <c r="F55" i="14"/>
  <c r="F51" i="14"/>
  <c r="F45" i="14"/>
  <c r="F41" i="14"/>
  <c r="F35" i="14"/>
  <c r="F33" i="14"/>
  <c r="F27" i="14"/>
  <c r="F25" i="14"/>
  <c r="F55" i="13"/>
  <c r="F53" i="13"/>
  <c r="F49" i="13"/>
  <c r="F47" i="13"/>
  <c r="F43" i="13"/>
  <c r="F41" i="13"/>
  <c r="F37" i="13"/>
  <c r="F35" i="13"/>
  <c r="F31" i="13"/>
  <c r="F29" i="13"/>
  <c r="F25" i="13"/>
  <c r="F19" i="13"/>
  <c r="F15" i="13"/>
  <c r="F111" i="12"/>
  <c r="F105" i="12"/>
  <c r="F103" i="12"/>
  <c r="F99" i="12"/>
  <c r="F97" i="12"/>
  <c r="F95" i="12"/>
  <c r="F91" i="12"/>
  <c r="F87" i="12"/>
  <c r="F85" i="12"/>
  <c r="F73" i="12"/>
  <c r="F69" i="12"/>
  <c r="F67" i="12"/>
  <c r="F65" i="12"/>
  <c r="F63" i="12"/>
  <c r="F61" i="12"/>
  <c r="F55" i="12"/>
  <c r="F53" i="12"/>
  <c r="F51" i="12"/>
  <c r="F49" i="12"/>
  <c r="F45" i="12"/>
  <c r="F39" i="12"/>
  <c r="F35" i="12"/>
  <c r="F33" i="12"/>
  <c r="F31" i="12"/>
  <c r="F27" i="12"/>
  <c r="F25" i="12"/>
  <c r="F17" i="12"/>
  <c r="F13" i="12"/>
  <c r="F11" i="12"/>
  <c r="F143" i="11"/>
  <c r="F141" i="11"/>
  <c r="F137" i="11"/>
  <c r="F134" i="11"/>
  <c r="F131" i="11"/>
  <c r="F128" i="11"/>
  <c r="F124" i="11"/>
  <c r="F119" i="11"/>
  <c r="F117" i="11"/>
  <c r="F115" i="11"/>
  <c r="F113" i="11"/>
  <c r="F111" i="11"/>
  <c r="F109" i="11"/>
  <c r="F107" i="11"/>
  <c r="F105" i="11"/>
  <c r="F103" i="11"/>
  <c r="F96" i="11"/>
  <c r="F94" i="11"/>
  <c r="F92" i="11"/>
  <c r="F90" i="11"/>
  <c r="F88" i="11"/>
  <c r="F82" i="11"/>
  <c r="F75" i="11"/>
  <c r="F71" i="11"/>
  <c r="F69" i="11"/>
  <c r="F63" i="11"/>
  <c r="F57" i="11"/>
  <c r="F55" i="11"/>
  <c r="F49" i="11"/>
  <c r="F45" i="11"/>
  <c r="F41" i="11"/>
  <c r="F39" i="11"/>
  <c r="F37" i="11"/>
  <c r="F31" i="11"/>
  <c r="F25" i="11"/>
  <c r="F23" i="11"/>
  <c r="F15" i="11"/>
  <c r="F11" i="11"/>
  <c r="F125" i="10"/>
  <c r="F225" i="10"/>
  <c r="F185" i="10"/>
  <c r="F181" i="10"/>
  <c r="F175" i="10"/>
  <c r="F173" i="10"/>
  <c r="F171" i="10"/>
  <c r="F163" i="10"/>
  <c r="F161" i="10"/>
  <c r="F155" i="10"/>
  <c r="F151" i="10"/>
  <c r="F149" i="10"/>
  <c r="F147" i="10"/>
  <c r="F145" i="10"/>
  <c r="F141" i="10"/>
  <c r="F137" i="10"/>
  <c r="F133" i="10"/>
  <c r="F131" i="10"/>
  <c r="F127" i="10"/>
  <c r="F122" i="10"/>
  <c r="F116" i="10"/>
  <c r="F114" i="10"/>
  <c r="F108" i="10"/>
  <c r="F106" i="10"/>
  <c r="F100" i="10"/>
  <c r="F98" i="10"/>
  <c r="F96" i="10"/>
  <c r="F94" i="10"/>
  <c r="F221" i="10"/>
  <c r="F219" i="10"/>
  <c r="F217" i="10"/>
  <c r="F215" i="10"/>
  <c r="F213" i="10"/>
  <c r="F209" i="10"/>
  <c r="F205" i="10"/>
  <c r="F203" i="10"/>
  <c r="F199" i="10"/>
  <c r="F197" i="10"/>
  <c r="F195" i="10"/>
  <c r="F189" i="10"/>
  <c r="F76" i="10"/>
  <c r="F74" i="10"/>
  <c r="F72" i="10"/>
  <c r="F70" i="10"/>
  <c r="F68" i="10"/>
  <c r="F64" i="10"/>
  <c r="F62" i="10"/>
  <c r="F60" i="10"/>
  <c r="F58" i="10"/>
  <c r="F56" i="10"/>
  <c r="F54" i="10"/>
  <c r="F52" i="10"/>
  <c r="F50" i="10"/>
  <c r="F48" i="10"/>
  <c r="F42" i="10"/>
  <c r="F36" i="10"/>
  <c r="F34" i="10"/>
  <c r="F30" i="10"/>
  <c r="F24" i="10"/>
  <c r="F18" i="10"/>
  <c r="F15" i="10"/>
  <c r="F64" i="9"/>
  <c r="F60" i="9"/>
  <c r="F58" i="9"/>
  <c r="F54" i="9"/>
  <c r="F48" i="9"/>
  <c r="F44" i="9"/>
  <c r="F38" i="9"/>
  <c r="F36" i="9"/>
  <c r="F34" i="9"/>
  <c r="F29" i="9"/>
  <c r="F103" i="8"/>
  <c r="F100" i="8"/>
  <c r="F97" i="8"/>
  <c r="F95" i="8"/>
  <c r="F93" i="8"/>
  <c r="F86" i="8"/>
  <c r="F74" i="8"/>
  <c r="F72" i="8"/>
  <c r="F64" i="8"/>
  <c r="F60" i="8"/>
  <c r="F82" i="8"/>
  <c r="F70" i="8"/>
  <c r="F78" i="8"/>
  <c r="F66" i="8"/>
  <c r="F62" i="8"/>
  <c r="F58" i="8"/>
  <c r="F54" i="8"/>
  <c r="F50" i="8"/>
  <c r="F48" i="8"/>
  <c r="F45" i="8"/>
  <c r="F41" i="8"/>
  <c r="F37" i="8"/>
  <c r="F35" i="8"/>
  <c r="F33" i="8"/>
  <c r="F31" i="8"/>
  <c r="F25" i="8"/>
  <c r="F23" i="8"/>
  <c r="F19" i="8"/>
  <c r="F17" i="8"/>
  <c r="F13" i="8"/>
  <c r="F11" i="8"/>
  <c r="F20" i="7"/>
  <c r="F18" i="7"/>
  <c r="F14" i="7"/>
  <c r="F10" i="7"/>
  <c r="F126" i="6"/>
  <c r="F197" i="6"/>
  <c r="F193" i="6"/>
  <c r="F189" i="6"/>
  <c r="F184" i="6"/>
  <c r="F178" i="6"/>
  <c r="F174" i="6"/>
  <c r="F172" i="6"/>
  <c r="F170" i="6"/>
  <c r="F168" i="6"/>
  <c r="F164" i="6"/>
  <c r="F162" i="6"/>
  <c r="F160" i="6"/>
  <c r="F156" i="6"/>
  <c r="F154" i="6"/>
  <c r="F152" i="6"/>
  <c r="F150" i="6"/>
  <c r="F148" i="6"/>
  <c r="F142" i="6"/>
  <c r="F140" i="6"/>
  <c r="F138" i="6"/>
  <c r="F136" i="6"/>
  <c r="F134" i="6"/>
  <c r="F132" i="6"/>
  <c r="F130" i="6"/>
  <c r="F120" i="6"/>
  <c r="F118" i="6"/>
  <c r="F116" i="6"/>
  <c r="F114" i="6"/>
  <c r="F112" i="6"/>
  <c r="F110" i="6"/>
  <c r="F108" i="6"/>
  <c r="F102" i="6"/>
  <c r="F100" i="6"/>
  <c r="F98" i="6"/>
  <c r="F96" i="6"/>
  <c r="F92" i="6"/>
  <c r="F90" i="6"/>
  <c r="F88" i="6"/>
  <c r="F86" i="6"/>
  <c r="F84" i="6"/>
  <c r="F78" i="6"/>
  <c r="F76" i="6"/>
  <c r="F74" i="6"/>
  <c r="F72" i="6"/>
  <c r="F70" i="6"/>
  <c r="F66" i="6"/>
  <c r="F56" i="6"/>
  <c r="F54" i="6"/>
  <c r="F52" i="6"/>
  <c r="F50" i="6"/>
  <c r="F48" i="6"/>
  <c r="F46" i="6"/>
  <c r="F44" i="6"/>
  <c r="F42" i="6"/>
  <c r="F40" i="6"/>
  <c r="F36" i="6"/>
  <c r="F32" i="6"/>
  <c r="F30" i="6"/>
  <c r="F28" i="6"/>
  <c r="F26" i="6"/>
  <c r="F24" i="6"/>
  <c r="F22" i="6"/>
  <c r="F111" i="5"/>
  <c r="F109" i="5"/>
  <c r="F105" i="5"/>
  <c r="F101" i="5"/>
  <c r="F97" i="5"/>
  <c r="F95" i="5"/>
  <c r="F91" i="5"/>
  <c r="F87" i="5"/>
  <c r="F85" i="5"/>
  <c r="F79" i="5"/>
  <c r="F75" i="5"/>
  <c r="F71" i="5"/>
  <c r="F69" i="5"/>
  <c r="F65" i="5"/>
  <c r="F63" i="5"/>
  <c r="F59" i="5"/>
  <c r="F57" i="5"/>
  <c r="F55" i="5"/>
  <c r="F53" i="5"/>
  <c r="F51" i="5"/>
  <c r="F49" i="5"/>
  <c r="F47" i="5"/>
  <c r="F45" i="5"/>
  <c r="F43" i="5"/>
  <c r="F41" i="5"/>
  <c r="F39" i="5"/>
  <c r="F37" i="5"/>
  <c r="F35" i="5"/>
  <c r="F33" i="5"/>
  <c r="F31" i="5"/>
  <c r="F29" i="5"/>
  <c r="F27" i="5"/>
  <c r="F25" i="5"/>
  <c r="F22" i="2"/>
  <c r="F551" i="3"/>
  <c r="F549" i="3"/>
  <c r="F547" i="3"/>
  <c r="F111" i="3"/>
  <c r="F109" i="3"/>
  <c r="F107" i="3"/>
  <c r="F323" i="3"/>
  <c r="F321" i="3"/>
  <c r="F317" i="3"/>
  <c r="F315" i="3"/>
  <c r="F313" i="3"/>
  <c r="F311" i="3"/>
  <c r="F309" i="3"/>
  <c r="F307" i="3"/>
  <c r="F305" i="3"/>
  <c r="F303" i="3"/>
  <c r="F301" i="3"/>
  <c r="F199" i="3"/>
  <c r="F205" i="3"/>
  <c r="F207" i="3"/>
  <c r="F211" i="3"/>
  <c r="F213" i="3"/>
  <c r="F217" i="3"/>
  <c r="F219" i="3"/>
  <c r="F221" i="3"/>
  <c r="F225" i="3"/>
  <c r="F227" i="3"/>
  <c r="F229" i="3"/>
  <c r="F233" i="3"/>
  <c r="F237" i="3"/>
  <c r="F239" i="3"/>
  <c r="F243" i="3"/>
  <c r="F245" i="3"/>
  <c r="F247" i="3"/>
  <c r="F251" i="3"/>
  <c r="F255" i="3"/>
  <c r="F257" i="3"/>
  <c r="F261" i="3"/>
  <c r="F263" i="3"/>
  <c r="F265" i="3"/>
  <c r="F267" i="3"/>
  <c r="F269" i="3"/>
  <c r="F271" i="3"/>
  <c r="F273" i="3"/>
  <c r="F275" i="3"/>
  <c r="F277" i="3"/>
  <c r="F279" i="3"/>
  <c r="F281" i="3"/>
  <c r="F283" i="3"/>
  <c r="F285" i="3"/>
  <c r="F289" i="3"/>
  <c r="F291" i="3"/>
  <c r="F293" i="3"/>
  <c r="F295" i="3"/>
  <c r="F297" i="3"/>
  <c r="F299" i="3"/>
  <c r="F325" i="3"/>
  <c r="F327" i="3"/>
  <c r="F329" i="3"/>
  <c r="F331" i="3"/>
  <c r="F335" i="3"/>
  <c r="F337" i="3"/>
  <c r="F339" i="3"/>
  <c r="F105" i="3"/>
  <c r="F343" i="3"/>
  <c r="F345" i="3"/>
  <c r="F347" i="3"/>
  <c r="F349" i="3"/>
  <c r="F351" i="3"/>
  <c r="F353" i="3"/>
  <c r="F355" i="3"/>
  <c r="F357" i="3"/>
  <c r="F359" i="3"/>
  <c r="F361" i="3"/>
  <c r="F363" i="3"/>
  <c r="F365" i="3"/>
  <c r="F367" i="3"/>
  <c r="F371" i="3"/>
  <c r="F373" i="3"/>
  <c r="F377" i="3"/>
  <c r="F379" i="3"/>
  <c r="F381" i="3"/>
  <c r="F383" i="3"/>
  <c r="F385" i="3"/>
  <c r="F389" i="3"/>
  <c r="F391" i="3"/>
  <c r="F395" i="3"/>
  <c r="F399" i="3"/>
  <c r="F403" i="3"/>
  <c r="F405" i="3"/>
  <c r="F409" i="3"/>
  <c r="F411" i="3"/>
  <c r="F413" i="3"/>
  <c r="F420" i="3"/>
  <c r="F422" i="3"/>
  <c r="F424" i="3"/>
  <c r="F428" i="3"/>
  <c r="F430" i="3"/>
  <c r="F432" i="3"/>
  <c r="F434" i="3"/>
  <c r="F436" i="3"/>
  <c r="F438" i="3"/>
  <c r="F440" i="3"/>
  <c r="F442" i="3"/>
  <c r="F446" i="3"/>
  <c r="F448" i="3"/>
  <c r="F450" i="3"/>
  <c r="F452" i="3"/>
  <c r="F454" i="3"/>
  <c r="F456" i="3"/>
  <c r="F458" i="3"/>
  <c r="F460" i="3"/>
  <c r="F462" i="3"/>
  <c r="F464" i="3"/>
  <c r="F466" i="3"/>
  <c r="F468" i="3"/>
  <c r="F470" i="3"/>
  <c r="F472" i="3"/>
  <c r="F474" i="3"/>
  <c r="F479" i="3"/>
  <c r="F481" i="3"/>
  <c r="F483" i="3"/>
  <c r="F490" i="3"/>
  <c r="F492" i="3"/>
  <c r="F494" i="3"/>
  <c r="F500" i="3"/>
  <c r="F502" i="3"/>
  <c r="F504" i="3"/>
  <c r="F506" i="3"/>
  <c r="F508" i="3"/>
  <c r="F510" i="3"/>
  <c r="F512" i="3"/>
  <c r="F516" i="3"/>
  <c r="F518" i="3"/>
  <c r="F524" i="3"/>
  <c r="F526" i="3"/>
  <c r="F528" i="3"/>
  <c r="F530" i="3"/>
  <c r="F537" i="3"/>
  <c r="F539" i="3"/>
  <c r="F543" i="3"/>
  <c r="F545" i="3"/>
  <c r="F195" i="3"/>
  <c r="F193" i="3"/>
  <c r="F191" i="3"/>
  <c r="F189" i="3"/>
  <c r="F187" i="3"/>
  <c r="F185" i="3"/>
  <c r="F180" i="3"/>
  <c r="F178" i="3"/>
  <c r="F174" i="3"/>
  <c r="F172" i="3"/>
  <c r="F170" i="3"/>
  <c r="F168" i="3"/>
  <c r="F163" i="3"/>
  <c r="F161" i="3"/>
  <c r="F159" i="3"/>
  <c r="F157" i="3"/>
  <c r="F155" i="3"/>
  <c r="F153" i="3"/>
  <c r="F151" i="3"/>
  <c r="F149" i="3"/>
  <c r="F81" i="3"/>
  <c r="F93" i="3"/>
  <c r="F79" i="3"/>
  <c r="F65" i="3"/>
  <c r="F77" i="3"/>
  <c r="F75" i="3"/>
  <c r="F73" i="3"/>
  <c r="F71" i="3"/>
  <c r="F69" i="3"/>
  <c r="F67" i="3"/>
  <c r="F63" i="3"/>
  <c r="F61" i="3"/>
  <c r="F59" i="3"/>
  <c r="F47" i="3"/>
  <c r="F51" i="3"/>
  <c r="F53" i="3"/>
  <c r="F55" i="3"/>
  <c r="F57" i="3"/>
  <c r="F85" i="3"/>
  <c r="F87" i="3"/>
  <c r="F89" i="3"/>
  <c r="F91" i="3"/>
  <c r="F97" i="3"/>
  <c r="F99" i="3"/>
  <c r="F101" i="3"/>
  <c r="F115" i="3"/>
  <c r="F117" i="3"/>
  <c r="F119" i="3"/>
  <c r="F121" i="3"/>
  <c r="F123" i="3"/>
  <c r="F125" i="3"/>
  <c r="F127" i="3"/>
  <c r="F129" i="3"/>
  <c r="F131" i="3"/>
  <c r="F135" i="3"/>
  <c r="F137" i="3"/>
  <c r="F139" i="3"/>
  <c r="F141" i="3"/>
  <c r="F143" i="3"/>
  <c r="F145" i="3"/>
  <c r="F45" i="3"/>
  <c r="F50" i="36" l="1"/>
  <c r="F48" i="36"/>
  <c r="F46" i="36"/>
  <c r="F44" i="36"/>
  <c r="F38" i="36"/>
  <c r="F32" i="36"/>
  <c r="F28" i="36"/>
  <c r="F24" i="36"/>
  <c r="F14" i="36"/>
  <c r="F12" i="36"/>
  <c r="F6" i="36"/>
  <c r="F4" i="36"/>
  <c r="F42" i="36"/>
  <c r="F40" i="36"/>
  <c r="F36" i="36"/>
  <c r="F30" i="36"/>
  <c r="F26" i="36"/>
  <c r="F18" i="36"/>
  <c r="F16" i="36"/>
  <c r="F10" i="36"/>
  <c r="F58" i="36" l="1"/>
  <c r="F56" i="36"/>
  <c r="F64" i="36" l="1"/>
  <c r="F66" i="36" l="1"/>
</calcChain>
</file>

<file path=xl/sharedStrings.xml><?xml version="1.0" encoding="utf-8"?>
<sst xmlns="http://schemas.openxmlformats.org/spreadsheetml/2006/main" count="3877" uniqueCount="2556">
  <si>
    <t>DESCRIPTION</t>
  </si>
  <si>
    <t>UNIT</t>
  </si>
  <si>
    <t>QUANTITY</t>
  </si>
  <si>
    <t>RATE</t>
  </si>
  <si>
    <t>AMOUNT</t>
  </si>
  <si>
    <t>SECTION NO. 1</t>
  </si>
  <si>
    <t>BILL NO. 1</t>
  </si>
  <si>
    <t>PRELIMINARIES</t>
  </si>
  <si>
    <t>Scheduled fixed-charge and value related items</t>
  </si>
  <si>
    <t>Fixed Preliminary and General charges</t>
  </si>
  <si>
    <t>SUM</t>
  </si>
  <si>
    <t>Value-related Preliminary and General charges</t>
  </si>
  <si>
    <t>Scheduled time related items</t>
  </si>
  <si>
    <t>Time-related Preliminary and General charges</t>
  </si>
  <si>
    <t>SMME Construction Manager</t>
  </si>
  <si>
    <t>Provision of SMME Construction Manager</t>
  </si>
  <si>
    <t>Compliance with environmental legislation and Specifications</t>
  </si>
  <si>
    <t>Pricing of these items to include for the:</t>
  </si>
  <si>
    <t>Contractor</t>
  </si>
  <si>
    <t>Own Subcontractors</t>
  </si>
  <si>
    <t>SMME Subcontractors</t>
  </si>
  <si>
    <t>Nominated Subcontractors</t>
  </si>
  <si>
    <t>Compliance with Occupational Health and Safety Act (Act 85 of 1993) and all relevant and applicable regulations, especially the Construction Regulations, 2003 as promulgated on 18 July 2003 under section 43 of the Occupational Health and Safety Act (Act 85 of 1993), as amended from time to time,for the duration of the contract</t>
  </si>
  <si>
    <t>Allow for the appointment of an Industrial Relations Co ordinator for the full duration of the Contract</t>
  </si>
  <si>
    <t>Provisional sum for contractor contribution to IR-Coordinator</t>
  </si>
  <si>
    <t>Allow for administration of payment to all employees for full duration of contract</t>
  </si>
  <si>
    <t>Allow for administration of payment to seconded personnel for full duration of contract</t>
  </si>
  <si>
    <t>Allow for tool allowance to shutter hands grades 1 , 2 and 3 every 6 months for the full duration of contract</t>
  </si>
  <si>
    <t>Allow for the daily transport of hourly paid labour from collection pointsand return for the duration of the contract</t>
  </si>
  <si>
    <t>Allow for the provision of bus transport for long weekends for all seconded personnel</t>
  </si>
  <si>
    <t>Allow for bus transport at start and end of project for seconded personnel</t>
  </si>
  <si>
    <t>Allow for the provision of a Zone Bonus upon demobilization for hourly paid employees employed on site</t>
  </si>
  <si>
    <t>Allow for provision of a limited duration employee completion benefit upon operational requirement demobilisation for all hourly paid employees</t>
  </si>
  <si>
    <t>Pre-employment and Exit medical assessments a per H &amp; S requirements</t>
  </si>
  <si>
    <t>24.1</t>
  </si>
  <si>
    <t>Contract Skills development goal (CSDG)</t>
  </si>
  <si>
    <t>24.2</t>
  </si>
  <si>
    <t>Methods 1 to 4 to be applied.</t>
  </si>
  <si>
    <t>24.3</t>
  </si>
  <si>
    <t>Enterprise development:</t>
  </si>
  <si>
    <t>24.3.1</t>
  </si>
  <si>
    <t>Needs Analysis and Enterprise Development Plan per targetted Enterprise</t>
  </si>
  <si>
    <t>No</t>
  </si>
  <si>
    <t>Monitoring and Interim reporting per targated enterprise</t>
  </si>
  <si>
    <t>Per Quarter</t>
  </si>
  <si>
    <t>Project Completion report per Targeted Enterprise</t>
  </si>
  <si>
    <t>Enterprise Development Cordinator to ensure full implementation of CPG</t>
  </si>
  <si>
    <t>Supervise responsible for implementation of CSDG obligations</t>
  </si>
  <si>
    <t>Sub total (Bill No. 2)</t>
  </si>
  <si>
    <t>BILL NO.2 : ALTERATIONS (PROVISIONAL)</t>
  </si>
  <si>
    <t>WORK GROUPS: Unless otherwise stated the work group for this Bill shall be WG102</t>
  </si>
  <si>
    <t>Trade Preambles:</t>
  </si>
  <si>
    <t>SUPPLEMENTARY PREAMBLES</t>
  </si>
  <si>
    <t>NOTE: Tenderers are advised to study the Model Preambles for Trades before pricing this bill.</t>
  </si>
  <si>
    <t>Supplementary Preambles:</t>
  </si>
  <si>
    <t>Prices are to include for carting away from site all materials not specifically mentioned as being stored on site for re-use or handed over to the Employer and all rubbish, debris, etc., arising from the alterations, etc., and for making good all work damaged or disturbed to the approval of the Project Manager.</t>
  </si>
  <si>
    <t>If angle grinders are used, a method of containing the dust must be utilised. Should the dust produced by the use of angle grinders, be deemed to be a nuisance by the Employer, their use will be prohibited.</t>
  </si>
  <si>
    <t>For purpose of this contract, and to avoid misunderstanding in terms of carrying out the works and pricing thereof, phrases stated hereunder have been defined and the Contractor is advised to study them carefully as no claim will be entertained as a result of him not doing so:</t>
  </si>
  <si>
    <t>a) "Making Good" shall include making good of the brick, concrete and timber surfaces onto which the finishes are applied, where necessary.</t>
  </si>
  <si>
    <t>b) "Forming New Openings" shall include all labour and materials forming opening, cut toothings and bonding for and plumbing and flushing up reveals, cutting for and forming precast concrete, or reinforced brick lintel over including necessary turning pieces, reinforcement, etc.</t>
  </si>
  <si>
    <t>c) All existing material described as "carefully take out, set aside for re-use and later refix in new position" are to be carefully removed, stored and protected from injury, made good as required and if broken or damaged through taking out, removing, storage,  etc, are to be replaced by the Contractor at his own expense. Tenderers are advised to inspect these materials to ascertain their condition and allow accordingly for this in their pricing.</t>
  </si>
  <si>
    <t>d) The term "take out" includes all work taken out, taken up, taken down, taken off, etc ; the term "break up" includes all work broken up, broken down, broken off, etc and the term "hack off" includes all work hacked off, hacked up, hacked down, etc.</t>
  </si>
  <si>
    <t>e) The terms "take out and remove door", "take out and remove window", "carefully  take out, set aside for re-use and later refix window in new position", atc are to include all materials connected with such door or window such as doors, windows, fanlights, frames, ironmongery, glass, architraves, beads, fillets, cramps, dowels, door stops, cabin hooks, etc.</t>
  </si>
  <si>
    <t>f) Doors, windows,  fanlights, fittings, frames, linnings,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seperately. Making good floor and wall finishes to match existing.</t>
  </si>
  <si>
    <t>g) Where door and window openings, etc, are specified to be filled in, or where jambs, sills, etc are specified to be built up, brickwork shall be of hard burnt clay stock bricks in 5.1 cement motar unless otherwise specified, cut, toothed and bonded into existing brickwork and pinned up as required with slates or other hard materials. Brickwork built to fair face or in facings is to be of bricks and pointed to match existing. Plaster is to be 5.1 cement plaster unless otherwise specified.</t>
  </si>
  <si>
    <t>h) where lintels are specified as precast concrete the prices are to include for breaking out brickwork over for inserting precast prestressed cement concrete (30MPA) lintel with 230mm bearing on each end size 108 x 75mm deep for each half brick thickness of wall.</t>
  </si>
  <si>
    <t>i) Water supply pipes and other piping that may be encountered and found necessary to disconnect or cut, shall be effectively stopped off or grubbed up and removed, and any new connections that may be necessary shall be made with proper fittings, to the satisfaction of the Principal Agent / Project Manager.</t>
  </si>
  <si>
    <t>j) The terms propping, strutting, shoring, etc, is not specifically mentioned in each item, however these shall be deemed to be included in the descriptions.</t>
  </si>
  <si>
    <t>k) No explosive whatsoever may be used for demolition purposes unless otherwise stated or prior approval by the Principal Agent or Project Manager.</t>
  </si>
  <si>
    <t>REMOVAL OF EXISTING WORK</t>
  </si>
  <si>
    <t>36</t>
  </si>
  <si>
    <t>Allow for protecting all existing work liable to suffer damage (i.e. Walls, finishes, floors,  windows, joinery fittings, etc.) from damage during the building operations, alterations, etc., and make good all work damaged with new material to match existing to the approval of the Principal Agent / Project Manager.</t>
  </si>
  <si>
    <t>38</t>
  </si>
  <si>
    <t>Allow for watering the works by spraying to prevent any nuisance from dust, etc., and supply, erect and remove on completion all temporary dust screens, etc. required.</t>
  </si>
  <si>
    <t>40</t>
  </si>
  <si>
    <t>Breaking up and removing reinforced concrete, including cutting off and removing reinforcement:</t>
  </si>
  <si>
    <t>40.1</t>
  </si>
  <si>
    <t>110mm Thick surface beds</t>
  </si>
  <si>
    <t>m²</t>
  </si>
  <si>
    <t>40.2</t>
  </si>
  <si>
    <t>150mm Thick surface beds</t>
  </si>
  <si>
    <t>40.3</t>
  </si>
  <si>
    <t>Steps</t>
  </si>
  <si>
    <t>m³</t>
  </si>
  <si>
    <t>40.4</t>
  </si>
  <si>
    <t>Ramps</t>
  </si>
  <si>
    <t>40.5</t>
  </si>
  <si>
    <t>Stairs and landings</t>
  </si>
  <si>
    <t>m3</t>
  </si>
  <si>
    <t>40.6</t>
  </si>
  <si>
    <t>Beams</t>
  </si>
  <si>
    <t>40.7</t>
  </si>
  <si>
    <t>Columns (exceeding 3m, not exceeding 6m high)</t>
  </si>
  <si>
    <t>40.8</t>
  </si>
  <si>
    <t>Columns (exceeding 6m high)</t>
  </si>
  <si>
    <t>40.9</t>
  </si>
  <si>
    <t>Strip footings, bases, etc</t>
  </si>
  <si>
    <t>40.10</t>
  </si>
  <si>
    <t>Precast concrere paving slabs</t>
  </si>
  <si>
    <t>m2</t>
  </si>
  <si>
    <t>40.11</t>
  </si>
  <si>
    <t>Brick paving</t>
  </si>
  <si>
    <t>40.12</t>
  </si>
  <si>
    <t>Brick kerbs with mortar joints</t>
  </si>
  <si>
    <t>m</t>
  </si>
  <si>
    <t>40.13</t>
  </si>
  <si>
    <t>Cobble paving</t>
  </si>
  <si>
    <t>40.14</t>
  </si>
  <si>
    <t>Precast contrete storm water channel</t>
  </si>
  <si>
    <t>40.15</t>
  </si>
  <si>
    <t>Cantilever Beams</t>
  </si>
  <si>
    <t>40.16</t>
  </si>
  <si>
    <t>Suspended slabs</t>
  </si>
  <si>
    <t>41</t>
  </si>
  <si>
    <t>Breaking down and removing brickwork etc.</t>
  </si>
  <si>
    <t>41.1</t>
  </si>
  <si>
    <t>110mm Brick walls</t>
  </si>
  <si>
    <t>41.2</t>
  </si>
  <si>
    <t>220mm  Parapet Brick walls</t>
  </si>
  <si>
    <t>41.3</t>
  </si>
  <si>
    <t>220mm Brick walls</t>
  </si>
  <si>
    <t>41.4</t>
  </si>
  <si>
    <t>270mm Brick walls</t>
  </si>
  <si>
    <t>41.5</t>
  </si>
  <si>
    <t>42</t>
  </si>
  <si>
    <t>Taking out and removing doors, windows, etc., including thresholds, sills, etc. (building up openings and making good finishes measured elsewhere)</t>
  </si>
  <si>
    <t>42.1</t>
  </si>
  <si>
    <t>900 x 2125mm High Timber single door, frame and ironmongery</t>
  </si>
  <si>
    <t>42.2</t>
  </si>
  <si>
    <t>900 x 2125mm High  glazed Timber single door, frame and ironmongery</t>
  </si>
  <si>
    <t>42.3</t>
  </si>
  <si>
    <t>1600 x 2125mm High glazed Timber double door, frame and ironmongery.</t>
  </si>
  <si>
    <t>Undercut existing doors:</t>
  </si>
  <si>
    <t>42.4</t>
  </si>
  <si>
    <t>Take off door size 813 x 2032mm high, undercut by 20mm and re-hang</t>
  </si>
  <si>
    <t>42.5</t>
  </si>
  <si>
    <t>Timber single door and frame not exceeding 2.5m2</t>
  </si>
  <si>
    <t>42.6</t>
  </si>
  <si>
    <t>Timber double door and frame exceeding 2.5m2 not exceeding 5m2</t>
  </si>
  <si>
    <t>42.7</t>
  </si>
  <si>
    <t>Timber single door and steel frame exceeding 2.5m2 not exceeding 5m2</t>
  </si>
  <si>
    <t>43</t>
  </si>
  <si>
    <t>Take out and remove steel window complete and prepare to receive new aluminium casement system windows (new aluminium windows elsewhere measured):</t>
  </si>
  <si>
    <t>43.1</t>
  </si>
  <si>
    <t>Window size not exceeding 0.5m2</t>
  </si>
  <si>
    <t>43.2</t>
  </si>
  <si>
    <t>Window size exceeding 0.5m2 not exceeding 1m2</t>
  </si>
  <si>
    <t>43.3</t>
  </si>
  <si>
    <t>Window size exceeding 1 m2 not exceeding 1.5m2</t>
  </si>
  <si>
    <t>43.4</t>
  </si>
  <si>
    <t>Window size exceeding 1.5 m2 not exceeding 2m2</t>
  </si>
  <si>
    <t>43.5</t>
  </si>
  <si>
    <t>Window size exceeding 2m2 not exceeding 3m2</t>
  </si>
  <si>
    <t>43.6</t>
  </si>
  <si>
    <t>Window size exceeding 3m2 not exceeding 4m2</t>
  </si>
  <si>
    <t>43.7</t>
  </si>
  <si>
    <t>Window size exceeding 4m2 not exceeding 5m2</t>
  </si>
  <si>
    <t>43.8</t>
  </si>
  <si>
    <t>Window size exceeding 5m2 not exceeding 6m2</t>
  </si>
  <si>
    <t>43.9</t>
  </si>
  <si>
    <t>Window size exceeding 6m2 not exceeding 7m2</t>
  </si>
  <si>
    <t>44</t>
  </si>
  <si>
    <t>Take off and carefully remove burglar screens and set aside for re-use (refixing measured elsewhere):</t>
  </si>
  <si>
    <t>44.1</t>
  </si>
  <si>
    <t xml:space="preserve">Burglar mesh screen sizes exceeding 0.5m2 </t>
  </si>
  <si>
    <t>44.2</t>
  </si>
  <si>
    <t>Burglar mesh screen sizes exceeding 0.5m2  not exceeding 1m2</t>
  </si>
  <si>
    <t>44.3</t>
  </si>
  <si>
    <t>Burglar mesh screen sizes exceeding 1m2  not exceeding 1.5m2</t>
  </si>
  <si>
    <t>44.4</t>
  </si>
  <si>
    <t>Burglar mesh screen sizes exceeding 1.5m2  not exceeding 2m2</t>
  </si>
  <si>
    <t>44.5</t>
  </si>
  <si>
    <t>Burglar mesh screen sizes exceeding 2m2  not exceeding 3m2</t>
  </si>
  <si>
    <t>44.6</t>
  </si>
  <si>
    <t>Burglar mesh screen sizes exceeding 3m2  not exceeding 4m2</t>
  </si>
  <si>
    <t>45</t>
  </si>
  <si>
    <t>Take out and remove existing composite steel window/door complete and prepare to receive new aluminium composite window/door (new aluminium composite window/door elsewhere measured):</t>
  </si>
  <si>
    <t>45.1</t>
  </si>
  <si>
    <t>Steel shopfront size 5040 x 2120mm high overall</t>
  </si>
  <si>
    <t>45.2</t>
  </si>
  <si>
    <t>Take out and carefully remove sliding door approximate size 2300mm x 2100mm high overall including track, screws and any bolts used</t>
  </si>
  <si>
    <t>45.3</t>
  </si>
  <si>
    <t>Glazed timber window frames 1150 x 1520mm high from brick wall, not exceeding 2,5m2</t>
  </si>
  <si>
    <t>45.4</t>
  </si>
  <si>
    <t>Glazed timber window frames 1500 x 1520mm high from brick wall, not exceeding 2,5m2</t>
  </si>
  <si>
    <t>45.5</t>
  </si>
  <si>
    <t>Glazed timber window frames 1150 x 900mm high from brick wall, not exceeding 2,5m2</t>
  </si>
  <si>
    <t>45.6</t>
  </si>
  <si>
    <t>Glazed timber window frames 580 x 930mm high from brick wall, not exceeding 2,5m2</t>
  </si>
  <si>
    <t>45.7</t>
  </si>
  <si>
    <t>Glazed timber window frames 900 x 850mm high from brick wall, not exceeding 2,5m2</t>
  </si>
  <si>
    <t>Glazed timber window frames 900 x 930mm high from brick wall, not exceeding 2,5m2</t>
  </si>
  <si>
    <t>46</t>
  </si>
  <si>
    <t>ROOFS, CEILINGS, CLADDING AND RELATED ITEMS</t>
  </si>
  <si>
    <t>Taking down and removing roofs, floors, panelling, ceilings, partitions, etc.</t>
  </si>
  <si>
    <t>46.1</t>
  </si>
  <si>
    <t>Corrugated iron roof covering, all existing pitched roof timber, existing steel rainwater goods, existing fascia and barge boards, existing painted knock up ceiling, etc. on unit size 8.94m x 15.09m on plan and on height approximately 3m above natural ground level.</t>
  </si>
  <si>
    <t>46.2</t>
  </si>
  <si>
    <t>Ditto, but on unit size 9.02m x 15.09m on plan.</t>
  </si>
  <si>
    <t>46.3</t>
  </si>
  <si>
    <t>Ditto, but on unit size 3.34m x 7.30m on plan.</t>
  </si>
  <si>
    <t>46.4</t>
  </si>
  <si>
    <t>Ditto, but on unit size 3.46m x 6.08m on plan.</t>
  </si>
  <si>
    <t>46.5</t>
  </si>
  <si>
    <t>Remove profiled sheeting</t>
  </si>
  <si>
    <t>46.5.1</t>
  </si>
  <si>
    <t>46.5.2</t>
  </si>
  <si>
    <t>46.6</t>
  </si>
  <si>
    <t>REMOVING METAL ROOF SHEETING AND ACCESSORIES</t>
  </si>
  <si>
    <t>46.6.1</t>
  </si>
  <si>
    <t xml:space="preserve">Roof covering with pitch not exceeding 25 degrees. </t>
  </si>
  <si>
    <t>46.6.2</t>
  </si>
  <si>
    <t xml:space="preserve">Corner trim. </t>
  </si>
  <si>
    <t>46.6.3</t>
  </si>
  <si>
    <t>Barge flashing</t>
  </si>
  <si>
    <t>46.6.4</t>
  </si>
  <si>
    <t xml:space="preserve">Apex flashing. </t>
  </si>
  <si>
    <t>46.6.5</t>
  </si>
  <si>
    <t xml:space="preserve">Expanded polyethylene polycloser eaves filler. </t>
  </si>
  <si>
    <t>46.6.6</t>
  </si>
  <si>
    <t>Side cladding attached to steel purlins / columns</t>
  </si>
  <si>
    <t>46.7</t>
  </si>
  <si>
    <t xml:space="preserve">Remove and take down Insulation </t>
  </si>
  <si>
    <t>46.7.1</t>
  </si>
  <si>
    <t xml:space="preserve">Strip and take down Sisalation 420 RSA reinforced aluminium foil insulation laid with 150mm wide laps at all joints on top of steel purlins on and including 2mm diameter galvanised wires tightly strained across tops of purlins at 500mm centres. </t>
  </si>
  <si>
    <t>46.8</t>
  </si>
  <si>
    <t>Removing cement roof tiles</t>
  </si>
  <si>
    <t>46.8.1</t>
  </si>
  <si>
    <t>Carefully remove damaged cement roof tiles and replace with new roof tiles (elsewhere measured) to match existing as directed by the Project Manager / Principal Agent</t>
  </si>
  <si>
    <t>46.8.2</t>
  </si>
  <si>
    <t>Cement roof tiles including 38 x 38mm battens at 400mm centres</t>
  </si>
  <si>
    <t>46.8.3</t>
  </si>
  <si>
    <t>Cement ridge cappings</t>
  </si>
  <si>
    <t>46.9</t>
  </si>
  <si>
    <t>Take down slate roof tiles and cart off site:</t>
  </si>
  <si>
    <t>46.9.1</t>
  </si>
  <si>
    <t>Carefully remove slate tiles and take off site damaged slate tiles as directed by the Project Manager or Principal Agent</t>
  </si>
  <si>
    <t>46.9.2</t>
  </si>
  <si>
    <t>Carefully remove slate tiles and replace with new (elsewhere measured) to match existing as directed by the Project Manager or Principal Agent</t>
  </si>
  <si>
    <t>46.10</t>
  </si>
  <si>
    <t>Take down fibre cement roof sheetings, slate tiles, etc and cart off site:</t>
  </si>
  <si>
    <t>46.10.1</t>
  </si>
  <si>
    <t>Fibre cement "BigSix" profile roof sheeting</t>
  </si>
  <si>
    <t>46.10.2</t>
  </si>
  <si>
    <t>Carefully remove slate tiles and take off site damaged or broken fibre cement roof sheeting as directed by the Project Manager or Principal Agent</t>
  </si>
  <si>
    <t>46.10.3</t>
  </si>
  <si>
    <t>Carefully remove existing fibre cement roof sheeting in patches (new sheeting elsewhere measured) as directed by the Project Manager or Principal Agent</t>
  </si>
  <si>
    <t>46.11</t>
  </si>
  <si>
    <t>Take down and remove sundry roof timbers, etc:</t>
  </si>
  <si>
    <t>46.11.1</t>
  </si>
  <si>
    <t>12 x 225mm wide fascia board fixed to timber rafters</t>
  </si>
  <si>
    <t>46.11.2</t>
  </si>
  <si>
    <t>12 x 225mm wide barge board fixed to timber rafters</t>
  </si>
  <si>
    <t>46.11.3</t>
  </si>
  <si>
    <t>38 x 52mm Purlins</t>
  </si>
  <si>
    <t>46.12</t>
  </si>
  <si>
    <t>Take down and removing aluminium gutters and make good remaining surfaces and finishes:</t>
  </si>
  <si>
    <t>46.12.1</t>
  </si>
  <si>
    <t>Aluminium gutters fixed to fibre cement fascia</t>
  </si>
  <si>
    <t>46.13</t>
  </si>
  <si>
    <t>Take down asbestors gutters and downpipes and cart off site (contractor to follow precautional guidelines as per OHSA):</t>
  </si>
  <si>
    <t>46.13.1</t>
  </si>
  <si>
    <t>Asbestos cement gutter fixed to fascia</t>
  </si>
  <si>
    <t>46.13.2</t>
  </si>
  <si>
    <t>Asbestos cement down pipes with offsets, shoes and brackets</t>
  </si>
  <si>
    <t>46.14</t>
  </si>
  <si>
    <t>Take down slate fibre cement roof gutters, including downpipes and cart off site:</t>
  </si>
  <si>
    <t>46.14.1</t>
  </si>
  <si>
    <t>Carefully remove and take off site damaged fibre cement gutters and downpipes as directed by the Project Manager or Principal Agent</t>
  </si>
  <si>
    <t>46.14.2</t>
  </si>
  <si>
    <t>Carefully remove fibre cement water tanks located on the ground including disconnecting piping</t>
  </si>
  <si>
    <t>46.14.3</t>
  </si>
  <si>
    <t>Carefully remove fibre cement water tanks located on steel structure 10m high above the ground including disconnecting piping</t>
  </si>
  <si>
    <t>46.15</t>
  </si>
  <si>
    <t>Take down damaged timber eaves, eaves closure and barge boards and cart off site:</t>
  </si>
  <si>
    <t>46.15.1</t>
  </si>
  <si>
    <t>Carefully remove and take off damaged timber eaves, eaves closure and barge boards as directed by the Project Manager / Principal Agent</t>
  </si>
  <si>
    <t>46.16</t>
  </si>
  <si>
    <t>Carefully taking out roof coverings to existing building at junction with new roof:</t>
  </si>
  <si>
    <t>46.16.1</t>
  </si>
  <si>
    <t>Corrugated galvanised mild steel sheeting</t>
  </si>
  <si>
    <t>46.16.2</t>
  </si>
  <si>
    <t>Allow for lifting as required and joining new to existing steel roof sheets and have junction seamlessly built and completely waterproofed with suitable laps, nailing and sealing as required</t>
  </si>
  <si>
    <t>46.17</t>
  </si>
  <si>
    <t>Taking down and removing roofs, floors, panelling, ceilings, partitions, etc:</t>
  </si>
  <si>
    <t>46.17.1</t>
  </si>
  <si>
    <t>Carefully cut out damaged tongued and grooved timber roof boarding patches:</t>
  </si>
  <si>
    <t>46.17.2</t>
  </si>
  <si>
    <t>Valley linings</t>
  </si>
  <si>
    <t>46.17.3</t>
  </si>
  <si>
    <t>Counter flashings</t>
  </si>
  <si>
    <t>46.17.4</t>
  </si>
  <si>
    <t>Carefully remove existing waterproofing from concrete flat roof and prepare surfaces for new waterproofing</t>
  </si>
  <si>
    <t>46.17.5</t>
  </si>
  <si>
    <t>Malthoid underlay to roof coverings</t>
  </si>
  <si>
    <t>46.17.6</t>
  </si>
  <si>
    <t>Slatted timber eaves soffit lining</t>
  </si>
  <si>
    <t>46.17.7</t>
  </si>
  <si>
    <t>Wood framed louvre panels</t>
  </si>
  <si>
    <t>46.17.8</t>
  </si>
  <si>
    <t>Fullbore outlets</t>
  </si>
  <si>
    <t>46.17.9</t>
  </si>
  <si>
    <t>Suspended ceilings including grid, etc</t>
  </si>
  <si>
    <t>46.17.10</t>
  </si>
  <si>
    <t>Gypsum plasterboard ceilings, including cornices, timber brandering, etc and prepare to receive new (new elsewhere measured)</t>
  </si>
  <si>
    <t>46.17.11</t>
  </si>
  <si>
    <t>Gypsum plasterboard ceilings (timber brandering left in position)</t>
  </si>
  <si>
    <t>46.17.12</t>
  </si>
  <si>
    <t>Acoustic tile suspended ceilings including suspension grid, hangers, etc</t>
  </si>
  <si>
    <t>46.17.13</t>
  </si>
  <si>
    <t>Timber skirtings</t>
  </si>
  <si>
    <t>Taking out and removing sundry joinery work:</t>
  </si>
  <si>
    <t>47.1</t>
  </si>
  <si>
    <t>Built-in wardrobe 2085mm in length and aprroximately 2500mm high in bedroom.</t>
  </si>
  <si>
    <t>47.2</t>
  </si>
  <si>
    <t>Built-in wardrobe 1300mm in length and aprroximately 2500mm high in passage.</t>
  </si>
  <si>
    <t>47.3</t>
  </si>
  <si>
    <t>Built-in wardrobe 3600mm in length and aprroximately 2500mm high in bedroom.</t>
  </si>
  <si>
    <t>47.4</t>
  </si>
  <si>
    <t>Built-in cupboard with counter top 2600mm in length and aprroximately 2500mm high in kitchen.</t>
  </si>
  <si>
    <t>47.5</t>
  </si>
  <si>
    <t>L-shaped Built-in cupboard with counter top 2300mm in length and aprroximately 2500mm high in kitchen.</t>
  </si>
  <si>
    <t>47.6</t>
  </si>
  <si>
    <t>Built-in cupboard with counter top and single bowl sink 2000mm in length and aprroximately 950mm high in kitchen.</t>
  </si>
  <si>
    <t>47.7</t>
  </si>
  <si>
    <t>Cupboards 2400mm high</t>
  </si>
  <si>
    <t>47.8</t>
  </si>
  <si>
    <t>Floor cupboards 700mm high</t>
  </si>
  <si>
    <t>47.9</t>
  </si>
  <si>
    <t>Wall cupboards 400mm high</t>
  </si>
  <si>
    <t>47.10</t>
  </si>
  <si>
    <t>Wall mounted shelf size 3000 x 300mm wide</t>
  </si>
  <si>
    <t>47.11</t>
  </si>
  <si>
    <t>Worktops</t>
  </si>
  <si>
    <t>47.12</t>
  </si>
  <si>
    <t>Timber cornices from brickwork</t>
  </si>
  <si>
    <t>47.13</t>
  </si>
  <si>
    <t>Timber sills from brickwork</t>
  </si>
  <si>
    <t>47.14</t>
  </si>
  <si>
    <t>Timber dado rail from brickwork</t>
  </si>
  <si>
    <t>47.15</t>
  </si>
  <si>
    <t>Remove and replace duct board size 1000 x 400mm high</t>
  </si>
  <si>
    <t>47.16</t>
  </si>
  <si>
    <t>Taking off and removing skirtings:</t>
  </si>
  <si>
    <t>47.17</t>
  </si>
  <si>
    <t>Vinyl skirtings from walls</t>
  </si>
  <si>
    <t>47.18</t>
  </si>
  <si>
    <t>Timber skirtings from brickwork</t>
  </si>
  <si>
    <t>Taking out/off and removing sundry metalwork</t>
  </si>
  <si>
    <t>48.1</t>
  </si>
  <si>
    <t>Double security gates 2460 x 2120mm from existing 230mm wall.</t>
  </si>
  <si>
    <t>48.2</t>
  </si>
  <si>
    <t>Single security gates 900 x 1500mm from existing 230mm wall.</t>
  </si>
  <si>
    <t>48.3</t>
  </si>
  <si>
    <t>Security screen size 1840 x 2120mm from existing 230mm wall.</t>
  </si>
  <si>
    <t>49</t>
  </si>
  <si>
    <t>Hacking up/off and removing granolithic, screeds, plaster, etc. from concrete or brickwork and preparing surfaces for new screed, plaster, tile finishes, etc.</t>
  </si>
  <si>
    <t>49.1</t>
  </si>
  <si>
    <t>49.2</t>
  </si>
  <si>
    <t>Internal plaster from walls, columns and prepare walls to receive new plaster.</t>
  </si>
  <si>
    <t>49.3</t>
  </si>
  <si>
    <t>External plaster from walls and prepare walls to receive new plaster.</t>
  </si>
  <si>
    <t>Hacking up/off and removing granolithic, screeds, plaster, etc from concrete or brickwork and preparing surfaces for new screed, plaster, etc:</t>
  </si>
  <si>
    <t>49.4</t>
  </si>
  <si>
    <t>Vinyl tile floor covering including preparing screed for new carpet, vinyl sheeting or tile etc (new floor finish elsewhere measured)</t>
  </si>
  <si>
    <t>49.5</t>
  </si>
  <si>
    <t>Carpet floor covering including preparing screed for new carpet, vinyl sheeting or tile etc (new floor finish elsewhere measured)</t>
  </si>
  <si>
    <t>49.6</t>
  </si>
  <si>
    <t>Parquet floor covering including preparing new screed (elsewhere measured)</t>
  </si>
  <si>
    <t>49.7</t>
  </si>
  <si>
    <t>Linoleum floor covering including preparing new screed (elsewhere measured)</t>
  </si>
  <si>
    <t>49.8</t>
  </si>
  <si>
    <t>30mm Granolithic from floors</t>
  </si>
  <si>
    <t>49.9</t>
  </si>
  <si>
    <t>9mm thick Terrazzo flooring</t>
  </si>
  <si>
    <t>49.10</t>
  </si>
  <si>
    <t>150 x 150mm Tiles on walls</t>
  </si>
  <si>
    <t>49.11</t>
  </si>
  <si>
    <t>200 x 200mm Tiles on splashbacks</t>
  </si>
  <si>
    <t>49.12</t>
  </si>
  <si>
    <t>200 x 200mm Tiles on walls</t>
  </si>
  <si>
    <t>49.13</t>
  </si>
  <si>
    <t>200 x 200mm Tiles on floors</t>
  </si>
  <si>
    <t>49.14</t>
  </si>
  <si>
    <t>400 x 400mm Tiles on floors</t>
  </si>
  <si>
    <t>49.15</t>
  </si>
  <si>
    <t>Quarry tiles on floors</t>
  </si>
  <si>
    <t>49.16</t>
  </si>
  <si>
    <t>Tile skirting 75mm high</t>
  </si>
  <si>
    <t>Taking out/off and removing sundry metalwork:</t>
  </si>
  <si>
    <t>49.17</t>
  </si>
  <si>
    <t>Steel corner edge protection from concrete surface bed, including making good finish</t>
  </si>
  <si>
    <t>49.18</t>
  </si>
  <si>
    <t>Steel balustrades 1100mm high from concrete surface bed, including making good finish</t>
  </si>
  <si>
    <t>Taking out and removing ironmongery:</t>
  </si>
  <si>
    <t>50.1</t>
  </si>
  <si>
    <t>Towel rail</t>
  </si>
  <si>
    <t>50.2</t>
  </si>
  <si>
    <t>Stainless steel toilet roll holder</t>
  </si>
  <si>
    <t>50.3</t>
  </si>
  <si>
    <t>Soap dispenser</t>
  </si>
  <si>
    <t>50.4</t>
  </si>
  <si>
    <t>Paper towel dispenser</t>
  </si>
  <si>
    <t>50.5</t>
  </si>
  <si>
    <t>Coat hooks</t>
  </si>
  <si>
    <t>Remove and replace ironmongery:</t>
  </si>
  <si>
    <t>50.6</t>
  </si>
  <si>
    <t>Brass window sliding stays</t>
  </si>
  <si>
    <t>50.7</t>
  </si>
  <si>
    <t>Brass window handles</t>
  </si>
  <si>
    <t>Taking out and removing various types of signage and billboards (making good wall finishes elsewhere measured)</t>
  </si>
  <si>
    <t>Signage and billboard, including support framing brackets</t>
  </si>
  <si>
    <t>Carefully remove sundry metalwork and later refixing in similar position</t>
  </si>
  <si>
    <t>Remove and refix aluminium stair nosing</t>
  </si>
  <si>
    <t>Taking out and removing glass and mirrors:</t>
  </si>
  <si>
    <t>53.1</t>
  </si>
  <si>
    <t>Mirror 400 x 600mm high wall</t>
  </si>
  <si>
    <t>53.2</t>
  </si>
  <si>
    <t>Mirror 400 x 1000mm high wall</t>
  </si>
  <si>
    <t>Taking off and removing blinds, pelmets, etc:</t>
  </si>
  <si>
    <t>54.1</t>
  </si>
  <si>
    <t>Blinds to suit approximate window size 800 x 2100mm high</t>
  </si>
  <si>
    <t>54.2</t>
  </si>
  <si>
    <t>Timber or steel pelmet from brickwork or concrete</t>
  </si>
  <si>
    <t>54.3</t>
  </si>
  <si>
    <t>Steel curtain rail from brickwork or concrete</t>
  </si>
  <si>
    <t>Remove and take down Insulation Rain Water Goods</t>
  </si>
  <si>
    <t xml:space="preserve">Strip down Insulation 0,8mm Thick Watertite Seamless Pre-Painted Aluminium Ogee Gutter, Rainwater Pipe And Accessories In Long Lengths </t>
  </si>
  <si>
    <t>55.1</t>
  </si>
  <si>
    <t xml:space="preserve">200 x 250mm Eaves gutter fixed to steel purlines. </t>
  </si>
  <si>
    <t>55.2</t>
  </si>
  <si>
    <t xml:space="preserve">300 x 150mm Eaves gutter fixed to steel purlines. </t>
  </si>
  <si>
    <t xml:space="preserve">100 x 125mm Eaves gutter fixed to fibre cement fascia. </t>
  </si>
  <si>
    <t>Taking  out and removing piping, sanitary fittings, etc., including cutting off as necessary, disconnecting  piping  from fittings  and  making good floor and wall finishes (making good tiling and paintwork elsewhere)</t>
  </si>
  <si>
    <t>56.1</t>
  </si>
  <si>
    <t>PVC piping not exceeding 50mm diameter</t>
  </si>
  <si>
    <t>56.2</t>
  </si>
  <si>
    <t>PVC piping not exceeding 110mm diameter</t>
  </si>
  <si>
    <t>56.3</t>
  </si>
  <si>
    <t xml:space="preserve"> PVC piping not exceeding 150mm diameter</t>
  </si>
  <si>
    <t>56.4</t>
  </si>
  <si>
    <t>Vitreous china wash hand basin, including two bib taps, short lengths of piping, etc.</t>
  </si>
  <si>
    <t>56.5</t>
  </si>
  <si>
    <t>Vitreous china WC pan with cistern, including short lengths of piping, etc.</t>
  </si>
  <si>
    <t>56.6</t>
  </si>
  <si>
    <t>Vitreous china WC pan hung urinal with flush valve</t>
  </si>
  <si>
    <t>56.7</t>
  </si>
  <si>
    <t>Stainless steel wall sink, including bib taps and drainer, including short lengths of piping, etc.</t>
  </si>
  <si>
    <t>56.8</t>
  </si>
  <si>
    <t>Stainless steel wall trough urinal cisterns</t>
  </si>
  <si>
    <t>56.9</t>
  </si>
  <si>
    <t>56.10</t>
  </si>
  <si>
    <t>56.11</t>
  </si>
  <si>
    <t>15mm Copper piping including fittings and brackets</t>
  </si>
  <si>
    <t>56.12</t>
  </si>
  <si>
    <t>22mm Copper piping including fittings and brackets</t>
  </si>
  <si>
    <t>56.13</t>
  </si>
  <si>
    <t>40mm uPVC pipes</t>
  </si>
  <si>
    <t>56.14</t>
  </si>
  <si>
    <t>50mm uPVC pipes</t>
  </si>
  <si>
    <t>56.15</t>
  </si>
  <si>
    <t>Stainless steel double bowl sink including sink mixer</t>
  </si>
  <si>
    <t>56.16</t>
  </si>
  <si>
    <t>Stainless steel wash hand basin including removing of taps, etc</t>
  </si>
  <si>
    <t>56.17</t>
  </si>
  <si>
    <t>Bath including removal of taps</t>
  </si>
  <si>
    <t>56.18</t>
  </si>
  <si>
    <t>Shower fitting comprising underwall stopcocks, rose and arm and floor trap</t>
  </si>
  <si>
    <t>56.19</t>
  </si>
  <si>
    <t>Wash hand basin including 2 No. bib taps</t>
  </si>
  <si>
    <t>56.20</t>
  </si>
  <si>
    <t>Plastic WC cisterns</t>
  </si>
  <si>
    <t>56.21</t>
  </si>
  <si>
    <t>Mixer with elbow action heads</t>
  </si>
  <si>
    <t>56.22</t>
  </si>
  <si>
    <t>Pillar taps</t>
  </si>
  <si>
    <t>56.23</t>
  </si>
  <si>
    <t>Hot water cylinders not exceeding 250 litres</t>
  </si>
  <si>
    <t>56.24</t>
  </si>
  <si>
    <t>Drip trap to Hot water cylinders (HWC)</t>
  </si>
  <si>
    <t>57</t>
  </si>
  <si>
    <t>CLEANING OF RAINWATER GOODS</t>
  </si>
  <si>
    <t>Quarterly cleaning of gutters and downpipes on buildings including removal of debris and vegetation growth; and disposal at an appropriate site:</t>
  </si>
  <si>
    <t>57.1</t>
  </si>
  <si>
    <t>Buildings with heights exceeding 3 metre high, not exceeding 4,5 metre high</t>
  </si>
  <si>
    <t>Buildings with heights exceeding 4,5 metre high, not exceeding 6 metre high</t>
  </si>
  <si>
    <t>57.3</t>
  </si>
  <si>
    <t>Buildings with heights exceeding 6 metre high</t>
  </si>
  <si>
    <t>58</t>
  </si>
  <si>
    <t>CEILING REPLACEMENT</t>
  </si>
  <si>
    <t>7 mm PVC and gysum ceiling and fixing accessories fixed to 38x50 pine brandering at 450 mm centres one way, with and including 32x2.5mm galvanised serrated ceiling nails with 75mm polystyrene coved cornice, painted white:</t>
  </si>
  <si>
    <t>58.1</t>
  </si>
  <si>
    <t xml:space="preserve">Remove suspended ceiling </t>
  </si>
  <si>
    <t>58.2</t>
  </si>
  <si>
    <t>75mm Coved cornice</t>
  </si>
  <si>
    <t>58.3</t>
  </si>
  <si>
    <t>Remove gypsum ceiling</t>
  </si>
  <si>
    <t>MAKING GOOD OF FINISHES, ETC</t>
  </si>
  <si>
    <t>59.1</t>
  </si>
  <si>
    <t>Making good internal cement plaster</t>
  </si>
  <si>
    <t>59.2</t>
  </si>
  <si>
    <t>Walls in patches. (Provisional)</t>
  </si>
  <si>
    <t>59.3</t>
  </si>
  <si>
    <t>Walls where 110mm brick walls removed</t>
  </si>
  <si>
    <t>59.4</t>
  </si>
  <si>
    <t>Walls where 220mm brick walls removed</t>
  </si>
  <si>
    <t>59.5</t>
  </si>
  <si>
    <t>Making good external cement plaster</t>
  </si>
  <si>
    <t>59.6</t>
  </si>
  <si>
    <t>59.7</t>
  </si>
  <si>
    <t>Walls where 230mm brick walls removed</t>
  </si>
  <si>
    <t>59.8</t>
  </si>
  <si>
    <t>Repairing cracks in walls:</t>
  </si>
  <si>
    <t>59.9</t>
  </si>
  <si>
    <t>Carefully opening crack in existing half brick wall, preparing, filling and sealing with an approved epoxy filling and finishing off flush to adjacent finishes, including stitching into mortar joints across crack.</t>
  </si>
  <si>
    <t>59.10</t>
  </si>
  <si>
    <t>Carefully opening crack in existing cavity brick wall, preparing, filling and sealing with an approved epoxy filling and finishing off flush to adjacent finishes, including stitching into mortar joints across crack.</t>
  </si>
  <si>
    <t>60</t>
  </si>
  <si>
    <t>BUILDING UP OPENINGS</t>
  </si>
  <si>
    <t>Brickwork in NFP bricks in class II mortar in building up openings</t>
  </si>
  <si>
    <t>60.1</t>
  </si>
  <si>
    <t>110mm brick walls</t>
  </si>
  <si>
    <t>280 hollow walls of two half skins</t>
  </si>
  <si>
    <t>Mass brickwork</t>
  </si>
  <si>
    <t>61</t>
  </si>
  <si>
    <t>OPENINGS THROUGH EXISTING WALLS ETC</t>
  </si>
  <si>
    <t>Altering openings</t>
  </si>
  <si>
    <t>61.1</t>
  </si>
  <si>
    <t>Altering opening in one brick wall where 900 x 850mm high steel window removed to form opening for new timber door and frame size 900 x 2040mm high by breaking out brickwork on both sides and bottom, including making good cement plaster on both sides and into reveals (new door and making good paintwork elsewhere)</t>
  </si>
  <si>
    <t>61.2</t>
  </si>
  <si>
    <t>Altering opening for aluminium window size 1100 x 1220mm high overall by cutting out and removing concrete lintol over, solid brickwork at  reveals for full height of door, remove floor finish in opening, brick up opening as required 812mm below window cill and above insert concrete lintol over window opening, close up cavity at reveals and damp proof course, make good plaster both sides returned into reveals of opening, make good skirting on one side (new cills, new window and making good paintwork elsewhere measured)</t>
  </si>
  <si>
    <t>62</t>
  </si>
  <si>
    <t>Taking down and removing:</t>
  </si>
  <si>
    <t>62.1</t>
  </si>
  <si>
    <t xml:space="preserve">Palisade Security fence up to 3m high complete </t>
  </si>
  <si>
    <t>62.2</t>
  </si>
  <si>
    <t>Half brick boundary or yard wall 2.10m high with 220mm x 220mm brick piers not exceeding 3m intervals.</t>
  </si>
  <si>
    <t>62.3</t>
  </si>
  <si>
    <t xml:space="preserve">High security chain link fence 3m high complete </t>
  </si>
  <si>
    <t>62.4</t>
  </si>
  <si>
    <t xml:space="preserve">Welded mesh fencing up to 3m high complete </t>
  </si>
  <si>
    <t>62.5</t>
  </si>
  <si>
    <t>BILL NO.3</t>
  </si>
  <si>
    <t>EARTHWORKS (PROVISIONAL)</t>
  </si>
  <si>
    <t>SITE CLEARANCE, ETC.</t>
  </si>
  <si>
    <t>Site clearance etc:</t>
  </si>
  <si>
    <t>63.1</t>
  </si>
  <si>
    <t>Digging up and removing rubbish, debris, vegetation, hedges,  shrubs and trees not exceeding 200mm girth, bush, etc.</t>
  </si>
  <si>
    <t>63.2</t>
  </si>
  <si>
    <t>Stripping average 150mm thick layer of top soil and stockpiling  on site.</t>
  </si>
  <si>
    <t>63.3</t>
  </si>
  <si>
    <t xml:space="preserve">Cut down and remove tree exceeding 200mm and not exceeding 500mm girth, grub up and remove roots, fill hole with earth selected from the excavated material and consolidate. </t>
  </si>
  <si>
    <t>63.4</t>
  </si>
  <si>
    <t xml:space="preserve">Ditto, but exceeding 500mm and not exceeding 1000mm girth. </t>
  </si>
  <si>
    <t>EXCAVATION, FILLING, ETC OTHER THAN BULK</t>
  </si>
  <si>
    <t>Excavation in earth not exceeding 2m deep:</t>
  </si>
  <si>
    <t>64.1</t>
  </si>
  <si>
    <t>Trenches.</t>
  </si>
  <si>
    <t>64.2</t>
  </si>
  <si>
    <t>Holes.</t>
  </si>
  <si>
    <t>64.3</t>
  </si>
  <si>
    <t>Reduced levels under floors.</t>
  </si>
  <si>
    <t>64.4</t>
  </si>
  <si>
    <t xml:space="preserve">Foundation beam </t>
  </si>
  <si>
    <t>64.5</t>
  </si>
  <si>
    <t xml:space="preserve">Ditto, but for column bases. </t>
  </si>
  <si>
    <t>64.6</t>
  </si>
  <si>
    <t xml:space="preserve">Extra over excavations in earth to bases and trenches for excavation in soft rock. </t>
  </si>
  <si>
    <t>64.7</t>
  </si>
  <si>
    <t xml:space="preserve">Ditto, but in hard rock. </t>
  </si>
  <si>
    <t>64.8</t>
  </si>
  <si>
    <t>Excavate in earth for working space (at Contractor's discretion) exceeding 500mm and not exceeding 1500mm deep</t>
  </si>
  <si>
    <t>64.9</t>
  </si>
  <si>
    <t xml:space="preserve">Extra over ditto for excavation in soft rock. </t>
  </si>
  <si>
    <t>64.10</t>
  </si>
  <si>
    <t xml:space="preserve">Ditto, but for excavation in hard rock. </t>
  </si>
  <si>
    <t>64.11</t>
  </si>
  <si>
    <t xml:space="preserve">Extra over all excavations for carting away from the site all surplus excavated material. </t>
  </si>
  <si>
    <t>64.12</t>
  </si>
  <si>
    <t xml:space="preserve">Allow for risk of collapse to sides of trench and base excavations not exceeding 1500mm deep. </t>
  </si>
  <si>
    <t>64.13</t>
  </si>
  <si>
    <t xml:space="preserve">Allow for keeping excavations free from water. </t>
  </si>
  <si>
    <t>Item</t>
  </si>
  <si>
    <t>64.14</t>
  </si>
  <si>
    <t xml:space="preserve">Earth filling, selected by the Contractor from the excavated material, deposited in layers not exceeding 150mm thick, watered and consolidated as backfilling to trenches, bases, etc. </t>
  </si>
  <si>
    <t>64.15</t>
  </si>
  <si>
    <t xml:space="preserve">Earth filling, selected and supplied by the Contractor, deposited in layers not exceeding 150mm thick, watered and consolidated to 95% modified AASHTO density under floors, etc. </t>
  </si>
  <si>
    <t>64.16</t>
  </si>
  <si>
    <t xml:space="preserve">Clean, dry, sand filling, selected and supplied, deposited, watered and consolidated in 25mm thick blinding layer under floors, etc. </t>
  </si>
  <si>
    <t>64.17</t>
  </si>
  <si>
    <t>Ant proofing treatment to surfaces of ground under floors, etc including forming, saturating with ant poisoning solution, filling and consolidating 75 x 75mm V-shaped grooves along face of walls, including provision of certificate by anti-termite soil poison Registered Pest Control Company and guaranteed against termite infestation for ten years:</t>
  </si>
  <si>
    <t>64.18</t>
  </si>
  <si>
    <t xml:space="preserve">Provide and have filling compaction tested by a Consulting Engineer's Laboratory and deliver the results to the Architect / Project Manager within 24 hours of the tests being completed. </t>
  </si>
  <si>
    <t>Extra over trench and hole excavations in earth for excavation:</t>
  </si>
  <si>
    <t>64.19</t>
  </si>
  <si>
    <t>Soft Rock.</t>
  </si>
  <si>
    <t>64.20</t>
  </si>
  <si>
    <t>Hard Rock.</t>
  </si>
  <si>
    <t>Extra over all excavations for carting away:</t>
  </si>
  <si>
    <t>64.21</t>
  </si>
  <si>
    <t>Allow for spreading and levelling of surplus material on site in layer not exceeding 15mm and not exceeding 25m distance</t>
  </si>
  <si>
    <t>64.22</t>
  </si>
  <si>
    <t>Surplus material from excavations and/or stock piles on site to  a dumping site to be located by the contractor.</t>
  </si>
  <si>
    <t>Risk of collapse of excavations:</t>
  </si>
  <si>
    <t>64.23</t>
  </si>
  <si>
    <t>Sides of trench and hole excavations not exceeding 1,5m deep.</t>
  </si>
  <si>
    <t>Keeping excavations free of water:</t>
  </si>
  <si>
    <t>64.24</t>
  </si>
  <si>
    <t>Keeping excavations free of water.</t>
  </si>
  <si>
    <t>FILLING ETC</t>
  </si>
  <si>
    <t>Earth filling obtained from the excavations and/or prescribed stock piles on site, compacted to 93% Mod AASHTO density:</t>
  </si>
  <si>
    <t>65.1</t>
  </si>
  <si>
    <t>Under floors, steps, pavings, etc.</t>
  </si>
  <si>
    <t>65.2</t>
  </si>
  <si>
    <t>Backfilling to trenches, holes, etc.</t>
  </si>
  <si>
    <t>65.3</t>
  </si>
  <si>
    <t>Earth filling of G5 material supplied by the contractor compacted in 150mm layers compacted to 98% Mod AASHTO to density</t>
  </si>
  <si>
    <t>65.5</t>
  </si>
  <si>
    <t>Earth filling of G7 material supplied by the contractor compacted in 150mm layers compacted to 95% Mod AASHTO to density</t>
  </si>
  <si>
    <t>65.6</t>
  </si>
  <si>
    <t>Coarse river sand filling supplied by the contractor:</t>
  </si>
  <si>
    <t>65.7</t>
  </si>
  <si>
    <t>Under floors etc.</t>
  </si>
  <si>
    <t>Compaction of surfaces</t>
  </si>
  <si>
    <t>65.8</t>
  </si>
  <si>
    <t xml:space="preserve">Compaction of ground surface under floors, etc, including scarifying for a depth of 150mm, breaking down oversize material, adding suitable material where necessary and compacting to 93% Mod AASHTO density </t>
  </si>
  <si>
    <t>"Field Density" test, including "Optimum Moisture Content" (four readings per test).</t>
  </si>
  <si>
    <t>Sub total (Bill No 3)</t>
  </si>
  <si>
    <t>BILL NO.4</t>
  </si>
  <si>
    <t>CONCRETE, FORMWORK AND REINFORCEMENT (PROVISIONAL)</t>
  </si>
  <si>
    <t xml:space="preserve">NOTE:All reinforced concrete is to be compacted with a mechanical vibrator. All formwork shall include for propping to not exceeding 3500mm high unless otherwise described. Formwork to sides of walls and columns shall be to walls and columns not exceeding 3500mm high unless otherwise described.Formwork to soffits of solid slabs shall be to slabs not exceeding 250mm thick unless otherwise described.-------------------- </t>
  </si>
  <si>
    <t xml:space="preserve">CONCRETE(CPAP Work Group No. 110 Unless Otherwise Stated) </t>
  </si>
  <si>
    <t xml:space="preserve">TESTS NOTE: Should the strength required for the concrete in any portion of the structure not be attained in the test cubes, or should any concrete whatsoever be defective the portion in question is to be demolished and replaced at the expense of the Contractor.-------------------- </t>
  </si>
  <si>
    <t>REINFORCED CONCRETE CAST AGAINST EXCAVATED SURFACES (PROVISIONAL)</t>
  </si>
  <si>
    <t>25MPa/20mm concrete:</t>
  </si>
  <si>
    <t>67.1</t>
  </si>
  <si>
    <t>Footings and Ground Beams.</t>
  </si>
  <si>
    <t>67.2</t>
  </si>
  <si>
    <t>Surface beds on waterproofing.</t>
  </si>
  <si>
    <t>67.3</t>
  </si>
  <si>
    <t>Concrete to V channel in aprons.</t>
  </si>
  <si>
    <t>67.4</t>
  </si>
  <si>
    <t>Column bases.</t>
  </si>
  <si>
    <t>67.5</t>
  </si>
  <si>
    <t>Cavity fill.</t>
  </si>
  <si>
    <t>67.6</t>
  </si>
  <si>
    <t>Concrete in Beams</t>
  </si>
  <si>
    <t>67.7</t>
  </si>
  <si>
    <t xml:space="preserve">Stairs including steps, landings, beams and inverted beams. </t>
  </si>
  <si>
    <t>67.8</t>
  </si>
  <si>
    <t xml:space="preserve">Isolated beams. </t>
  </si>
  <si>
    <t>67.9</t>
  </si>
  <si>
    <t xml:space="preserve">Columns. </t>
  </si>
  <si>
    <t>67.10</t>
  </si>
  <si>
    <t xml:space="preserve">Surface beds on waterproof sheeting. </t>
  </si>
  <si>
    <t>Narrow surfaces</t>
  </si>
  <si>
    <t>67.11</t>
  </si>
  <si>
    <t>Columns in foundation</t>
  </si>
  <si>
    <t>67.12</t>
  </si>
  <si>
    <t>Columns</t>
  </si>
  <si>
    <t>67.13</t>
  </si>
  <si>
    <t>67.14</t>
  </si>
  <si>
    <t>Lift shaft</t>
  </si>
  <si>
    <t>67.15</t>
  </si>
  <si>
    <t>67.16</t>
  </si>
  <si>
    <t>Staircase including landings</t>
  </si>
  <si>
    <t>67.17</t>
  </si>
  <si>
    <t>Slabs</t>
  </si>
  <si>
    <t>67.18</t>
  </si>
  <si>
    <t>Cantilever slabs</t>
  </si>
  <si>
    <t>67.19</t>
  </si>
  <si>
    <t>Plinth</t>
  </si>
  <si>
    <t>Unreinforced Cement Concrete (15MPa) In:</t>
  </si>
  <si>
    <t>67.20</t>
  </si>
  <si>
    <t xml:space="preserve">Blinding under bases. </t>
  </si>
  <si>
    <t>67.21</t>
  </si>
  <si>
    <t>Blinding under foundation beams.</t>
  </si>
  <si>
    <t>Cement Concrete (10 MPa)</t>
  </si>
  <si>
    <t>67.22</t>
  </si>
  <si>
    <t>10MPa Blinding</t>
  </si>
  <si>
    <t xml:space="preserve">CONCRETE SUNDRIES </t>
  </si>
  <si>
    <t>67.23</t>
  </si>
  <si>
    <t xml:space="preserve">Float top of concrete with a wood float and finish with a brushed non-skid surface whilst concrete is still green with the addition of 2.1 sand and cement as necessary. </t>
  </si>
  <si>
    <t>67.24</t>
  </si>
  <si>
    <t xml:space="preserve">Float top of concrete with a wood float to falls and finish with a brushed non-skid surface whilst concrete is still green with the addition of 2.1 sand and cement as necessary. </t>
  </si>
  <si>
    <t>67.25</t>
  </si>
  <si>
    <t xml:space="preserve">Power float top of concrete to a dead level, hardwearing, smooth surface in accordance with SABS 0100 Code of Practice. </t>
  </si>
  <si>
    <t>67.26</t>
  </si>
  <si>
    <t xml:space="preserve">40mm Thick non-shrink grout under base plates size 500 x 600mm including chamfered edge all around. </t>
  </si>
  <si>
    <t>67.27</t>
  </si>
  <si>
    <t xml:space="preserve">Take delivery of set of four holding down bolts and cast into exact position in top of column or base including template, etc. </t>
  </si>
  <si>
    <t>ROUGH FORMWORK (DEGREE OF ACCURACY III)</t>
  </si>
  <si>
    <t>Rough formwork to sides:</t>
  </si>
  <si>
    <t>68.1</t>
  </si>
  <si>
    <t>Concrete aprons.</t>
  </si>
  <si>
    <t>68.2</t>
  </si>
  <si>
    <t>Sides &amp; soffits of isolated beams</t>
  </si>
  <si>
    <t>68.3</t>
  </si>
  <si>
    <t>68.4</t>
  </si>
  <si>
    <t>68.5</t>
  </si>
  <si>
    <t xml:space="preserve">Class F1 Formwork To </t>
  </si>
  <si>
    <t>68.6</t>
  </si>
  <si>
    <t xml:space="preserve">Steppings to footings. </t>
  </si>
  <si>
    <t>68.7</t>
  </si>
  <si>
    <t xml:space="preserve">Sides of foundation beams. </t>
  </si>
  <si>
    <t>68.8</t>
  </si>
  <si>
    <t xml:space="preserve">Sides of square or rectangular columns. </t>
  </si>
  <si>
    <t>68.9</t>
  </si>
  <si>
    <t xml:space="preserve">Edges, risers, ends and reveals not exceeding 300mm high or wide. </t>
  </si>
  <si>
    <t>SMOOTH FORMWORK (DEGREE OF ACCURACY II)</t>
  </si>
  <si>
    <t>Smooth formwork to sides:</t>
  </si>
  <si>
    <t>69.1</t>
  </si>
  <si>
    <t>Plinths</t>
  </si>
  <si>
    <t>69.2</t>
  </si>
  <si>
    <t>Landings</t>
  </si>
  <si>
    <t>69.3</t>
  </si>
  <si>
    <t>Walls</t>
  </si>
  <si>
    <t>69.4</t>
  </si>
  <si>
    <t>Roof slabs</t>
  </si>
  <si>
    <t>69.5</t>
  </si>
  <si>
    <t>Upstand beams</t>
  </si>
  <si>
    <t>69.6</t>
  </si>
  <si>
    <t>Smooth formwork to soffits</t>
  </si>
  <si>
    <t>69.7</t>
  </si>
  <si>
    <t>ROUGH FORMWORK (DEGREE OF ACCURACY II)</t>
  </si>
  <si>
    <t>Rough Formwork to Sides:</t>
  </si>
  <si>
    <t>70.1</t>
  </si>
  <si>
    <t>Edges, risers, ends and reveals not exceeding 300mm high or wide</t>
  </si>
  <si>
    <t>71.1</t>
  </si>
  <si>
    <t xml:space="preserve">Joint not exceeding 300mm high or wide formed of one layer 10mm thick softboard set between vertical concrete or brick surfaces. </t>
  </si>
  <si>
    <t>71.2</t>
  </si>
  <si>
    <t xml:space="preserve">Soffit of landings. </t>
  </si>
  <si>
    <t>71.3</t>
  </si>
  <si>
    <t xml:space="preserve">Sloping soffit of stairs. </t>
  </si>
  <si>
    <t>71.4</t>
  </si>
  <si>
    <t xml:space="preserve">Sides and soffits of isolated beams. </t>
  </si>
  <si>
    <t>71.5</t>
  </si>
  <si>
    <t>71.6</t>
  </si>
  <si>
    <t>71.7</t>
  </si>
  <si>
    <t xml:space="preserve">Sloping and stepped edge of stairs ?mm high extreme. </t>
  </si>
  <si>
    <t>REINFORCEMENT (PROVISIONAL)</t>
  </si>
  <si>
    <t>A</t>
  </si>
  <si>
    <t>72.1</t>
  </si>
  <si>
    <t>t</t>
  </si>
  <si>
    <t>72.2</t>
  </si>
  <si>
    <t>72.3</t>
  </si>
  <si>
    <t>72.4</t>
  </si>
  <si>
    <t>72.5</t>
  </si>
  <si>
    <t>B</t>
  </si>
  <si>
    <t>72.6</t>
  </si>
  <si>
    <t>8mm Diameter bars.</t>
  </si>
  <si>
    <t>72.7</t>
  </si>
  <si>
    <t>10mm Diameter bars.</t>
  </si>
  <si>
    <t>72.8</t>
  </si>
  <si>
    <t>12mm Diameter bars.</t>
  </si>
  <si>
    <t>Fabric reinforcement:</t>
  </si>
  <si>
    <t>72.9</t>
  </si>
  <si>
    <t>Type 193 fabric reinforcement in concrete surface beds, slabs, etc.</t>
  </si>
  <si>
    <t>72.10</t>
  </si>
  <si>
    <t xml:space="preserve">High tensile steel mesh Ref. 100 to concrete surface beds, slabs, etc. </t>
  </si>
  <si>
    <t>72.11</t>
  </si>
  <si>
    <t>Type 395 fabric reinforcement in concrete plints,etc</t>
  </si>
  <si>
    <t>72.12</t>
  </si>
  <si>
    <t>Type 395 fabric reinforcement in concrete landings,etc</t>
  </si>
  <si>
    <t>High tensile steel dowel bars</t>
  </si>
  <si>
    <t>73.1</t>
  </si>
  <si>
    <t>12mm Diameter bar 900mm long with one end embedded 150mm deep in side of existing concrete using Hilti HIT-RE 500 or similar approved</t>
  </si>
  <si>
    <t>MOVEMENT JOINTS ETC</t>
  </si>
  <si>
    <t>74.1</t>
  </si>
  <si>
    <t xml:space="preserve">10mm Joints not exceeding 300mm high (Provisional). </t>
  </si>
  <si>
    <t>Approved polysulphide sealing compound including backing cord, bond breaker, primer etc.:</t>
  </si>
  <si>
    <t>74.2</t>
  </si>
  <si>
    <t>10 x 10mm In vertical expansion joints between concrete and  brick surfaces, including raking out expansion joint filler as  necessary (Provisional).</t>
  </si>
  <si>
    <t>Vertical construction joints through concrete including thick cement slurry to one face:</t>
  </si>
  <si>
    <t>74.3</t>
  </si>
  <si>
    <t>Surface beds not exceeding 300mm thick.</t>
  </si>
  <si>
    <t>Saw-cut joints:</t>
  </si>
  <si>
    <t>74.4</t>
  </si>
  <si>
    <t xml:space="preserve">3 x 40mm Saw-cut joints in top of concrete. </t>
  </si>
  <si>
    <t xml:space="preserve">Construction Joints </t>
  </si>
  <si>
    <t>74.5</t>
  </si>
  <si>
    <t xml:space="preserve">Vertical joggle joint 150mm high between vertical concrete surfaces with and including 2.1 cement slurry to one face. </t>
  </si>
  <si>
    <t>Sub total (Bill No 4)</t>
  </si>
  <si>
    <t>PRECAST CONCRETE (CPAP Work Group No. 112 Unless stated otherwise)</t>
  </si>
  <si>
    <t>75.1</t>
  </si>
  <si>
    <t>Lintol size 105 x 75mm high in varying lengths and building  ends 150mm deep into brickwork in 1:3 cement mortar.</t>
  </si>
  <si>
    <t>110 x 75mm Lintels in lengths not exceeding 3m.</t>
  </si>
  <si>
    <t>75.2</t>
  </si>
  <si>
    <t>200mm thick hollow core precast concrete suspended floor slab.</t>
  </si>
  <si>
    <t>Precast concrete finished smooth on exposed surfaces including bedding, jointing and pointing</t>
  </si>
  <si>
    <t>75.3</t>
  </si>
  <si>
    <t>2600 x 1400 x 300mm thick hollow core precast concrete including bedding edges all round, including lifting eye (reinforcement elsewhere measured)</t>
  </si>
  <si>
    <t>75.4</t>
  </si>
  <si>
    <t>2400 x 1400 x 300mm thick hollow core precast concrete including bedding edges all round, including lifting eye (reinforcement elsewhere measured)</t>
  </si>
  <si>
    <t>Sub total (Bill No 5)</t>
  </si>
  <si>
    <t>BILL NO.6</t>
  </si>
  <si>
    <t>MASONRY (PROVISIONAL)</t>
  </si>
  <si>
    <t>BRICKWORK IN FOUNDATIONS</t>
  </si>
  <si>
    <t>Brickwork of NFX bricks (14 MPa nominal compressive strength) in Class I mortar:</t>
  </si>
  <si>
    <t>76.1</t>
  </si>
  <si>
    <t>440 x 660mm brick piers.</t>
  </si>
  <si>
    <t>76.2</t>
  </si>
  <si>
    <t>One brick walls.</t>
  </si>
  <si>
    <t>76.3</t>
  </si>
  <si>
    <t xml:space="preserve">Half brick walls </t>
  </si>
  <si>
    <t>76.4</t>
  </si>
  <si>
    <t>76.5</t>
  </si>
  <si>
    <t>270mm cavity walls.</t>
  </si>
  <si>
    <t>76.6</t>
  </si>
  <si>
    <t>76.7</t>
  </si>
  <si>
    <t xml:space="preserve">330mm Cavity wall in two half brick thicknesses including wire ties. </t>
  </si>
  <si>
    <t>SUPERSTRUCTURE (PROVISIONAL)</t>
  </si>
  <si>
    <t>76.8</t>
  </si>
  <si>
    <t>76.9</t>
  </si>
  <si>
    <t>76.10</t>
  </si>
  <si>
    <t>76.11</t>
  </si>
  <si>
    <t>Mass brickwork in piers.</t>
  </si>
  <si>
    <t>76.12</t>
  </si>
  <si>
    <t>Half brick walls in beamfilling.</t>
  </si>
  <si>
    <t>76.13</t>
  </si>
  <si>
    <t>Fair cutting and fitting around pipe exceeding 100mm and not exceeding 200mm diameter</t>
  </si>
  <si>
    <t>76.14</t>
  </si>
  <si>
    <t>230mm Wide sill set sloping and slightly projecting</t>
  </si>
  <si>
    <t>76.15</t>
  </si>
  <si>
    <t>Extra over ordinary brickwork for facing and pointing in stretcher bond</t>
  </si>
  <si>
    <t>76.16</t>
  </si>
  <si>
    <t xml:space="preserve">To walls (provisional). </t>
  </si>
  <si>
    <t>Brickwork reinforcement:</t>
  </si>
  <si>
    <t>77.1</t>
  </si>
  <si>
    <t>75mm Wide reinforcement built in horizontally (Provisional).</t>
  </si>
  <si>
    <t>77.2</t>
  </si>
  <si>
    <t xml:space="preserve">Brick reinforcement 80mm wide. </t>
  </si>
  <si>
    <t>77.3</t>
  </si>
  <si>
    <t>150mm Wide reinforcement built in horizontally (Provisional).</t>
  </si>
  <si>
    <t>77.4</t>
  </si>
  <si>
    <t xml:space="preserve">Ditto, but 160mm wide. </t>
  </si>
  <si>
    <t>77.5</t>
  </si>
  <si>
    <t>230mm Wide reinforcement built in horizontally (Provisional).</t>
  </si>
  <si>
    <t>Galvanised hoop iron cramps, ties, etc:</t>
  </si>
  <si>
    <t>77.6</t>
  </si>
  <si>
    <t>30 x 1,6mm Cramp 500mm long with one end fixed to wood  and other end built into brickwork.</t>
  </si>
  <si>
    <t>77.7</t>
  </si>
  <si>
    <t xml:space="preserve">2 x 30mm Galvanised hoop iron tie 600mm long with one end shot blast into concrete column and other end built into brickwork and turned up into joint. </t>
  </si>
  <si>
    <t>77.8</t>
  </si>
  <si>
    <t xml:space="preserve">Bag down face of brickwork with 4.1 cement slurry. </t>
  </si>
  <si>
    <t>78</t>
  </si>
  <si>
    <t>Prestressed fabricated lintels:</t>
  </si>
  <si>
    <t>78.1</t>
  </si>
  <si>
    <t>79</t>
  </si>
  <si>
    <t>Air bricks etc:</t>
  </si>
  <si>
    <t>79.1</t>
  </si>
  <si>
    <t>229 x 152mm Clay vermin proof air brick.</t>
  </si>
  <si>
    <t xml:space="preserve">JOINT SEALANTS </t>
  </si>
  <si>
    <t>80.1</t>
  </si>
  <si>
    <t xml:space="preserve">Rake out 10mm wide joint filler on vertical surfaces of brickwork or concrete for a depth of 15mm and clean, prime and caulk with an approved external quality polysulphide sealing compound. </t>
  </si>
  <si>
    <t>FACE BRICKWORK IN FOUNDATIONS</t>
  </si>
  <si>
    <t>(PROVISIONAL)</t>
  </si>
  <si>
    <t>81.1</t>
  </si>
  <si>
    <t>Extra over brickwork for face brickwork.</t>
  </si>
  <si>
    <t>81.2</t>
  </si>
  <si>
    <t>Half brick walls pointed on both sides.</t>
  </si>
  <si>
    <t>81.3</t>
  </si>
  <si>
    <t>Extra over brickwork for brick-on-edge header course lintels  pointed on face and 110mm soffit.</t>
  </si>
  <si>
    <t>81.4</t>
  </si>
  <si>
    <t>Extra over brickwork for brick-on-edge header course to top of  walls pointed on top and both faces.</t>
  </si>
  <si>
    <t>81.5</t>
  </si>
  <si>
    <t xml:space="preserve">220mm Brick on edge sill bedded sloping and jointed in cement  mortar and pointed on top, edge and projecting soffit including  cutting and fitting between reveals and splay cutting brickwork  under. </t>
  </si>
  <si>
    <t>Sub total (Bill No 6)</t>
  </si>
  <si>
    <t>BILL NO.7</t>
  </si>
  <si>
    <t xml:space="preserve">WATERPROOFING (PROVISONAL) </t>
  </si>
  <si>
    <t>DAMPPROOFING OF WALLS AND FLOORS</t>
  </si>
  <si>
    <t>82.1</t>
  </si>
  <si>
    <t>In walls.</t>
  </si>
  <si>
    <t>82.2</t>
  </si>
  <si>
    <t>Under surface beds.</t>
  </si>
  <si>
    <t>LIQUID WATERPROOFING</t>
  </si>
  <si>
    <t>Prepare and brush to remove all loose contaminants, apply bituminous paint (one coat).</t>
  </si>
  <si>
    <t>83.1</t>
  </si>
  <si>
    <t>Walls in foundations</t>
  </si>
  <si>
    <t>WATERPROOFING TO ROOFS, BASEMENTS, ETC</t>
  </si>
  <si>
    <t>On flat roofs not exceeding 25 degrees from the horizontal</t>
  </si>
  <si>
    <t>84</t>
  </si>
  <si>
    <t>One layer 4mm special polyester fully bonded waterproof membrane comprising a matrix modified with polypropylene dual reinforced with non-woven polyester cloth and glass fibre tissue, laid with 75mm side and 100mm end laps</t>
  </si>
  <si>
    <t>84.1</t>
  </si>
  <si>
    <t>On flat roofs</t>
  </si>
  <si>
    <t>84.2</t>
  </si>
  <si>
    <t>On balcony floors</t>
  </si>
  <si>
    <t>84.3</t>
  </si>
  <si>
    <t>On shower floors</t>
  </si>
  <si>
    <t>85</t>
  </si>
  <si>
    <t>PROTECTIVE STONE DRESSING</t>
  </si>
  <si>
    <t>25mm Crushed stone dressing evenly spread with larger stones around outlets</t>
  </si>
  <si>
    <t>85.1</t>
  </si>
  <si>
    <t>50mm Thick on waterproofing to flat roofs</t>
  </si>
  <si>
    <t>PROTECTIVE ROOFING PAINT</t>
  </si>
  <si>
    <t>85.2</t>
  </si>
  <si>
    <t>Two coats bituminous aluminium paint</t>
  </si>
  <si>
    <t>JOINT SEALANTS ETC</t>
  </si>
  <si>
    <t>Clear Neutral silicone sealant:</t>
  </si>
  <si>
    <t>85.3</t>
  </si>
  <si>
    <t>In joint sealing and pointing all round external window and door frames</t>
  </si>
  <si>
    <t>Polysulphide joint seant (Gungrade) compound including backing cord, bond breaker, primer, etc.</t>
  </si>
  <si>
    <t>85.4</t>
  </si>
  <si>
    <t>10 x 10mm In expansion joints including raking out expansion joint filler as necessary.</t>
  </si>
  <si>
    <t>85.5</t>
  </si>
  <si>
    <t>10 x 10mm In saw cut joints in floors.</t>
  </si>
  <si>
    <t>Clear silicone sealant:</t>
  </si>
  <si>
    <t>85.6</t>
  </si>
  <si>
    <t>In waterproofing joints between concrete vanity tops, plaster and stainless steel sanitary fittings.</t>
  </si>
  <si>
    <t>Sub total (Bill No 7)</t>
  </si>
  <si>
    <t>ROOF COVERINGS</t>
  </si>
  <si>
    <t>WORK GROUPS: Unless otherwise stated the work group for this Bill shall be WG124</t>
  </si>
  <si>
    <t>METAL ROOF SHEETING AND ACCESSORIES</t>
  </si>
  <si>
    <t>86.1</t>
  </si>
  <si>
    <t xml:space="preserve">Roof covering with pitch not exceeding 25 degrees, in  transportable lengths. </t>
  </si>
  <si>
    <t>86.2</t>
  </si>
  <si>
    <t>Standard ridge capping.</t>
  </si>
  <si>
    <t>ROOF AND WALL INSULATION</t>
  </si>
  <si>
    <t>86.3</t>
  </si>
  <si>
    <t>Insulation laid taut over purlins (at approximately 1m centres)  and fixed concurrent with roof covering, including taped laps  and nylon / galvanised straining wires.</t>
  </si>
  <si>
    <t>BROWNBUILT PROFILED METAL SHEETING AND ACCESSORIES</t>
  </si>
  <si>
    <t>86.4</t>
  </si>
  <si>
    <t>Roof covering with pitch not exceeding 25 degrees.</t>
  </si>
  <si>
    <t>0,58mm Thick AZ200 prepainted factory coated finished flashings and accessories including finish to match roof sheeting:</t>
  </si>
  <si>
    <t>86.5</t>
  </si>
  <si>
    <t>Ridge capping to suit roof profile.</t>
  </si>
  <si>
    <t>86.6</t>
  </si>
  <si>
    <t>Headwall flashing 375mm girth and two times bent along girth.</t>
  </si>
  <si>
    <t xml:space="preserve">PROFILED POLYESTER SHEETING </t>
  </si>
  <si>
    <t>86.7</t>
  </si>
  <si>
    <t xml:space="preserve">Side cladding. </t>
  </si>
  <si>
    <t>PROFILED METAL SHEETING (CPAP Work Group No. 124 Unless Otherwise Stated )</t>
  </si>
  <si>
    <t>86.8</t>
  </si>
  <si>
    <t>86.9</t>
  </si>
  <si>
    <t>86.10</t>
  </si>
  <si>
    <t>86.11</t>
  </si>
  <si>
    <t xml:space="preserve">Sidewall flashing. </t>
  </si>
  <si>
    <t>86.12</t>
  </si>
  <si>
    <t xml:space="preserve">Counter flashing. </t>
  </si>
  <si>
    <t>86.13</t>
  </si>
  <si>
    <t xml:space="preserve">Headwall flashing. </t>
  </si>
  <si>
    <t>86.14</t>
  </si>
  <si>
    <t>86.15</t>
  </si>
  <si>
    <t xml:space="preserve">Jamb flashing. </t>
  </si>
  <si>
    <t>86.16</t>
  </si>
  <si>
    <t>86.17</t>
  </si>
  <si>
    <t>86.18</t>
  </si>
  <si>
    <t>86.19</t>
  </si>
  <si>
    <t>86.20</t>
  </si>
  <si>
    <t>86.21</t>
  </si>
  <si>
    <t>PREFABRICATED ROOF TRUSSES ETC</t>
  </si>
  <si>
    <t>Prefabricated timber roof construction complete including purlins, runners, bracing hips, valleys, cleats, purlins, etc., supplied and fixed complete:</t>
  </si>
  <si>
    <t>Preamble note:</t>
  </si>
  <si>
    <t>Trusses are at approximately maximum 1173mm centres.</t>
  </si>
  <si>
    <t>Roof coverings are 0,58mm Thick Brownbuilt Z275 Prepainted factory coated finished galvanised profile roll-formed roof sheeting with double-sided aluminium foil insulation.</t>
  </si>
  <si>
    <t>The contractor will be required to provide a certificate of approval signed by a registered Professional Engineer that the trusses have been designed, manufactured and installed in accordance with the relevant SABS specifications.</t>
  </si>
  <si>
    <t>Sawn Softwood Grade 4:</t>
  </si>
  <si>
    <t>86.22</t>
  </si>
  <si>
    <t>86.23</t>
  </si>
  <si>
    <t>Roof construction to double pitched roof, Unit 6, size 9,02m x 15,07m on plan with 0,50m overhang on both side, including mono pitched roof by master bedroom size 4.20m x 6.23m on plan</t>
  </si>
  <si>
    <t>86.24</t>
  </si>
  <si>
    <t>Roof construction to mono pitched roof, Carport, size 3,34m x 7,30m on plan with 0,50m overhang, installed complete</t>
  </si>
  <si>
    <t>86.25</t>
  </si>
  <si>
    <t>Roof construction to mono pitched roof, Toilet and Store, size 3,46m x 6,08m on plan</t>
  </si>
  <si>
    <t>ROOF SUNDRIES</t>
  </si>
  <si>
    <t>Sundries:</t>
  </si>
  <si>
    <t>86.27</t>
  </si>
  <si>
    <t>Wrought faces on sawn timbers.</t>
  </si>
  <si>
    <t>86.28</t>
  </si>
  <si>
    <t>50 x 150mm timber beam.</t>
  </si>
  <si>
    <t>EAVES, VERGES, ETC</t>
  </si>
  <si>
    <t>Medium density plain fibre cement boards:</t>
  </si>
  <si>
    <t>86.29</t>
  </si>
  <si>
    <t>12 x 300mm Fibre cement fascia boards.</t>
  </si>
  <si>
    <t>86.30</t>
  </si>
  <si>
    <t>12 x 225mm Fibre cement barge boards.</t>
  </si>
  <si>
    <t>PREFABRICATED ROOF TRUSSES, ETC.</t>
  </si>
  <si>
    <t>86.31</t>
  </si>
  <si>
    <t xml:space="preserve">Roof construction to rectangular shaped double pitched roof not  exceeding 25 degree pitch with two hipped ends overall size  4.44 x 4.74m and 3000mm high overall including 38 x 114mm  wall plates, trusses, king posts, queen posts, jack rafters,  including permanent bracing and all fixing and including 50 x  75mm purlins/battens at centres for roof covering (elsewhere  measured) all complete as per Architects Schedule </t>
  </si>
  <si>
    <t>86.32</t>
  </si>
  <si>
    <t>Allow for bracing, cross bracing, connecting clips, fixing  brackets, hurricane clips, etc., as required for fixing in position  of roof trusses as described in accordance with the  manufacturer's instructions. Remove existing Roof Trusses exposed to elements &amp; discard</t>
  </si>
  <si>
    <t>86.33</t>
  </si>
  <si>
    <t>Extra over for wrought purlins at eaves and veranda's.</t>
  </si>
  <si>
    <t xml:space="preserve">Sawn softwood: </t>
  </si>
  <si>
    <t>86.34</t>
  </si>
  <si>
    <t>38 x 114mm Wall plates.</t>
  </si>
  <si>
    <t>86.35</t>
  </si>
  <si>
    <t>50 x 75mm Purlins.</t>
  </si>
  <si>
    <t xml:space="preserve">Wrought softwood: </t>
  </si>
  <si>
    <t>86.36</t>
  </si>
  <si>
    <t>50 x 76mm Bearer fascia support (Provisional).</t>
  </si>
  <si>
    <t xml:space="preserve">Laminated S. A. pine: </t>
  </si>
  <si>
    <t>86.37</t>
  </si>
  <si>
    <t>90 x 228mm beam.</t>
  </si>
  <si>
    <t>Sawn softwood / Pine:</t>
  </si>
  <si>
    <t>86.38</t>
  </si>
  <si>
    <t>86.39</t>
  </si>
  <si>
    <t>86.40</t>
  </si>
  <si>
    <t xml:space="preserve">38 x 114mm Runner (Provisional). </t>
  </si>
  <si>
    <t>86.41</t>
  </si>
  <si>
    <t xml:space="preserve">38 x 76mm Bracing (Provisional). </t>
  </si>
  <si>
    <t>Wrought softwood:</t>
  </si>
  <si>
    <t>86.42</t>
  </si>
  <si>
    <t xml:space="preserve">EAVES, VERGES, CILLS ETC </t>
  </si>
  <si>
    <t xml:space="preserve">Pressed medium density plain fibre-cement: </t>
  </si>
  <si>
    <t>86.43</t>
  </si>
  <si>
    <t>12 x 225mm Fascia fixed to roof timbers at centres of not exceeding 900mm, including steel H-profile jointing plates,  screws, holes, etc.</t>
  </si>
  <si>
    <t xml:space="preserve"> </t>
  </si>
  <si>
    <t>86.44</t>
  </si>
  <si>
    <t>15 x 150mm Nutec or similar approved fiber cement window  cill, fixed with galvanised lugs and cast in mortar bed in  compliance with manufactures specification etc.</t>
  </si>
  <si>
    <t xml:space="preserve">NOTE:  Truss prices are to include for the design, supply and erection of the trusses complete including bolts, connectors, connections, etc.  The dimensions of the trusses given in the following descriptions are nominal and the actual measurements for the design and manufacture of the trusses must be taken from the working drawings. The truss spans given are measured horizontally between the outer faces of the wall plates.  -------------------- </t>
  </si>
  <si>
    <t xml:space="preserve">Sawn Pine </t>
  </si>
  <si>
    <t>86.45</t>
  </si>
  <si>
    <t xml:space="preserve">Monopitch truss size 5570mm span x 600mm high with 350mm overhang. </t>
  </si>
  <si>
    <t>86.46</t>
  </si>
  <si>
    <t xml:space="preserve">Monopitch truss size 2810mm span x 400mm high with 500mm overhang. </t>
  </si>
  <si>
    <t>86.47</t>
  </si>
  <si>
    <t xml:space="preserve">Bracing and runners. </t>
  </si>
  <si>
    <t xml:space="preserve">EAVES AND VERGES </t>
  </si>
  <si>
    <t>86.48</t>
  </si>
  <si>
    <t xml:space="preserve">Horizontal eaves soffit lining in approximately fixed to and including sawn Pine brandering along both edges and across sheets. </t>
  </si>
  <si>
    <t>86.49</t>
  </si>
  <si>
    <t xml:space="preserve">15 x 225mm Fascia or bargeboard. </t>
  </si>
  <si>
    <t xml:space="preserve">Insulation </t>
  </si>
  <si>
    <t>87.1</t>
  </si>
  <si>
    <t xml:space="preserve">Sisalation 420 RSA reinforced aluminium foil insulation laid with 150mm wide laps at all joints on top of steel purlins on and including 2mm diameter galvanised wires tightly strained across tops of purlins at 500mm centres. </t>
  </si>
  <si>
    <t>Rain Water Goods</t>
  </si>
  <si>
    <t>88.1</t>
  </si>
  <si>
    <t xml:space="preserve">200 x 250mm Eaves gutter fixed to steel purlins. </t>
  </si>
  <si>
    <t>88.2</t>
  </si>
  <si>
    <t xml:space="preserve">300 x 150mm Eaves gutter fixed to steel purlins. </t>
  </si>
  <si>
    <t xml:space="preserve">Extra for </t>
  </si>
  <si>
    <t>88.3</t>
  </si>
  <si>
    <t xml:space="preserve">Stopped end. </t>
  </si>
  <si>
    <t>88.4</t>
  </si>
  <si>
    <t xml:space="preserve">Outlet with nozzle for 75 x 100mm rainwater pipe. </t>
  </si>
  <si>
    <t xml:space="preserve">(End Of Extra For) </t>
  </si>
  <si>
    <t>88.5</t>
  </si>
  <si>
    <t xml:space="preserve">75 x 100mm Rectangular section rainwater pipe fixed 25mm clear of walls with galvanised sheet iron ears screwed to and including 200 x 70 x 22mm chamfered and oiled hardwood blocks plugged to wall. </t>
  </si>
  <si>
    <t xml:space="preserve">Extra For </t>
  </si>
  <si>
    <t>88.6</t>
  </si>
  <si>
    <t xml:space="preserve">Shoe. </t>
  </si>
  <si>
    <t>88.7</t>
  </si>
  <si>
    <t xml:space="preserve">Bend. </t>
  </si>
  <si>
    <t>88.8</t>
  </si>
  <si>
    <t xml:space="preserve">Swanneck bend. </t>
  </si>
  <si>
    <t>88.9</t>
  </si>
  <si>
    <t xml:space="preserve">Swanneck 500mm projection. </t>
  </si>
  <si>
    <t>88.10</t>
  </si>
  <si>
    <t xml:space="preserve">80mm Spreader 800mm long and fixing to bottom of 80mm rainwater pipe. </t>
  </si>
  <si>
    <t xml:space="preserve">Wrot Meranti </t>
  </si>
  <si>
    <t>88.11</t>
  </si>
  <si>
    <t xml:space="preserve">19mm Quadrant bead. </t>
  </si>
  <si>
    <t>Sub total (Bill No 8)</t>
  </si>
  <si>
    <t>BILL NO.9</t>
  </si>
  <si>
    <t>DOORS, JOINERY, ETC</t>
  </si>
  <si>
    <t>Wrought meranti:</t>
  </si>
  <si>
    <t>89.1</t>
  </si>
  <si>
    <t xml:space="preserve">44mm Thick, Solid core commercial ply double flush panel  door, including rebated meeting styles with 10mm hardwood  edges size 1100 x 2,032mm high including 450 x 450mm  natural anodised aluminium vent grille slotted in door complete </t>
  </si>
  <si>
    <t>Approved solid meranti FLB doors:</t>
  </si>
  <si>
    <t>89.2</t>
  </si>
  <si>
    <t>44mm Thick, framed, ledged braced and batten single door,  size 901 x 2032mm high with rebated meeting edges, formed of  44 x 114mm stiles and top rail, 22 x 114mm middle ledge and  braces and 22 x 222mm bottom ledge including the stiles and  top rail grooved for and filled in flush on one side with 6mm  plywood and otherside with 22 x 70mm tongued, grooved and  V-jointed vertical boarding with V-joint contimued around  framing on flush side, including each board twice countersunk,  screwed at intersections with ledges all</t>
  </si>
  <si>
    <t xml:space="preserve">8 Leaf wooden folding doors: </t>
  </si>
  <si>
    <t>89.3</t>
  </si>
  <si>
    <t>Aluglass Bautech Varifold or similar approved wooden folding  door model (Classic / Elegance) with clear opening of 2400mm  high x 6790mm wide finished and including heavy duty hook  lock all</t>
  </si>
  <si>
    <t>Wrought meranti doors:</t>
  </si>
  <si>
    <t>89.4</t>
  </si>
  <si>
    <t>42mm Sunshine manufacturing or equally approved wide horizontal grooved solid Meranti slatted door (Meranti kiln dried), size 813 x 2032mm high</t>
  </si>
  <si>
    <t>89.5</t>
  </si>
  <si>
    <t>44mm FLB door, size 813 x 2032mm high</t>
  </si>
  <si>
    <t>HARDWOOD DOORS</t>
  </si>
  <si>
    <t>Hardwood doors</t>
  </si>
  <si>
    <t>89.6</t>
  </si>
  <si>
    <t xml:space="preserve">44mm Thick semi-solid flush door, edged with 10mm hardwood faced with tempered smooth face hardwood for panting, size 813 x 2032mm </t>
  </si>
  <si>
    <t xml:space="preserve">Red Meranti </t>
  </si>
  <si>
    <t xml:space="preserve">Solid Core Flush Doors Finished On Both Faces With Decorative Veneer </t>
  </si>
  <si>
    <t>89.7</t>
  </si>
  <si>
    <t xml:space="preserve">40mm Door in two leaves with rebated meeting stiles, (Hung folding) size overall 1511 x 2032mm. </t>
  </si>
  <si>
    <t>89.8</t>
  </si>
  <si>
    <t xml:space="preserve">40mm Door, (Hung) size 813 x 2032mm. </t>
  </si>
  <si>
    <t>89.9</t>
  </si>
  <si>
    <t xml:space="preserve">Extra for forming opening for louvre unit size 400 x 300mm. </t>
  </si>
  <si>
    <t>Sundries</t>
  </si>
  <si>
    <t>89.10</t>
  </si>
  <si>
    <t>89.11</t>
  </si>
  <si>
    <t xml:space="preserve">Door, (Hung) size 813 x 2032mm. </t>
  </si>
  <si>
    <t>FRAMED FRAMES ETC</t>
  </si>
  <si>
    <t>89.12</t>
  </si>
  <si>
    <t>75 x 100mm Rebated frames plugged, with galvanised lugs every 5th brick course and 3 PVC buffers to closing.</t>
  </si>
  <si>
    <t>89.13</t>
  </si>
  <si>
    <t>19mm hardwood quadrant trim of door frame</t>
  </si>
  <si>
    <t>89.14</t>
  </si>
  <si>
    <t>70 x 108mm Rebated and angle rounded door frames plugged</t>
  </si>
  <si>
    <t>SKIRTINGS, ARCHITRAVES, ETC</t>
  </si>
  <si>
    <t>89.15</t>
  </si>
  <si>
    <t>19 x 76mm Skirting including 19 mm quadrant bead planted on.</t>
  </si>
  <si>
    <t>89.16</t>
  </si>
  <si>
    <t xml:space="preserve">19 x 70mm Angle rounded skirting, plugged and including 19mm quadrant bead planted on. </t>
  </si>
  <si>
    <t>89.17</t>
  </si>
  <si>
    <t>HARDWOOD TIMBER SUNDRIES</t>
  </si>
  <si>
    <t>89.18</t>
  </si>
  <si>
    <t>32mm Diameter polished hardwood longarm window opener  1500m long fitted with polished brass pole hook, secured with  one chromium plated spring clips screwed to and including  small polished hardwood block plugged to wall.</t>
  </si>
  <si>
    <t>Custom mad door, frames and ironmongery</t>
  </si>
  <si>
    <t>All below mentioned items include all fittings (to be priced using the applicable drawings)</t>
  </si>
  <si>
    <t>89.19</t>
  </si>
  <si>
    <t>89.20</t>
  </si>
  <si>
    <t>89.21</t>
  </si>
  <si>
    <t>89.22</t>
  </si>
  <si>
    <t>2500 x 3500h SABS CAT 2 double reinforced strongroom door with 10mm plate ,75mm total door thicknes,galvernized finish</t>
  </si>
  <si>
    <t>89.23</t>
  </si>
  <si>
    <t>1000 x 2400h SABS CAT 2 double reinforced strongroom door with 10mm plate ,75mm total door thicknes,galvernized finish</t>
  </si>
  <si>
    <t>JOINERY FITTINGS (PROVISIONAL)</t>
  </si>
  <si>
    <t>General Joinery Fittings complete:</t>
  </si>
  <si>
    <t>Kitchen Cupboard:</t>
  </si>
  <si>
    <t>90.1</t>
  </si>
  <si>
    <t>L shaped Kitchen Counter 02, 1486mm in length with 600mm wide Rustenburg granite counter top with double bowl sink (Elsewhere measured), colour Expresso 900mm above the ground, with cupboards underneath, inclusive of all ironmongery</t>
  </si>
  <si>
    <t>90.2</t>
  </si>
  <si>
    <t>L shaped Kitchen Counter 03, 2499mm in length with 600mm wide Rustenburg granite counter top, colour Expresso 900mm above the ground, cupboards underneath, 1200mm high cupboards and open shelves 500mm above counter, and microwave position, inclusive of all ironmongery</t>
  </si>
  <si>
    <t>90.3</t>
  </si>
  <si>
    <t>L shaped Kitchen Counter 04, 2980mm in legth with 800mm wide Rusteburg granite counter top, colour Expresso 900mm above the ground, with cupboards underneath, with 1200 high cupboards 500mm above counter,  642mm high cupboards and open shelves 1000mm above counter, inclusive of all ironmongery</t>
  </si>
  <si>
    <t>90.4</t>
  </si>
  <si>
    <t>Rectangular shaped Kitchen Built In Cupboard, 898mm in length with drawers with 16mm melamine panel with Max on Top HPL finish with arctic white colour finish 2770mm high</t>
  </si>
  <si>
    <t>90.5</t>
  </si>
  <si>
    <t>Rectangular shaped Passage Cupboard in Unit 6, 1300mm in length with 16mm melamine panel with Max on Top HPL finish with arctic white colour finish 2770mm high, inclusve of all ironmongery</t>
  </si>
  <si>
    <t>90.6</t>
  </si>
  <si>
    <t>Rectangular shaped Bedroom 2 Wardrobe 2270mm in length with drawers and open shelves, with 16mm melamine panel with Max on Top HPL finish with arctic white colour finish 2770mm high, inclusive of all ironmongery</t>
  </si>
  <si>
    <t>90.7</t>
  </si>
  <si>
    <t>Rectangular shaped Master Bedroom Wardrobe 3600mm in legth with drawers and open shelves, with 16mm melamine panel with Max on Top HPL finish with arctic white colour finish 2770mm high, inclusive of all ironmongery</t>
  </si>
  <si>
    <t>90.8</t>
  </si>
  <si>
    <t>Rectangular shaped Bedroom 1 Wardrobe 2464mm in legth with drawers, with 16mm melamine panel with Max on Top HPL finish with arctic white colour finish 2770mm high, inclusive of all ironmongery</t>
  </si>
  <si>
    <t>90.9</t>
  </si>
  <si>
    <t>Rectangular shaped Bedroom 3 Wardrobe 2085mm in legth with drawers, with 16mm melamine panel with Max on Top HPL finish with arctic white colour finish 2770mm high, inclusive of all ironmongery</t>
  </si>
  <si>
    <t>Joinery (Cupboards)</t>
  </si>
  <si>
    <t>Laundry cupboards</t>
  </si>
  <si>
    <t>91.1</t>
  </si>
  <si>
    <t>Robust open shelving including best humiditu and resistant carcass shelves, shelves and fascia type 2040x300x2720mm high with top, sides, bottom, division and shelf, including all necessary ironmongery</t>
  </si>
  <si>
    <t>Kitchen cupboards</t>
  </si>
  <si>
    <t>92.1</t>
  </si>
  <si>
    <t>Robust open shelving including best humiditu and resistant carcass shelves, shelves doors, hinges, handles, locks and name/number plates. Melamine facings to concual cancass 3970x300x2720mm high with top, sides, bottom, division and shelf, including all necessary ironmongery</t>
  </si>
  <si>
    <t>Restroom cupboards</t>
  </si>
  <si>
    <t>92.2</t>
  </si>
  <si>
    <t>Combination cupboard, including best humidity and corrosion resistant Carcass,Shelves, Doors, Hinges, Handles, Locks and Name/Number plates. Melamine facings to conceal carcass size 3382x600x2720mm high with top, sides, bottom, division, shelf, back and double hinged doors, including all necessary ironmongery</t>
  </si>
  <si>
    <t>Reception desk</t>
  </si>
  <si>
    <t>92.3</t>
  </si>
  <si>
    <t>Floor L-section desk with one section 2400x920x950mm high and other section 1000x920x920 with sides, bottom, divisions, shelf, back and double hinged doors (sink elsewhere) including brush polished stainless steel kickplate (a/b), including all necessary ironmongery</t>
  </si>
  <si>
    <t>Changeroom bench</t>
  </si>
  <si>
    <t>93.1</t>
  </si>
  <si>
    <t>Floor plugged hardwood timber bench 1400x380x400mm high formed of custom galvanized and painted mild steel frame below fixed to floor</t>
  </si>
  <si>
    <t>Solid core flush panel</t>
  </si>
  <si>
    <t>94.1</t>
  </si>
  <si>
    <t>94.2</t>
  </si>
  <si>
    <t>Sub total (Bill No 9)</t>
  </si>
  <si>
    <t>BILL NO.10</t>
  </si>
  <si>
    <t>CEILINGS PARTITIONS AND ACCESS FLOORING</t>
  </si>
  <si>
    <t>NAILED UP CEILINGS</t>
  </si>
  <si>
    <t>95.1</t>
  </si>
  <si>
    <t>Ceilings including 38 x 50mm sawn softwood brandering at  450mm centres, with cross brandering at joints, ends of sheets  and at light fittings, etc.</t>
  </si>
  <si>
    <t>95.2</t>
  </si>
  <si>
    <t xml:space="preserve">Extra over ceiling for 600 x 600mm trap door of 50 x 76mm  wrought softwood rebated framing with one 50 x 76mm sawn  softwood cross brander covered with ceiling board and fitted  flush in opening. </t>
  </si>
  <si>
    <t>Polystyrene coved cornice:</t>
  </si>
  <si>
    <t>95.3</t>
  </si>
  <si>
    <t>75mm Coved cornices glued.</t>
  </si>
  <si>
    <t xml:space="preserve">SUSPENDED CEILINGS(CPAP Work Group No 129 Unless Otherwise Stated) </t>
  </si>
  <si>
    <t xml:space="preserve">The following must be erected by a firm who specialise in this type of work, which firm must be approved by the Architect before the work is put in hand. </t>
  </si>
  <si>
    <t>96.1</t>
  </si>
  <si>
    <t xml:space="preserve">Horizontal ceilings suspended not exceeding 1000mm below concrete, shot nailed. </t>
  </si>
  <si>
    <t>96.2</t>
  </si>
  <si>
    <t xml:space="preserve">Horizontal ceilings suspended not exceeding 1000mm below purlins. (Purlins at ?mm centres with trusses at ?mm centres). </t>
  </si>
  <si>
    <t>600x600x15mm "Gyproc Celotex White" pre-painted acoustic panels or similar approved product on exposed suspension grid system including hangers, necessary hold-down clips and wedges,</t>
  </si>
  <si>
    <t>96.3</t>
  </si>
  <si>
    <t>Ceilings suspended not exceeding 1m below co</t>
  </si>
  <si>
    <t>96.4</t>
  </si>
  <si>
    <t>Opening for sprinkler head</t>
  </si>
  <si>
    <t>96.5</t>
  </si>
  <si>
    <t>Extra over celing for opening for grille/ air conditioning diffuser</t>
  </si>
  <si>
    <t>96.6</t>
  </si>
  <si>
    <t xml:space="preserve">Shadowline wall angle trim, plugged. </t>
  </si>
  <si>
    <t xml:space="preserve">PARTITIONS (CPAP Work Group No. 138 Unless Otherwise Stated) </t>
  </si>
  <si>
    <t>97.1</t>
  </si>
  <si>
    <t xml:space="preserve">Partitioning 3000mm high, top and bottom tracks plugged. </t>
  </si>
  <si>
    <t>Extra Over Partitions For</t>
  </si>
  <si>
    <t>97.2</t>
  </si>
  <si>
    <t xml:space="preserve">End next structure. </t>
  </si>
  <si>
    <t>97.3</t>
  </si>
  <si>
    <t xml:space="preserve">Angle. </t>
  </si>
  <si>
    <t>97.4</t>
  </si>
  <si>
    <t xml:space="preserve">T-intersection. </t>
  </si>
  <si>
    <t>97.5</t>
  </si>
  <si>
    <t xml:space="preserve">40mm Semi-solid core flush door finished on both faces with commercial veneer and hung size 813 x 2032mm, anodised aluminium rebated door frame with two 100mm Alufab hinges and Union  mortice lockset, including additional studding, trimming, etc. </t>
  </si>
  <si>
    <t>98.1</t>
  </si>
  <si>
    <t xml:space="preserve">Partition 1600mm wide x 1800mm high. </t>
  </si>
  <si>
    <t>98.2</t>
  </si>
  <si>
    <t xml:space="preserve">Full stile 230mm wide x 1850m high. </t>
  </si>
  <si>
    <t>98.3</t>
  </si>
  <si>
    <t xml:space="preserve">Wall stile 115mm wide x 1850mm high. </t>
  </si>
  <si>
    <t>98.4</t>
  </si>
  <si>
    <t xml:space="preserve">End stile 150mm wide x 1850mm high. </t>
  </si>
  <si>
    <t>98.5</t>
  </si>
  <si>
    <t xml:space="preserve">Door 750mm wide x 1800mm high. </t>
  </si>
  <si>
    <t>Glass partition</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</si>
  <si>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</si>
  <si>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have been given.</t>
  </si>
  <si>
    <t>100</t>
  </si>
  <si>
    <t>CEILING CONSTRUCTION, CORNICES, ETC.</t>
  </si>
  <si>
    <t>NAILED-UP CEILINGS</t>
  </si>
  <si>
    <t>6.5mm Gypsum Rhinoboard ceiling with taped joints between panels:</t>
  </si>
  <si>
    <t>100.1</t>
  </si>
  <si>
    <t>Ceiling including 38 x 38mm S.A.P brandering at 450mm centres.</t>
  </si>
  <si>
    <t>100.2</t>
  </si>
  <si>
    <t>Pelican System 42 x 46mm Basixx high density extruded polystyrene cornice</t>
  </si>
  <si>
    <t>100.3</t>
  </si>
  <si>
    <t>Eaves soffit covering.</t>
  </si>
  <si>
    <t>100.4</t>
  </si>
  <si>
    <t>100.5</t>
  </si>
  <si>
    <t>Ditto to eaves</t>
  </si>
  <si>
    <t>100.6</t>
  </si>
  <si>
    <t xml:space="preserve">Polystyrene coved cornice: </t>
  </si>
  <si>
    <t>100.7</t>
  </si>
  <si>
    <t>100.8</t>
  </si>
  <si>
    <t>Meranti quadrant to eaves</t>
  </si>
  <si>
    <t>INSULATION</t>
  </si>
  <si>
    <t>Non-combustible lightweight fibreglass insulation blanket:</t>
  </si>
  <si>
    <t>100.9</t>
  </si>
  <si>
    <t xml:space="preserve">100mm Insulation closely fitted between tie beams and laid  loose on top of brandering. </t>
  </si>
  <si>
    <t>Sub total (Bill No 10)</t>
  </si>
  <si>
    <t>BILL NO.11</t>
  </si>
  <si>
    <t>FLOOR COVERINGS</t>
  </si>
  <si>
    <t xml:space="preserve">FLOOR COVERINGS, WALL LININGS, ETC(CPAP Work Group No. 130 Unless Otherwise Stated) </t>
  </si>
  <si>
    <t xml:space="preserve">Note:  Floor coverings are laid on screeded surfaces and wall linings on plastered surfaces unless otherwise described.  -------------------- </t>
  </si>
  <si>
    <t>VINYL FLOOR COVERINGS, WALL LININGS, ETC.</t>
  </si>
  <si>
    <t>101.1</t>
  </si>
  <si>
    <t>On smooth screeded floors.</t>
  </si>
  <si>
    <t>101.2</t>
  </si>
  <si>
    <t>On floors and landings with continuous joints in both directions.</t>
  </si>
  <si>
    <t>POLISH, SEALERS, ETC</t>
  </si>
  <si>
    <t>101.3</t>
  </si>
  <si>
    <t>On vinyl flooring.</t>
  </si>
  <si>
    <t>101.4</t>
  </si>
  <si>
    <t>On floors and landings</t>
  </si>
  <si>
    <t>101.5</t>
  </si>
  <si>
    <t>60mm high matching skirting</t>
  </si>
  <si>
    <t>FLOOR: Belgotex Sportec rubberized Surface OR a similar approved product ; 4mm Heavy Commercial; Colour to be specified later</t>
  </si>
  <si>
    <t>101.6</t>
  </si>
  <si>
    <t>101.7</t>
  </si>
  <si>
    <t>100mm matching skirting</t>
  </si>
  <si>
    <t>101.8</t>
  </si>
  <si>
    <t>101.9</t>
  </si>
  <si>
    <t>100mm high pvc matching skirting</t>
  </si>
  <si>
    <t>FLOOR: Polyflor SD Steel Grey (5030)</t>
  </si>
  <si>
    <t>101.10</t>
  </si>
  <si>
    <t>101.11</t>
  </si>
  <si>
    <t>EPOXY COATING &amp; DEMARCATION</t>
  </si>
  <si>
    <t>101.12</t>
  </si>
  <si>
    <t>101.13</t>
  </si>
  <si>
    <t>Sub total (Bill No 11)</t>
  </si>
  <si>
    <t>BILL NO. 12</t>
  </si>
  <si>
    <t>102</t>
  </si>
  <si>
    <t>TILING</t>
  </si>
  <si>
    <t>WORK GROUPS: Unless otherwise stated the work group for this Bill shall be WG144</t>
  </si>
  <si>
    <t>Descriptions: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</si>
  <si>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</si>
  <si>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PORCELAIN FLOOR COVERINGS, WALL LININGS, ETC.</t>
  </si>
  <si>
    <t>PORCELAIN FLOOR TILING</t>
  </si>
  <si>
    <t>400 x 400 x 12mm full bodied porcelain tiles laid on TAL Gold Star tile adhesive OR similar approved product, grout to architect's choice and soft joints of 3mm raked clean of the tile adhesive and filled with polyurethane sealant (colour grey). Allow the prime cost amount of R500-00 (Five Hundred Rand excluding VAT) net per square metre for tiles, supplied and delivered to site and add for taking delivery, storage and installation.</t>
  </si>
  <si>
    <t>102.1</t>
  </si>
  <si>
    <t>On screeded floors.</t>
  </si>
  <si>
    <t>102.2</t>
  </si>
  <si>
    <t>100mm High skirting to match floor tile.</t>
  </si>
  <si>
    <t>PORCELAIN WALL TILING</t>
  </si>
  <si>
    <t>400 x 200 x 12mm full bodied porcelain wall tiles laid in stretcher pattern on TAL Gold Star tile adhesive OR similar approved product, grout to architect's choice and soft joints of 3mm raked clean of the tile adhesive and filled with polyurethane sealant (colour grey). Allow the prime cost amount of R500-00 (Five Hundred Rand excluding VAT) net per square metre for tiles, supplied and delivered to site and add for taking delivery, storage and installation.</t>
  </si>
  <si>
    <t>102.3</t>
  </si>
  <si>
    <t>On walls.</t>
  </si>
  <si>
    <t>102.4</t>
  </si>
  <si>
    <t>On narrow widths.</t>
  </si>
  <si>
    <t>NOSINGS, JOINT COVERS, PROTECTORS, ETC.</t>
  </si>
  <si>
    <t>Mtrim' or similar approved cover strips:</t>
  </si>
  <si>
    <t>102.5</t>
  </si>
  <si>
    <t>Mtrim' ASSJ16R or similar approved structural movement joint cover size 38mm wide x 30mm deep fixed to concrete and screeded over including ridged infill.</t>
  </si>
  <si>
    <t>M Trim' PVC round edge trim:</t>
  </si>
  <si>
    <t>102.6</t>
  </si>
  <si>
    <t>Kirk Marketing or similar approved product 12mm stainless steel straight edge trim 12mm to suit tiling 6 to 8mm thick, fixed with adhesive to external wall corners.</t>
  </si>
  <si>
    <t>Wall tiling glazed porcelain</t>
  </si>
  <si>
    <t>300 x 200mm glazed and rectified premium porcelain wall tiles, fixed to internal wall laster/rhinoboard backing with approved tile adhesive. 2-3mm</t>
  </si>
  <si>
    <t>300 x 200mm glazed and rectified premium porcelain wall tiles, fixed to internal wall plaster rhinoboard backing with approved tile adhesive. 2-3mm grout to match. Tile and grout colour to be selected. Natural Anodised edge trims visible tile edges.</t>
  </si>
  <si>
    <t>102.7</t>
  </si>
  <si>
    <t>102.8</t>
  </si>
  <si>
    <t>FLOOR TILING</t>
  </si>
  <si>
    <t>Tile 1 - large format full body porcelain lapato floor 600x600 or similar, to be selected from premium range full bodied rectified high traffic glazed lappato tiles, set in manufacturer approved adhesive, and with 2mm water resistant grout (colour to be selected)</t>
  </si>
  <si>
    <t>102.9</t>
  </si>
  <si>
    <t>On floors.</t>
  </si>
  <si>
    <t>102.10</t>
  </si>
  <si>
    <t>SKIRTING: 120mm high matching tile skirting with edge trims along all walls</t>
  </si>
  <si>
    <t>Tile 2 - medium format full body porcelain lapato floor 300x300 or similar, to be selected from premium range full bodied rectified high traffic glazed lappato tiles, set in manufacturer approved adhesive, and with 2mm water resistant grout (colour to be selected)</t>
  </si>
  <si>
    <t>102.11</t>
  </si>
  <si>
    <t>102.12</t>
  </si>
  <si>
    <t>Tile 3 - Mosaic full body porcelain glazed matt floor: 50x50 or similar, to be selected from premium range full bodied glazed mosaic tiles, set in manufacturer approved adhesive for wet areas, and with water resistant grout (colour to be selected).</t>
  </si>
  <si>
    <t>102.13</t>
  </si>
  <si>
    <t>102.14</t>
  </si>
  <si>
    <t xml:space="preserve">On floors. </t>
  </si>
  <si>
    <t>102.15</t>
  </si>
  <si>
    <t xml:space="preserve">70mm High skirting. </t>
  </si>
  <si>
    <t>102.16</t>
  </si>
  <si>
    <t>102.17</t>
  </si>
  <si>
    <t xml:space="preserve">On floors and landings with continuous joints in both directions. </t>
  </si>
  <si>
    <t>102.18</t>
  </si>
  <si>
    <t xml:space="preserve">On riser 180mm high formed of one row stretcher course tiles. </t>
  </si>
  <si>
    <t>102.19</t>
  </si>
  <si>
    <t xml:space="preserve">On treads 280mm wide formed of one row header course tiles. </t>
  </si>
  <si>
    <t>102.20</t>
  </si>
  <si>
    <t xml:space="preserve">100mm High skirting formed of cut floor tiles. </t>
  </si>
  <si>
    <t>102.21</t>
  </si>
  <si>
    <t>102.22</t>
  </si>
  <si>
    <t xml:space="preserve">WALL TILING </t>
  </si>
  <si>
    <t>102.23</t>
  </si>
  <si>
    <t xml:space="preserve">On walls. </t>
  </si>
  <si>
    <t>102.24</t>
  </si>
  <si>
    <t xml:space="preserve">On isolated panels, splashbacks, etc to walls not exceeding 1m2. </t>
  </si>
  <si>
    <t xml:space="preserve">Sundries </t>
  </si>
  <si>
    <t>102.25</t>
  </si>
  <si>
    <t xml:space="preserve">PVC tile edge trim to wall tiles. </t>
  </si>
  <si>
    <t>102.26</t>
  </si>
  <si>
    <t xml:space="preserve">Rake out 5 x 8mm deep floor tile joint, prime and caulk with an approved coloured polysulphide applied with a pressure caulking gun. </t>
  </si>
  <si>
    <t>102.27</t>
  </si>
  <si>
    <t xml:space="preserve">30 x 13 x 3mm Aluminium angle stair nosing bedded under tiles </t>
  </si>
  <si>
    <t>102.28</t>
  </si>
  <si>
    <t>On walls in isolated panels, splashbacks, etc.</t>
  </si>
  <si>
    <t>Sub total (Bill No 12)</t>
  </si>
  <si>
    <t>BILL NO. 13</t>
  </si>
  <si>
    <t>IRONMONGERY</t>
  </si>
  <si>
    <t>Hinges, bolts,etc:</t>
  </si>
  <si>
    <t>103.1</t>
  </si>
  <si>
    <t>75 x 100mm Brass butt hinge fixed to frame with brass screws.</t>
  </si>
  <si>
    <t>103.2</t>
  </si>
  <si>
    <t>100 x 75mm Stainless steel hinges (Union 8352-100SS) or  similar approved.</t>
  </si>
  <si>
    <t>103.3</t>
  </si>
  <si>
    <t>150 x 20mm flush bolts (code AL805-150AS) or similar  approved.</t>
  </si>
  <si>
    <t>Locks:</t>
  </si>
  <si>
    <t>103.4</t>
  </si>
  <si>
    <t>CZ gower furinture (Union 682-24-SC) or similar approved.</t>
  </si>
  <si>
    <t>103.5</t>
  </si>
  <si>
    <t>Rebated conversion set (Union 2910)  or similar approved.</t>
  </si>
  <si>
    <t>103.6</t>
  </si>
  <si>
    <t>Profile cylinder deadlock (Union L-21315-76SS) or similar  approved.</t>
  </si>
  <si>
    <t>103.7</t>
  </si>
  <si>
    <t>Three lever approved mortice lock (Union 2277-78 SC) or  similar approved complete with approved chromium plated  handles.</t>
  </si>
  <si>
    <t>103.8</t>
  </si>
  <si>
    <t>Four lever mortice lockset for rebating meeting stiles (Union CZ  692-24-47)  or similar approved complete with approved  chromium plated handles.</t>
  </si>
  <si>
    <t>ESCUTCHEONS</t>
  </si>
  <si>
    <t>"Solid" or similar approved</t>
  </si>
  <si>
    <t>103.9</t>
  </si>
  <si>
    <t>Escutcheon</t>
  </si>
  <si>
    <t>Pull Handles:</t>
  </si>
  <si>
    <t>103.10</t>
  </si>
  <si>
    <t>Union AL-5515-200BTAS or similar approved dove pull handle.</t>
  </si>
  <si>
    <t>"Dorma" or equal approved</t>
  </si>
  <si>
    <t>103.11</t>
  </si>
  <si>
    <t>Aluminium door handles</t>
  </si>
  <si>
    <t>Door closers:</t>
  </si>
  <si>
    <t>103.12</t>
  </si>
  <si>
    <t>Overhead door closer Dorma TS73N or similar approved.</t>
  </si>
  <si>
    <t>Door stops:</t>
  </si>
  <si>
    <t>103.13</t>
  </si>
  <si>
    <t>Union 8731SC or similar approved buffered door stop.</t>
  </si>
  <si>
    <t>Cabin Hooks:</t>
  </si>
  <si>
    <t>103.14</t>
  </si>
  <si>
    <t>Union AL8723AS or similar approved cabin hook.</t>
  </si>
  <si>
    <t>Union or similar approved:</t>
  </si>
  <si>
    <t>103.15</t>
  </si>
  <si>
    <t>3122-51mm Padlock</t>
  </si>
  <si>
    <t>103.16</t>
  </si>
  <si>
    <t>Padlock with three keys (Union 3142) or similar approved.</t>
  </si>
  <si>
    <t>CATCHES, CABIN HOOKS, ETC</t>
  </si>
  <si>
    <t>103.17</t>
  </si>
  <si>
    <t>103.18</t>
  </si>
  <si>
    <t>103.19</t>
  </si>
  <si>
    <t>103.20</t>
  </si>
  <si>
    <t>103.21</t>
  </si>
  <si>
    <t>103.22</t>
  </si>
  <si>
    <t>Push Plates:</t>
  </si>
  <si>
    <t>103.23</t>
  </si>
  <si>
    <t xml:space="preserve">Stainless steel pushplate 150 x 175 x 3mm cylinder cutout </t>
  </si>
  <si>
    <t>Bathroom fittings etc.:</t>
  </si>
  <si>
    <t>103.24</t>
  </si>
  <si>
    <t>Standard soap dispenser.</t>
  </si>
  <si>
    <t>103.25</t>
  </si>
  <si>
    <t>Standard towel dispense.</t>
  </si>
  <si>
    <t>103.26</t>
  </si>
  <si>
    <t>Standard lockable toilet paper dispenser.</t>
  </si>
  <si>
    <t>Towel Rails:</t>
  </si>
  <si>
    <t>103.27</t>
  </si>
  <si>
    <t>Franke 900 x 125mm polished stainless steel double towel rail (product code: 2120083) or any similar approved product</t>
  </si>
  <si>
    <t>103.28</t>
  </si>
  <si>
    <t>Franke 203dia polished stainless steel wall mounted towel ring (product code: 2120084) or any similar approved product</t>
  </si>
  <si>
    <t>Soap Holder:</t>
  </si>
  <si>
    <t>103.29</t>
  </si>
  <si>
    <t>Franke 163 x 100mm stainless steel double arm soap rack (product code: 2120089) or any similar approved product</t>
  </si>
  <si>
    <t>Toilet Roll Holders:</t>
  </si>
  <si>
    <t>103.30</t>
  </si>
  <si>
    <t>Franke 145 x 75mm polished stainless steel toilet roll holder (product code: 2120086) or any similar approved product</t>
  </si>
  <si>
    <t>SUNDRIES</t>
  </si>
  <si>
    <t>103.31</t>
  </si>
  <si>
    <t>Stainless steel hat and coat hook with rubber buffer</t>
  </si>
  <si>
    <t>LETTERS, NAMEPLATES, ETC.</t>
  </si>
  <si>
    <t>104.1</t>
  </si>
  <si>
    <t xml:space="preserve">190 x 190 x 3mm Thick white perspex international FB2 sign  plate with red fire extinguisher symbol plugged to brickwork. </t>
  </si>
  <si>
    <t>104.2</t>
  </si>
  <si>
    <t xml:space="preserve">75 x 150mm High aluminium toilet sign with MALE and/or  FEMALE  figure screwed to door.  FEMALE  figure screwed to door. </t>
  </si>
  <si>
    <t>104.3</t>
  </si>
  <si>
    <t>Sub total (Bill No 13)</t>
  </si>
  <si>
    <t>BILL NO.14</t>
  </si>
  <si>
    <t>METALWORK</t>
  </si>
  <si>
    <t>SUNDRY BRASS WORK:</t>
  </si>
  <si>
    <t>Brass:</t>
  </si>
  <si>
    <t>105.1</t>
  </si>
  <si>
    <t xml:space="preserve">4 x 30mm Weatherbar set in concrete flush with floor finish one </t>
  </si>
  <si>
    <t>PRESSED STEEL DOOR FRAMES:</t>
  </si>
  <si>
    <t>Hot Dipped Galvanized.</t>
  </si>
  <si>
    <t>1,6mm Rebated frames suitable for half brick walls with two 100 x 75mm ball bearing stainless steel butt hinges per door leaf:</t>
  </si>
  <si>
    <t>105.2</t>
  </si>
  <si>
    <t>Frame for door 813 x 2032mm high.</t>
  </si>
  <si>
    <t>GALVANIZED STEEL WINDOW FRAMES</t>
  </si>
  <si>
    <t>Durowin' or similar approved galvanised steel residential type window frames fitted with burglar bars to all opening sections at factory:</t>
  </si>
  <si>
    <t>105.3</t>
  </si>
  <si>
    <t>Window (W2), total size 987 x 988mm, with burglar bars all</t>
  </si>
  <si>
    <t>105.4</t>
  </si>
  <si>
    <t>Window (W3), total size 533 x 949mm, with burglar bars all</t>
  </si>
  <si>
    <t>105.5</t>
  </si>
  <si>
    <t>Aluminium Window: 987 x 1445</t>
  </si>
  <si>
    <t>105.6</t>
  </si>
  <si>
    <t>Aluminium Window: 533 x 1445</t>
  </si>
  <si>
    <t>ALUMINIUM WINDOWS, DOORS, ETC</t>
  </si>
  <si>
    <r>
      <rPr>
        <b/>
        <u/>
        <sz val="10"/>
        <color theme="1"/>
        <rFont val="Arial"/>
        <family val="2"/>
      </rPr>
      <t>Note:</t>
    </r>
    <r>
      <rPr>
        <sz val="10"/>
        <color theme="1"/>
        <rFont val="Arial"/>
        <family val="2"/>
      </rPr>
      <t xml:space="preserve"> All tenderers should allow for standard</t>
    </r>
  </si>
  <si>
    <t xml:space="preserve">ironmongery items. </t>
  </si>
  <si>
    <t>105.7</t>
  </si>
  <si>
    <t>Window 1500 x 1200mm high overall code W01</t>
  </si>
  <si>
    <t>105.8</t>
  </si>
  <si>
    <t>Window 1800 x 1800mm high overall code W05</t>
  </si>
  <si>
    <t>105.9</t>
  </si>
  <si>
    <t>Window 1511 x 654mm high overall code W02</t>
  </si>
  <si>
    <t>Charcoal powder coated aluminium windows with 4mm safety glass to AAMSA standards with structural silicone all round and secret fixed glazing beads on one side</t>
  </si>
  <si>
    <t>105.10</t>
  </si>
  <si>
    <t>Window 533 x 654mm high overall code W03</t>
  </si>
  <si>
    <t>Charcoal powder coated aluminium windows with 4mm clear safety glass to AAMSA standards with structural silicone all round and secret fixed glazing beads on one side</t>
  </si>
  <si>
    <t>105.11</t>
  </si>
  <si>
    <t>Window 1022 x 949mm high overall code W04</t>
  </si>
  <si>
    <t>DOORS, ETC.</t>
  </si>
  <si>
    <t>Powder coated aluminium frame colue blue grey, with laminated safety glass in neoprene gasket. Note : Gaps on sides and soffits to have maximum tolerance of 3mm and to be filled with approved silicon sealant.</t>
  </si>
  <si>
    <t>106.1</t>
  </si>
  <si>
    <t>Door 1800 x 2032mm high overall</t>
  </si>
  <si>
    <t>CUPBOARDS</t>
  </si>
  <si>
    <t>Cupboard By Insight With Epoxy Powder Coated Finish:</t>
  </si>
  <si>
    <t>107.1</t>
  </si>
  <si>
    <t xml:space="preserve">Code CU10 Cupboard or similar approved with four shelves  and lockable double doors, size 900 x 450 x 1800mm high  bolted to wall with four 6mm diameter expansion bolts. </t>
  </si>
  <si>
    <t xml:space="preserve">SUNDRY METALWORK </t>
  </si>
  <si>
    <t xml:space="preserve">Galvanised Mild Steel </t>
  </si>
  <si>
    <t xml:space="preserve">PRIMED PRESSED STEEL DOOR FRAMES </t>
  </si>
  <si>
    <t>108.1</t>
  </si>
  <si>
    <t xml:space="preserve">Frame for door size 813 x 2032mm. </t>
  </si>
  <si>
    <t>108.2</t>
  </si>
  <si>
    <t xml:space="preserve">Frame for double door size 1511 x 2032mm. </t>
  </si>
  <si>
    <t xml:space="preserve">STEEL STRONGROOM DOORS, VENTILATORS, ETC </t>
  </si>
  <si>
    <t>109.1</t>
  </si>
  <si>
    <t xml:space="preserve">NATURAL ANODISED ALUMINIUM WINDOWS, DOORS, ETC </t>
  </si>
  <si>
    <t>110.1</t>
  </si>
  <si>
    <t xml:space="preserve">Window type W01 size 1500 x 1700mm glazed with 6.38mm Solarvue Neutral HL. Glazing. </t>
  </si>
  <si>
    <t>110.2</t>
  </si>
  <si>
    <t xml:space="preserve">Window type W02 size 630 x 1170mm glazed with Frosted 6.38mm Solarvue Neutral HL. Glazing. </t>
  </si>
  <si>
    <t>110.3</t>
  </si>
  <si>
    <t xml:space="preserve">Window type W03 size 1350 x 1455mm glazed with 6.38mm Solarvue Neutral HL. Glazing. </t>
  </si>
  <si>
    <t>110.4</t>
  </si>
  <si>
    <t xml:space="preserve">Window type W04 size 900 x 1700mm glazed with 6.38mm Solarvue Neutral HL. Glazing. </t>
  </si>
  <si>
    <t>110.5</t>
  </si>
  <si>
    <t xml:space="preserve">Window type W05 size 600 x 1140mm glazed with Frosted 6.38mm Solarvue Neutral HL. Glazing. </t>
  </si>
  <si>
    <t>110.6</t>
  </si>
  <si>
    <t xml:space="preserve">Window type W06 size 1500 x 1200mm glazed with Frosted 6.38mm Solarvue Neutral HL. Glazing. </t>
  </si>
  <si>
    <t>110.7</t>
  </si>
  <si>
    <t xml:space="preserve">Window type W07 size 1630 x 1540mm glazed with Frosted 6.38mm Solarvue Neutral HL. Glazing. </t>
  </si>
  <si>
    <t>110.8</t>
  </si>
  <si>
    <t xml:space="preserve">Window type W08 size 2280 x 1540mm glazed with Frosted 6.38mm Solarvue Neutral HL. Glazing. </t>
  </si>
  <si>
    <t>110.9</t>
  </si>
  <si>
    <t>Door size 2265 x 2645mm</t>
  </si>
  <si>
    <t>110.10</t>
  </si>
  <si>
    <t>Door size 2265 x 2250mm</t>
  </si>
  <si>
    <t>110.11</t>
  </si>
  <si>
    <t>Door size 775 x 2475mm</t>
  </si>
  <si>
    <t>Galvanised Steel Staircase</t>
  </si>
  <si>
    <t>110.12</t>
  </si>
  <si>
    <t>Galvanised steel fire escape staircase and hand railing complete</t>
  </si>
  <si>
    <t>Galvanised Mesh Screen Gates</t>
  </si>
  <si>
    <t>110.13</t>
  </si>
  <si>
    <t>Single leaf framed mesh screen swing gate size 1100 x 2595mm high (complete)</t>
  </si>
  <si>
    <t>110.14</t>
  </si>
  <si>
    <t>Single leaf framed mesh screen swing gate size 1510 x 2595mm high (complete)</t>
  </si>
  <si>
    <t>110.15</t>
  </si>
  <si>
    <t xml:space="preserve">Double leaf framed mesh screen swing gate size 5902 (overall) x 2200mm high (complete) </t>
  </si>
  <si>
    <t>Galvanised Mesh Screens</t>
  </si>
  <si>
    <t>110.16</t>
  </si>
  <si>
    <t>Framed mesh screen size 4790 x 2200mm high (complete)</t>
  </si>
  <si>
    <t>Sub total (Bill No 14)</t>
  </si>
  <si>
    <t>BILL NO.15</t>
  </si>
  <si>
    <t xml:space="preserve">STRUCTURAL STEELWORK(CPAP Work Group No 134 Unless Otherwise Stated) </t>
  </si>
  <si>
    <t>NOTES:</t>
  </si>
  <si>
    <t>General:</t>
  </si>
  <si>
    <t xml:space="preserve">1.All structural drawings are to be read in conjunction with the drawings of the architect. Any discrepencies to be reported to the Engineer or Project Manager immediately. </t>
  </si>
  <si>
    <t xml:space="preserve">2 Structural steelwork to be carried out in accordance with SABS 1200 H. Any discrepancies in specification must be reported to the Engineer or Project Manager </t>
  </si>
  <si>
    <t>Materials</t>
  </si>
  <si>
    <t xml:space="preserve">1 All structural steel to be manufactured of grade 350W steel. </t>
  </si>
  <si>
    <t>2 Welds to be E70XX electrodes with minimum ultimate strength of 480 MPa.</t>
  </si>
  <si>
    <t>3 All bolts to be Grade 4.8 unless specified otherwise.</t>
  </si>
  <si>
    <t>4 All materials to comply with relevant SABS codes.</t>
  </si>
  <si>
    <t>Welds:</t>
  </si>
  <si>
    <t>1 All welds to be full tensile strength of members.</t>
  </si>
  <si>
    <t>2 All welds to be round unless specified otherwise.</t>
  </si>
  <si>
    <t>3 Welds shall be done in a manner that will eliminate warping of members.</t>
  </si>
  <si>
    <t>4 All welds to be of an even size and neatly finished.</t>
  </si>
  <si>
    <t>Approval by the Engineer:</t>
  </si>
  <si>
    <t xml:space="preserve">1 It is a requirement that shop drawings be submitted to the Engineer for all tubular steel trusses, stanchions and support beams of main structural support support beams. </t>
  </si>
  <si>
    <t>2 The onus remains with the contractor to comply with all SABS structural steel design manufacturing codes.</t>
  </si>
  <si>
    <t>3 Any details of connections not provided by the Engineers must be submitted to him/her for approval before manufacturing commences.</t>
  </si>
  <si>
    <t>4 Any deviations from details provided by the Engineer must be approved by him/her in writting before manufacturing commences.</t>
  </si>
  <si>
    <t>Cutting &amp; drilling:</t>
  </si>
  <si>
    <t>1 No cutting of holes for bolts with gas flame will be permitted.</t>
  </si>
  <si>
    <t>2 All visible edges of members cut with gas must be neatly ground down to eliminate all traces of gas cutting.</t>
  </si>
  <si>
    <t>Erection:</t>
  </si>
  <si>
    <t>1 All cantilever structures to be temporarily propped until structures are substantially complete and stable.</t>
  </si>
  <si>
    <t>Corrosion protection:</t>
  </si>
  <si>
    <t xml:space="preserve">A. Hidden structural members: </t>
  </si>
  <si>
    <t>1 All structural steelwork to be cleaned with mechanical wire brush to remove all mill shale and surface corrosion. No pitted members will be accepted.</t>
  </si>
  <si>
    <t>2 Structural steelwork to be degreased and prepared in accordance with the requirements set by the of undercoats.</t>
  </si>
  <si>
    <t>Descriptions</t>
  </si>
  <si>
    <t xml:space="preserve">Descriptions of bolts shall be deemed to include nuts and washers </t>
  </si>
  <si>
    <t>Descriptions of L-shaped and U-shaped anchor bolts shall be deemed to include bending, threading, nuts and washers and embedding in concrete</t>
  </si>
  <si>
    <t>Descriptions of expansion anchors and bolts and chemical anchors and bolts shall be deemed to include nuts, washers and mortices in brickwork or concrete</t>
  </si>
  <si>
    <t>Descriptions of L-shaped and U-shaped anchor bolts shall be deemed to include bending, threading, nuts and washers and embedding in concrete. Where anchor bolts are described as embedded in sides or soffits of concrete it shall be deemed to include holes through formwork.</t>
  </si>
  <si>
    <t>Descriptions of expansion anchors and bolts and chemical anchors and bolts shall be deemed to include nuts, washers and mortices in brickwork or concrete.</t>
  </si>
  <si>
    <t>STEEL COLUMNS AND BEAMS</t>
  </si>
  <si>
    <t>Galvanised, welded columns, rafters, haunches, beams, jibs, etc in single lengths with flat section base, top, bearer and connection plates bolted to steel</t>
  </si>
  <si>
    <t>111.1</t>
  </si>
  <si>
    <t>356 x 171mm x 45kg/m I-section columns</t>
  </si>
  <si>
    <t>111.2</t>
  </si>
  <si>
    <t>203 x 203mm x 46kg/m H-section columns</t>
  </si>
  <si>
    <t>111.3</t>
  </si>
  <si>
    <t>203 x 133mm x 25kg/m I-section columns</t>
  </si>
  <si>
    <t>111.4</t>
  </si>
  <si>
    <t>120 x 120 x 8 x 14.7kg/m angle section rafter (top chord)</t>
  </si>
  <si>
    <t>111.5</t>
  </si>
  <si>
    <t>90 x 90 x 8 x 10.9kg/m angle section rafter (bottom chord)</t>
  </si>
  <si>
    <t>111.6</t>
  </si>
  <si>
    <t>80 x 80 x 6 x 7.34kg/m angle section truss bracing</t>
  </si>
  <si>
    <t>111.7</t>
  </si>
  <si>
    <t>300 x 100 x 45.4kg/m  PFC middle truss top chord</t>
  </si>
  <si>
    <t>111.8</t>
  </si>
  <si>
    <t>200 x 24.3kg/m  PFC middle truss bottom chord</t>
  </si>
  <si>
    <t>111.9</t>
  </si>
  <si>
    <t>120 x 120 x 10 x 18.2kg/m angle section middle truss verticals</t>
  </si>
  <si>
    <t>111.10</t>
  </si>
  <si>
    <t>90 x 90 x 8 x 10.9kg/m angle section middle truss diagonals</t>
  </si>
  <si>
    <t>111.11</t>
  </si>
  <si>
    <t>120 x 120 x 8 x 14.7kg/m angle section false rafter</t>
  </si>
  <si>
    <t>111.12</t>
  </si>
  <si>
    <t>165 dia x 4mm thick circular hollow section eaves strutt</t>
  </si>
  <si>
    <t>111.13</t>
  </si>
  <si>
    <t>203 x 133mm x 25kg/m I-section canopy rafters</t>
  </si>
  <si>
    <t>111.14</t>
  </si>
  <si>
    <t>203 x 133mm x 25kg/m I-section rafters</t>
  </si>
  <si>
    <t>111.15</t>
  </si>
  <si>
    <t>Endplates, backing plates, gussets, cleats, splices, stiffeners, etc</t>
  </si>
  <si>
    <t>Galvanised flat section baseplates, gusset plated, etc</t>
  </si>
  <si>
    <t>111.16</t>
  </si>
  <si>
    <t>Baseplates, endplates, gussets, cleats, splices, stiffeners, etc</t>
  </si>
  <si>
    <t>kg</t>
  </si>
  <si>
    <t>PURLINES, GRITS, BRACING, ETC</t>
  </si>
  <si>
    <t>Galvanised mild steel purlins, grits, etc. bolted to steel and/or concrete</t>
  </si>
  <si>
    <t>112.1</t>
  </si>
  <si>
    <t>250 x 75 x 20 x 2.5mm x 8.31 kg/m thick lipped channel roof purlins and grits</t>
  </si>
  <si>
    <t>112.2</t>
  </si>
  <si>
    <t>250 x 75 x 20 x 2.5mm x 8.31 kg/m thick lipped channel  canopy purlins</t>
  </si>
  <si>
    <t>112.3</t>
  </si>
  <si>
    <t>250 x 75 x 20 x 2.5mm x 8.31 kg/m thick lipped channel purlins</t>
  </si>
  <si>
    <t>112.4</t>
  </si>
  <si>
    <t>125 x 75 x 20 x 2.5mm x 5.33 kg/m thick lipped channel side rails</t>
  </si>
  <si>
    <t>Bracing, struts, cleats, etc</t>
  </si>
  <si>
    <t>112.5</t>
  </si>
  <si>
    <t>165 dia x 4mm thick circular hollow section side bracing</t>
  </si>
  <si>
    <t>112.6</t>
  </si>
  <si>
    <t>165 dia x 4mm thick circular hollow section roof bracing</t>
  </si>
  <si>
    <t>112.7</t>
  </si>
  <si>
    <t>50 x 50 x 5 x 3.77kg/m angle section sag bars</t>
  </si>
  <si>
    <t>BOLTS</t>
  </si>
  <si>
    <t>Bolts to columns, beams, etc</t>
  </si>
  <si>
    <t>113.1</t>
  </si>
  <si>
    <t>High tensile bolts</t>
  </si>
  <si>
    <t>113.2</t>
  </si>
  <si>
    <t>M20 grade 8.8 holding down bolts 480mm long cast into concrete</t>
  </si>
  <si>
    <t>Sub total (Bill No 15)</t>
  </si>
  <si>
    <t>BILL NO.16</t>
  </si>
  <si>
    <t>PLASTERING</t>
  </si>
  <si>
    <t>SCREEDS</t>
  </si>
  <si>
    <t>1:3 Cement screed on concrete:</t>
  </si>
  <si>
    <t>114.1</t>
  </si>
  <si>
    <t>30mm Thick on floors and landings.</t>
  </si>
  <si>
    <t>114.2</t>
  </si>
  <si>
    <t xml:space="preserve">50mm Thick on floors and landings. </t>
  </si>
  <si>
    <t>114.3</t>
  </si>
  <si>
    <t xml:space="preserve">75mm Thick on floors and landings. </t>
  </si>
  <si>
    <t>114.4</t>
  </si>
  <si>
    <t xml:space="preserve">30mm Thick on treads and risers of stairs. </t>
  </si>
  <si>
    <t>CEMENT PLASTER</t>
  </si>
  <si>
    <t>1:4 Cement plaster on brickwork:</t>
  </si>
  <si>
    <t>114.5</t>
  </si>
  <si>
    <t>114.6</t>
  </si>
  <si>
    <t>114.7</t>
  </si>
  <si>
    <t xml:space="preserve">Projecting and isolated beams. </t>
  </si>
  <si>
    <t xml:space="preserve">DIVIDING STRIPS, ETC </t>
  </si>
  <si>
    <t>114.8</t>
  </si>
  <si>
    <t xml:space="preserve">3 x 25mm Flat section brass dividing strip or waterbar set on edge in screed between different floor finishes. </t>
  </si>
  <si>
    <t>Sub total (Bill No 16)</t>
  </si>
  <si>
    <t>BILL NO.17</t>
  </si>
  <si>
    <t>PLUMBING AND DRAINAGE (PROVISONAL)</t>
  </si>
  <si>
    <t xml:space="preserve">PREAMBLES (CPAP Work Group No. 148 Unless Otherwise Stated) </t>
  </si>
  <si>
    <t>Proprietary products in descriptions</t>
  </si>
  <si>
    <t>Proprietary products shall be used as specified. SABS approved substitute products of similar quality and specification may also be used.</t>
  </si>
  <si>
    <t>RAINWATER DISPOSAL</t>
  </si>
  <si>
    <t>Seamless aluminium gutters fixed to fibre cement fascia with fixings, brackets, etc to suit snow conditions:</t>
  </si>
  <si>
    <t>115.1</t>
  </si>
  <si>
    <t>Commercial and industrial square profile aluminium H3003h 14  seamless gutter, overall size 140 x 150 x 0.9mm thick eaves  gutter fixed to falls in continuous lengths at not exceeding  600mm centres with and including approved gutter brackets.</t>
  </si>
  <si>
    <t>115.2</t>
  </si>
  <si>
    <t>Extra over eaves gutter for angle.</t>
  </si>
  <si>
    <t>115.3</t>
  </si>
  <si>
    <t>Extra over eaves gutter for outlet for 78 x 78mm pipe.</t>
  </si>
  <si>
    <t>115.4</t>
  </si>
  <si>
    <t>78 x 78 x 2mm thick rainwater pipes fixed to walls with and  including approved holderbats at 1500mm centres.</t>
  </si>
  <si>
    <t>115.5</t>
  </si>
  <si>
    <t>Extra over rainwater pipe for plinth offset.</t>
  </si>
  <si>
    <t>115.6</t>
  </si>
  <si>
    <t>Extra over rainwater pipe for bend.</t>
  </si>
  <si>
    <t>115.7</t>
  </si>
  <si>
    <t xml:space="preserve">Extra over rainwater pipe for shoe. </t>
  </si>
  <si>
    <t>110mm seamless aluminium prepainted gutters and rainwater pipes</t>
  </si>
  <si>
    <t>115.8</t>
  </si>
  <si>
    <t>110mm diameter rainwater pipes</t>
  </si>
  <si>
    <t>115.9</t>
  </si>
  <si>
    <t>Extra over rainwater pipe for fulbore outlet</t>
  </si>
  <si>
    <t>115.10</t>
  </si>
  <si>
    <t>Spreader for 110mm pipe</t>
  </si>
  <si>
    <t>WASTE UNIONS ETC</t>
  </si>
  <si>
    <t>Waste unions etc:</t>
  </si>
  <si>
    <t>116.1</t>
  </si>
  <si>
    <t xml:space="preserve">32mm Code 301 chrome plated basin waste union. </t>
  </si>
  <si>
    <t>TRAPS ETC</t>
  </si>
  <si>
    <t>Traps etc:</t>
  </si>
  <si>
    <t>117.1</t>
  </si>
  <si>
    <t>32mm Cobra Watertech chrome plated deep seal bottle trap  with outlet for 50mm PVC (Code 345/50).</t>
  </si>
  <si>
    <t>Butyl rubber:</t>
  </si>
  <si>
    <t>118.1</t>
  </si>
  <si>
    <t>Franke Spazio 1 Code FKPL001' OR similar approved single sink bowl plumbing kit.</t>
  </si>
  <si>
    <t>118.2</t>
  </si>
  <si>
    <t xml:space="preserve">Chrome slotted waste code TVAC1033/CH or similar approved product.  </t>
  </si>
  <si>
    <t>118.3</t>
  </si>
  <si>
    <t xml:space="preserve">Chrome bottle trap code TACV9020\CH' or similar approved product.  </t>
  </si>
  <si>
    <t>TAPS, VALVES, ETC</t>
  </si>
  <si>
    <t>Brushed finish brass steel:</t>
  </si>
  <si>
    <t>118.4</t>
  </si>
  <si>
    <t>15mm Bibcock with hose union.</t>
  </si>
  <si>
    <t>118.5</t>
  </si>
  <si>
    <t>15mm Stopcock.</t>
  </si>
  <si>
    <t>Pillar taps:</t>
  </si>
  <si>
    <t>118.6</t>
  </si>
  <si>
    <t>15mm Chrome plated code 211-15 pillar tap.</t>
  </si>
  <si>
    <t>118.7</t>
  </si>
  <si>
    <t>Lever operated tap code TVID02150.</t>
  </si>
  <si>
    <t>118.8</t>
  </si>
  <si>
    <t>'Idral-Projects code TVID02001/DC' tap.</t>
  </si>
  <si>
    <t>118.9</t>
  </si>
  <si>
    <t>Idral-Save code 08250' chrome self closing push button pillar tap  or Similar approved product</t>
  </si>
  <si>
    <t>118.10</t>
  </si>
  <si>
    <t>118.11</t>
  </si>
  <si>
    <t>118.12</t>
  </si>
  <si>
    <t>118.13</t>
  </si>
  <si>
    <t>SANITARY PLUMBING</t>
  </si>
  <si>
    <t>uPVC piping (SABS 967-1987):</t>
  </si>
  <si>
    <t>119.1</t>
  </si>
  <si>
    <t>40mm Waste piping fixed to walls.</t>
  </si>
  <si>
    <t>119.2</t>
  </si>
  <si>
    <t>50mm pipes fixed to walls.</t>
  </si>
  <si>
    <t>119.3</t>
  </si>
  <si>
    <t>100mm pipes</t>
  </si>
  <si>
    <t>Extra over uPVC piping for:</t>
  </si>
  <si>
    <t>119.4</t>
  </si>
  <si>
    <t>40mm Bend.</t>
  </si>
  <si>
    <t>119.5</t>
  </si>
  <si>
    <t>50mm Bend.</t>
  </si>
  <si>
    <t>119.6</t>
  </si>
  <si>
    <t>50mm Access Bend.</t>
  </si>
  <si>
    <t>119.7</t>
  </si>
  <si>
    <t>50mm Junction</t>
  </si>
  <si>
    <t>119.8</t>
  </si>
  <si>
    <t>50mm Access Junction</t>
  </si>
  <si>
    <t>119.9</t>
  </si>
  <si>
    <t>110mm bend</t>
  </si>
  <si>
    <t>119.10</t>
  </si>
  <si>
    <t>110mm Access bend</t>
  </si>
  <si>
    <t>119.11</t>
  </si>
  <si>
    <t>110mm Socket</t>
  </si>
  <si>
    <t>119.12</t>
  </si>
  <si>
    <t>110mm Junction</t>
  </si>
  <si>
    <t>119.13</t>
  </si>
  <si>
    <t>110mm reducing junction</t>
  </si>
  <si>
    <t>119.14</t>
  </si>
  <si>
    <t>110mm access junction</t>
  </si>
  <si>
    <t>119.15</t>
  </si>
  <si>
    <t>110mm Two-way vent value</t>
  </si>
  <si>
    <t>119.16</t>
  </si>
  <si>
    <t>110mm Pan connector</t>
  </si>
  <si>
    <t>119.17</t>
  </si>
  <si>
    <t>40mm Access bend.</t>
  </si>
  <si>
    <t>119.18</t>
  </si>
  <si>
    <t>40mm Access bend with anti-syphon horn.</t>
  </si>
  <si>
    <t>119.19</t>
  </si>
  <si>
    <t>40mm junction.</t>
  </si>
  <si>
    <t>119.20</t>
  </si>
  <si>
    <t>40mm Access junction.</t>
  </si>
  <si>
    <t>Geysers and Fittings:</t>
  </si>
  <si>
    <t>120.1</t>
  </si>
  <si>
    <t>22mm Brass pressure control valve.</t>
  </si>
  <si>
    <t>120.2</t>
  </si>
  <si>
    <t>22mm Brass pressure relief valve.</t>
  </si>
  <si>
    <t>120.3</t>
  </si>
  <si>
    <t>22mm vacuum breaker.</t>
  </si>
  <si>
    <t>120.4</t>
  </si>
  <si>
    <t>150 litre (400 KPa) or other approved type electric hot water cylinder with connections for 22mm diameter pipes,placed in  postition fixed to wall including drip tray with 40mm pvc overflow  pipe, bends etc:</t>
  </si>
  <si>
    <t>Testing:</t>
  </si>
  <si>
    <t>120.5</t>
  </si>
  <si>
    <t>Testing water system.</t>
  </si>
  <si>
    <t>SANITARY FITTINGS</t>
  </si>
  <si>
    <t>White Glazed Vitreous China Fittings Including Assembling And Fixing In Position, Expanding Bolts And Mortices In Brick Or Concrete Walls, Connecting Up, Etc. (Tap And Mixer Set Reference Numbers Are Those Of Cobra Brassware)</t>
  </si>
  <si>
    <t>121.1</t>
  </si>
  <si>
    <t>Vaal Sanitaryware or similar approved vitreous china  "CONCORDE" rectangular vanity basin size 580 x 510mm  (Code 702703) with one semi punched RHS taphole, including  integrated overflow complete installed complete to  manufacturers recommendation.</t>
  </si>
  <si>
    <t>121.2</t>
  </si>
  <si>
    <t>Vaal Sanitaryware or similar approved vitreous china  "PARKTOWN" closed rim back-to-wall pan with 90 degree  outlet including back inlet (Code 431600) and Vaal  Sanitaryware duct cistern (Code 7116DP) or concealed  flushvalve with effective 6/3 litre flush volume including  Flushmaster FJ2.000 pan connector C-FM8.20 and offset  flushpipe FJT5.7 or FM1.210 or equivalent for top entry pan  with C-FM8.80 extension lever, including Flush 120 Skate white  control panel (Code 431609) and floor bracket (Code 8082Z0),  Jazz thermoset seat (Code 8531Z0) or Buxton Sta-tite seat  (Parker Code 411-65533) including DPI Flushfit, Marley SG47  pan collar or equivalent with lid and fitments and fixed complete  to wall with fixing screws (Code 8513Z0) and floor to  manufacurers recommendation OR a similar approved product</t>
  </si>
  <si>
    <t>"Franke Steel" or similar approved</t>
  </si>
  <si>
    <t>121.3</t>
  </si>
  <si>
    <t>Single bowl sink code 313852 inset type size 1250 x</t>
  </si>
  <si>
    <t>535mm complete fitted to top of counter (counter</t>
  </si>
  <si>
    <t>elsewhere measured)</t>
  </si>
  <si>
    <t>"Vaal" Steel or similar approved</t>
  </si>
  <si>
    <t>121.4</t>
  </si>
  <si>
    <t>121.5</t>
  </si>
  <si>
    <t>WATER SUPPLIES</t>
  </si>
  <si>
    <t>121.6</t>
  </si>
  <si>
    <t>High density black polyethylene (HDPE) pipes with and including compression fittings:</t>
  </si>
  <si>
    <t>121.7</t>
  </si>
  <si>
    <t>25mm Pipe laid in trenches not exceeding 1m deep</t>
  </si>
  <si>
    <t>Extra over HDPE pipes for polypropylene compression fittings:</t>
  </si>
  <si>
    <t>121.8</t>
  </si>
  <si>
    <t>25mm fittings</t>
  </si>
  <si>
    <t>Class 2 Copper pipes:</t>
  </si>
  <si>
    <t>121.9</t>
  </si>
  <si>
    <t>15mm Pipe building into walls.</t>
  </si>
  <si>
    <t>121.10</t>
  </si>
  <si>
    <t>22mm Ditto.</t>
  </si>
  <si>
    <t>28mm Pipes "LI"</t>
  </si>
  <si>
    <t>Class "O" Copper pipes:</t>
  </si>
  <si>
    <t>121.11</t>
  </si>
  <si>
    <t>121.12</t>
  </si>
  <si>
    <t>121.13</t>
  </si>
  <si>
    <t>Extra over Class "O" Copper pipes for capillary fittings</t>
  </si>
  <si>
    <t>121.14</t>
  </si>
  <si>
    <t>15mm Pipe fittings</t>
  </si>
  <si>
    <t>121.15</t>
  </si>
  <si>
    <t>22mm Pipe fittings</t>
  </si>
  <si>
    <t>121.16</t>
  </si>
  <si>
    <t>28mm Pipes fittings</t>
  </si>
  <si>
    <t>Extra over class 2 copper pipes for brass compression fittings:</t>
  </si>
  <si>
    <t>121.17</t>
  </si>
  <si>
    <t xml:space="preserve">15mm Fittings. </t>
  </si>
  <si>
    <t>121.18</t>
  </si>
  <si>
    <t xml:space="preserve">22mm Fittings. </t>
  </si>
  <si>
    <t>Copper overflow and service pipes:</t>
  </si>
  <si>
    <t>121.19</t>
  </si>
  <si>
    <t>15mm Braided flexible connector 350mm girth.</t>
  </si>
  <si>
    <t>121.20</t>
  </si>
  <si>
    <t>15mm Braided flexible connector 500mm girth.</t>
  </si>
  <si>
    <t>Polypropylene pipes with thermoplastic couplings:</t>
  </si>
  <si>
    <t>121.21</t>
  </si>
  <si>
    <t>15mm Pipes fixed to walls.</t>
  </si>
  <si>
    <t>121.22</t>
  </si>
  <si>
    <t>Extra over polypropylene pipes for thermoplastic fittings:</t>
  </si>
  <si>
    <t>121.23</t>
  </si>
  <si>
    <t>121.24</t>
  </si>
  <si>
    <t>Polycop polypropylene pipes</t>
  </si>
  <si>
    <t>Polypropylene pipes 54mm diameter and under shall be seamless copper coloured class 16 pipes jointed with "Fast-fuse" heat welded thermoplastic or brass compression fittings as designed for use with copper pipes as stated.  Pipes shall be firmly fixed to walls etc with coloured nylon snap-in pipe clips with provision for accommodating thermal movement and jointed and fixed strictly in accordance with the manufacturer's instructions.  All pipe diameters are nominal external.  Polypropylene pipes 63mm diameter and over shall be class 12 pipes jointed with cast iron "Supraclamp" running joints.  Fusion welded bends, once or twice mitred as necessary, and tees shall be factory manufactured.  Fusion welded bends and tees shall include jointing to pipes with PVC rubber ring double Z joint couplers.  Branch tees shall include flanged and bolted joints to "Polycop" branch pipes in addition and for brass compression male iron to copper straight couplers.</t>
  </si>
  <si>
    <t>Polylink polypropylene pipes</t>
  </si>
  <si>
    <t>Polypropylene pipes 63mm diameter and over shall be class 12 pipes jointed with cast iron "Supraclamp" running joints.  Fusion welded bends, once or twice mitred as necessary, and tees shall be factory manufactured.  Fusion welded bends and tees shall include jointing to pipes with PVC rubber ring double Z joint couplers.  Branch tees shall include flanged and bolted joints to "Polycop" branch pipes in addition and for brass compression male iron to copper straight couplers.  Reducers shall include jointing to pipes with PVC rubber ring double Z joint couplers and reducers shall be of sufficient overall length to accommodate same.  All pipes shall be jointed and fixed strictly in accordance with the manufacturer's instructions.  All pipe diameters are nominal external.</t>
  </si>
  <si>
    <t>121.25</t>
  </si>
  <si>
    <t>Cut into existing 28mm copper or polycarb pipe and join new 25mm HDPE pipe including all necesarry fittings etc</t>
  </si>
  <si>
    <t>Concrete pipes</t>
  </si>
  <si>
    <t>Pipes shall be jointed with ogee joints with rubber collars or socket and spigot joints with rubber rings.</t>
  </si>
  <si>
    <t>uPVC pipes and fittings:</t>
  </si>
  <si>
    <t>Soil, waste and vent pipes and fittings shall be solvent weld jointed</t>
  </si>
  <si>
    <t>uPVC pressure pipes and fittings</t>
  </si>
  <si>
    <t>Pipes for water supply shall be of the class stated.Pipes of 40mm diameter and smaller shall be plain ended with solvent welded uPVC loose sockets and fittings.Pipes of 50mm diameter and greater shall have sockets and spigots with push in type integral rubber ring joints. Bends shall be uPVC and all other fittings shall be cast iron, all with similar push-in type joints.</t>
  </si>
  <si>
    <t>Copper pipes: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</si>
  <si>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t>
  </si>
  <si>
    <t>Fixing of pipes</t>
  </si>
  <si>
    <t>Unless specifically otherwise stated, descriptions of pipes shall be deemed to include fixing to walls etc, casting in, building in or suspending not exceeding 1m below suspension level</t>
  </si>
  <si>
    <t>Lead pipes and traps</t>
  </si>
  <si>
    <t>All soldered joints shall be wiped and brass unions shall be used for jointing lead to steel.</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</si>
  <si>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</si>
  <si>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</si>
  <si>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Wire gratings</t>
  </si>
  <si>
    <t>Descriptions of gutter outlets, etc. shall be deemed to include wire balloon gratings.</t>
  </si>
  <si>
    <t>Exposed concrete surfaces</t>
  </si>
  <si>
    <t>Exposed surfaces of concrete storm water channels, cover slabs, inspection eye marker slabs, gulley tops, cleaning eye tops, catchpits, inspection chambers, etc. shall be finished smooth with plaster.</t>
  </si>
  <si>
    <t>Excavations</t>
  </si>
  <si>
    <t>No claim for rock excavation will be entertained unless the contractor has timeously notified the quantity surveyor thereof prior to backfilling</t>
  </si>
  <si>
    <t>Soft rock and "hard rock" shall be as defined in "Earthworks"</t>
  </si>
  <si>
    <t>Laying, backfilling, bedding, etc. of pipes</t>
  </si>
  <si>
    <t>Pipes shall be laid and bedded and trenches shall be carefully backfilled in accordance with manufacturers' instructions</t>
  </si>
  <si>
    <t xml:space="preserve">Where no manufacturers' instructions exist pipes shall be laid in accordance with clauses 5.1 and 5.2 of each of the following: SABS 1200 L : Medium-pressure pipelines LD : Sewers </t>
  </si>
  <si>
    <t>Stainless steel basins, sinks, wash troughs, urinals, etc.</t>
  </si>
  <si>
    <t>Units shall have standard aprons on all exposed edges and tiling keys against walls where applicable.</t>
  </si>
  <si>
    <t>Flush pans</t>
  </si>
  <si>
    <t>Flush pans shall have straight or side outlets and "P" or "S" traps as necessary</t>
  </si>
  <si>
    <t>Stainless steelbasins, sinks, wash troughs, urinals, etc.</t>
  </si>
  <si>
    <t>Units shall have standard aprons on all exposed edges and tiling keys against walls where applicable</t>
  </si>
  <si>
    <t>Waste unions</t>
  </si>
  <si>
    <t>Descriptions of waste unions shall be deemed to include rubber or vulcanite plugs and chains fixed to fittings</t>
  </si>
  <si>
    <t>Chasing</t>
  </si>
  <si>
    <t>Rates for items are to include for chasing pipes into walls where applicable</t>
  </si>
  <si>
    <t>Accessories to all sanitary fittings to be best quality chrome plated, unless otherwise described, all to architect's approval. All sanitary fittings to include complete water supply and testing.   Trade names only inserted for purpose of reference of types of fitting or component, other brand names could be submitted for prior approval of the Representative/Agent   Silicone sealer around all fittings   -------------------------------------------------</t>
  </si>
  <si>
    <t>121.26</t>
  </si>
  <si>
    <t>Vaal Sanitaryware Pearl Paraplegic Or Similar Approved vitreous china floor mounted paraplegic washdown suite colour White (Code: 7300SC) comprising semi close couple 90 deg outlet rim washdown pan and matching 9 litre cistern, including lid, fitments and purpose-made chromium plated side flush lever.</t>
  </si>
  <si>
    <t>121.27</t>
  </si>
  <si>
    <t>Vaal Sanitaryware Lotus Or Similar Approved vitreous china wall mounted basin colour White (Code: 7026), size 635 x 485mm with two tapholes, including integrated overflow and chainstay hole bolted to wall with two 10mm bolts (Code: 8448Z0) and and including Universal half pedestal and hanger mechanism (Code: 715221) and sealed with silicone sealant where basin meets wall with No.2 Cobra Watertech 15mm chrome plated pillar tap (Code: 505-21B) with blue and red indice and elbow action lever, manufactured in accordance with SANS 226:2009 Type 2 (BS 5412).</t>
  </si>
  <si>
    <t>121.28</t>
  </si>
  <si>
    <t>Franke Cascade Model CDX 621-120 Or Similar Approved polished stainless steel double end bowl inset sink (code: 821023) overall size 1200x500mm with two 343x410x157mm deep bowl, fitted onto cupboard (elsewhere specified) including Spazi F/3 Trilpe Bowl plumbing kit (code:301351) with 90mm waste fitting and two tube of Inox cream. Sink to include Billy Joystick Swivel mixer (Code: 303219) with overarm swivel spout,15mm flexible connections and SD80 soap dispenser (Code: 359802).</t>
  </si>
  <si>
    <t>121.29</t>
  </si>
  <si>
    <t>Vaal Sanitaryware Xtacy Or Similar Approved vitreous china 90˚ outlet back inlet wall hung closed rim pan colour White 439200 439213WH with Thermoplastic Soft Close seat 90˚ outlet wall hung open rim pan 439200, fixed on and including bolt-through-the wall bracket (code: 8082Z0) with Hibiscus 9 litre duct cistern 7109DP Arena Horizontal Chrome 8969Z000 including fitments, braided connector, angle stop valve..</t>
  </si>
  <si>
    <t>121.30</t>
  </si>
  <si>
    <t>Vaal Sanitaryware vitreous china wall hang "Sweetpea" Or Similar Approved urinal with top inlet (code 705126) overall size 565 x 275x310mm.Top inlet fittings (code 7054Z0) include a 38mm c.p. domical grating, a spreader (with a  20mm diameter thread), and two hanger brackets.</t>
  </si>
  <si>
    <t>121.31</t>
  </si>
  <si>
    <t>Vaal Sanitaryware vitreous china 540 x 450 x 165mm "Azalea 540" semi-recessed basin with one taphole and integrated overflow. Available in white only. Geberit IR automatic HyTronic85 tap for washbasin with internal mixer (article no.116.215.21.1) with generator, IR, below- Desk mixer or Similar approved products</t>
  </si>
  <si>
    <t>SOIL DRAINAGE</t>
  </si>
  <si>
    <t xml:space="preserve">(CPAP Work Group No. 146 Unless Otherwise Stated) </t>
  </si>
  <si>
    <t>122.1</t>
  </si>
  <si>
    <t xml:space="preserve">110mm Pipe fixed vertically in ramp (no excavation). </t>
  </si>
  <si>
    <t>122.2</t>
  </si>
  <si>
    <t xml:space="preserve">110mm Pipe and excavation not exceeding 1000mm deep. </t>
  </si>
  <si>
    <t>122.3</t>
  </si>
  <si>
    <t xml:space="preserve">Ditto, but excavation exceeding 1000mm and not exceeding 2000mm deep. </t>
  </si>
  <si>
    <t>122.4</t>
  </si>
  <si>
    <t xml:space="preserve">160mm Pipe and excavation not exceeding 1000mm deep. </t>
  </si>
  <si>
    <t>122.5</t>
  </si>
  <si>
    <t xml:space="preserve">160mm Pipe and excavation exceeding 1000mm and not exceeding 2000mm deep. </t>
  </si>
  <si>
    <t>122.6</t>
  </si>
  <si>
    <t xml:space="preserve">110mm 45 Degree bend. </t>
  </si>
  <si>
    <t>122.7</t>
  </si>
  <si>
    <t xml:space="preserve">160mm 45 Degree bend. </t>
  </si>
  <si>
    <t>122.8</t>
  </si>
  <si>
    <t xml:space="preserve">110mm 90 Degree bend. </t>
  </si>
  <si>
    <t>122.9</t>
  </si>
  <si>
    <t xml:space="preserve">160mm 90 Degree bend. </t>
  </si>
  <si>
    <t>122.10</t>
  </si>
  <si>
    <t xml:space="preserve">110mm Access bend. </t>
  </si>
  <si>
    <t>122.11</t>
  </si>
  <si>
    <t xml:space="preserve">160mm Access bend. </t>
  </si>
  <si>
    <t>122.12</t>
  </si>
  <si>
    <t xml:space="preserve">110mm Junction. </t>
  </si>
  <si>
    <t>122.13</t>
  </si>
  <si>
    <t xml:space="preserve">160mm Junction. </t>
  </si>
  <si>
    <t>122.14</t>
  </si>
  <si>
    <t xml:space="preserve">160mm Reducing junction. </t>
  </si>
  <si>
    <t>122.15</t>
  </si>
  <si>
    <t xml:space="preserve">110mm Access junction. </t>
  </si>
  <si>
    <t>122.16</t>
  </si>
  <si>
    <t xml:space="preserve">160mm Access junction. </t>
  </si>
  <si>
    <t>122.17</t>
  </si>
  <si>
    <t xml:space="preserve">160mm Reducing access junction. </t>
  </si>
  <si>
    <t>122.18</t>
  </si>
  <si>
    <t xml:space="preserve">110mm Gulley trap with hopper head. </t>
  </si>
  <si>
    <t>122.19</t>
  </si>
  <si>
    <t>110mm End cap.</t>
  </si>
  <si>
    <t>122.20</t>
  </si>
  <si>
    <t xml:space="preserve">Cement concrete (15MPa) in encasing to 110mm diameter horizontal pipe of a minimum thickness of 150mm around pipe, including all necessary casing. </t>
  </si>
  <si>
    <t>122.21</t>
  </si>
  <si>
    <t xml:space="preserve">Ditto, but to 110mm diameter vertical pipe. </t>
  </si>
  <si>
    <t>122.22</t>
  </si>
  <si>
    <t xml:space="preserve">Ditto, but to 110mm diameter vertical bend. </t>
  </si>
  <si>
    <t>122.23</t>
  </si>
  <si>
    <t xml:space="preserve">P.V.C  cleaning eye and frame and joint to top of 110mm P.V.C pipe. </t>
  </si>
  <si>
    <t>122.24</t>
  </si>
  <si>
    <t xml:space="preserve">Inspection chamber size 450 x 600 x average 1000mm deep, internally fitted with Type 8A cast iron two piece double seal manhole cover and frame. </t>
  </si>
  <si>
    <t>122.25</t>
  </si>
  <si>
    <t xml:space="preserve">Extra over excavation in earth as described for drain trenches, chambers, etc., for excavation in soft rock. </t>
  </si>
  <si>
    <t>122.26</t>
  </si>
  <si>
    <t>122.27</t>
  </si>
  <si>
    <t xml:space="preserve">Extra over all excavations for drain trenches for carting away from the site all surplus material from the excavations (measured net - no allowance for bulking). </t>
  </si>
  <si>
    <t>122.28</t>
  </si>
  <si>
    <t xml:space="preserve">Extra over backfilling to drain trenches not exceeding 1000mm deep for compacting to 95% Mod AASHTO density under paving. </t>
  </si>
  <si>
    <t>122.29</t>
  </si>
  <si>
    <t xml:space="preserve">Imported Sabunga filling as backfill to pipe trenches under roads and compact in 150mm layers to 93% modified AASHTO density. </t>
  </si>
  <si>
    <t xml:space="preserve">SANITARY PLUMBING </t>
  </si>
  <si>
    <t>122.30</t>
  </si>
  <si>
    <t xml:space="preserve">40mm Pipe and fixing to walls, falls, in concrete, etc. </t>
  </si>
  <si>
    <t>122.31</t>
  </si>
  <si>
    <t xml:space="preserve">50mm Ditto. </t>
  </si>
  <si>
    <t>122.32</t>
  </si>
  <si>
    <t xml:space="preserve">110mm Ditto. </t>
  </si>
  <si>
    <t>122.33</t>
  </si>
  <si>
    <t xml:space="preserve">50mm Vent cowl. </t>
  </si>
  <si>
    <t>122.34</t>
  </si>
  <si>
    <t xml:space="preserve">110mm Vent cowl. </t>
  </si>
  <si>
    <t>122.35</t>
  </si>
  <si>
    <t xml:space="preserve">50mm "GI Two-Way" vent valve. </t>
  </si>
  <si>
    <t>122.36</t>
  </si>
  <si>
    <t xml:space="preserve">110mm "GI Two-Way" vent valve. </t>
  </si>
  <si>
    <t>122.37</t>
  </si>
  <si>
    <t xml:space="preserve">50mm Reducer. </t>
  </si>
  <si>
    <t>122.38</t>
  </si>
  <si>
    <t xml:space="preserve">110mm Eccentric reducer. </t>
  </si>
  <si>
    <t>122.39</t>
  </si>
  <si>
    <t xml:space="preserve">40mm Bend. </t>
  </si>
  <si>
    <t>122.40</t>
  </si>
  <si>
    <t xml:space="preserve">50mm Bend. </t>
  </si>
  <si>
    <t>122.41</t>
  </si>
  <si>
    <t xml:space="preserve">110mm Bend. </t>
  </si>
  <si>
    <t>122.42</t>
  </si>
  <si>
    <t xml:space="preserve">40mm Access bend. </t>
  </si>
  <si>
    <t xml:space="preserve">50mm Access bend. </t>
  </si>
  <si>
    <t>122.43</t>
  </si>
  <si>
    <t>122.44</t>
  </si>
  <si>
    <t xml:space="preserve">110mm Access bend with anti-syphon horn. </t>
  </si>
  <si>
    <t>122.45</t>
  </si>
  <si>
    <t xml:space="preserve">40mm Junction. </t>
  </si>
  <si>
    <t>122.46</t>
  </si>
  <si>
    <t xml:space="preserve">50mm Junction. </t>
  </si>
  <si>
    <t>122.47</t>
  </si>
  <si>
    <t>122.48</t>
  </si>
  <si>
    <t xml:space="preserve">40mm Access junction. </t>
  </si>
  <si>
    <t>122.49</t>
  </si>
  <si>
    <t xml:space="preserve">50mm Access junction. </t>
  </si>
  <si>
    <t>122.50</t>
  </si>
  <si>
    <t>122.51</t>
  </si>
  <si>
    <t xml:space="preserve">110mm Reducing junction. </t>
  </si>
  <si>
    <t>122.52</t>
  </si>
  <si>
    <t xml:space="preserve">110mm Reducing access junction. </t>
  </si>
  <si>
    <t>122.53</t>
  </si>
  <si>
    <t xml:space="preserve">110mm Double junction. </t>
  </si>
  <si>
    <t>122.54</t>
  </si>
  <si>
    <t xml:space="preserve">110mm Access double junction. </t>
  </si>
  <si>
    <t>122.55</t>
  </si>
  <si>
    <t xml:space="preserve">110mm Double reducing junction. </t>
  </si>
  <si>
    <t>122.56</t>
  </si>
  <si>
    <t xml:space="preserve">110mm Access double reducing junction. </t>
  </si>
  <si>
    <t>122.57</t>
  </si>
  <si>
    <t xml:space="preserve">110 x 40mm Boss connector. </t>
  </si>
  <si>
    <t>122.58</t>
  </si>
  <si>
    <t xml:space="preserve">110 x 50mm Boss connector. </t>
  </si>
  <si>
    <t xml:space="preserve">110mm Pan collar and joint to outgo of W.C. pan. </t>
  </si>
  <si>
    <t xml:space="preserve">110mm Bent access pan collar and joint to outgo of W.C. pan. </t>
  </si>
  <si>
    <t>122.59</t>
  </si>
  <si>
    <t xml:space="preserve">40mm P-Trap with joints to outlet of sanitary fitting including adaptor and to end of PVC pipe. </t>
  </si>
  <si>
    <t>122.60</t>
  </si>
  <si>
    <t xml:space="preserve">40mm Double bowl sink combination and P-trap ditto. </t>
  </si>
  <si>
    <t>122.61</t>
  </si>
  <si>
    <t xml:space="preserve">40mm Shower trap with chromium plated grating and setting in concrete floor and joint to pipe. </t>
  </si>
  <si>
    <t xml:space="preserve">Chromium Plated Brass </t>
  </si>
  <si>
    <t>122.62</t>
  </si>
  <si>
    <t xml:space="preserve">40mm Sinkwaste as Cobra 316 complete with shank, backnut, plug and chain. </t>
  </si>
  <si>
    <t>122.63</t>
  </si>
  <si>
    <t xml:space="preserve">32 x 40mm Bottle trap as Cobra 350, joints to outlet of sanitary fitting and to end of PVC pipe and including adaptor. </t>
  </si>
  <si>
    <t>122.64</t>
  </si>
  <si>
    <t xml:space="preserve">40 x 40mm Ditto. </t>
  </si>
  <si>
    <t>Sub total (Bill No 17)</t>
  </si>
  <si>
    <t>BILL NO.18</t>
  </si>
  <si>
    <t xml:space="preserve">GLAZING TO STEEL WITH PUTTY (CPAP Work Group No. 150 Unless Otherwise Stated) </t>
  </si>
  <si>
    <t>123.1</t>
  </si>
  <si>
    <t>Panes exceeding 0,1m2 and not exceeding 0,5m2.</t>
  </si>
  <si>
    <t>123.2</t>
  </si>
  <si>
    <t>Panes exceeding 0,1m2 and not exceeding 0.5m2.</t>
  </si>
  <si>
    <t>TOPS, SHELVES, DOORS, MIRRORS, ETC.</t>
  </si>
  <si>
    <t>6mm Silvered float glass copper backed mirrors with polished edges holed for and fixed with chromium plated dome capped mirror screws with rubber buffers to plugs in brickwork or concrete:</t>
  </si>
  <si>
    <t>124.1</t>
  </si>
  <si>
    <t>Mirror 450 x 600mm high including four CP screw caps.</t>
  </si>
  <si>
    <t xml:space="preserve">SUNDRIES </t>
  </si>
  <si>
    <t>124.2</t>
  </si>
  <si>
    <t xml:space="preserve">Mirror size 450 x 600mm four times holed for and screwed with chromium plated two piece cover headed screws to and including hardwood plugs in wall. </t>
  </si>
  <si>
    <t>Sub total (Bill No 18)</t>
  </si>
  <si>
    <t>BILL NO.19</t>
  </si>
  <si>
    <t>PAINTWORK</t>
  </si>
  <si>
    <t>PAINT ON PLASTER, FIBRE REINFORCED CEMENT,</t>
  </si>
  <si>
    <t>ETC</t>
  </si>
  <si>
    <t>125.1</t>
  </si>
  <si>
    <t xml:space="preserve">Gypsum board ceilings. </t>
  </si>
  <si>
    <t>125.2</t>
  </si>
  <si>
    <t xml:space="preserve">Plastered walls.  </t>
  </si>
  <si>
    <t>125.3</t>
  </si>
  <si>
    <t>Fibre reinforced cement fascia and bargeboard.</t>
  </si>
  <si>
    <t>125.4</t>
  </si>
  <si>
    <t xml:space="preserve">Fibre reinforced cement cill not exceeding 300mm girth. </t>
  </si>
  <si>
    <t>ON BRICK SURFACES</t>
  </si>
  <si>
    <t>Clean down with spirits of salts solution and apply two coats silicone-based brick dressing on:</t>
  </si>
  <si>
    <t>125.5</t>
  </si>
  <si>
    <t>Facings (Internally).</t>
  </si>
  <si>
    <t>125.6</t>
  </si>
  <si>
    <t>Facings (Externally).</t>
  </si>
  <si>
    <t>PAINTWORK ON FLOATED PLASTER</t>
  </si>
  <si>
    <t>Masonry primer, filler coat sanded to approved smooth finish, SABS approved undercoat and 2 coats equal or Wall and All paint on:</t>
  </si>
  <si>
    <t>125.7</t>
  </si>
  <si>
    <t>On external walls.</t>
  </si>
  <si>
    <t>PAINT ON METAL</t>
  </si>
  <si>
    <t>125.8</t>
  </si>
  <si>
    <t xml:space="preserve">Steel door frames. </t>
  </si>
  <si>
    <t>125.9</t>
  </si>
  <si>
    <t xml:space="preserve">Steel windows with burglar bars (both sides measured). </t>
  </si>
  <si>
    <t>125.10</t>
  </si>
  <si>
    <t xml:space="preserve">Steel grilles, gates, burglarproof screens, balustrades, etc  (measured on flat over both sides).  </t>
  </si>
  <si>
    <t>PAINT ON WOOD</t>
  </si>
  <si>
    <t>Prepare and apply one coat wood primer, one undercoat and two coats superior quality smooth gloss enamel on:</t>
  </si>
  <si>
    <t>125.11</t>
  </si>
  <si>
    <t>General surfaces of timbers at eaves.</t>
  </si>
  <si>
    <t>125.12</t>
  </si>
  <si>
    <t>Skirtings, cornices or rails not exceeding 300mm girth.</t>
  </si>
  <si>
    <t>125.13</t>
  </si>
  <si>
    <t xml:space="preserve">Doors.  </t>
  </si>
  <si>
    <t xml:space="preserve">PAINT ON PLASTER, FIBRE REINFORCED CEMENT, ETC </t>
  </si>
  <si>
    <t xml:space="preserve">Prepare And One Coat Primer And Two Coats External Quality PVA Emulsion On </t>
  </si>
  <si>
    <t xml:space="preserve">Plastered walls. </t>
  </si>
  <si>
    <t>125.14</t>
  </si>
  <si>
    <t xml:space="preserve">Projecting and isolated columns. </t>
  </si>
  <si>
    <t>Prepare and apply three coats polyurethane matt varnish</t>
  </si>
  <si>
    <t>125.15</t>
  </si>
  <si>
    <t>General surfaces.</t>
  </si>
  <si>
    <t>125.16</t>
  </si>
  <si>
    <t>General surfaces of fittings.</t>
  </si>
  <si>
    <t>ON PLASTERBOARD SURFACES</t>
  </si>
  <si>
    <t>Two coats plascon cashmere to interior newly prepared and primed rhinolite or similar approved products</t>
  </si>
  <si>
    <t>125.17</t>
  </si>
  <si>
    <t>On walls</t>
  </si>
  <si>
    <t>One coat prime and two coats emulsion paint with brilliant white humidity and mold resistant</t>
  </si>
  <si>
    <t>Ceilings</t>
  </si>
  <si>
    <t>125.18</t>
  </si>
  <si>
    <t>Prime and paint with brilliant white humidity and mold resistant</t>
  </si>
  <si>
    <t>Other areas</t>
  </si>
  <si>
    <t>126.1</t>
  </si>
  <si>
    <t>Galvanized roof beams, purlins and bracing.</t>
  </si>
  <si>
    <t>Balustrade</t>
  </si>
  <si>
    <t>Sub total (Bill No 19)</t>
  </si>
  <si>
    <t>BILL NO.21</t>
  </si>
  <si>
    <t xml:space="preserve">EXTERNAL WORKS (PROVISIONAL) </t>
  </si>
  <si>
    <t xml:space="preserve">NOTE:The Standard Preambles and the Notes in the various trade bills are to, and do, apply equally to this section. -------------------- </t>
  </si>
  <si>
    <t xml:space="preserve">SITE EXCAVATIONS </t>
  </si>
  <si>
    <t xml:space="preserve">EARTHWORKS(CPAP Work Group No. 104 Unless Otherwise Stated) </t>
  </si>
  <si>
    <t xml:space="preserve">Site Clearance </t>
  </si>
  <si>
    <t>127.1</t>
  </si>
  <si>
    <t xml:space="preserve">Allow for clearing the site of all shrubs and trees not exceeding 200mm girth, rubbish, debris, vegetation, drains, etc, that may be encountered and roughly level site. </t>
  </si>
  <si>
    <t>127.2</t>
  </si>
  <si>
    <t>127.3</t>
  </si>
  <si>
    <t>127.4</t>
  </si>
  <si>
    <t xml:space="preserve">Excavate in earth average 100mm deep over site to remove topsoil and deposit in spoil heaps on site. </t>
  </si>
  <si>
    <t xml:space="preserve">Excavations, Filling, Etc </t>
  </si>
  <si>
    <t>127.5</t>
  </si>
  <si>
    <t xml:space="preserve">Excavate in earth to open face over site to reduce levels. </t>
  </si>
  <si>
    <t>127.6</t>
  </si>
  <si>
    <t xml:space="preserve">Extra over bulk excavations in earth for excavation in soft rock. </t>
  </si>
  <si>
    <t>127.7</t>
  </si>
  <si>
    <t>127.8</t>
  </si>
  <si>
    <t xml:space="preserve">Extra over all excavations for carting away from the site all surplus excavated material to a dumping site not exceeding 5km from site. </t>
  </si>
  <si>
    <t>127.9</t>
  </si>
  <si>
    <t>127.10</t>
  </si>
  <si>
    <t xml:space="preserve">C2 earth filling, selected and supplied by the Contractor, deposited in layers not exceeding 150mm thick, watered and consolidated to 98% modified AASHTO density to platforms, etc. </t>
  </si>
  <si>
    <t>127.11</t>
  </si>
  <si>
    <t xml:space="preserve">Extra over C2 earth filling for stabilising with 3% cement by volume. </t>
  </si>
  <si>
    <t>127.12</t>
  </si>
  <si>
    <t xml:space="preserve">C4 stabilised sub-base deposited in layers not exceeding 150mm thick, watered and consolidated compacted to 97% modified AASHTO to platforms, etc. </t>
  </si>
  <si>
    <t>127.13</t>
  </si>
  <si>
    <t xml:space="preserve">G2 earth filling, selected and supplied by the Contractor, deposited in layers not exceeding 150mm thick, watered and consolidated to 98% modified AASHTO density to platforms, etc. </t>
  </si>
  <si>
    <t>127.14</t>
  </si>
  <si>
    <t xml:space="preserve">G5 earth filling, selected and supplied by the Contractor, deposited in layers not exceeding 150mm thick, watered and consolidated to 95% modified AASHTO density to platforms, etc. </t>
  </si>
  <si>
    <t>127.15</t>
  </si>
  <si>
    <t xml:space="preserve">G7 earth filling, selected and supplied by the Contractor, deposited in layers not exceeding 150mm thick, watered and consolidated to 95% modified AASHTO density to platforms, etc. </t>
  </si>
  <si>
    <t>127.16</t>
  </si>
  <si>
    <t xml:space="preserve">G9 earth filling, selected and supplied by the Contractor, deposited in layers not exceeding 150mm thick, watered and consolidated to 93% modified AASHTO density to platforms, etc. </t>
  </si>
  <si>
    <t>127.17</t>
  </si>
  <si>
    <t xml:space="preserve">Rockfill, selected and supplied by the Contractor, deposited in layers watered and consolidated to 90% modified AASHTO density to platforms, etc. </t>
  </si>
  <si>
    <t>127.18</t>
  </si>
  <si>
    <t xml:space="preserve">Topsoil filling, selected by the Contractor from spoil heaps on site, cleaned, dried, spread and levelled in 150mm thick layer on planting areas over site. </t>
  </si>
  <si>
    <t>127.19</t>
  </si>
  <si>
    <t xml:space="preserve">Scarify, mix and consolidate top 150mm of subgrade to 98% modified AASHTO density. </t>
  </si>
  <si>
    <t>127.20</t>
  </si>
  <si>
    <t xml:space="preserve">Prepare topsoil and plant local kikuyu grass in rows at 200mm centres, water, fertilise, weed and mow as required until full cover has been obtained. </t>
  </si>
  <si>
    <t xml:space="preserve">Testing </t>
  </si>
  <si>
    <t>127.21</t>
  </si>
  <si>
    <t xml:space="preserve">Provide and have filling compaction check tested by a Consulting Engineer's Laboratory and deliver the results to the Architect within 24 hours of the tests being completed. </t>
  </si>
  <si>
    <t>Sub total (Bill No 20)</t>
  </si>
  <si>
    <t xml:space="preserve">ROADWORKS (CPAP Work Group No. 154 Unless Otherwise Stated) </t>
  </si>
  <si>
    <t xml:space="preserve">NOTE: Any defects which may become evident due to bad workmanship or materials within six months of completion shall be made good by the Contractor at his own expense. -------------------- </t>
  </si>
  <si>
    <t xml:space="preserve">EARTHWORKS </t>
  </si>
  <si>
    <t xml:space="preserve">Tarmacadam Surfacing </t>
  </si>
  <si>
    <t>128.1</t>
  </si>
  <si>
    <t xml:space="preserve">Sweep off all loose material from base course, prime, lay 40mm finished thickness continuously graded asphalt surfacing and compact. </t>
  </si>
  <si>
    <t xml:space="preserve">CONCRETE (CPAP Work Group No. 110 Unless Otherwise Stated) </t>
  </si>
  <si>
    <t xml:space="preserve">Concrete Cast Against Excavated Surfaces </t>
  </si>
  <si>
    <t>128.2</t>
  </si>
  <si>
    <t xml:space="preserve">Cement concrete (30MPa) in roads cast in panels </t>
  </si>
  <si>
    <t xml:space="preserve">Concrete Sundries </t>
  </si>
  <si>
    <t>128.3</t>
  </si>
  <si>
    <t xml:space="preserve">FORMWORK (CPAP Work Group No. 111 Unless Otherwise Stated) </t>
  </si>
  <si>
    <t>128.4</t>
  </si>
  <si>
    <t>128.5</t>
  </si>
  <si>
    <t xml:space="preserve">Edges, risers, ends and reveals not exceeding 300mm high or wide circular on plan to exceeding 1000mm radius. </t>
  </si>
  <si>
    <t>128.6</t>
  </si>
  <si>
    <t xml:space="preserve">Edges, risers, ends and reveals not exceeding 300mm high or wide circular on plan to not exceeding 1000mm radius. </t>
  </si>
  <si>
    <t xml:space="preserve">Movement Joints, Etc </t>
  </si>
  <si>
    <t>128.7</t>
  </si>
  <si>
    <t xml:space="preserve">6mm Wide x 80mm deep sawcut joint in top of concrete. </t>
  </si>
  <si>
    <t>128.8</t>
  </si>
  <si>
    <t xml:space="preserve">Horizontal joggle construction joint not exceeding 300mm high between vertical concrete surfaces with and including 2.1 cement slurry to one face. </t>
  </si>
  <si>
    <t xml:space="preserve">REINFORCEMENT(CPAP Work Group No. 114 Unless Otherwise Stated) </t>
  </si>
  <si>
    <t>128.9</t>
  </si>
  <si>
    <t xml:space="preserve">High tensile steel mesh reinforcement Ref. 193 to concrete surface beds, slabs, etc. </t>
  </si>
  <si>
    <t xml:space="preserve">PRECAST CONCRETE(CPAP Work Group No. 112 Unless Otherwise Stated) </t>
  </si>
  <si>
    <t>128.10</t>
  </si>
  <si>
    <t xml:space="preserve">Kerb size 125 x 250mm high with front face splayed 100mm high to a finished thickness of 100mm at top rounded to 20mm radius, laid in lengths not exceeding 1000mm on a well rammed earth bottom or base course, bedded on a 50mm thick x 300mm wide layer of 8.1 cement mortar with 100 x 100mm triangular haunching behind kerb and jointed in 3.1 cement mortar. </t>
  </si>
  <si>
    <t>128.11</t>
  </si>
  <si>
    <t xml:space="preserve">Ditto, but circular on plan to not exceeding 4000mm radius. </t>
  </si>
  <si>
    <t xml:space="preserve">BRICK AND BLOCK PAVING (CPAP Work Group No. 116 Unless Otherwise Stated) </t>
  </si>
  <si>
    <t>128.12</t>
  </si>
  <si>
    <t xml:space="preserve">Paving to herringbone pattern including forming soldier course perimeter margin. </t>
  </si>
  <si>
    <t>128.13</t>
  </si>
  <si>
    <t>128.14</t>
  </si>
  <si>
    <t xml:space="preserve">Fair circular cutting. </t>
  </si>
  <si>
    <t>128.15</t>
  </si>
  <si>
    <t xml:space="preserve">Paving to circular pattern. </t>
  </si>
  <si>
    <t xml:space="preserve">WATERPROOFING (CPAP Work Group No. 120 Unless Otherwise Stated) </t>
  </si>
  <si>
    <t>128.16</t>
  </si>
  <si>
    <t xml:space="preserve">Clean out 10mm deep saw cut on top surfaces of concrete, insert yarn backing to a depth of ?mm, prime with Thioflex Primer and caulk with Thioflex 600 polysulphide caulking compound. </t>
  </si>
  <si>
    <t xml:space="preserve">PAINTWORK (CPAP Work Group No. 152 Unless Otherwise Stated) </t>
  </si>
  <si>
    <t>128.17</t>
  </si>
  <si>
    <t xml:space="preserve">Line 200mm wide on floated concrete. </t>
  </si>
  <si>
    <t>128.18</t>
  </si>
  <si>
    <t>Line 200mm wide on tarmacadam paving.</t>
  </si>
  <si>
    <t>WATER SUPPLY</t>
  </si>
  <si>
    <t>uPVC Class 16 water pipes</t>
  </si>
  <si>
    <t>128.19</t>
  </si>
  <si>
    <t xml:space="preserve">75mm Pipes laid in and including trenches 900mm deep </t>
  </si>
  <si>
    <t>Extra over uPVC pipes for "Plasson" or other approved fittings</t>
  </si>
  <si>
    <t>128.20</t>
  </si>
  <si>
    <t xml:space="preserve">75mm Nipple </t>
  </si>
  <si>
    <t>128.21</t>
  </si>
  <si>
    <t xml:space="preserve">75mm Tee </t>
  </si>
  <si>
    <t>128.22</t>
  </si>
  <si>
    <t xml:space="preserve">75mm Bend </t>
  </si>
  <si>
    <t>uPVC Class 32 water pipes</t>
  </si>
  <si>
    <t>128.23</t>
  </si>
  <si>
    <t xml:space="preserve">160mm Pipes laid in and including trenches 900mm deep </t>
  </si>
  <si>
    <t>128.24</t>
  </si>
  <si>
    <t xml:space="preserve">160mm Nipple </t>
  </si>
  <si>
    <t>128.25</t>
  </si>
  <si>
    <t xml:space="preserve">160mm Bend </t>
  </si>
  <si>
    <t>128.26</t>
  </si>
  <si>
    <t xml:space="preserve">160mm Tee </t>
  </si>
  <si>
    <t xml:space="preserve">Brass Fittings </t>
  </si>
  <si>
    <t>128.27</t>
  </si>
  <si>
    <t xml:space="preserve">32mm Stopcock with joint to steel as "Cobra 121" </t>
  </si>
  <si>
    <t>128.28</t>
  </si>
  <si>
    <t>32mm Gate valve and joint to 32mm diameter uPVC pipe including adaptors</t>
  </si>
  <si>
    <t>128.29</t>
  </si>
  <si>
    <t xml:space="preserve">75mm Non-return valve with joints to steel </t>
  </si>
  <si>
    <t>128.30</t>
  </si>
  <si>
    <t>80mm Brass 90° right angle pattern tamper proof fire hydrant valve with instantaneous coupling outlet and joint to galvanised mild steel socket</t>
  </si>
  <si>
    <t>128.31</t>
  </si>
  <si>
    <t>75mm Diameter water meter</t>
  </si>
  <si>
    <t>Sub total (Bill No 21)</t>
  </si>
  <si>
    <t>BILL NO.22</t>
  </si>
  <si>
    <t>STORMWATER RETICULATION</t>
  </si>
  <si>
    <t>EARTHWORKS</t>
  </si>
  <si>
    <t>Excavation in earth not exceeding 2m deep for</t>
  </si>
  <si>
    <t>Precast or in-situ concrete (Class 20) open stormwater channels having V-shaped waterway formed in top, finished smooth on all exposed surfaces in 3:1 cement plaster trowelled smooth and with angles rounded, cast in suitable lengths, and reinforced as necessary for handling if precast, including all formwork, moulds, shallow excavation, filling and ramming, laying to falls, bedding and pointing in 3:1 cement mortar</t>
  </si>
  <si>
    <t>129.1</t>
  </si>
  <si>
    <t>Channel size 900 x 130mm overall with 50mm deep V-shaped waterway.</t>
  </si>
  <si>
    <t>129.2</t>
  </si>
  <si>
    <t>Extra for angle.</t>
  </si>
  <si>
    <t>129.3</t>
  </si>
  <si>
    <t xml:space="preserve">Extra for T-intersection. </t>
  </si>
  <si>
    <t>129.4</t>
  </si>
  <si>
    <t>Extra for spreader</t>
  </si>
  <si>
    <t>129.5</t>
  </si>
  <si>
    <t xml:space="preserve">450 mm Pipe and excavations not exceeding 1m deep </t>
  </si>
  <si>
    <t>129.6</t>
  </si>
  <si>
    <t xml:space="preserve">450 mm Pipe and excavations exceeding 1m and not exceeding 2m deep </t>
  </si>
  <si>
    <t>Catchpits</t>
  </si>
  <si>
    <t>129.7</t>
  </si>
  <si>
    <t xml:space="preserve">Excavate for and build catchpit size 450 x 450 x 1000mm deep internally, formed of 100mm thick cement concrete (25MPa) bottom, half brick sides 100mm high cement concrete (20MPa) kerb around top, rebated for and fitted with 450 x 450mm x 9kg cast iron dished grating and frame, finished on all exposed surfaces in 3.1 cement plaster and bottom graded to outlets in 3.1 cement mortar. </t>
  </si>
  <si>
    <t>129.8</t>
  </si>
  <si>
    <t>Ditto but 1500mm deep.</t>
  </si>
  <si>
    <t>129.9</t>
  </si>
  <si>
    <t xml:space="preserve">Excavate for and build catchpit size 640 x 640 x 1000mm deep internally, formed of 100mm thick cement concrete (25MPa) bottom, half brick sides 100mm high cement concrete (20MPa) kerb around top, rebated for and fitted with 640 x 640mm x 9kg cast iron dished grating and frame, finished on all exposed surfaces in 3.1 cement plaster and bottom graded to outlets in 3.1 cement mortar. </t>
  </si>
  <si>
    <t>129.10</t>
  </si>
  <si>
    <t>129.11</t>
  </si>
  <si>
    <t xml:space="preserve">Excavate for and build catchpit size 1250 x 640 x 1000mm deep internally, formed of 100mm thick cement concrete (25MPa) bottom, half brick sides 100mm high cement concrete (20MPa) kerb around top, rebated for and fitted with 1250 x 640mm cast iron grating and frame complete, finished on all exposed surfaces in 3.1 cement plaster and bottom graded to outlets in 3.1 cement mortar. </t>
  </si>
  <si>
    <t>129.12</t>
  </si>
  <si>
    <t xml:space="preserve">Manholes </t>
  </si>
  <si>
    <t>129.13</t>
  </si>
  <si>
    <t xml:space="preserve">Manhole size 600 x 900 mm x not exceeding 1m deep internally to invert level formed of hard burnt one brick sides in 1:3 cement mortar on and including 150 mm thick mass concrete (20 MPa at 28 days in 19 mm stone) bottom projecting 75 mm beyond sides and mass concrete (15 MPa at 28 days in 12 mm stone) benching, rendered internally in 1:3 cement plaster with 100 mm thick mass concrete (20 MPa at 28 days in 19 mm stone) kerb on top, rebated for and fitted with and including heavy duty cover and frame type D in accordance with SABS 558, bedded in 1:3 cement mortar and sealed in tallow including all necessary vitrified clay channels and fittings, excavations, formwork, holes through sides for pipes, etc </t>
  </si>
  <si>
    <t>129.14</t>
  </si>
  <si>
    <t>Extra over axcavation for excavation in soft rock</t>
  </si>
  <si>
    <t>129.15</t>
  </si>
  <si>
    <t>Ditto but in hard rock</t>
  </si>
  <si>
    <t>Sub total (Bill No 22)</t>
  </si>
  <si>
    <t>BILL NO.23</t>
  </si>
  <si>
    <t>SEWER RETICULATION</t>
  </si>
  <si>
    <t xml:space="preserve">Polyvinyl chloride (unplasticised) (uPVC) piping </t>
  </si>
  <si>
    <t>130.1</t>
  </si>
  <si>
    <t xml:space="preserve">110 mm Pipes fixed vertically in ramp (no excavations) </t>
  </si>
  <si>
    <t>130.2</t>
  </si>
  <si>
    <t xml:space="preserve">110 mm Pipe and excavations not exceeding 1m deep </t>
  </si>
  <si>
    <t>130.3</t>
  </si>
  <si>
    <t xml:space="preserve">110 mm Pipe and excavations exceeding 1m and not exceeding 2m deep </t>
  </si>
  <si>
    <t>130.4</t>
  </si>
  <si>
    <t>Extra over excavation for excavation in soft rock</t>
  </si>
  <si>
    <t>130.5</t>
  </si>
  <si>
    <t>130.6</t>
  </si>
  <si>
    <t xml:space="preserve">160 mm Pipe and excavations not exceeding 1m deep </t>
  </si>
  <si>
    <t>130.7</t>
  </si>
  <si>
    <t xml:space="preserve">160 mm Pipe and excavations exceeding 1m and not exceeding 2m deep </t>
  </si>
  <si>
    <t>130.8</t>
  </si>
  <si>
    <t>130.9</t>
  </si>
  <si>
    <t xml:space="preserve">Extra over uPVC pipes for fittings </t>
  </si>
  <si>
    <t>130.10</t>
  </si>
  <si>
    <t xml:space="preserve">110 mm Bend </t>
  </si>
  <si>
    <t>130.11</t>
  </si>
  <si>
    <t xml:space="preserve">110 mm Bend with cleaning eye and lid </t>
  </si>
  <si>
    <t>130.12</t>
  </si>
  <si>
    <t xml:space="preserve">110 mm Junction </t>
  </si>
  <si>
    <t>130.13</t>
  </si>
  <si>
    <t xml:space="preserve">110 mm Junction with cleaning eye and lid </t>
  </si>
  <si>
    <t>130.14</t>
  </si>
  <si>
    <t xml:space="preserve">110 mm Gulley trap with hopper head </t>
  </si>
  <si>
    <t>130.15</t>
  </si>
  <si>
    <t xml:space="preserve">110 mm Rodding Eye (45 deg.) </t>
  </si>
  <si>
    <t>130.16</t>
  </si>
  <si>
    <t xml:space="preserve">Inspection chamber size 1000mm diameter x 1000mm deep to invert having 150mmt hick plain concrete 20MPa/19mm stone bottom projecting 150mm beyond face of external walls all around, 1000mm diameter precast concrete chamber sections complying with SANS 1294 with 1:3 cement mortar caulked joints, 150mm thick precast concrete heavy duty roof slab with 560mm diameter opening with any variance in height made up of precast concrete spacer slabs bedded in Class II mortar, fitted with and including 550mm diameter x 75kg Type 4A cast iron circular manhole cover and frame complying with SANS 558 with the frame bedded in mortar and the cover in grease including fine cement concrete benching in bottom, vitrified clay main and branch inlet channels, excavation ,backfilling, formwork, holes through sides, adaptors, etc. </t>
  </si>
  <si>
    <t>130.17</t>
  </si>
  <si>
    <t>130.18</t>
  </si>
  <si>
    <t>130.19</t>
  </si>
  <si>
    <t>Mass concrete Class 15 MPa encasement around horizontal raking or vertical drainpipes including all necessary excavations, formwork, etc.</t>
  </si>
  <si>
    <t>Testing</t>
  </si>
  <si>
    <t>130.20</t>
  </si>
  <si>
    <t>Allow for testing all drains to the satisfaction of the Engineer. All defective work is to be taken out and replaced at the Contractor's expense</t>
  </si>
  <si>
    <t>Sub total (Bill No 23)</t>
  </si>
  <si>
    <t>BILL NO.24</t>
  </si>
  <si>
    <t>RETAINING WALL</t>
  </si>
  <si>
    <t>EARTHWORKS (Provisional)</t>
  </si>
  <si>
    <t xml:space="preserve">CONCRETE RETAINING WALL </t>
  </si>
  <si>
    <t>Note: The Contractor must refer to the "Specification For Civil Work" before pricing this section.</t>
  </si>
  <si>
    <t>131.1</t>
  </si>
  <si>
    <t xml:space="preserve">Excavate in earth for surface trenches not exceeding 2000mm deep. </t>
  </si>
  <si>
    <t>131.2</t>
  </si>
  <si>
    <t xml:space="preserve">Extra over excavation in earth to bases and trenches for excavation in soft rock. </t>
  </si>
  <si>
    <t>131.3</t>
  </si>
  <si>
    <t>131.4</t>
  </si>
  <si>
    <t>131.5</t>
  </si>
  <si>
    <t>131.6</t>
  </si>
  <si>
    <t>Ditto, but exceeding 1,5m deep.</t>
  </si>
  <si>
    <t>131.7</t>
  </si>
  <si>
    <t>131.8</t>
  </si>
  <si>
    <t>131.9</t>
  </si>
  <si>
    <t>Earth filling, selected by the Contractor from spoil heaps on site, deposited in layers not exceeding 150mm thick, watered and consolidated as backfilling behind retaining wall.</t>
  </si>
  <si>
    <t>CONCRETE</t>
  </si>
  <si>
    <t>131.10</t>
  </si>
  <si>
    <t xml:space="preserve">Concrete test cubes size 150 x 150 x 150mm overall including testing. </t>
  </si>
  <si>
    <t xml:space="preserve">Concrete </t>
  </si>
  <si>
    <t>131.11</t>
  </si>
  <si>
    <t>Reinforced cement concrete (30MPa) in retaining walls.</t>
  </si>
  <si>
    <t>131.12</t>
  </si>
  <si>
    <t>Reinforced cement concrete (30MPa) in retaining wall footing.</t>
  </si>
  <si>
    <t>131.13</t>
  </si>
  <si>
    <t xml:space="preserve">50mm Diameter PVC weep pipe 500mm long with one end splay cut and cast through 400mm thick concrete wall including holing formwork both sides. </t>
  </si>
  <si>
    <t>FORMWORK</t>
  </si>
  <si>
    <t xml:space="preserve">Formwork To </t>
  </si>
  <si>
    <t>131.14</t>
  </si>
  <si>
    <t>Sides of retaining walls.</t>
  </si>
  <si>
    <t>131.15</t>
  </si>
  <si>
    <t xml:space="preserve">End of wall including vertical joggle joint to 400mm wide retaining wall with and including 2.1 cement slurry to one face. </t>
  </si>
  <si>
    <t xml:space="preserve">Boxing In Formwork To Form </t>
  </si>
  <si>
    <t>131.16</t>
  </si>
  <si>
    <t>25 x 25mm Chamfer along horizontal top edge of wall.</t>
  </si>
  <si>
    <t>'Box Out Holes/Form Voids</t>
  </si>
  <si>
    <t>131.17</t>
  </si>
  <si>
    <t>Box out formwork to form 75mm diameter x 150mm deep h.d. bolt pockets</t>
  </si>
  <si>
    <t>REINFORCEMENT</t>
  </si>
  <si>
    <t>131.18</t>
  </si>
  <si>
    <t>Various diameter bars.</t>
  </si>
  <si>
    <t>WATERPROOFING</t>
  </si>
  <si>
    <t xml:space="preserve">One Layer 500 Micron Waterproof Sheeting </t>
  </si>
  <si>
    <t>131.19</t>
  </si>
  <si>
    <t>Vertically behind retaining wall.</t>
  </si>
  <si>
    <t>131.20</t>
  </si>
  <si>
    <t>Off-shutter concrete retaining wall.</t>
  </si>
  <si>
    <t>GALVANISED STEEL HANDRAILS, BALUSTRADES, ETC</t>
  </si>
  <si>
    <t>Interlink handrail system</t>
  </si>
  <si>
    <t>131.21</t>
  </si>
  <si>
    <t>Balastrade system formed of 34mm outside diameter solid forged hand and knee railing complete with 42,5mm outside diameter standards stanchions calculated at 1500mm centres and including all bends, closures, mounting pieces and bolts. All galvanized &amp; tested in accordance with SANS121: 2000 1.01 DIP</t>
  </si>
  <si>
    <t>131.22</t>
  </si>
  <si>
    <t>Sub total (Bill No 24)</t>
  </si>
  <si>
    <t>BILL NO.25</t>
  </si>
  <si>
    <t>FENCING</t>
  </si>
  <si>
    <t>Security Fencing</t>
  </si>
  <si>
    <t>132.1</t>
  </si>
  <si>
    <t>2100mm High galvanised steel palisade fence formed of 76 x 76 x 1,6mm section posts spaced at 3m centres with ends cast into and including 400 x 400 x 600mm thick 15MPa / 19mm stone concrete base, excavation, etc with two 40 x 40 x 3mm angle section rails with flat section fixing plates bolted to posts and 65 x 2,5mm D-profile palisade pales twice holed for and fixed to angle rails at 190mm centres with anti vandal shear nuts complete including anti sag pales, support posts, etc</t>
  </si>
  <si>
    <t>132.2</t>
  </si>
  <si>
    <t>Single leaf framed mesh screen swing gate size 4595 x 2160mm high (complete) as per G5-01 in the gate schedule attached to this tender document</t>
  </si>
  <si>
    <t>132.3</t>
  </si>
  <si>
    <t>Single leaf framed mesh screen swing gate size 1100 x 2100mm high (complete) as per G4-01 in the gate schedule attached to this tender document</t>
  </si>
  <si>
    <t>Sub total (Bill No 25)</t>
  </si>
  <si>
    <t>BILL NO.26</t>
  </si>
  <si>
    <t>FIRE APPLIANCES ETC.</t>
  </si>
  <si>
    <t>Portable fire extinguishers:</t>
  </si>
  <si>
    <t>133.1</t>
  </si>
  <si>
    <t>4.5 Kg carbon dioxide portable chemical fire extinguisher  complete with full load, wall hook and bracket, bracket fixed to  and including 25 mm Wrot Meranti backboard, size 250 x  500mm high with chamfered edges, varnish and fixed to wall.</t>
  </si>
  <si>
    <t>Sub total (Bill No 26)</t>
  </si>
  <si>
    <t>BILL NO.27</t>
  </si>
  <si>
    <t>134</t>
  </si>
  <si>
    <t xml:space="preserve"> LABOUR TRAINING AND SKILLS DEVELOPMENT (PROVISIONAL)</t>
  </si>
  <si>
    <t>EMPLOYMENT AND TRAINING OF LABOUR ON THE EPWP-NYS INFRASTRUCTURE PROJECTS</t>
  </si>
  <si>
    <t>PREAMBLES</t>
  </si>
  <si>
    <t>Tenderers are advised to study the Additional Specification SL: Employment and Training of Labour on the Expanded Public Works Programme (EPWP) Infrastructure Projects: National Youth Service, as bound elsewhere in the Bills of Quantities, and then price this Bill accordingly</t>
  </si>
  <si>
    <t>Note: The contractor shall test the market by submitting the 3 quotes before appointment of the training provider</t>
  </si>
  <si>
    <t>TRAINING OF YOUTH WORKERS</t>
  </si>
  <si>
    <t>Orientation, Life skills development and Technical training:</t>
  </si>
  <si>
    <t>134.1</t>
  </si>
  <si>
    <t>Life Skills development training for youth workers for an average of 5 days  Provisional</t>
  </si>
  <si>
    <t>Prov Sum</t>
  </si>
  <si>
    <t>134.2</t>
  </si>
  <si>
    <t>Technical Skills and  training for youth workers for an average of 45 days  Provisional</t>
  </si>
  <si>
    <t>134.3</t>
  </si>
  <si>
    <t>The above items are only applicable if NYDA do not fund the specific training.</t>
  </si>
  <si>
    <t>134.4</t>
  </si>
  <si>
    <t xml:space="preserve">Payment reduction due to not meeting the target </t>
  </si>
  <si>
    <t>Trainees</t>
  </si>
  <si>
    <t>134.5</t>
  </si>
  <si>
    <t xml:space="preserve">Profit and Attendance on condition that services and costs have been incurred. </t>
  </si>
  <si>
    <t>TRAVELLING DURING ON-SITE TRAINING:</t>
  </si>
  <si>
    <t xml:space="preserve">Practical Work based Experiential training for 10 days each </t>
  </si>
  <si>
    <t>134.6</t>
  </si>
  <si>
    <t>Traveling (based on R60 per day return trip/youth worker)</t>
  </si>
  <si>
    <t>134.7</t>
  </si>
  <si>
    <t>Profit and Attendance on condition that services and costs have been incurred. (on item above)</t>
  </si>
  <si>
    <t>Technical training for 45 days :</t>
  </si>
  <si>
    <t>EMPLOYMENT OF YOUTH WORKERS</t>
  </si>
  <si>
    <t>134.8</t>
  </si>
  <si>
    <t>Employment of youth workers</t>
  </si>
  <si>
    <t>134.9</t>
  </si>
  <si>
    <t xml:space="preserve">Profit and attendance on condition that services and cost has been incurred </t>
  </si>
  <si>
    <t>PROVISION OF EPWP DESIGNED OVERALLS AND HARD HATS TO YOUTH WORKERS</t>
  </si>
  <si>
    <t>134.10</t>
  </si>
  <si>
    <t>Supply EPWP branded 2 x overalls, safety boots and 1 x EPWP branded hard hat to youth workers</t>
  </si>
  <si>
    <t>134.11</t>
  </si>
  <si>
    <t>PROVISION OF BASIC TOOLS FOR YOUTH WORKERS</t>
  </si>
  <si>
    <t>134.12</t>
  </si>
  <si>
    <t>Provide all youth workers with prescribed tools for their respective trades. Specification for the mentioned tools to be provided by the Service Provider. These tools will become the property of the youth workers after the completion of the programme</t>
  </si>
  <si>
    <t>134.13</t>
  </si>
  <si>
    <t>APPOINTMENT OF YOUTH TRAINING COORDINATOR (TEAM LEADER/S)</t>
  </si>
  <si>
    <t>134.14</t>
  </si>
  <si>
    <t xml:space="preserve">Appointment of Youth Team Leader/s for the duration of the contract </t>
  </si>
  <si>
    <t>134.15</t>
  </si>
  <si>
    <t>LIAISON WITH SERVICE PROVIDER</t>
  </si>
  <si>
    <t>LOGISTICS FOR EXIT WORKSHOPS</t>
  </si>
  <si>
    <t>134.16</t>
  </si>
  <si>
    <t>Provide logistic items for exit workshop (Catering, Orange Golf T-Shirts, Venue Hire and Sound System).</t>
  </si>
  <si>
    <t>Sub total (Bill No 27)</t>
  </si>
  <si>
    <t>BILL NO. 28</t>
  </si>
  <si>
    <t>GALVANIZED GATES</t>
  </si>
  <si>
    <t>Hot Dipped Galvanised Steel Gates:</t>
  </si>
  <si>
    <t>Note: The contractor is to check on site measurements before placing of order.</t>
  </si>
  <si>
    <t>135.1</t>
  </si>
  <si>
    <t>Double gate formed of 8 x 44mm steel flat frame welded at  angles in corners, devided into three sections with two cross  rails, including 12mm diameter vertical bars at 70mm centres,  hung on and including pair of socketed and pinned hinges with  pin 18mm in diameter and bolted to brick wall including 200mm  locking bolt welded on, to suit clear opening size of 1600 x  2100mm measured on site all</t>
  </si>
  <si>
    <t>Steel roller shutters etc</t>
  </si>
  <si>
    <t>Tile heavy duty galvanised steel powder coated roller shutters with 76mm slats (18kg/m2) fixed to brickwork or concrete</t>
  </si>
  <si>
    <t>135.2</t>
  </si>
  <si>
    <t>Electrically operated slatted roller shutter for 3050 x 3060mm high opening, including electrical connection and communissioning (electrical isolator elsewhere)</t>
  </si>
  <si>
    <t>Sub total (Bill No 28)</t>
  </si>
  <si>
    <t>SUMMARY</t>
  </si>
  <si>
    <t>BILL NO. 2</t>
  </si>
  <si>
    <t xml:space="preserve">ALTERATIONS (PROVISIONAL) </t>
  </si>
  <si>
    <t>BILL NO. 3</t>
  </si>
  <si>
    <t>BILL NO. 4</t>
  </si>
  <si>
    <t>CONCRETE, FORMWORK, REINFORCEMENT (PROVISIONAL)</t>
  </si>
  <si>
    <t>BILL NO. 5</t>
  </si>
  <si>
    <t xml:space="preserve">PRECAST CONCRETE </t>
  </si>
  <si>
    <t>BILL NO. 6</t>
  </si>
  <si>
    <t xml:space="preserve">(MASONRY (PROVISIONAL) </t>
  </si>
  <si>
    <t>BILL NO. 7</t>
  </si>
  <si>
    <t xml:space="preserve">WATERPROOFING </t>
  </si>
  <si>
    <t>BILL NO. 8</t>
  </si>
  <si>
    <t xml:space="preserve">ROOFCOVERING </t>
  </si>
  <si>
    <t>BILL NO. 9</t>
  </si>
  <si>
    <t>BILL NO. 10</t>
  </si>
  <si>
    <t>BILL NO. 11</t>
  </si>
  <si>
    <t>FLOOR COVERINGS, WALL LININGS, ETC</t>
  </si>
  <si>
    <t>BILL NO. 14</t>
  </si>
  <si>
    <t>BILL NO. 15</t>
  </si>
  <si>
    <t>STRUCTURAL STEELWORK</t>
  </si>
  <si>
    <t>BILL NO. 16</t>
  </si>
  <si>
    <t xml:space="preserve">PLASTERING </t>
  </si>
  <si>
    <t>BILL NO. 17</t>
  </si>
  <si>
    <t>BILL NO. 18</t>
  </si>
  <si>
    <t>GLAZING TO STEEL WITH PUTTY</t>
  </si>
  <si>
    <t>BILL NO. 19</t>
  </si>
  <si>
    <t>BILL NO. 20</t>
  </si>
  <si>
    <t>BILL NO. 21</t>
  </si>
  <si>
    <t xml:space="preserve">ROAD WORKS (PROVISIONAL) </t>
  </si>
  <si>
    <t>BILL NO. 22</t>
  </si>
  <si>
    <t>BILL NO. 23</t>
  </si>
  <si>
    <t>BILL NO. 24</t>
  </si>
  <si>
    <t>BILL NO. 25</t>
  </si>
  <si>
    <t>BILL NO. 26</t>
  </si>
  <si>
    <t>BILL NO. 27</t>
  </si>
  <si>
    <t>METALWORK: GALVANIZED GATES</t>
  </si>
  <si>
    <t xml:space="preserve">SUB TOTAL </t>
  </si>
  <si>
    <t>VAT</t>
  </si>
  <si>
    <t>TOTAL</t>
  </si>
  <si>
    <t>0,58mm Thick pre-painted factory coated Z275 Brownbuilt profile roll-formed roof sheeting in continuous lengths, concealed fixed, on double sided reflective aluminium foil faced insulation barrier:</t>
  </si>
  <si>
    <t xml:space="preserve">IBR Profile heavy industrial 85% transluscent Glassfibre Reinforced polyester roofing sheets, in single lengths, fixed to steel purlins </t>
  </si>
  <si>
    <t xml:space="preserve">0,8mm thick"Safintra Tufdek" aluminium IBR Roofing sheets and 0,8mm thick accessories with polyclosers where necessary or similar approved, both with Chromadek colour one side, in single sheet lengths and fixed to steel purlins </t>
  </si>
  <si>
    <t>0,8mm thick"Safintra Tufdek" aluminium IBR Roofing sheets and 0,8mm thick accessories with polyclosers where necessary or similar approved, both with Chromadek colour one side, in single sheet lengths and fixed to timber trusses</t>
  </si>
  <si>
    <t>References given in descriptions will be referred to the respective roofs detailed on the architect's/engineer's drawings accompanying these Bills of Quantities for tender purposes.</t>
  </si>
  <si>
    <t xml:space="preserve">Monoplaner Prefabricated connector Plate Roof Trusses at 1200mm maximum centres with a pitch of 5 degrees and suitable for 0,6mm thick IBR Roof covering with purlins at 1500mm centres and no ceiling </t>
  </si>
  <si>
    <t xml:space="preserve">4mm Cladit Fibre Reinforced Cement Sheets or similar approved with 20mm half round wrot meranti cover strips over joints, fixed with cadmium plated nails or smilar approved </t>
  </si>
  <si>
    <t xml:space="preserve">0,8mm thick watertite seamless pre-painted aluminium Ogee Gutter, rainwater pipe and accessories In long lengths or similar approved </t>
  </si>
  <si>
    <t>38 x 76 mm Chamferred and grooved weatherboard fixed in  and including groove or rebate in underside of door.</t>
  </si>
  <si>
    <t>FLOOR: Belgotex TORRENTIAL RAIN 50cm x 50cm NexBac tiles manufactured from Stainproof SDX and Stainproof Eco SDX Blend (Solution Dyed Nylon) tessellated OR a similar approved product and install according to manufacturer's specification. Colour to be selected'</t>
  </si>
  <si>
    <t xml:space="preserve">Vinyl Accessories of specified colour fixed with adhesive with low volatile organic compound (VOC) </t>
  </si>
  <si>
    <t xml:space="preserve">Union Tiles Beige Polished Porcelain Tiles (Code: 1MAR3GBEI) Or Similar approved Size 600 x 600mm fixed with adhesive and jointed and pointed with 4mm flush joints in coloured Grout on screed (Elsewhere Measured) </t>
  </si>
  <si>
    <t xml:space="preserve">Ceramic glazed floor tiles size 300 x 300mm fixed with adhesive and jointed and pointed with 4mm flush joints in coloured grout on screed (Elsewhere Measured) </t>
  </si>
  <si>
    <t>200 x 200 x 5mm white glazed ceramic tiles fixed with approved tile adhesive to plaster (plaster elsewhere measured):</t>
  </si>
  <si>
    <t xml:space="preserve">1,2mm thick double rebated frame for half brick wall complete with butts, etc and including setting up, building in, filling back of frame with cement mortar, etc </t>
  </si>
  <si>
    <t xml:space="preserve">Austin P100 record room door or similar approved product and frame size 1030 x 2010mm overall (mass 245kg) including setting up, building in and caulking all around in 1.1 cement mortar. </t>
  </si>
  <si>
    <t xml:space="preserve">Pre-glazed projected-out aluminium windows complete with ironmongery and Including setting up, building in, filling back of frame with cement mortar, sealing around with silicone, etc </t>
  </si>
  <si>
    <t>6.38mm Shatterprufe Fadeban Normal Strength Clear Float or similar approved</t>
  </si>
  <si>
    <t>6.38mm Shatterprufe Fadeban Normal Strength Opaque Float Laminated Glass or similar approved:</t>
  </si>
  <si>
    <t xml:space="preserve">4mm Float Glass silver backed mirror with polished edges all around </t>
  </si>
  <si>
    <t>Prepare, stop and apply One coat universal undercoat and two coats "Plascon" Super Acrylic PVA or similar approved On:</t>
  </si>
  <si>
    <t>Prepare and apply one coat "Plascon" Merit Universal undercoat and two coats "Plascon Double Velvet" paint OR similar approved product:</t>
  </si>
  <si>
    <t>Prepare and apply one filler coat and two coats "Plascon Wall &amp; All" OR similar approved product:</t>
  </si>
  <si>
    <t>Prepare and apply one coat universal undercoat and two coats "Plascon Velvaglo" OR similar approved product:</t>
  </si>
  <si>
    <t>One coat universal undercoat and two coats "Plascon Non-Drip Enamel" or similar approved On:</t>
  </si>
  <si>
    <t>Remove all traces of protective coating from galvanised surfaces with galvanised iron cleaner, prepare and apply one coat "Plascon" universal undercoat and two coats "Plascon Non-Drip Enamel" OR similar approved product:</t>
  </si>
  <si>
    <t>Prepare, stop and apply one coat primer, one coat universal undercoat and two coats "Plascon X11 Magic Flow Satin" gloss enamel paint:</t>
  </si>
  <si>
    <t>Prepare, stop and apply one coat pink wood primer, one coat universal undercoat and two coats "Plascon" non-Drip Enamel Or similar approved products:</t>
  </si>
  <si>
    <t xml:space="preserve">Concrete cast against excavated surfaces </t>
  </si>
  <si>
    <t xml:space="preserve">Precast cement concrete (20MPa) kerbs and channels finished smooth from the mould on exposed surfaces and including excavation, backfilling, etc </t>
  </si>
  <si>
    <t xml:space="preserve">Corobrik Lawley Nutmeg Clay Paving Bricks Size 108 x 220 x 50mm or similar approved product thick bedded and jointed in 5.1 cement mortar and pointed with flush joints </t>
  </si>
  <si>
    <t>Prepare and apply one coat roadline road marking paint</t>
  </si>
  <si>
    <t>Reinforced cement concrete stormwater pipes laid in pipe trenches as SABS 1200 LB (Class C Bedding) of 1979 and excavation and backfilling as SABS 1200 DB Of 1982</t>
  </si>
  <si>
    <t>Prepare and apply one coat primer and two coats exterior Quality PVA Emulsion</t>
  </si>
  <si>
    <t xml:space="preserve">10mm Ø x 75mm Long Hilti HSA masonry anchor with nut and washer and including mortice or similar approved product in brickwork or concrete. </t>
  </si>
  <si>
    <t>(TARGET: YOUTH WORKERS)</t>
  </si>
  <si>
    <t>Provide Medical Surveillance.</t>
  </si>
  <si>
    <t xml:space="preserve">Electric fence, taut wire fence and fence Detection Systems up to 3m high complete </t>
  </si>
  <si>
    <t xml:space="preserve">Reinforced cement concrete (30MPa, 19/38mm stone mix with a washed concrete crusher sand and maximum water ratio of 0,55):               </t>
  </si>
  <si>
    <t xml:space="preserve">Bitumen impregnated softboard expansion joints </t>
  </si>
  <si>
    <t>Mild tensile steel reinforcement to structural concrete work:</t>
  </si>
  <si>
    <t>High tensile steel reinforcement to structural concrete work:</t>
  </si>
  <si>
    <t>Expansion joints with bitumen impregnated softboard between vertical concrete or brick surfaces:</t>
  </si>
  <si>
    <t>Brickwork of 17 MPa nominal compressive strength in class 1 mortar:</t>
  </si>
  <si>
    <t>Brickwork of 17 MPa nominal compressive strength in class II mortar:</t>
  </si>
  <si>
    <t>Face bricks pointed with recessed horizontal and vertical joints</t>
  </si>
  <si>
    <t>Bagging and sealing the outer face of the inner skin of walls with 1:3 cement and sand mixture and seal with two coats approved bitumen emulsion waterproofing coating:</t>
  </si>
  <si>
    <t>Facebricks (FBS)  delivered to the site pointed with square ruled recessed horizontal and vertical joints: FBX face bricks pointed with well raked and smoothed horizontal and vertical joints:</t>
  </si>
  <si>
    <t>Troxor or similar approved non-vision door grille (type ADS-T) with matching rear frame complete with horizontal fixed angled blades and border countersunk for screw fastening</t>
  </si>
  <si>
    <t xml:space="preserve">Bitcon Rubidor Class A fire doors or similar approved, including primed pressed steel frames for one Brick Wall, finished on both faces with commercial veneer </t>
  </si>
  <si>
    <t>Custom design Roll up Serranda galvanised roll up door frame Epoxy finish ( TYPE E ) or similar approved</t>
  </si>
  <si>
    <t xml:space="preserve">Custom design Roll up Serranda galvanised roll up door frame Epoxy finish (3800x3760m or similar approved </t>
  </si>
  <si>
    <t>Custom design Roll up Serranda galvanised roll up door frame Epoxy finish (2500x3760m) or similar approved</t>
  </si>
  <si>
    <t>75mm coved cornices glued.</t>
  </si>
  <si>
    <t>FLOOR: Prime and Apply 3 coats abe.®cote 441, two component polyurethane enamel applied in accordance with a.b.e.® Construction Chemicals' recommendations, by an approved Applicator Colours Red, Yellow and Grey to be selected on floors OR a similar approved product</t>
  </si>
  <si>
    <t xml:space="preserve">Johnson Matisse MA10 Or similar approved Ivory glazed ceramic wall tiles size 152 x 152 x 6,3mm thick fixed with adhesive and jointed and pointed with flush joints in grout on plaster (Elsewhere Measured) </t>
  </si>
  <si>
    <t xml:space="preserve">FloorworXnorament 825 Or Similar approved rubber floor tiles laid with adhesive with low Volatile Organic Compound (VOC) including welded joints as per Manufacturer's Specification </t>
  </si>
  <si>
    <t xml:space="preserve">Class 34 Rigid uPVC socketed soil piping (SABS 791) with bedding and filling as laid out in SABS 1200 LB - bedding flexible pipes, backfilling with excavated material </t>
  </si>
  <si>
    <t xml:space="preserve">Rigid uPVC socketed soil, waste or vent piping (SABS 967) </t>
  </si>
  <si>
    <t>One layer of 250 micron waterproof sheeting sealed at laps with pressure sensitive tape:</t>
  </si>
  <si>
    <t>Earth filling supplied by the contractor, compacted to 95% Mod AASHTO density.</t>
  </si>
  <si>
    <t>Precast prestressed concrete (30 Mpa) including necessary moulds, reinforcement, formwork, etc and hoisting and fixing in position:</t>
  </si>
  <si>
    <t>One layer of 375 micron DPC embossed damp proof course:</t>
  </si>
  <si>
    <t>4mm "Derbigum SP" waterproofing covered with type 40 bituminous fibreglass or similar approved product felt loose laid protection layer with coarse building sand blinding</t>
  </si>
  <si>
    <t>Nominal thickness 0.80mm "Klip-Lok" or similar approved aluminium roofing sheets with silicone polyester top finish, to colour of Architects choice, on an epoxy-primed surface (10 microns) and standard grey backing coat to other side, etc., including fixing to timber purlins at approximately 700 mm centres including all screws, bolts, washers, etc, strictly in accordance with manufacturer's specification:</t>
  </si>
  <si>
    <t>Heavy Industrial double sided reflective foil laminate incorporating layers of kraft paper and reinforcing scrim, laminated together with low density polyethylene (293gsm):</t>
  </si>
  <si>
    <t>Plate nailed timber roof truss construction to be Mitek or similar design approved:</t>
  </si>
  <si>
    <t>Roof construction to double pitched roof, size 8,94m x 15,09m on plan with 0,50m overhang on both side, installed complete</t>
  </si>
  <si>
    <t xml:space="preserve">Everite unpressed fibre reinforced cement fascia cut or similar approved prodcut to lengths and butt jointed with galvanised H-Profile steel jointing strips and fixed with countersunk brass screws </t>
  </si>
  <si>
    <t>ITEM</t>
  </si>
  <si>
    <t>Approved solid flush doors, with Commercial veneer both sides and with hardwood edge strips, tongued and sides and grooved on to edges:</t>
  </si>
  <si>
    <t>6mm Fibre-cement boards with H profile PVC joining strips to joints:</t>
  </si>
  <si>
    <t xml:space="preserve">20mm thick Vitrex Vitraflex toilet partitioning or with similar approved product with Vitreous enamelled steel sheet faced particle board bonded panels with natural anodised aluminium edging, rails, etc and including fixing components and ironmongery comprising of indicator bolts, coat hooks and door stops, toilet roll holders and rubber buffers </t>
  </si>
  <si>
    <t>End of Extra Over partitions for:</t>
  </si>
  <si>
    <t>300 x 300 x 2,5mm semi-flexible reinforced vinyl quartz floor tiles, or equal approved, laid to manufacturers specification in patterns to colour of Architects choice:</t>
  </si>
  <si>
    <t>Allow the prime cost of R 100,00/m2 for supply only of non-slip ceramic glazed floor tiles size 300 x 300mm, fix with adhesive and joint and point with 4mm flush joints in coloured grout on screed (elsewhere measured)</t>
  </si>
  <si>
    <t>Clean by stripping and sealing and apply three coats water based copolymer emulsion or other approved sealer:</t>
  </si>
  <si>
    <t>FLOOR: Belgotex Davenport 3mm heavy commercial luxury vinyl tile OR a similar approved product; colour to be specified later</t>
  </si>
  <si>
    <t>Indicator plates countersunk holed for and screwed to door or brickwork with chromium plated dome-headed screws:</t>
  </si>
  <si>
    <t>Clear perspex or similar approved name plate reverse engraved and enamelled in white lettering 25mm high to suit, twice countersunk holed for and tapscrewed to steel door frames or gate framing with chromium plated dome-headed selftapping screws:</t>
  </si>
  <si>
    <r>
      <rPr>
        <b/>
        <u/>
        <sz val="10"/>
        <color theme="1"/>
        <rFont val="Arial"/>
        <family val="2"/>
      </rPr>
      <t>Note</t>
    </r>
    <r>
      <rPr>
        <b/>
        <sz val="10"/>
        <color theme="1"/>
        <rFont val="Arial"/>
        <family val="2"/>
      </rPr>
      <t>:</t>
    </r>
    <r>
      <rPr>
        <sz val="10"/>
        <color theme="1"/>
        <rFont val="Arial"/>
        <family val="2"/>
      </rPr>
      <t xml:space="preserve"> All dimensions to be checked on site prior to construction. Clear silicone joints between window frames and brickwork. Aluminium frames shall be factory wrapped in protective plastic covering and shall be removed once building works are complete.</t>
    </r>
  </si>
  <si>
    <t>Charcoal powder coated aluminium windows with 6mm clear safety glass to AAMSA standards with structural silicone all round and secret fixed glazing beads on one side</t>
  </si>
  <si>
    <t>Charcoal powder coated aluminium windows with beads on one side 4mm frosted glass to AAMSA standards with structural silicone all round and secret fixed glazing beads on one side</t>
  </si>
  <si>
    <t>Idral-valve code 08066-1' concealed self closing flush valve  3/4 and 1  or Similar approved product</t>
  </si>
  <si>
    <t>Idral-valve code 08067L' concealed self closing flush valve  3/4and 1  or Similar approved product</t>
  </si>
  <si>
    <t>Idral-valve code 08065 TBK'  flushmaster downpipe  or Similar approved product</t>
  </si>
  <si>
    <t>15 x 15mm chrome angle valve code TVAC1408/CH or Similar approved product</t>
  </si>
  <si>
    <t>"Hibiscus" code 772610 vitreous china semi-close coupled 90º outlet open rim washdown pan with matching 9 litre cistern code 710531 complete with lid and fitments or similar approved</t>
  </si>
  <si>
    <t>510 x 405mm "Hibiscus" code 7023 wall hung type ceramic wash hand basin with two tapholes, integrated overflow and 32mm code 309-32 anti-theft plug fixed on and including two code 8448ZO cast iron brackets with 10mm diameter bolts or similar approved</t>
  </si>
  <si>
    <t>Inca or Similar approved) interlock weathered charcoal coloured paving blocks, size 200 x 100 x 80mm thick, laid In Herringbone pattern in accordance with SANS 1200 MJ and CMA concrete block paving manuals, with a minimum longitudinal fall of 1% on a transverse fall of at least 2% on 25mm compacted sand bed with fine jointing sand swept and vibrated into joints, all laid on sub-grade conforming to SANS 1200 D Degree Of Accuracy I. Paving to be inspected and re-sanded after three months.</t>
  </si>
  <si>
    <t>Work Package Stage</t>
  </si>
  <si>
    <t>Month</t>
  </si>
  <si>
    <t xml:space="preserve">Remove and take down 0,8mm thick"Safintra Saflok" or similar approved Aluminium IBR Roofing sheets And 0,8mm thick Accessories with Polyclosers where necessary, both with chromadek colour one side, in single sheet lengths and fixed to timber trusses </t>
  </si>
  <si>
    <t>Remove and take down IBR profile heavy industrial 85% transluscent glassfibre reinforced Polyester side wall sheets (side cladding), in single lengths, fixed to steel columns</t>
  </si>
  <si>
    <t xml:space="preserve">Take down IBR profile heavy industrial 85% transluscent glassfibre reinforced polyester roofing sheets, in single lengths, fixed to steel purlins </t>
  </si>
  <si>
    <t>25mm floor screed and prepare concrete floors to receive new screed</t>
  </si>
  <si>
    <t>Taking out and removing glass and mirrors. Size 300 x 800mm</t>
  </si>
  <si>
    <t>Taking out and removing glass and mirrors. Mirror 300 x 300mm high from wall</t>
  </si>
  <si>
    <t>60.2</t>
  </si>
  <si>
    <t>60.3</t>
  </si>
  <si>
    <t>60.4</t>
  </si>
  <si>
    <t>Shukuma Or similar approved precast concrete slab 150 span D (Wiring 7x5mmx9.53) with 75mm concrete topping reinforced with Mesh Ref. 100</t>
  </si>
  <si>
    <t>40mm thick commercial veneered semi-solid core flush panel door. Undercut: 120mm and reinstate door bottom edge. Finish: Prepare prime and paint 1 undercoat and 2 coats mid-sheen enamel,</t>
  </si>
  <si>
    <t>40mm thick commercial veneered solid core flush panel door. Finish: Prepare Prime and paint 1 undercoat and 2 coats mid-sheen enamel</t>
  </si>
  <si>
    <t>9mm Jumbo plasterboard suspended ceiling fixed to steel brandering complete</t>
  </si>
  <si>
    <t xml:space="preserve">Rondo pre-painted galvanised steel cornice </t>
  </si>
  <si>
    <t>90mm thick Rhino-drywall system No 1 with steel studs at 600mm centres covered on both sides with 12,7mm Gypsum plasterboard tapered edge sheets with taped and skimmed joints, top hat section cornice over and 70mm high aluminium skirting on both sides</t>
  </si>
  <si>
    <t>6mm Thick fibre cement ceiling board with PVC joints:</t>
  </si>
  <si>
    <t>100mm high PVC matching skirting</t>
  </si>
  <si>
    <t xml:space="preserve">Van Dyck design jewel Or Similar approved carpet sheeting of specified colour laid with Low VoC Adhesive </t>
  </si>
  <si>
    <t>Dormakaba dust proof strike or similar approved</t>
  </si>
  <si>
    <t>Dormakaba adjustable roller bolt or similar approved</t>
  </si>
  <si>
    <t>Steel dormakaba wall buffer or similar approved</t>
  </si>
  <si>
    <t>Dormakaba floor mounted door stop or similar approved</t>
  </si>
  <si>
    <t>Dormakaba hat and coat hook with rubber buffer or similar approved</t>
  </si>
  <si>
    <t>Dormakaba Cabin hook 150mm or similar approved</t>
  </si>
  <si>
    <t xml:space="preserve">Pre-glazed aluminium doors, sidelights, etc., complete with ironmongery and including setting up, building in, filling back of frame with cement mortar, sealing around same with silicone, etc. </t>
  </si>
  <si>
    <t>Inca Or similar approved) Interlock weathered tan coloured paving blocks, size 200 x 100 x 80mm thick, laid in herringbone pattern in accordance with SANS 1200 MJ and CMA Concrete Block Paving Manuals, with a minimum longitudinal fall of 1% on a transverse fall of at least 2% on 25mm compacted sand bed with fine jointing sand swept and vibrated into joints, all laid on sub-grade conforming to SANS 1200 D degree of Accuracy I. Paving to be inspected and re-sanded after three months.</t>
  </si>
  <si>
    <r>
      <rPr>
        <b/>
        <sz val="10"/>
        <color theme="1"/>
        <rFont val="Arial"/>
        <family val="2"/>
      </rPr>
      <t>Note :</t>
    </r>
    <r>
      <rPr>
        <sz val="10"/>
        <color theme="1"/>
        <rFont val="Arial"/>
        <family val="2"/>
      </rPr>
      <t xml:space="preserve"> Rate shall cover the cost of the provision and the removal of formwork boxing into form pockets and opening</t>
    </r>
  </si>
  <si>
    <r>
      <t xml:space="preserve">The unit of measurement shall be the number of youth workers at the labour rate of </t>
    </r>
    <r>
      <rPr>
        <sz val="10"/>
        <color rgb="FFFF0000"/>
        <rFont val="Arial"/>
        <family val="2"/>
      </rPr>
      <t>R XXX per day</t>
    </r>
    <r>
      <rPr>
        <sz val="10"/>
        <rFont val="Arial"/>
        <family val="2"/>
      </rPr>
      <t xml:space="preserve"> on Training as per EPWP Ministerial Determination multiplied by the period employed in months and the rate tendered shall include full compensation for all costs associated with the employment of youth workers and for complying with the conditions of contract.  The cost for the training shall be excluded from this item.  This item is based on 9 months appointment for youth workers</t>
    </r>
  </si>
  <si>
    <t>Transfer the Total to the Form of Offer and Acceptance</t>
  </si>
  <si>
    <t>R</t>
  </si>
  <si>
    <r>
      <t xml:space="preserve">3mm Thick x 32mm high plate with letters </t>
    </r>
    <r>
      <rPr>
        <sz val="10"/>
        <color rgb="FFFF0000"/>
        <rFont val="Arial"/>
        <family val="2"/>
      </rPr>
      <t xml:space="preserve">"WAGHUIS" </t>
    </r>
    <r>
      <rPr>
        <sz val="10"/>
        <rFont val="Arial"/>
        <family val="2"/>
      </rPr>
      <t>or Words of Similar nature.</t>
    </r>
  </si>
  <si>
    <t xml:space="preserve">Enterprise Development of Targeted Enterprise or JV partners as Published in Gazette Notice No.36190 of 25 February 2013:
</t>
  </si>
  <si>
    <t>24.3.1.1</t>
  </si>
  <si>
    <t>24.3.1.2</t>
  </si>
  <si>
    <t>24.3.1.3</t>
  </si>
  <si>
    <t>24.3.1.4</t>
  </si>
  <si>
    <t>24.3.1.5</t>
  </si>
  <si>
    <t>Compliance with cidb B.U.I.L.D Programme  (Skills development and Targetted enterprises)</t>
  </si>
  <si>
    <t>Minimum skills development for CSDG = 0.25% of sub total value. Refer to implementation for developing skills through infrastructure contracts gazette No. 48491 of 28 April 2023.</t>
  </si>
  <si>
    <t>Compliance with Labour Management Regulations and Industrial Relations Policy (Coega IDZ, et al) for the Duration of the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</si>
</sst>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R&quot;\ * #,##0.00_ ;_ &quot;R&quot;\ * \-#,##0.00_ ;_ &quot;R&quot;\ * &quot;-&quot;??_ ;_ @_ "/>
    <numFmt numFmtId="165" formatCode="_ * #,##0.00_ ;_ * \-#,##0.00_ ;_ * &quot;-&quot;??_ ;_ @_ "/>
    <numFmt numFmtId="166" formatCode="&quot;R&quot;#,##0.00"/>
  </numFmts>
  <fonts count="18"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rgb="FFFF0000"/>
      <name val="Arial"/>
      <family val="2"/>
    </font>
    <font>
      <b/>
      <u/>
      <sz val="10"/>
      <color theme="1"/>
      <name val="Arial"/>
      <family val="2"/>
    </font>
    <font>
      <sz val="10"/>
      <color theme="1"/>
      <name val="Arial"/>
      <family val="2"/>
    </font>
    <font>
      <b/>
      <sz val="10"/>
      <color theme="1"/>
      <name val="Arial"/>
      <family val="2"/>
    </font>
    <font>
      <b/>
      <u val="singleAccounting"/>
      <sz val="10"/>
      <color theme="1"/>
      <name val="Arial"/>
      <family val="2"/>
    </font>
    <font>
      <u/>
      <sz val="10"/>
      <color theme="1"/>
      <name val="Arial"/>
      <family val="2"/>
    </font>
    <font>
      <b/>
      <u/>
      <sz val="11"/>
      <color theme="1"/>
      <name val="Calibri"/>
      <family val="2"/>
      <scheme val="minor"/>
    </font>
    <font>
      <sz val="10"/>
      <name val="Arial"/>
      <family val="2"/>
    </font>
    <font>
      <b/>
      <sz val="11"/>
      <color theme="1"/>
      <name val="Calibri"/>
      <family val="2"/>
      <scheme val="minor"/>
    </font>
    <font>
      <sz val="11"/>
      <color theme="1"/>
      <name val="Arial"/>
      <family val="2"/>
    </font>
    <font>
      <b/>
      <sz val="10"/>
      <color rgb="FF000000"/>
      <name val="Arial"/>
      <family val="2"/>
    </font>
    <font>
      <sz val="10"/>
      <color rgb="FF000000"/>
      <name val="Arial"/>
      <family val="2"/>
    </font>
    <font>
      <b/>
      <sz val="23"/>
      <color rgb="FF333333"/>
      <name val="Arial"/>
      <family val="2"/>
    </font>
    <font>
      <sz val="10"/>
      <color theme="1"/>
      <name val="Calibri"/>
      <family val="2"/>
      <scheme val="minor"/>
    </font>
  </fonts>
  <fills count="3">
    <fill>
      <patternFill patternType="none"/>
    </fill>
    <fill>
      <patternFill patternType="gray125"/>
    </fill>
    <fill>
      <patternFill patternType="solid">
        <fgColor theme="7"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0" fontId="1" fillId="0" borderId="0"/>
    <xf numFmtId="165" fontId="1" fillId="0" borderId="0" applyFont="0" applyFill="0" applyBorder="0" applyAlignment="0" applyProtection="0"/>
    <xf numFmtId="0" fontId="11" fillId="0" borderId="0"/>
    <xf numFmtId="0" fontId="2" fillId="0" borderId="0"/>
  </cellStyleXfs>
  <cellXfs count="285">
    <xf numFmtId="0" fontId="0" fillId="0" borderId="0" xfId="0"/>
    <xf numFmtId="4" fontId="2" fillId="0" borderId="2" xfId="0" applyNumberFormat="1" applyFont="1" applyBorder="1" applyAlignment="1" applyProtection="1">
      <alignment horizontal="right" vertical="center"/>
      <protection locked="0"/>
    </xf>
    <xf numFmtId="4" fontId="2" fillId="2" borderId="2" xfId="0" applyNumberFormat="1" applyFont="1" applyFill="1" applyBorder="1" applyAlignment="1" applyProtection="1">
      <alignment horizontal="right" vertical="center"/>
      <protection locked="0"/>
    </xf>
    <xf numFmtId="4" fontId="2" fillId="0" borderId="2" xfId="0" applyNumberFormat="1" applyFont="1" applyBorder="1" applyAlignment="1" applyProtection="1">
      <alignment horizontal="center" vertical="center"/>
      <protection locked="0"/>
    </xf>
    <xf numFmtId="4" fontId="2" fillId="2" borderId="2" xfId="0" applyNumberFormat="1" applyFont="1" applyFill="1" applyBorder="1" applyAlignment="1" applyProtection="1">
      <alignment horizontal="center" vertical="center"/>
      <protection locked="0"/>
    </xf>
    <xf numFmtId="0" fontId="5" fillId="0" borderId="2" xfId="1" applyFont="1" applyBorder="1" applyAlignment="1" applyProtection="1">
      <alignment horizontal="right"/>
      <protection locked="0"/>
    </xf>
    <xf numFmtId="4" fontId="5" fillId="0" borderId="2" xfId="1" applyNumberFormat="1" applyFont="1" applyBorder="1" applyAlignment="1" applyProtection="1">
      <alignment horizontal="center"/>
      <protection locked="0"/>
    </xf>
    <xf numFmtId="0" fontId="1" fillId="0" borderId="0" xfId="1" applyProtection="1">
      <protection locked="0"/>
    </xf>
    <xf numFmtId="0" fontId="0" fillId="0" borderId="0" xfId="0" applyProtection="1">
      <protection locked="0"/>
    </xf>
    <xf numFmtId="0" fontId="6" fillId="0" borderId="2" xfId="1" applyFont="1" applyBorder="1" applyAlignment="1" applyProtection="1">
      <alignment horizontal="right"/>
      <protection locked="0"/>
    </xf>
    <xf numFmtId="4" fontId="6" fillId="0" borderId="2" xfId="1" applyNumberFormat="1" applyFont="1" applyBorder="1" applyAlignment="1" applyProtection="1">
      <alignment horizontal="center"/>
      <protection locked="0"/>
    </xf>
    <xf numFmtId="164" fontId="6" fillId="0" borderId="2" xfId="1" applyNumberFormat="1" applyFont="1" applyBorder="1" applyAlignment="1" applyProtection="1">
      <alignment horizontal="right"/>
      <protection locked="0"/>
    </xf>
    <xf numFmtId="0" fontId="0" fillId="0" borderId="2" xfId="0" applyBorder="1" applyProtection="1">
      <protection locked="0"/>
    </xf>
    <xf numFmtId="0" fontId="0" fillId="0" borderId="2" xfId="0" applyBorder="1" applyAlignment="1" applyProtection="1">
      <alignment horizontal="center"/>
      <protection locked="0"/>
    </xf>
    <xf numFmtId="0" fontId="6" fillId="0" borderId="2" xfId="0" applyFont="1" applyBorder="1" applyAlignment="1" applyProtection="1">
      <alignment horizontal="right"/>
      <protection locked="0"/>
    </xf>
    <xf numFmtId="4" fontId="6" fillId="0" borderId="2" xfId="0" applyNumberFormat="1" applyFont="1" applyBorder="1" applyAlignment="1" applyProtection="1">
      <alignment horizontal="center"/>
      <protection locked="0"/>
    </xf>
    <xf numFmtId="0" fontId="6" fillId="0" borderId="2" xfId="0" applyFont="1" applyBorder="1" applyAlignment="1" applyProtection="1">
      <alignment horizontal="center" vertical="center"/>
      <protection locked="0"/>
    </xf>
    <xf numFmtId="0" fontId="6" fillId="0" borderId="2" xfId="0" applyFont="1" applyBorder="1" applyAlignment="1" applyProtection="1">
      <alignment vertical="center" wrapText="1"/>
      <protection locked="0"/>
    </xf>
    <xf numFmtId="0" fontId="6" fillId="0" borderId="2" xfId="0" applyFont="1" applyBorder="1" applyAlignment="1" applyProtection="1">
      <alignment horizontal="right" vertical="center"/>
      <protection locked="0"/>
    </xf>
    <xf numFmtId="4" fontId="6" fillId="0" borderId="2" xfId="0" applyNumberFormat="1" applyFont="1" applyBorder="1" applyAlignment="1" applyProtection="1">
      <alignment horizontal="center" vertical="center" wrapText="1"/>
      <protection locked="0"/>
    </xf>
    <xf numFmtId="164" fontId="6" fillId="0" borderId="2" xfId="1" applyNumberFormat="1" applyFont="1" applyBorder="1" applyAlignment="1" applyProtection="1">
      <alignment horizontal="right" vertical="center"/>
      <protection locked="0"/>
    </xf>
    <xf numFmtId="0" fontId="1" fillId="0" borderId="0" xfId="1" applyAlignment="1" applyProtection="1">
      <alignment vertical="center"/>
      <protection locked="0"/>
    </xf>
    <xf numFmtId="0" fontId="0" fillId="0" borderId="0" xfId="0" applyAlignment="1" applyProtection="1">
      <alignment vertical="center"/>
      <protection locked="0"/>
    </xf>
    <xf numFmtId="4" fontId="6" fillId="0" borderId="2" xfId="0" applyNumberFormat="1" applyFont="1" applyBorder="1" applyAlignment="1" applyProtection="1">
      <alignment horizontal="center" vertical="center"/>
      <protection locked="0"/>
    </xf>
    <xf numFmtId="0" fontId="7" fillId="0" borderId="2" xfId="0" applyFont="1" applyBorder="1" applyAlignment="1" applyProtection="1">
      <alignment horizontal="right" vertical="center"/>
      <protection locked="0"/>
    </xf>
    <xf numFmtId="4" fontId="7" fillId="0" borderId="2" xfId="0" applyNumberFormat="1" applyFont="1" applyBorder="1" applyAlignment="1" applyProtection="1">
      <alignment horizontal="center" vertical="center"/>
      <protection locked="0"/>
    </xf>
    <xf numFmtId="4" fontId="6" fillId="2" borderId="2" xfId="0" applyNumberFormat="1" applyFont="1" applyFill="1" applyBorder="1" applyAlignment="1" applyProtection="1">
      <alignment horizontal="center"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center" vertical="center"/>
      <protection locked="0"/>
    </xf>
    <xf numFmtId="0" fontId="13" fillId="0" borderId="0" xfId="1" applyFont="1" applyAlignment="1" applyProtection="1">
      <alignment vertical="center"/>
      <protection locked="0"/>
    </xf>
    <xf numFmtId="164" fontId="13" fillId="0" borderId="0" xfId="1" applyNumberFormat="1" applyFont="1" applyAlignment="1" applyProtection="1">
      <alignment vertical="center"/>
      <protection locked="0"/>
    </xf>
    <xf numFmtId="0" fontId="13" fillId="0" borderId="0" xfId="0" applyFont="1" applyAlignment="1" applyProtection="1">
      <alignment vertical="center"/>
      <protection locked="0"/>
    </xf>
    <xf numFmtId="0" fontId="17" fillId="0" borderId="2" xfId="0" applyFont="1" applyBorder="1" applyAlignment="1" applyProtection="1">
      <alignment horizontal="center" vertical="center"/>
      <protection locked="0"/>
    </xf>
    <xf numFmtId="0" fontId="0" fillId="0" borderId="4" xfId="0" applyBorder="1" applyAlignment="1" applyProtection="1">
      <alignment vertical="center"/>
      <protection locked="0"/>
    </xf>
    <xf numFmtId="0" fontId="0" fillId="0" borderId="12" xfId="0" applyBorder="1" applyAlignment="1" applyProtection="1">
      <alignment horizontal="right" vertical="center"/>
      <protection locked="0"/>
    </xf>
    <xf numFmtId="164" fontId="6" fillId="0" borderId="4" xfId="1" applyNumberFormat="1" applyFont="1" applyBorder="1" applyAlignment="1" applyProtection="1">
      <alignment horizontal="right" vertical="center"/>
      <protection locked="0"/>
    </xf>
    <xf numFmtId="166" fontId="12" fillId="0" borderId="0" xfId="1" applyNumberFormat="1" applyFont="1" applyAlignment="1" applyProtection="1">
      <alignment vertical="center"/>
      <protection locked="0"/>
    </xf>
    <xf numFmtId="0" fontId="17" fillId="0" borderId="0" xfId="0" applyFont="1" applyAlignment="1" applyProtection="1">
      <alignment horizontal="center"/>
      <protection locked="0"/>
    </xf>
    <xf numFmtId="0" fontId="6" fillId="0" borderId="2" xfId="1" applyFont="1" applyBorder="1" applyAlignment="1">
      <alignment horizontal="center"/>
    </xf>
    <xf numFmtId="0" fontId="5" fillId="0" borderId="2" xfId="1" applyFont="1" applyBorder="1"/>
    <xf numFmtId="0" fontId="5" fillId="0" borderId="2" xfId="1" applyFont="1" applyBorder="1" applyAlignment="1">
      <alignment horizontal="right"/>
    </xf>
    <xf numFmtId="0" fontId="5" fillId="0" borderId="2" xfId="1" applyFont="1" applyBorder="1" applyAlignment="1">
      <alignment horizontal="center"/>
    </xf>
    <xf numFmtId="0" fontId="6" fillId="0" borderId="2" xfId="1" applyFont="1" applyBorder="1"/>
    <xf numFmtId="0" fontId="6" fillId="0" borderId="2" xfId="1" applyFont="1" applyBorder="1" applyAlignment="1">
      <alignment horizontal="right"/>
    </xf>
    <xf numFmtId="0" fontId="7" fillId="0" borderId="2" xfId="0" applyFont="1" applyBorder="1" applyAlignment="1">
      <alignment horizontal="center"/>
    </xf>
    <xf numFmtId="0" fontId="7" fillId="0" borderId="2" xfId="0" applyFont="1" applyBorder="1" applyAlignment="1">
      <alignment wrapText="1"/>
    </xf>
    <xf numFmtId="0" fontId="0" fillId="0" borderId="2" xfId="0" applyBorder="1"/>
    <xf numFmtId="0" fontId="0" fillId="0" borderId="2" xfId="0" applyBorder="1" applyAlignment="1">
      <alignment horizontal="center"/>
    </xf>
    <xf numFmtId="0" fontId="6" fillId="0" borderId="2" xfId="0" applyFont="1" applyBorder="1" applyAlignment="1">
      <alignment horizontal="center"/>
    </xf>
    <xf numFmtId="0" fontId="6" fillId="0" borderId="2" xfId="0" applyFont="1" applyBorder="1" applyAlignment="1">
      <alignment wrapText="1"/>
    </xf>
    <xf numFmtId="0" fontId="6" fillId="0" borderId="2" xfId="0" applyFont="1" applyBorder="1" applyAlignment="1">
      <alignment horizontal="right"/>
    </xf>
    <xf numFmtId="0" fontId="6" fillId="0" borderId="2" xfId="0" applyFont="1" applyBorder="1" applyAlignment="1">
      <alignment horizontal="center" vertical="center"/>
    </xf>
    <xf numFmtId="0" fontId="6" fillId="0" borderId="2" xfId="0" applyFont="1" applyBorder="1" applyAlignment="1">
      <alignment vertical="center" wrapText="1"/>
    </xf>
    <xf numFmtId="0" fontId="6" fillId="0" borderId="2" xfId="0" applyFont="1" applyBorder="1" applyAlignment="1">
      <alignment horizontal="right" vertical="center"/>
    </xf>
    <xf numFmtId="0" fontId="7" fillId="0" borderId="2" xfId="0" applyFont="1" applyBorder="1" applyAlignment="1">
      <alignment horizontal="center" vertical="center"/>
    </xf>
    <xf numFmtId="0" fontId="7" fillId="0" borderId="2" xfId="0" applyFont="1" applyBorder="1" applyAlignment="1">
      <alignment vertical="center" wrapText="1"/>
    </xf>
    <xf numFmtId="0" fontId="7" fillId="0" borderId="2" xfId="0" applyFont="1" applyBorder="1" applyAlignment="1">
      <alignment horizontal="right" vertical="center"/>
    </xf>
    <xf numFmtId="0" fontId="0" fillId="0" borderId="2" xfId="0" applyBorder="1" applyAlignment="1">
      <alignment vertical="center"/>
    </xf>
    <xf numFmtId="0" fontId="0" fillId="0" borderId="2" xfId="0" applyBorder="1" applyAlignment="1">
      <alignment horizontal="center" vertical="center"/>
    </xf>
    <xf numFmtId="0" fontId="6" fillId="0" borderId="2" xfId="0" applyFont="1" applyBorder="1" applyAlignment="1">
      <alignment vertical="center"/>
    </xf>
    <xf numFmtId="0" fontId="13" fillId="0" borderId="2" xfId="0" applyFont="1" applyBorder="1" applyAlignment="1">
      <alignment vertical="center"/>
    </xf>
    <xf numFmtId="0" fontId="13" fillId="0" borderId="2" xfId="0" applyFont="1" applyBorder="1" applyAlignment="1">
      <alignment horizontal="center" vertical="center"/>
    </xf>
    <xf numFmtId="0" fontId="0" fillId="0" borderId="4" xfId="0" applyBorder="1" applyAlignment="1">
      <alignment vertical="center"/>
    </xf>
    <xf numFmtId="0" fontId="7" fillId="0" borderId="10" xfId="0" applyFont="1" applyBorder="1" applyAlignment="1">
      <alignment horizontal="right" vertical="center"/>
    </xf>
    <xf numFmtId="0" fontId="0" fillId="0" borderId="11" xfId="0" applyBorder="1" applyAlignment="1">
      <alignment horizontal="right" vertical="center"/>
    </xf>
    <xf numFmtId="0" fontId="0" fillId="0" borderId="0" xfId="0" applyAlignment="1">
      <alignment horizontal="center"/>
    </xf>
    <xf numFmtId="4" fontId="5" fillId="0" borderId="3" xfId="1" applyNumberFormat="1" applyFont="1" applyBorder="1" applyAlignment="1" applyProtection="1">
      <alignment horizontal="right"/>
      <protection locked="0"/>
    </xf>
    <xf numFmtId="0" fontId="5" fillId="0" borderId="3" xfId="1" applyFont="1" applyBorder="1" applyAlignment="1" applyProtection="1">
      <alignment horizontal="right"/>
      <protection locked="0"/>
    </xf>
    <xf numFmtId="4" fontId="5" fillId="0" borderId="2" xfId="1" applyNumberFormat="1" applyFont="1" applyBorder="1" applyAlignment="1" applyProtection="1">
      <alignment horizontal="right"/>
      <protection locked="0"/>
    </xf>
    <xf numFmtId="0" fontId="3" fillId="0" borderId="2" xfId="0" applyFont="1" applyBorder="1" applyAlignment="1" applyProtection="1">
      <alignment vertical="center" wrapText="1"/>
      <protection locked="0"/>
    </xf>
    <xf numFmtId="2" fontId="2" fillId="0" borderId="2" xfId="0" applyNumberFormat="1" applyFont="1" applyBorder="1" applyAlignment="1" applyProtection="1">
      <alignment horizontal="right" vertical="center"/>
      <protection locked="0"/>
    </xf>
    <xf numFmtId="4" fontId="6" fillId="0" borderId="2" xfId="0" applyNumberFormat="1" applyFont="1" applyBorder="1" applyAlignment="1" applyProtection="1">
      <alignment horizontal="right" vertical="center"/>
      <protection locked="0"/>
    </xf>
    <xf numFmtId="164" fontId="1" fillId="0" borderId="0" xfId="1" applyNumberFormat="1" applyAlignment="1" applyProtection="1">
      <alignment horizontal="center" vertical="center"/>
      <protection locked="0"/>
    </xf>
    <xf numFmtId="4" fontId="6" fillId="2" borderId="2" xfId="0" applyNumberFormat="1" applyFont="1" applyFill="1" applyBorder="1" applyAlignment="1" applyProtection="1">
      <alignment horizontal="right" vertical="center"/>
      <protection locked="0"/>
    </xf>
    <xf numFmtId="4" fontId="7" fillId="0" borderId="2" xfId="0" applyNumberFormat="1" applyFont="1" applyBorder="1" applyAlignment="1" applyProtection="1">
      <alignment horizontal="right" vertical="center"/>
      <protection locked="0"/>
    </xf>
    <xf numFmtId="0" fontId="6" fillId="0" borderId="0" xfId="1" applyFont="1" applyAlignment="1" applyProtection="1">
      <alignment vertical="center"/>
      <protection locked="0"/>
    </xf>
    <xf numFmtId="0" fontId="6" fillId="0" borderId="0" xfId="0" applyFont="1" applyAlignment="1" applyProtection="1">
      <alignment vertical="center"/>
      <protection locked="0"/>
    </xf>
    <xf numFmtId="4" fontId="6" fillId="2" borderId="2" xfId="1" applyNumberFormat="1" applyFont="1" applyFill="1" applyBorder="1" applyAlignment="1" applyProtection="1">
      <alignment horizontal="right" vertical="center"/>
      <protection locked="0"/>
    </xf>
    <xf numFmtId="4" fontId="6" fillId="0" borderId="2" xfId="1" applyNumberFormat="1" applyFont="1" applyBorder="1" applyAlignment="1" applyProtection="1">
      <alignment horizontal="right" vertical="center"/>
      <protection locked="0"/>
    </xf>
    <xf numFmtId="0" fontId="16" fillId="0" borderId="0" xfId="0" applyFont="1" applyAlignment="1" applyProtection="1">
      <alignment vertical="center" wrapText="1"/>
      <protection locked="0"/>
    </xf>
    <xf numFmtId="0" fontId="6" fillId="0" borderId="3" xfId="1" applyFont="1" applyBorder="1" applyAlignment="1">
      <alignment horizontal="center"/>
    </xf>
    <xf numFmtId="0" fontId="5" fillId="0" borderId="3" xfId="1" applyFont="1" applyBorder="1"/>
    <xf numFmtId="0" fontId="5" fillId="0" borderId="3" xfId="1" applyFont="1" applyBorder="1" applyAlignment="1">
      <alignment horizontal="center"/>
    </xf>
    <xf numFmtId="49" fontId="2" fillId="0" borderId="2" xfId="0" applyNumberFormat="1" applyFont="1" applyBorder="1" applyAlignment="1">
      <alignment horizontal="center" vertical="center"/>
    </xf>
    <xf numFmtId="0" fontId="3" fillId="0" borderId="2" xfId="0" applyFont="1" applyBorder="1" applyAlignment="1">
      <alignment vertical="center" wrapText="1"/>
    </xf>
    <xf numFmtId="0" fontId="2" fillId="0" borderId="2" xfId="0" applyFont="1" applyBorder="1" applyAlignment="1">
      <alignment horizontal="center" vertical="center"/>
    </xf>
    <xf numFmtId="2" fontId="2" fillId="0" borderId="2" xfId="0" applyNumberFormat="1" applyFont="1" applyBorder="1" applyAlignment="1">
      <alignment horizontal="center" vertical="center"/>
    </xf>
    <xf numFmtId="0" fontId="2" fillId="0" borderId="2" xfId="0" applyFont="1" applyBorder="1" applyAlignment="1">
      <alignment vertical="center" wrapText="1"/>
    </xf>
    <xf numFmtId="49" fontId="3" fillId="0" borderId="2" xfId="0" applyNumberFormat="1" applyFont="1" applyBorder="1" applyAlignment="1">
      <alignment horizontal="center" vertical="center"/>
    </xf>
    <xf numFmtId="0" fontId="7" fillId="0" borderId="2" xfId="0" applyFont="1" applyBorder="1" applyAlignment="1">
      <alignment vertical="center"/>
    </xf>
    <xf numFmtId="0" fontId="5" fillId="0" borderId="2" xfId="1" applyFont="1" applyBorder="1" applyAlignment="1">
      <alignment vertical="center" wrapText="1"/>
    </xf>
    <xf numFmtId="0" fontId="6" fillId="0" borderId="2" xfId="1" applyFont="1" applyBorder="1" applyAlignment="1">
      <alignment vertical="center" wrapText="1"/>
    </xf>
    <xf numFmtId="0" fontId="14" fillId="0" borderId="2" xfId="0" applyFont="1" applyBorder="1" applyAlignment="1">
      <alignment vertical="center" wrapText="1"/>
    </xf>
    <xf numFmtId="0" fontId="15" fillId="0" borderId="2" xfId="0" applyFont="1" applyBorder="1" applyAlignment="1">
      <alignment vertical="center" wrapText="1"/>
    </xf>
    <xf numFmtId="0" fontId="6" fillId="0" borderId="2" xfId="1" applyFont="1" applyBorder="1" applyAlignment="1">
      <alignment horizontal="center" vertical="center"/>
    </xf>
    <xf numFmtId="49" fontId="2" fillId="0" borderId="4" xfId="0" applyNumberFormat="1" applyFont="1" applyBorder="1" applyAlignment="1">
      <alignment horizontal="center" vertical="center"/>
    </xf>
    <xf numFmtId="0" fontId="0" fillId="0" borderId="2" xfId="0" applyBorder="1" applyAlignment="1" applyProtection="1">
      <alignment vertical="center" wrapText="1"/>
      <protection locked="0"/>
    </xf>
    <xf numFmtId="0" fontId="7" fillId="0" borderId="2" xfId="1" applyFont="1" applyBorder="1" applyAlignment="1">
      <alignment horizontal="center"/>
    </xf>
    <xf numFmtId="2" fontId="6" fillId="0" borderId="2" xfId="1" applyNumberFormat="1" applyFont="1" applyBorder="1" applyAlignment="1">
      <alignment horizontal="center" vertical="center"/>
    </xf>
    <xf numFmtId="0" fontId="6" fillId="0" borderId="2" xfId="1" applyFont="1" applyBorder="1" applyAlignment="1">
      <alignment vertical="center"/>
    </xf>
    <xf numFmtId="0" fontId="7" fillId="0" borderId="2" xfId="1" applyFont="1" applyBorder="1" applyAlignment="1">
      <alignment horizontal="center" vertical="center"/>
    </xf>
    <xf numFmtId="0" fontId="5" fillId="0" borderId="2" xfId="1" applyFont="1" applyBorder="1" applyAlignment="1">
      <alignment vertical="center"/>
    </xf>
    <xf numFmtId="0" fontId="6" fillId="0" borderId="2" xfId="0" applyFont="1" applyBorder="1" applyAlignment="1">
      <alignment horizontal="left" vertical="center" wrapText="1"/>
    </xf>
    <xf numFmtId="0" fontId="6" fillId="0" borderId="2" xfId="1" applyFont="1" applyBorder="1" applyAlignment="1">
      <alignment horizontal="left" vertical="center"/>
    </xf>
    <xf numFmtId="0" fontId="0" fillId="0" borderId="2" xfId="0" applyBorder="1" applyAlignment="1">
      <alignment vertical="center" wrapText="1"/>
    </xf>
    <xf numFmtId="0" fontId="0" fillId="0" borderId="2" xfId="0" applyBorder="1" applyAlignment="1">
      <alignment horizontal="center" vertical="center" wrapText="1"/>
    </xf>
    <xf numFmtId="0" fontId="7" fillId="0" borderId="2" xfId="1" applyFont="1" applyBorder="1" applyAlignment="1">
      <alignment vertical="center" wrapText="1"/>
    </xf>
    <xf numFmtId="0" fontId="7" fillId="0" borderId="2" xfId="1" applyFont="1" applyBorder="1" applyAlignment="1">
      <alignment vertical="center"/>
    </xf>
    <xf numFmtId="0" fontId="6" fillId="0" borderId="4" xfId="1" applyFont="1" applyBorder="1" applyAlignment="1">
      <alignment horizontal="center" vertical="center"/>
    </xf>
    <xf numFmtId="4" fontId="5" fillId="0" borderId="3" xfId="1" applyNumberFormat="1" applyFont="1" applyBorder="1" applyAlignment="1" applyProtection="1">
      <alignment horizontal="right" vertical="center"/>
      <protection locked="0"/>
    </xf>
    <xf numFmtId="0" fontId="5" fillId="0" borderId="3" xfId="1" applyFont="1" applyBorder="1" applyAlignment="1" applyProtection="1">
      <alignment horizontal="right" vertical="center"/>
      <protection locked="0"/>
    </xf>
    <xf numFmtId="4" fontId="5" fillId="0" borderId="2" xfId="1" applyNumberFormat="1" applyFont="1" applyBorder="1" applyAlignment="1" applyProtection="1">
      <alignment horizontal="right" vertical="center"/>
      <protection locked="0"/>
    </xf>
    <xf numFmtId="0" fontId="5" fillId="0" borderId="2" xfId="1" applyFont="1" applyBorder="1" applyAlignment="1" applyProtection="1">
      <alignment horizontal="right" vertical="center"/>
      <protection locked="0"/>
    </xf>
    <xf numFmtId="0" fontId="1" fillId="0" borderId="0" xfId="1" applyAlignment="1" applyProtection="1">
      <alignment horizontal="center" vertical="center"/>
      <protection locked="0"/>
    </xf>
    <xf numFmtId="164" fontId="8" fillId="0" borderId="2" xfId="1" applyNumberFormat="1" applyFont="1" applyBorder="1" applyAlignment="1" applyProtection="1">
      <alignment horizontal="right" vertical="center"/>
      <protection locked="0"/>
    </xf>
    <xf numFmtId="2" fontId="12" fillId="0" borderId="0" xfId="1" applyNumberFormat="1" applyFont="1" applyAlignment="1" applyProtection="1">
      <alignment vertical="center"/>
      <protection locked="0"/>
    </xf>
    <xf numFmtId="4" fontId="6" fillId="0" borderId="0" xfId="1" applyNumberFormat="1" applyFont="1" applyAlignment="1" applyProtection="1">
      <alignment horizontal="right" vertical="center"/>
      <protection locked="0"/>
    </xf>
    <xf numFmtId="0" fontId="6" fillId="0" borderId="0" xfId="1" applyFont="1" applyAlignment="1" applyProtection="1">
      <alignment horizontal="right" vertical="center"/>
      <protection locked="0"/>
    </xf>
    <xf numFmtId="164" fontId="6" fillId="0" borderId="0" xfId="1" applyNumberFormat="1" applyFont="1" applyAlignment="1" applyProtection="1">
      <alignment horizontal="right" vertical="center"/>
      <protection locked="0"/>
    </xf>
    <xf numFmtId="0" fontId="0" fillId="0" borderId="0" xfId="0" applyAlignment="1" applyProtection="1">
      <alignment horizontal="center" vertical="center"/>
      <protection locked="0"/>
    </xf>
    <xf numFmtId="0" fontId="6" fillId="0" borderId="3" xfId="1" applyFont="1" applyBorder="1" applyAlignment="1">
      <alignment horizontal="center" vertical="center"/>
    </xf>
    <xf numFmtId="0" fontId="5" fillId="0" borderId="3" xfId="1" applyFont="1" applyBorder="1" applyAlignment="1">
      <alignment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9" fillId="0" borderId="2" xfId="0" applyFont="1" applyBorder="1" applyAlignment="1">
      <alignment vertical="center"/>
    </xf>
    <xf numFmtId="0" fontId="5" fillId="0" borderId="2" xfId="0" applyFont="1" applyBorder="1" applyAlignment="1">
      <alignment vertical="center" wrapText="1"/>
    </xf>
    <xf numFmtId="0" fontId="6" fillId="0" borderId="0" xfId="1" applyFont="1" applyAlignment="1">
      <alignment horizontal="center" vertical="center"/>
    </xf>
    <xf numFmtId="0" fontId="7" fillId="0" borderId="0" xfId="0" applyFont="1" applyAlignment="1">
      <alignment vertical="center" wrapText="1"/>
    </xf>
    <xf numFmtId="0" fontId="2" fillId="0" borderId="0" xfId="0" applyFont="1" applyAlignment="1">
      <alignment horizontal="center" vertical="center"/>
    </xf>
    <xf numFmtId="0" fontId="5" fillId="0" borderId="0" xfId="1" applyFont="1" applyAlignment="1">
      <alignment vertical="center"/>
    </xf>
    <xf numFmtId="2" fontId="6" fillId="0" borderId="0" xfId="1" applyNumberFormat="1" applyFont="1" applyAlignment="1">
      <alignment horizontal="center" vertical="center"/>
    </xf>
    <xf numFmtId="49" fontId="2" fillId="0" borderId="0" xfId="0" applyNumberFormat="1"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15" xfId="0" applyBorder="1" applyAlignment="1" applyProtection="1">
      <alignment horizontal="right" vertical="center"/>
      <protection locked="0"/>
    </xf>
    <xf numFmtId="0" fontId="7" fillId="0" borderId="13" xfId="0" applyFont="1" applyBorder="1" applyAlignment="1">
      <alignment horizontal="right" vertical="center"/>
    </xf>
    <xf numFmtId="0" fontId="0" fillId="0" borderId="14" xfId="0" applyBorder="1" applyAlignment="1">
      <alignment horizontal="right" vertical="center"/>
    </xf>
    <xf numFmtId="2" fontId="2" fillId="0" borderId="0" xfId="0" applyNumberFormat="1" applyFont="1" applyAlignment="1" applyProtection="1">
      <alignment vertical="center"/>
      <protection locked="0"/>
    </xf>
    <xf numFmtId="0" fontId="6" fillId="0" borderId="2" xfId="1" applyFont="1" applyBorder="1" applyAlignment="1" applyProtection="1">
      <alignment horizontal="right" vertical="center"/>
      <protection locked="0"/>
    </xf>
    <xf numFmtId="0" fontId="3" fillId="0" borderId="2" xfId="0" applyFont="1" applyBorder="1" applyAlignment="1">
      <alignment horizontal="center" vertical="center" wrapText="1"/>
    </xf>
    <xf numFmtId="0" fontId="3" fillId="0" borderId="2" xfId="0" applyFont="1" applyBorder="1" applyAlignment="1">
      <alignment vertical="center"/>
    </xf>
    <xf numFmtId="0" fontId="7" fillId="0" borderId="8" xfId="0" applyFont="1" applyBorder="1" applyAlignment="1">
      <alignment horizontal="right" vertical="center"/>
    </xf>
    <xf numFmtId="0" fontId="0" fillId="0" borderId="0" xfId="0" applyAlignment="1">
      <alignment horizontal="right" vertical="center"/>
    </xf>
    <xf numFmtId="0" fontId="0" fillId="0" borderId="9" xfId="0" applyBorder="1" applyAlignment="1">
      <alignment horizontal="right" vertical="center"/>
    </xf>
    <xf numFmtId="0" fontId="6" fillId="0" borderId="4" xfId="1" applyFont="1" applyBorder="1" applyAlignment="1" applyProtection="1">
      <alignment horizontal="right" vertical="center"/>
      <protection locked="0"/>
    </xf>
    <xf numFmtId="4" fontId="6" fillId="0" borderId="0" xfId="0" applyNumberFormat="1" applyFont="1" applyAlignment="1" applyProtection="1">
      <alignment horizontal="right" vertical="center"/>
      <protection locked="0"/>
    </xf>
    <xf numFmtId="0" fontId="6" fillId="0" borderId="0" xfId="0" applyFont="1" applyAlignment="1" applyProtection="1">
      <alignment horizontal="right" vertical="center"/>
      <protection locked="0"/>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0" fontId="1" fillId="0" borderId="0" xfId="1" applyAlignment="1" applyProtection="1">
      <alignment horizontal="right" vertical="center"/>
      <protection locked="0"/>
    </xf>
    <xf numFmtId="0" fontId="3" fillId="0" borderId="2" xfId="3" applyFont="1" applyBorder="1" applyAlignment="1">
      <alignment horizontal="left" vertical="center"/>
    </xf>
    <xf numFmtId="0" fontId="2" fillId="0" borderId="2" xfId="3" applyFont="1" applyBorder="1" applyAlignment="1">
      <alignment vertical="center" wrapText="1"/>
    </xf>
    <xf numFmtId="0" fontId="2" fillId="0" borderId="2" xfId="3" applyFont="1" applyBorder="1" applyAlignment="1">
      <alignment horizontal="center" vertical="center"/>
    </xf>
    <xf numFmtId="0" fontId="2" fillId="0" borderId="2" xfId="3" applyFont="1" applyBorder="1" applyAlignment="1">
      <alignment horizontal="left" vertical="center" wrapText="1"/>
    </xf>
    <xf numFmtId="0" fontId="12" fillId="0" borderId="2" xfId="1" applyFont="1" applyBorder="1" applyAlignment="1">
      <alignment horizontal="center" vertical="center"/>
    </xf>
    <xf numFmtId="0" fontId="1" fillId="0" borderId="2" xfId="1" applyBorder="1" applyAlignment="1">
      <alignment vertical="center"/>
    </xf>
    <xf numFmtId="4" fontId="5" fillId="0" borderId="3" xfId="1" applyNumberFormat="1" applyFont="1" applyBorder="1" applyAlignment="1" applyProtection="1">
      <alignment horizontal="center" vertical="center"/>
      <protection locked="0"/>
    </xf>
    <xf numFmtId="4" fontId="5" fillId="0" borderId="2" xfId="1" applyNumberFormat="1" applyFont="1" applyBorder="1" applyAlignment="1" applyProtection="1">
      <alignment horizontal="center" vertical="center"/>
      <protection locked="0"/>
    </xf>
    <xf numFmtId="4" fontId="6" fillId="0" borderId="2" xfId="1" applyNumberFormat="1" applyFont="1" applyBorder="1" applyAlignment="1" applyProtection="1">
      <alignment horizontal="center" vertical="center"/>
      <protection locked="0"/>
    </xf>
    <xf numFmtId="4" fontId="6" fillId="2" borderId="2" xfId="1" applyNumberFormat="1" applyFont="1" applyFill="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2" xfId="0" applyFont="1" applyBorder="1" applyAlignment="1" applyProtection="1">
      <alignment vertical="center"/>
      <protection locked="0"/>
    </xf>
    <xf numFmtId="0" fontId="6" fillId="0" borderId="2" xfId="1" applyFont="1" applyBorder="1" applyAlignment="1">
      <alignment vertical="center" wrapText="1" shrinkToFit="1"/>
    </xf>
    <xf numFmtId="0" fontId="12" fillId="0" borderId="2" xfId="0" applyFont="1" applyBorder="1" applyAlignment="1">
      <alignment horizontal="center" vertical="center"/>
    </xf>
    <xf numFmtId="4" fontId="6" fillId="0" borderId="2" xfId="1" applyNumberFormat="1" applyFont="1" applyBorder="1" applyAlignment="1">
      <alignment horizontal="center" vertical="center"/>
    </xf>
    <xf numFmtId="0" fontId="7" fillId="0" borderId="3" xfId="1" applyFont="1" applyBorder="1" applyAlignment="1">
      <alignment horizontal="center" vertical="center"/>
    </xf>
    <xf numFmtId="0" fontId="2" fillId="0" borderId="2" xfId="0" applyFont="1" applyBorder="1" applyAlignment="1">
      <alignment vertical="center"/>
    </xf>
    <xf numFmtId="4" fontId="6" fillId="0" borderId="4" xfId="1" applyNumberFormat="1" applyFont="1" applyBorder="1" applyAlignment="1" applyProtection="1">
      <alignment horizontal="right" vertical="center"/>
      <protection locked="0"/>
    </xf>
    <xf numFmtId="0" fontId="9" fillId="0" borderId="2" xfId="1" applyFont="1" applyBorder="1" applyAlignment="1">
      <alignment vertical="center"/>
    </xf>
    <xf numFmtId="0" fontId="7" fillId="0" borderId="4" xfId="0" applyFont="1" applyBorder="1" applyAlignment="1">
      <alignment vertical="center" wrapText="1"/>
    </xf>
    <xf numFmtId="2" fontId="6" fillId="0" borderId="4" xfId="1" applyNumberFormat="1" applyFont="1" applyBorder="1" applyAlignment="1">
      <alignment horizontal="center" vertical="center"/>
    </xf>
    <xf numFmtId="0" fontId="0" fillId="0" borderId="12" xfId="0" applyBorder="1" applyAlignment="1" applyProtection="1">
      <alignment horizontal="right"/>
      <protection locked="0"/>
    </xf>
    <xf numFmtId="4" fontId="6" fillId="0" borderId="2" xfId="1" applyNumberFormat="1" applyFont="1" applyBorder="1" applyAlignment="1" applyProtection="1">
      <alignment horizontal="right"/>
      <protection locked="0"/>
    </xf>
    <xf numFmtId="4" fontId="6" fillId="2" borderId="2" xfId="1" applyNumberFormat="1" applyFont="1" applyFill="1" applyBorder="1" applyAlignment="1" applyProtection="1">
      <alignment horizontal="right"/>
      <protection locked="0"/>
    </xf>
    <xf numFmtId="0" fontId="0" fillId="0" borderId="2" xfId="0" applyBorder="1" applyAlignment="1" applyProtection="1">
      <alignment vertical="top" wrapText="1"/>
      <protection locked="0"/>
    </xf>
    <xf numFmtId="0" fontId="0" fillId="0" borderId="2" xfId="0" applyBorder="1" applyAlignment="1" applyProtection="1">
      <alignment wrapText="1"/>
      <protection locked="0"/>
    </xf>
    <xf numFmtId="4" fontId="7" fillId="0" borderId="2" xfId="0" applyNumberFormat="1" applyFont="1" applyBorder="1" applyAlignment="1" applyProtection="1">
      <alignment horizontal="right"/>
      <protection locked="0"/>
    </xf>
    <xf numFmtId="0" fontId="7" fillId="0" borderId="2" xfId="0" applyFont="1" applyBorder="1" applyAlignment="1" applyProtection="1">
      <alignment horizontal="right"/>
      <protection locked="0"/>
    </xf>
    <xf numFmtId="4" fontId="6" fillId="0" borderId="2" xfId="0" applyNumberFormat="1" applyFont="1" applyBorder="1" applyAlignment="1" applyProtection="1">
      <alignment horizontal="right"/>
      <protection locked="0"/>
    </xf>
    <xf numFmtId="4" fontId="6" fillId="2" borderId="2" xfId="0" applyNumberFormat="1" applyFont="1" applyFill="1" applyBorder="1" applyAlignment="1" applyProtection="1">
      <alignment horizontal="right"/>
      <protection locked="0"/>
    </xf>
    <xf numFmtId="164" fontId="6" fillId="0" borderId="4" xfId="1" applyNumberFormat="1" applyFont="1" applyBorder="1" applyAlignment="1" applyProtection="1">
      <alignment horizontal="right"/>
      <protection locked="0"/>
    </xf>
    <xf numFmtId="2" fontId="12" fillId="0" borderId="0" xfId="1" applyNumberFormat="1" applyFont="1" applyProtection="1">
      <protection locked="0"/>
    </xf>
    <xf numFmtId="0" fontId="7" fillId="0" borderId="3" xfId="1" applyFont="1" applyBorder="1" applyAlignment="1">
      <alignment horizontal="center"/>
    </xf>
    <xf numFmtId="2" fontId="6" fillId="0" borderId="2" xfId="1" applyNumberFormat="1" applyFont="1" applyBorder="1" applyAlignment="1">
      <alignment horizontal="center"/>
    </xf>
    <xf numFmtId="0" fontId="6" fillId="0" borderId="2" xfId="1" applyFont="1" applyBorder="1" applyAlignment="1">
      <alignment wrapText="1"/>
    </xf>
    <xf numFmtId="0" fontId="5" fillId="0" borderId="2" xfId="1" applyFont="1" applyBorder="1" applyAlignment="1">
      <alignment vertical="top" wrapText="1"/>
    </xf>
    <xf numFmtId="0" fontId="0" fillId="0" borderId="2" xfId="0" applyBorder="1" applyAlignment="1">
      <alignment horizontal="center" vertical="top" wrapText="1"/>
    </xf>
    <xf numFmtId="0" fontId="0" fillId="0" borderId="2" xfId="0" applyBorder="1" applyAlignment="1">
      <alignment vertical="top" wrapText="1"/>
    </xf>
    <xf numFmtId="0" fontId="5" fillId="0" borderId="2" xfId="1" quotePrefix="1" applyFont="1" applyBorder="1" applyAlignment="1">
      <alignment wrapText="1"/>
    </xf>
    <xf numFmtId="0" fontId="0" fillId="0" borderId="2" xfId="0" applyBorder="1" applyAlignment="1">
      <alignment horizontal="center" wrapText="1"/>
    </xf>
    <xf numFmtId="0" fontId="0" fillId="0" borderId="2" xfId="0" applyBorder="1" applyAlignment="1">
      <alignment wrapText="1"/>
    </xf>
    <xf numFmtId="0" fontId="7" fillId="0" borderId="2" xfId="1" applyFont="1" applyBorder="1"/>
    <xf numFmtId="0" fontId="7" fillId="0" borderId="2" xfId="1" applyFont="1" applyBorder="1" applyAlignment="1">
      <alignment wrapText="1"/>
    </xf>
    <xf numFmtId="0" fontId="7" fillId="0" borderId="2" xfId="0" applyFont="1" applyBorder="1"/>
    <xf numFmtId="0" fontId="6" fillId="0" borderId="2" xfId="0" applyFont="1" applyBorder="1"/>
    <xf numFmtId="0" fontId="7" fillId="0" borderId="2" xfId="0" applyFont="1" applyBorder="1" applyAlignment="1">
      <alignment vertical="top" wrapText="1"/>
    </xf>
    <xf numFmtId="0" fontId="6" fillId="0" borderId="2" xfId="0" applyFont="1" applyBorder="1" applyAlignment="1">
      <alignment vertical="top" wrapText="1"/>
    </xf>
    <xf numFmtId="0" fontId="6" fillId="0" borderId="4" xfId="0" applyFont="1" applyBorder="1" applyAlignment="1">
      <alignment horizontal="center"/>
    </xf>
    <xf numFmtId="0" fontId="7" fillId="0" borderId="10" xfId="0" applyFont="1" applyBorder="1" applyAlignment="1">
      <alignment horizontal="right"/>
    </xf>
    <xf numFmtId="0" fontId="0" fillId="0" borderId="11" xfId="0" applyBorder="1" applyAlignment="1">
      <alignment horizontal="right"/>
    </xf>
    <xf numFmtId="0" fontId="6" fillId="0" borderId="4" xfId="0" applyFont="1" applyBorder="1" applyAlignment="1" applyProtection="1">
      <alignment horizontal="right" vertical="center"/>
      <protection locked="0"/>
    </xf>
    <xf numFmtId="0" fontId="6" fillId="0" borderId="2" xfId="0" applyFont="1" applyBorder="1" applyAlignment="1">
      <alignment horizontal="center" vertical="center" wrapText="1"/>
    </xf>
    <xf numFmtId="0" fontId="6" fillId="0" borderId="2" xfId="1" quotePrefix="1" applyFont="1" applyBorder="1" applyAlignment="1">
      <alignment vertical="center" wrapText="1"/>
    </xf>
    <xf numFmtId="0" fontId="5" fillId="0" borderId="4" xfId="1" applyFont="1" applyBorder="1" applyAlignment="1">
      <alignment vertical="center"/>
    </xf>
    <xf numFmtId="0" fontId="5" fillId="0" borderId="10" xfId="1" applyFont="1" applyBorder="1" applyAlignment="1">
      <alignment horizontal="right" vertical="center"/>
    </xf>
    <xf numFmtId="4" fontId="6" fillId="0" borderId="4" xfId="0" applyNumberFormat="1" applyFont="1" applyBorder="1" applyAlignment="1" applyProtection="1">
      <alignment horizontal="right" vertical="center"/>
      <protection locked="0"/>
    </xf>
    <xf numFmtId="0" fontId="7" fillId="0" borderId="3" xfId="1" applyFont="1" applyBorder="1" applyAlignment="1">
      <alignment horizontal="center" vertical="center" wrapText="1"/>
    </xf>
    <xf numFmtId="0" fontId="5" fillId="0" borderId="3" xfId="1" applyFont="1" applyBorder="1" applyAlignment="1">
      <alignment vertical="center" wrapText="1"/>
    </xf>
    <xf numFmtId="0" fontId="5" fillId="0" borderId="3" xfId="1" applyFont="1" applyBorder="1" applyAlignment="1">
      <alignment horizontal="center" vertical="center" wrapText="1"/>
    </xf>
    <xf numFmtId="4" fontId="5" fillId="0" borderId="3" xfId="1" applyNumberFormat="1" applyFont="1" applyBorder="1" applyAlignment="1" applyProtection="1">
      <alignment horizontal="right" vertical="center" wrapText="1"/>
      <protection locked="0"/>
    </xf>
    <xf numFmtId="0" fontId="5" fillId="0" borderId="3" xfId="1" applyFont="1" applyBorder="1" applyAlignment="1" applyProtection="1">
      <alignment horizontal="right" vertical="center" wrapText="1"/>
      <protection locked="0"/>
    </xf>
    <xf numFmtId="0" fontId="0" fillId="0" borderId="0" xfId="0" applyAlignment="1" applyProtection="1">
      <alignment vertical="center" wrapText="1"/>
      <protection locked="0"/>
    </xf>
    <xf numFmtId="0" fontId="7" fillId="0" borderId="2" xfId="1" applyFont="1" applyBorder="1" applyAlignment="1">
      <alignment horizontal="center" vertical="center" wrapText="1"/>
    </xf>
    <xf numFmtId="0" fontId="5" fillId="0" borderId="2" xfId="1" applyFont="1" applyBorder="1" applyAlignment="1">
      <alignment horizontal="center" vertical="center" wrapText="1"/>
    </xf>
    <xf numFmtId="4" fontId="5" fillId="0" borderId="2" xfId="1" applyNumberFormat="1" applyFont="1" applyBorder="1" applyAlignment="1" applyProtection="1">
      <alignment horizontal="right" vertical="center" wrapText="1"/>
      <protection locked="0"/>
    </xf>
    <xf numFmtId="0" fontId="5" fillId="0" borderId="2" xfId="1" applyFont="1" applyBorder="1" applyAlignment="1" applyProtection="1">
      <alignment horizontal="right" vertical="center" wrapText="1"/>
      <protection locked="0"/>
    </xf>
    <xf numFmtId="4" fontId="6" fillId="0" borderId="2" xfId="0" applyNumberFormat="1" applyFont="1" applyBorder="1" applyAlignment="1" applyProtection="1">
      <alignment horizontal="right" vertical="center" wrapText="1"/>
      <protection locked="0"/>
    </xf>
    <xf numFmtId="0" fontId="6" fillId="0" borderId="2" xfId="0" applyFont="1" applyBorder="1" applyAlignment="1" applyProtection="1">
      <alignment horizontal="right" vertical="center" wrapText="1"/>
      <protection locked="0"/>
    </xf>
    <xf numFmtId="2" fontId="12" fillId="0" borderId="0" xfId="1" applyNumberFormat="1" applyFont="1" applyAlignment="1" applyProtection="1">
      <alignment vertical="center" wrapText="1"/>
      <protection locked="0"/>
    </xf>
    <xf numFmtId="0" fontId="1" fillId="0" borderId="0" xfId="1" applyAlignment="1" applyProtection="1">
      <alignment vertical="center" wrapText="1"/>
      <protection locked="0"/>
    </xf>
    <xf numFmtId="0" fontId="7" fillId="0" borderId="2" xfId="0" applyFont="1" applyBorder="1" applyAlignment="1">
      <alignment horizontal="center" vertical="center" wrapText="1"/>
    </xf>
    <xf numFmtId="4" fontId="7" fillId="0" borderId="2" xfId="0" applyNumberFormat="1" applyFont="1" applyBorder="1" applyAlignment="1" applyProtection="1">
      <alignment horizontal="right" vertical="center" wrapText="1"/>
      <protection locked="0"/>
    </xf>
    <xf numFmtId="0" fontId="7" fillId="0" borderId="2" xfId="0" applyFont="1" applyBorder="1" applyAlignment="1" applyProtection="1">
      <alignment horizontal="right" vertical="center" wrapText="1"/>
      <protection locked="0"/>
    </xf>
    <xf numFmtId="0" fontId="1" fillId="0" borderId="0" xfId="1" applyAlignment="1" applyProtection="1">
      <alignment horizontal="center" vertical="center" wrapText="1"/>
      <protection locked="0"/>
    </xf>
    <xf numFmtId="4" fontId="6" fillId="2" borderId="2" xfId="0" applyNumberFormat="1" applyFont="1" applyFill="1" applyBorder="1" applyAlignment="1" applyProtection="1">
      <alignment horizontal="right" vertical="center" wrapText="1"/>
      <protection locked="0"/>
    </xf>
    <xf numFmtId="164" fontId="6" fillId="0" borderId="2" xfId="1" applyNumberFormat="1" applyFont="1" applyBorder="1" applyAlignment="1" applyProtection="1">
      <alignment horizontal="right" vertical="center" wrapText="1"/>
      <protection locked="0"/>
    </xf>
    <xf numFmtId="0" fontId="6" fillId="0" borderId="4" xfId="0" applyFont="1" applyBorder="1" applyAlignment="1">
      <alignment horizontal="center" vertical="center" wrapText="1"/>
    </xf>
    <xf numFmtId="0" fontId="5" fillId="0" borderId="10" xfId="1" applyFont="1" applyBorder="1" applyAlignment="1">
      <alignment horizontal="right" vertical="center" wrapText="1"/>
    </xf>
    <xf numFmtId="0" fontId="0" fillId="0" borderId="11" xfId="0" applyBorder="1" applyAlignment="1">
      <alignment horizontal="right" vertical="center" wrapText="1"/>
    </xf>
    <xf numFmtId="0" fontId="0" fillId="0" borderId="12" xfId="0" applyBorder="1" applyAlignment="1" applyProtection="1">
      <alignment horizontal="right" vertical="center" wrapText="1"/>
      <protection locked="0"/>
    </xf>
    <xf numFmtId="0" fontId="6" fillId="0" borderId="4" xfId="0" applyFont="1" applyBorder="1" applyAlignment="1" applyProtection="1">
      <alignment horizontal="right" vertical="center" wrapText="1"/>
      <protection locked="0"/>
    </xf>
    <xf numFmtId="0" fontId="0" fillId="0" borderId="0" xfId="0" applyAlignment="1">
      <alignment vertical="center" wrapText="1"/>
    </xf>
    <xf numFmtId="0" fontId="0" fillId="0" borderId="0" xfId="0" applyAlignment="1">
      <alignment horizontal="center" vertical="center" wrapText="1"/>
    </xf>
    <xf numFmtId="4" fontId="1" fillId="0" borderId="2" xfId="1" applyNumberFormat="1" applyBorder="1" applyAlignment="1" applyProtection="1">
      <alignment horizontal="center" vertical="center"/>
      <protection locked="0"/>
    </xf>
    <xf numFmtId="164" fontId="1" fillId="0" borderId="2" xfId="1" applyNumberFormat="1" applyBorder="1" applyAlignment="1" applyProtection="1">
      <alignment horizontal="center" vertical="center"/>
      <protection locked="0"/>
    </xf>
    <xf numFmtId="4" fontId="17" fillId="2" borderId="2" xfId="1" applyNumberFormat="1" applyFont="1" applyFill="1" applyBorder="1" applyAlignment="1" applyProtection="1">
      <alignment horizontal="center" vertical="center"/>
      <protection locked="0"/>
    </xf>
    <xf numFmtId="0" fontId="5" fillId="0" borderId="3" xfId="1" applyFont="1" applyBorder="1" applyAlignment="1">
      <alignment horizontal="right" vertical="center"/>
    </xf>
    <xf numFmtId="0" fontId="5" fillId="0" borderId="2" xfId="1" applyFont="1" applyBorder="1" applyAlignment="1">
      <alignment horizontal="right" vertical="center"/>
    </xf>
    <xf numFmtId="0" fontId="1" fillId="0" borderId="2" xfId="1" applyBorder="1" applyAlignment="1">
      <alignment horizontal="right" vertical="center"/>
    </xf>
    <xf numFmtId="0" fontId="10" fillId="0" borderId="2" xfId="1" applyFont="1" applyBorder="1" applyAlignment="1">
      <alignment vertical="center"/>
    </xf>
    <xf numFmtId="0" fontId="17" fillId="0" borderId="2" xfId="1" applyFont="1" applyBorder="1" applyAlignment="1">
      <alignment horizontal="right" vertical="center"/>
    </xf>
    <xf numFmtId="0" fontId="17" fillId="0" borderId="2" xfId="1" applyFont="1" applyBorder="1" applyAlignment="1">
      <alignment vertical="center"/>
    </xf>
    <xf numFmtId="0" fontId="6" fillId="0" borderId="4" xfId="0" applyFont="1" applyBorder="1" applyAlignment="1">
      <alignment horizontal="right" vertical="center"/>
    </xf>
    <xf numFmtId="0" fontId="6" fillId="0" borderId="4" xfId="0" applyFont="1" applyBorder="1" applyAlignment="1">
      <alignment vertical="center"/>
    </xf>
    <xf numFmtId="0" fontId="3" fillId="0" borderId="2" xfId="0" applyFont="1" applyBorder="1" applyAlignment="1">
      <alignment horizontal="left" vertical="center" wrapText="1"/>
    </xf>
    <xf numFmtId="0" fontId="2" fillId="0" borderId="2" xfId="0" applyFont="1" applyBorder="1" applyAlignment="1">
      <alignment horizontal="right" vertical="center"/>
    </xf>
    <xf numFmtId="2" fontId="2" fillId="0" borderId="2" xfId="0" applyNumberFormat="1" applyFont="1" applyBorder="1" applyAlignment="1">
      <alignment vertical="center"/>
    </xf>
    <xf numFmtId="0" fontId="6" fillId="0" borderId="2" xfId="1" applyFont="1" applyBorder="1" applyAlignment="1">
      <alignment horizontal="right" vertical="center"/>
    </xf>
    <xf numFmtId="2" fontId="6" fillId="0" borderId="2" xfId="1" applyNumberFormat="1" applyFont="1" applyBorder="1" applyAlignment="1">
      <alignment vertical="center"/>
    </xf>
    <xf numFmtId="0" fontId="5" fillId="0" borderId="2" xfId="0" applyFont="1" applyBorder="1" applyAlignment="1">
      <alignment vertical="center"/>
    </xf>
    <xf numFmtId="0" fontId="0" fillId="0" borderId="3" xfId="0" applyBorder="1" applyProtection="1">
      <protection locked="0"/>
    </xf>
    <xf numFmtId="164" fontId="6" fillId="2" borderId="2" xfId="1" applyNumberFormat="1" applyFont="1" applyFill="1" applyBorder="1" applyAlignment="1" applyProtection="1">
      <alignment horizontal="right"/>
      <protection locked="0"/>
    </xf>
    <xf numFmtId="2" fontId="6" fillId="2" borderId="2" xfId="1" applyNumberFormat="1" applyFont="1" applyFill="1" applyBorder="1" applyAlignment="1" applyProtection="1">
      <alignment horizontal="left"/>
      <protection locked="0"/>
    </xf>
    <xf numFmtId="164" fontId="6" fillId="2" borderId="2" xfId="1" applyNumberFormat="1" applyFont="1" applyFill="1" applyBorder="1" applyAlignment="1" applyProtection="1">
      <alignment horizontal="left"/>
      <protection locked="0"/>
    </xf>
    <xf numFmtId="164" fontId="8" fillId="2" borderId="1" xfId="1" applyNumberFormat="1" applyFont="1" applyFill="1" applyBorder="1" applyAlignment="1" applyProtection="1">
      <alignment horizontal="left"/>
      <protection locked="0"/>
    </xf>
    <xf numFmtId="164" fontId="8" fillId="2" borderId="1" xfId="1" applyNumberFormat="1" applyFont="1" applyFill="1" applyBorder="1" applyAlignment="1" applyProtection="1">
      <alignment horizontal="right"/>
      <protection locked="0"/>
    </xf>
    <xf numFmtId="164" fontId="8" fillId="2" borderId="4" xfId="1" applyNumberFormat="1" applyFont="1" applyFill="1" applyBorder="1" applyAlignment="1" applyProtection="1">
      <alignment horizontal="right"/>
      <protection locked="0"/>
    </xf>
    <xf numFmtId="164" fontId="8" fillId="0" borderId="4" xfId="1" applyNumberFormat="1" applyFont="1" applyBorder="1" applyAlignment="1" applyProtection="1">
      <alignment horizontal="right"/>
      <protection locked="0"/>
    </xf>
    <xf numFmtId="0" fontId="0" fillId="0" borderId="3" xfId="0" applyBorder="1"/>
    <xf numFmtId="0" fontId="0" fillId="0" borderId="5" xfId="0" applyBorder="1"/>
    <xf numFmtId="0" fontId="0" fillId="0" borderId="6" xfId="0" applyBorder="1"/>
    <xf numFmtId="0" fontId="0" fillId="0" borderId="7" xfId="0" applyBorder="1"/>
    <xf numFmtId="0" fontId="7" fillId="0" borderId="8" xfId="1" applyFont="1" applyBorder="1"/>
    <xf numFmtId="0" fontId="6" fillId="0" borderId="0" xfId="1" applyFont="1" applyAlignment="1">
      <alignment horizontal="right"/>
    </xf>
    <xf numFmtId="0" fontId="6" fillId="0" borderId="0" xfId="1" applyFont="1"/>
    <xf numFmtId="4" fontId="6" fillId="0" borderId="9" xfId="1" applyNumberFormat="1" applyFont="1" applyBorder="1" applyAlignment="1">
      <alignment horizontal="right"/>
    </xf>
    <xf numFmtId="0" fontId="7" fillId="0" borderId="2" xfId="1" applyFont="1" applyBorder="1" applyAlignment="1">
      <alignment horizontal="center" wrapText="1"/>
    </xf>
    <xf numFmtId="0" fontId="6" fillId="0" borderId="8" xfId="1" applyFont="1" applyBorder="1"/>
    <xf numFmtId="0" fontId="1" fillId="0" borderId="0" xfId="1"/>
    <xf numFmtId="0" fontId="5" fillId="0" borderId="8" xfId="1" applyFont="1" applyBorder="1"/>
    <xf numFmtId="0" fontId="7" fillId="0" borderId="8" xfId="0" applyFont="1" applyBorder="1"/>
    <xf numFmtId="0" fontId="7" fillId="0" borderId="10" xfId="1" applyFont="1" applyBorder="1"/>
    <xf numFmtId="0" fontId="6" fillId="0" borderId="11" xfId="1" applyFont="1" applyBorder="1" applyAlignment="1">
      <alignment horizontal="right"/>
    </xf>
    <xf numFmtId="0" fontId="6" fillId="0" borderId="11" xfId="1" applyFont="1" applyBorder="1"/>
    <xf numFmtId="4" fontId="6" fillId="0" borderId="12" xfId="1" applyNumberFormat="1" applyFont="1" applyBorder="1" applyAlignment="1">
      <alignment horizontal="right"/>
    </xf>
    <xf numFmtId="0" fontId="6" fillId="0" borderId="4" xfId="1" applyFont="1" applyBorder="1" applyAlignment="1">
      <alignment horizontal="center"/>
    </xf>
    <xf numFmtId="0" fontId="1" fillId="0" borderId="0" xfId="1" applyAlignment="1" applyProtection="1">
      <alignment horizontal="left" vertical="center"/>
      <protection locked="0"/>
    </xf>
    <xf numFmtId="0" fontId="7" fillId="0" borderId="8" xfId="1" applyFont="1" applyBorder="1" applyAlignment="1">
      <alignment wrapText="1" shrinkToFit="1"/>
    </xf>
    <xf numFmtId="0" fontId="0" fillId="0" borderId="0" xfId="0" applyAlignment="1">
      <alignment wrapText="1" shrinkToFit="1"/>
    </xf>
    <xf numFmtId="0" fontId="0" fillId="0" borderId="9" xfId="0" applyBorder="1" applyAlignment="1">
      <alignment wrapText="1" shrinkToFit="1"/>
    </xf>
    <xf numFmtId="0" fontId="7" fillId="0" borderId="8" xfId="1" applyFont="1" applyBorder="1" applyAlignment="1">
      <alignment wrapText="1"/>
    </xf>
    <xf numFmtId="0" fontId="0" fillId="0" borderId="0" xfId="0" applyAlignment="1">
      <alignment wrapText="1"/>
    </xf>
    <xf numFmtId="0" fontId="0" fillId="0" borderId="9" xfId="0" applyBorder="1" applyAlignment="1">
      <alignment wrapText="1"/>
    </xf>
    <xf numFmtId="0" fontId="7" fillId="0" borderId="8" xfId="0" applyFont="1" applyBorder="1" applyAlignment="1">
      <alignment wrapText="1"/>
    </xf>
  </cellXfs>
  <cellStyles count="5">
    <cellStyle name="Comma 19" xfId="2" xr:uid="{9BB715DD-B04E-404C-9FDA-55FCC1902D7B}"/>
    <cellStyle name="Normal" xfId="0" builtinId="0"/>
    <cellStyle name="Normal 2" xfId="3" xr:uid="{1FD35CA8-F78B-4487-96CB-03664142D801}"/>
    <cellStyle name="Normal 2 2" xfId="4" xr:uid="{155F5056-1585-42F8-803A-89B4F3021321}"/>
    <cellStyle name="Normal 63" xfId="1" xr:uid="{B0A47DD1-83DD-4E37-9533-A3A8FECEB4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3FCC9-A24F-4220-9F6F-519182E3034A}">
  <dimension ref="A2:G182"/>
  <sheetViews>
    <sheetView tabSelected="1" view="pageBreakPreview" topLeftCell="A67" zoomScaleNormal="100" zoomScaleSheetLayoutView="100" workbookViewId="0">
      <selection activeCell="E22" sqref="E22"/>
    </sheetView>
  </sheetViews>
  <sheetFormatPr defaultColWidth="9.1796875" defaultRowHeight="14.5" x14ac:dyDescent="0.35"/>
  <cols>
    <col min="1" max="1" width="8.7265625" customWidth="1"/>
    <col min="2" max="2" width="42.26953125" customWidth="1"/>
    <col min="3" max="3" width="9.7265625" customWidth="1"/>
    <col min="4" max="4" width="12.26953125" style="65" customWidth="1"/>
    <col min="5" max="5" width="11.26953125" style="37" customWidth="1"/>
    <col min="6" max="6" width="17.54296875" style="8" customWidth="1"/>
    <col min="7" max="7" width="17" style="8" customWidth="1"/>
    <col min="8" max="16384" width="9.1796875" style="8"/>
  </cols>
  <sheetData>
    <row r="2" spans="1:7" x14ac:dyDescent="0.35">
      <c r="A2" s="38"/>
      <c r="B2" s="39" t="s">
        <v>0</v>
      </c>
      <c r="C2" s="40" t="s">
        <v>1</v>
      </c>
      <c r="D2" s="41" t="s">
        <v>2</v>
      </c>
      <c r="E2" s="6" t="s">
        <v>3</v>
      </c>
      <c r="F2" s="5" t="s">
        <v>4</v>
      </c>
      <c r="G2" s="7"/>
    </row>
    <row r="3" spans="1:7" x14ac:dyDescent="0.35">
      <c r="A3" s="38"/>
      <c r="B3" s="42"/>
      <c r="C3" s="43"/>
      <c r="D3" s="38"/>
      <c r="E3" s="10"/>
      <c r="F3" s="9"/>
      <c r="G3" s="7"/>
    </row>
    <row r="4" spans="1:7" x14ac:dyDescent="0.35">
      <c r="A4" s="38"/>
      <c r="B4" s="39" t="s">
        <v>5</v>
      </c>
      <c r="C4" s="43"/>
      <c r="D4" s="38"/>
      <c r="E4" s="10"/>
      <c r="F4" s="9"/>
      <c r="G4" s="7"/>
    </row>
    <row r="5" spans="1:7" x14ac:dyDescent="0.35">
      <c r="A5" s="38"/>
      <c r="B5" s="39"/>
      <c r="C5" s="43"/>
      <c r="D5" s="38"/>
      <c r="E5" s="10"/>
      <c r="F5" s="9"/>
      <c r="G5" s="7"/>
    </row>
    <row r="6" spans="1:7" x14ac:dyDescent="0.35">
      <c r="A6" s="38"/>
      <c r="B6" s="39" t="s">
        <v>6</v>
      </c>
      <c r="C6" s="43"/>
      <c r="D6" s="38"/>
      <c r="E6" s="10"/>
      <c r="F6" s="9"/>
      <c r="G6" s="7"/>
    </row>
    <row r="7" spans="1:7" x14ac:dyDescent="0.35">
      <c r="A7" s="38"/>
      <c r="B7" s="39"/>
      <c r="C7" s="43"/>
      <c r="D7" s="38"/>
      <c r="E7" s="10"/>
      <c r="F7" s="9"/>
      <c r="G7" s="7"/>
    </row>
    <row r="8" spans="1:7" x14ac:dyDescent="0.35">
      <c r="A8" s="38"/>
      <c r="B8" s="39" t="s">
        <v>7</v>
      </c>
      <c r="C8" s="43"/>
      <c r="D8" s="38"/>
      <c r="E8" s="10"/>
      <c r="F8" s="11"/>
      <c r="G8" s="7"/>
    </row>
    <row r="9" spans="1:7" x14ac:dyDescent="0.35">
      <c r="A9" s="38"/>
      <c r="B9" s="39"/>
      <c r="C9" s="43"/>
      <c r="D9" s="38"/>
      <c r="E9" s="10"/>
      <c r="F9" s="11"/>
      <c r="G9" s="7"/>
    </row>
    <row r="10" spans="1:7" ht="30" customHeight="1" x14ac:dyDescent="0.35">
      <c r="A10" s="44"/>
      <c r="B10" s="45" t="s">
        <v>8</v>
      </c>
      <c r="C10" s="46"/>
      <c r="D10" s="47"/>
      <c r="E10" s="13"/>
      <c r="F10" s="12"/>
      <c r="G10" s="7"/>
    </row>
    <row r="11" spans="1:7" x14ac:dyDescent="0.35">
      <c r="A11" s="48"/>
      <c r="B11" s="49"/>
      <c r="C11" s="50"/>
      <c r="D11" s="48"/>
      <c r="E11" s="15"/>
      <c r="F11" s="14"/>
      <c r="G11" s="7"/>
    </row>
    <row r="12" spans="1:7" s="22" customFormat="1" ht="42.75" customHeight="1" x14ac:dyDescent="0.35">
      <c r="A12" s="51">
        <v>1</v>
      </c>
      <c r="B12" s="52" t="s">
        <v>9</v>
      </c>
      <c r="C12" s="53" t="s">
        <v>10</v>
      </c>
      <c r="D12" s="51">
        <v>1</v>
      </c>
      <c r="E12" s="19" t="s">
        <v>2514</v>
      </c>
      <c r="F12" s="20"/>
      <c r="G12" s="21"/>
    </row>
    <row r="13" spans="1:7" s="22" customFormat="1" x14ac:dyDescent="0.35">
      <c r="A13" s="51"/>
      <c r="B13" s="52"/>
      <c r="C13" s="53"/>
      <c r="D13" s="51"/>
      <c r="E13" s="23"/>
      <c r="F13" s="20"/>
      <c r="G13" s="21"/>
    </row>
    <row r="14" spans="1:7" s="22" customFormat="1" ht="39" customHeight="1" x14ac:dyDescent="0.35">
      <c r="A14" s="51">
        <v>2</v>
      </c>
      <c r="B14" s="52" t="s">
        <v>11</v>
      </c>
      <c r="C14" s="53" t="s">
        <v>10</v>
      </c>
      <c r="D14" s="51">
        <v>1</v>
      </c>
      <c r="E14" s="19" t="s">
        <v>2514</v>
      </c>
      <c r="F14" s="20"/>
      <c r="G14" s="21"/>
    </row>
    <row r="15" spans="1:7" s="22" customFormat="1" x14ac:dyDescent="0.35">
      <c r="A15" s="51"/>
      <c r="B15" s="52"/>
      <c r="C15" s="53"/>
      <c r="D15" s="51"/>
      <c r="E15" s="23"/>
      <c r="F15" s="20"/>
      <c r="G15" s="21"/>
    </row>
    <row r="16" spans="1:7" s="22" customFormat="1" ht="32.25" customHeight="1" x14ac:dyDescent="0.35">
      <c r="A16" s="54"/>
      <c r="B16" s="55" t="s">
        <v>12</v>
      </c>
      <c r="C16" s="56"/>
      <c r="D16" s="54"/>
      <c r="E16" s="25"/>
      <c r="F16" s="20"/>
      <c r="G16" s="21"/>
    </row>
    <row r="17" spans="1:7" s="22" customFormat="1" x14ac:dyDescent="0.35">
      <c r="A17" s="51"/>
      <c r="B17" s="52"/>
      <c r="C17" s="53"/>
      <c r="D17" s="51"/>
      <c r="E17" s="23"/>
      <c r="F17" s="20"/>
      <c r="G17" s="21"/>
    </row>
    <row r="18" spans="1:7" s="22" customFormat="1" ht="45" customHeight="1" x14ac:dyDescent="0.35">
      <c r="A18" s="51">
        <v>3</v>
      </c>
      <c r="B18" s="52" t="s">
        <v>13</v>
      </c>
      <c r="C18" s="53" t="s">
        <v>10</v>
      </c>
      <c r="D18" s="51">
        <v>1</v>
      </c>
      <c r="E18" s="19" t="s">
        <v>2514</v>
      </c>
      <c r="F18" s="20"/>
      <c r="G18" s="21"/>
    </row>
    <row r="19" spans="1:7" s="22" customFormat="1" x14ac:dyDescent="0.35">
      <c r="A19" s="51"/>
      <c r="B19" s="52"/>
      <c r="C19" s="53"/>
      <c r="D19" s="51"/>
      <c r="E19" s="23"/>
      <c r="F19" s="20"/>
      <c r="G19" s="21"/>
    </row>
    <row r="20" spans="1:7" s="22" customFormat="1" ht="42.75" customHeight="1" x14ac:dyDescent="0.35">
      <c r="A20" s="51"/>
      <c r="B20" s="55" t="s">
        <v>14</v>
      </c>
      <c r="C20" s="56"/>
      <c r="D20" s="54"/>
      <c r="E20" s="25"/>
      <c r="F20" s="20"/>
      <c r="G20" s="21"/>
    </row>
    <row r="21" spans="1:7" s="22" customFormat="1" x14ac:dyDescent="0.35">
      <c r="A21" s="54"/>
      <c r="B21" s="52"/>
      <c r="C21" s="53"/>
      <c r="D21" s="51"/>
      <c r="E21" s="23"/>
      <c r="F21" s="20"/>
      <c r="G21" s="21"/>
    </row>
    <row r="22" spans="1:7" s="22" customFormat="1" ht="42" customHeight="1" x14ac:dyDescent="0.35">
      <c r="A22" s="51">
        <v>4</v>
      </c>
      <c r="B22" s="52" t="s">
        <v>15</v>
      </c>
      <c r="C22" s="53" t="s">
        <v>2515</v>
      </c>
      <c r="D22" s="51">
        <v>1</v>
      </c>
      <c r="E22" s="26"/>
      <c r="F22" s="20">
        <f t="shared" ref="F22" si="0">+D22*E22</f>
        <v>0</v>
      </c>
      <c r="G22" s="21"/>
    </row>
    <row r="23" spans="1:7" s="22" customFormat="1" x14ac:dyDescent="0.35">
      <c r="A23" s="51"/>
      <c r="B23" s="52"/>
      <c r="C23" s="53"/>
      <c r="D23" s="51"/>
      <c r="E23" s="23"/>
      <c r="F23" s="20"/>
      <c r="G23" s="21"/>
    </row>
    <row r="24" spans="1:7" s="22" customFormat="1" ht="51" customHeight="1" x14ac:dyDescent="0.35">
      <c r="A24" s="54"/>
      <c r="B24" s="55" t="s">
        <v>16</v>
      </c>
      <c r="C24" s="57"/>
      <c r="D24" s="58"/>
      <c r="E24" s="28"/>
      <c r="F24" s="27"/>
      <c r="G24" s="21"/>
    </row>
    <row r="25" spans="1:7" s="22" customFormat="1" x14ac:dyDescent="0.35">
      <c r="A25" s="51"/>
      <c r="B25" s="52"/>
      <c r="C25" s="53"/>
      <c r="D25" s="51"/>
      <c r="E25" s="23"/>
      <c r="F25" s="20"/>
      <c r="G25" s="21"/>
    </row>
    <row r="26" spans="1:7" s="22" customFormat="1" ht="38.25" customHeight="1" x14ac:dyDescent="0.35">
      <c r="A26" s="51"/>
      <c r="B26" s="55" t="s">
        <v>17</v>
      </c>
      <c r="C26" s="57"/>
      <c r="D26" s="58"/>
      <c r="E26" s="28"/>
      <c r="F26" s="27"/>
      <c r="G26" s="21"/>
    </row>
    <row r="27" spans="1:7" s="22" customFormat="1" x14ac:dyDescent="0.35">
      <c r="A27" s="51"/>
      <c r="B27" s="52"/>
      <c r="C27" s="53"/>
      <c r="D27" s="51"/>
      <c r="E27" s="23"/>
      <c r="F27" s="20"/>
      <c r="G27" s="21"/>
    </row>
    <row r="28" spans="1:7" s="22" customFormat="1" ht="37.5" x14ac:dyDescent="0.35">
      <c r="A28" s="51">
        <v>5</v>
      </c>
      <c r="B28" s="52" t="s">
        <v>18</v>
      </c>
      <c r="C28" s="53" t="s">
        <v>10</v>
      </c>
      <c r="D28" s="51">
        <v>1</v>
      </c>
      <c r="E28" s="19" t="s">
        <v>2514</v>
      </c>
      <c r="F28" s="20"/>
      <c r="G28" s="21"/>
    </row>
    <row r="29" spans="1:7" s="22" customFormat="1" x14ac:dyDescent="0.35">
      <c r="A29" s="51"/>
      <c r="B29" s="52"/>
      <c r="C29" s="53"/>
      <c r="D29" s="51"/>
      <c r="E29" s="23"/>
      <c r="F29" s="20"/>
      <c r="G29" s="21"/>
    </row>
    <row r="30" spans="1:7" s="22" customFormat="1" ht="24" customHeight="1" x14ac:dyDescent="0.35">
      <c r="A30" s="51">
        <v>6</v>
      </c>
      <c r="B30" s="52" t="s">
        <v>19</v>
      </c>
      <c r="C30" s="53" t="s">
        <v>10</v>
      </c>
      <c r="D30" s="51">
        <v>1</v>
      </c>
      <c r="E30" s="19" t="s">
        <v>2514</v>
      </c>
      <c r="F30" s="20"/>
      <c r="G30" s="21"/>
    </row>
    <row r="31" spans="1:7" s="22" customFormat="1" x14ac:dyDescent="0.35">
      <c r="A31" s="51"/>
      <c r="B31" s="59"/>
      <c r="C31" s="53"/>
      <c r="D31" s="51"/>
      <c r="E31" s="23"/>
      <c r="F31" s="20"/>
      <c r="G31" s="21"/>
    </row>
    <row r="32" spans="1:7" s="22" customFormat="1" ht="37.5" x14ac:dyDescent="0.35">
      <c r="A32" s="51">
        <v>7</v>
      </c>
      <c r="B32" s="59" t="s">
        <v>20</v>
      </c>
      <c r="C32" s="53" t="s">
        <v>10</v>
      </c>
      <c r="D32" s="51">
        <v>1</v>
      </c>
      <c r="E32" s="19" t="s">
        <v>2514</v>
      </c>
      <c r="F32" s="20"/>
      <c r="G32" s="21"/>
    </row>
    <row r="33" spans="1:7" s="22" customFormat="1" x14ac:dyDescent="0.35">
      <c r="A33" s="51"/>
      <c r="B33" s="59"/>
      <c r="C33" s="53"/>
      <c r="D33" s="51"/>
      <c r="E33" s="23"/>
      <c r="F33" s="20"/>
      <c r="G33" s="21"/>
    </row>
    <row r="34" spans="1:7" s="22" customFormat="1" ht="37.5" x14ac:dyDescent="0.35">
      <c r="A34" s="51">
        <v>8</v>
      </c>
      <c r="B34" s="59" t="s">
        <v>21</v>
      </c>
      <c r="C34" s="53" t="s">
        <v>10</v>
      </c>
      <c r="D34" s="51">
        <v>1</v>
      </c>
      <c r="E34" s="19" t="s">
        <v>2514</v>
      </c>
      <c r="F34" s="20"/>
      <c r="G34" s="21"/>
    </row>
    <row r="35" spans="1:7" s="22" customFormat="1" x14ac:dyDescent="0.35">
      <c r="A35" s="51"/>
      <c r="B35" s="59"/>
      <c r="C35" s="53"/>
      <c r="D35" s="51"/>
      <c r="E35" s="23"/>
      <c r="F35" s="20"/>
      <c r="G35" s="21"/>
    </row>
    <row r="36" spans="1:7" s="22" customFormat="1" ht="202.5" customHeight="1" x14ac:dyDescent="0.35">
      <c r="A36" s="54"/>
      <c r="B36" s="55" t="s">
        <v>22</v>
      </c>
      <c r="C36" s="57"/>
      <c r="D36" s="58"/>
      <c r="E36" s="28"/>
      <c r="F36" s="27"/>
      <c r="G36" s="21"/>
    </row>
    <row r="37" spans="1:7" s="22" customFormat="1" x14ac:dyDescent="0.35">
      <c r="A37" s="51"/>
      <c r="B37" s="59"/>
      <c r="C37" s="53"/>
      <c r="D37" s="51"/>
      <c r="E37" s="23"/>
      <c r="F37" s="20"/>
      <c r="G37" s="21"/>
    </row>
    <row r="38" spans="1:7" s="22" customFormat="1" ht="33.75" customHeight="1" x14ac:dyDescent="0.35">
      <c r="A38" s="51"/>
      <c r="B38" s="55" t="s">
        <v>17</v>
      </c>
      <c r="C38" s="53"/>
      <c r="D38" s="51"/>
      <c r="E38" s="23"/>
      <c r="F38" s="20"/>
      <c r="G38" s="21"/>
    </row>
    <row r="39" spans="1:7" s="22" customFormat="1" x14ac:dyDescent="0.35">
      <c r="A39" s="51"/>
      <c r="B39" s="59"/>
      <c r="C39" s="53"/>
      <c r="D39" s="51"/>
      <c r="E39" s="23"/>
      <c r="F39" s="20"/>
      <c r="G39" s="21"/>
    </row>
    <row r="40" spans="1:7" s="22" customFormat="1" ht="37.5" x14ac:dyDescent="0.35">
      <c r="A40" s="51">
        <v>9</v>
      </c>
      <c r="B40" s="59" t="s">
        <v>18</v>
      </c>
      <c r="C40" s="53" t="s">
        <v>10</v>
      </c>
      <c r="D40" s="51">
        <v>1</v>
      </c>
      <c r="E40" s="19" t="s">
        <v>2514</v>
      </c>
      <c r="F40" s="20"/>
      <c r="G40" s="21"/>
    </row>
    <row r="41" spans="1:7" s="22" customFormat="1" x14ac:dyDescent="0.35">
      <c r="A41" s="51"/>
      <c r="B41" s="59"/>
      <c r="C41" s="53"/>
      <c r="D41" s="51"/>
      <c r="E41" s="23"/>
      <c r="F41" s="20"/>
      <c r="G41" s="21"/>
    </row>
    <row r="42" spans="1:7" s="22" customFormat="1" ht="37.5" x14ac:dyDescent="0.35">
      <c r="A42" s="51">
        <v>10</v>
      </c>
      <c r="B42" s="59" t="s">
        <v>19</v>
      </c>
      <c r="C42" s="53" t="s">
        <v>10</v>
      </c>
      <c r="D42" s="51">
        <v>1</v>
      </c>
      <c r="E42" s="19" t="s">
        <v>2514</v>
      </c>
      <c r="F42" s="20"/>
      <c r="G42" s="21"/>
    </row>
    <row r="43" spans="1:7" s="22" customFormat="1" x14ac:dyDescent="0.35">
      <c r="A43" s="51"/>
      <c r="B43" s="59"/>
      <c r="C43" s="53"/>
      <c r="D43" s="51"/>
      <c r="E43" s="23"/>
      <c r="F43" s="20"/>
      <c r="G43" s="21"/>
    </row>
    <row r="44" spans="1:7" s="22" customFormat="1" ht="37.5" x14ac:dyDescent="0.35">
      <c r="A44" s="51">
        <v>11</v>
      </c>
      <c r="B44" s="59" t="s">
        <v>20</v>
      </c>
      <c r="C44" s="53" t="s">
        <v>10</v>
      </c>
      <c r="D44" s="51">
        <v>1</v>
      </c>
      <c r="E44" s="19" t="s">
        <v>2514</v>
      </c>
      <c r="F44" s="20"/>
      <c r="G44" s="21"/>
    </row>
    <row r="45" spans="1:7" s="22" customFormat="1" x14ac:dyDescent="0.35">
      <c r="A45" s="51"/>
      <c r="B45" s="59"/>
      <c r="C45" s="53"/>
      <c r="D45" s="51"/>
      <c r="E45" s="23"/>
      <c r="F45" s="20"/>
      <c r="G45" s="21"/>
    </row>
    <row r="46" spans="1:7" s="22" customFormat="1" ht="37.5" x14ac:dyDescent="0.35">
      <c r="A46" s="51">
        <v>12</v>
      </c>
      <c r="B46" s="59" t="s">
        <v>21</v>
      </c>
      <c r="C46" s="53" t="s">
        <v>10</v>
      </c>
      <c r="D46" s="51">
        <v>1</v>
      </c>
      <c r="E46" s="19" t="s">
        <v>2514</v>
      </c>
      <c r="F46" s="20"/>
      <c r="G46" s="21"/>
    </row>
    <row r="47" spans="1:7" s="22" customFormat="1" x14ac:dyDescent="0.35">
      <c r="A47" s="51"/>
      <c r="B47" s="59"/>
      <c r="C47" s="53"/>
      <c r="D47" s="51"/>
      <c r="E47" s="23"/>
      <c r="F47" s="20"/>
      <c r="G47" s="21"/>
    </row>
    <row r="48" spans="1:7" s="22" customFormat="1" ht="84.75" customHeight="1" x14ac:dyDescent="0.35">
      <c r="A48" s="54"/>
      <c r="B48" s="55" t="s">
        <v>2555</v>
      </c>
      <c r="C48" s="57"/>
      <c r="D48" s="58"/>
      <c r="E48" s="28"/>
      <c r="F48" s="27"/>
      <c r="G48" s="21"/>
    </row>
    <row r="49" spans="1:7" s="22" customFormat="1" x14ac:dyDescent="0.35">
      <c r="A49" s="51"/>
      <c r="B49" s="59"/>
      <c r="C49" s="53"/>
      <c r="D49" s="51"/>
      <c r="E49" s="23"/>
      <c r="F49" s="20"/>
      <c r="G49" s="21"/>
    </row>
    <row r="50" spans="1:7" s="22" customFormat="1" ht="55.5" customHeight="1" x14ac:dyDescent="0.35">
      <c r="A50" s="51">
        <v>13</v>
      </c>
      <c r="B50" s="52" t="s">
        <v>23</v>
      </c>
      <c r="C50" s="53" t="s">
        <v>10</v>
      </c>
      <c r="D50" s="51">
        <v>1</v>
      </c>
      <c r="E50" s="19" t="s">
        <v>2514</v>
      </c>
      <c r="F50" s="20"/>
      <c r="G50" s="21"/>
    </row>
    <row r="51" spans="1:7" s="22" customFormat="1" x14ac:dyDescent="0.35">
      <c r="A51" s="51"/>
      <c r="B51" s="59"/>
      <c r="C51" s="53"/>
      <c r="D51" s="51"/>
      <c r="E51" s="23"/>
      <c r="F51" s="20"/>
      <c r="G51" s="21"/>
    </row>
    <row r="52" spans="1:7" s="22" customFormat="1" ht="51.75" customHeight="1" x14ac:dyDescent="0.35">
      <c r="A52" s="51">
        <v>14</v>
      </c>
      <c r="B52" s="52" t="s">
        <v>24</v>
      </c>
      <c r="C52" s="53" t="s">
        <v>10</v>
      </c>
      <c r="D52" s="51">
        <v>1</v>
      </c>
      <c r="E52" s="19" t="s">
        <v>2514</v>
      </c>
      <c r="F52" s="20"/>
      <c r="G52" s="21"/>
    </row>
    <row r="53" spans="1:7" s="22" customFormat="1" x14ac:dyDescent="0.35">
      <c r="A53" s="51"/>
      <c r="B53" s="59"/>
      <c r="C53" s="53"/>
      <c r="D53" s="51"/>
      <c r="E53" s="23"/>
      <c r="F53" s="20"/>
      <c r="G53" s="21"/>
    </row>
    <row r="54" spans="1:7" s="22" customFormat="1" ht="51.75" customHeight="1" x14ac:dyDescent="0.35">
      <c r="A54" s="51">
        <v>15</v>
      </c>
      <c r="B54" s="52" t="s">
        <v>25</v>
      </c>
      <c r="C54" s="53" t="s">
        <v>10</v>
      </c>
      <c r="D54" s="51">
        <v>1</v>
      </c>
      <c r="E54" s="19" t="s">
        <v>2514</v>
      </c>
      <c r="F54" s="20"/>
      <c r="G54" s="21"/>
    </row>
    <row r="55" spans="1:7" s="22" customFormat="1" x14ac:dyDescent="0.35">
      <c r="A55" s="51"/>
      <c r="B55" s="59"/>
      <c r="C55" s="53"/>
      <c r="D55" s="51"/>
      <c r="E55" s="23"/>
      <c r="F55" s="20"/>
      <c r="G55" s="21"/>
    </row>
    <row r="56" spans="1:7" s="22" customFormat="1" ht="57" customHeight="1" x14ac:dyDescent="0.35">
      <c r="A56" s="51">
        <v>16</v>
      </c>
      <c r="B56" s="52" t="s">
        <v>26</v>
      </c>
      <c r="C56" s="53" t="s">
        <v>10</v>
      </c>
      <c r="D56" s="51">
        <v>1</v>
      </c>
      <c r="E56" s="19" t="s">
        <v>2514</v>
      </c>
      <c r="F56" s="20"/>
      <c r="G56" s="21"/>
    </row>
    <row r="57" spans="1:7" s="22" customFormat="1" x14ac:dyDescent="0.35">
      <c r="A57" s="51"/>
      <c r="B57" s="59"/>
      <c r="C57" s="53"/>
      <c r="D57" s="51"/>
      <c r="E57" s="23"/>
      <c r="F57" s="20"/>
      <c r="G57" s="21"/>
    </row>
    <row r="58" spans="1:7" s="22" customFormat="1" ht="63" customHeight="1" x14ac:dyDescent="0.35">
      <c r="A58" s="51">
        <v>17</v>
      </c>
      <c r="B58" s="52" t="s">
        <v>27</v>
      </c>
      <c r="C58" s="53" t="s">
        <v>10</v>
      </c>
      <c r="D58" s="51">
        <v>1</v>
      </c>
      <c r="E58" s="19" t="s">
        <v>2514</v>
      </c>
      <c r="F58" s="20"/>
      <c r="G58" s="21"/>
    </row>
    <row r="59" spans="1:7" s="22" customFormat="1" x14ac:dyDescent="0.35">
      <c r="A59" s="51"/>
      <c r="B59" s="59"/>
      <c r="C59" s="53"/>
      <c r="D59" s="51"/>
      <c r="E59" s="23"/>
      <c r="F59" s="20"/>
      <c r="G59" s="21"/>
    </row>
    <row r="60" spans="1:7" s="22" customFormat="1" ht="80.25" customHeight="1" x14ac:dyDescent="0.35">
      <c r="A60" s="51">
        <v>18</v>
      </c>
      <c r="B60" s="52" t="s">
        <v>28</v>
      </c>
      <c r="C60" s="53" t="s">
        <v>10</v>
      </c>
      <c r="D60" s="51">
        <v>1</v>
      </c>
      <c r="E60" s="19" t="s">
        <v>2514</v>
      </c>
      <c r="F60" s="20"/>
      <c r="G60" s="21"/>
    </row>
    <row r="61" spans="1:7" s="22" customFormat="1" x14ac:dyDescent="0.35">
      <c r="A61" s="51"/>
      <c r="B61" s="59"/>
      <c r="C61" s="53"/>
      <c r="D61" s="51"/>
      <c r="E61" s="23"/>
      <c r="F61" s="20"/>
      <c r="G61" s="21"/>
    </row>
    <row r="62" spans="1:7" s="22" customFormat="1" ht="54.75" customHeight="1" x14ac:dyDescent="0.35">
      <c r="A62" s="51">
        <v>19</v>
      </c>
      <c r="B62" s="52" t="s">
        <v>29</v>
      </c>
      <c r="C62" s="53" t="s">
        <v>10</v>
      </c>
      <c r="D62" s="51">
        <v>1</v>
      </c>
      <c r="E62" s="19" t="s">
        <v>2514</v>
      </c>
      <c r="F62" s="20"/>
      <c r="G62" s="21"/>
    </row>
    <row r="63" spans="1:7" s="22" customFormat="1" x14ac:dyDescent="0.35">
      <c r="A63" s="51"/>
      <c r="B63" s="59"/>
      <c r="C63" s="53"/>
      <c r="D63" s="51"/>
      <c r="E63" s="23"/>
      <c r="F63" s="20"/>
      <c r="G63" s="21"/>
    </row>
    <row r="64" spans="1:7" s="22" customFormat="1" ht="39.75" customHeight="1" x14ac:dyDescent="0.35">
      <c r="A64" s="51">
        <v>20</v>
      </c>
      <c r="B64" s="52" t="s">
        <v>30</v>
      </c>
      <c r="C64" s="53" t="s">
        <v>10</v>
      </c>
      <c r="D64" s="51">
        <v>1</v>
      </c>
      <c r="E64" s="19" t="s">
        <v>2514</v>
      </c>
      <c r="F64" s="20"/>
      <c r="G64" s="21"/>
    </row>
    <row r="65" spans="1:7" s="22" customFormat="1" x14ac:dyDescent="0.35">
      <c r="A65" s="51"/>
      <c r="B65" s="59"/>
      <c r="C65" s="53"/>
      <c r="D65" s="51"/>
      <c r="E65" s="23"/>
      <c r="F65" s="20"/>
      <c r="G65" s="21"/>
    </row>
    <row r="66" spans="1:7" s="22" customFormat="1" x14ac:dyDescent="0.35">
      <c r="A66" s="51"/>
      <c r="B66" s="59"/>
      <c r="C66" s="53"/>
      <c r="D66" s="51"/>
      <c r="E66" s="23"/>
      <c r="F66" s="20"/>
      <c r="G66" s="21"/>
    </row>
    <row r="67" spans="1:7" s="22" customFormat="1" ht="70.5" customHeight="1" x14ac:dyDescent="0.35">
      <c r="A67" s="51">
        <v>21</v>
      </c>
      <c r="B67" s="52" t="s">
        <v>31</v>
      </c>
      <c r="C67" s="53" t="s">
        <v>10</v>
      </c>
      <c r="D67" s="51">
        <v>1</v>
      </c>
      <c r="E67" s="19" t="s">
        <v>2514</v>
      </c>
      <c r="F67" s="20"/>
      <c r="G67" s="21"/>
    </row>
    <row r="68" spans="1:7" s="22" customFormat="1" x14ac:dyDescent="0.35">
      <c r="A68" s="51"/>
      <c r="B68" s="59"/>
      <c r="C68" s="53"/>
      <c r="D68" s="51"/>
      <c r="E68" s="23"/>
      <c r="F68" s="20"/>
      <c r="G68" s="21"/>
    </row>
    <row r="69" spans="1:7" s="22" customFormat="1" ht="78" customHeight="1" x14ac:dyDescent="0.35">
      <c r="A69" s="51">
        <v>22</v>
      </c>
      <c r="B69" s="52" t="s">
        <v>32</v>
      </c>
      <c r="C69" s="53" t="s">
        <v>10</v>
      </c>
      <c r="D69" s="51">
        <v>1</v>
      </c>
      <c r="E69" s="19" t="s">
        <v>2514</v>
      </c>
      <c r="F69" s="20"/>
      <c r="G69" s="21"/>
    </row>
    <row r="70" spans="1:7" s="22" customFormat="1" x14ac:dyDescent="0.35">
      <c r="A70" s="51"/>
      <c r="B70" s="59"/>
      <c r="C70" s="53"/>
      <c r="D70" s="51"/>
      <c r="E70" s="23"/>
      <c r="F70" s="20"/>
      <c r="G70" s="21"/>
    </row>
    <row r="71" spans="1:7" s="22" customFormat="1" ht="47.25" customHeight="1" x14ac:dyDescent="0.35">
      <c r="A71" s="51">
        <v>23</v>
      </c>
      <c r="B71" s="52" t="s">
        <v>33</v>
      </c>
      <c r="C71" s="53" t="s">
        <v>10</v>
      </c>
      <c r="D71" s="51">
        <v>1</v>
      </c>
      <c r="E71" s="19" t="s">
        <v>2514</v>
      </c>
      <c r="F71" s="20"/>
      <c r="G71" s="21"/>
    </row>
    <row r="72" spans="1:7" s="22" customFormat="1" x14ac:dyDescent="0.35">
      <c r="A72" s="51"/>
      <c r="B72" s="52"/>
      <c r="C72" s="53"/>
      <c r="D72" s="51"/>
      <c r="E72" s="23"/>
      <c r="F72" s="20"/>
      <c r="G72" s="21"/>
    </row>
    <row r="73" spans="1:7" s="22" customFormat="1" ht="69" customHeight="1" x14ac:dyDescent="0.35">
      <c r="A73" s="51">
        <v>24</v>
      </c>
      <c r="B73" s="55" t="s">
        <v>2553</v>
      </c>
      <c r="C73" s="57"/>
      <c r="D73" s="58"/>
      <c r="E73" s="19"/>
      <c r="F73" s="27"/>
      <c r="G73" s="29"/>
    </row>
    <row r="74" spans="1:7" s="22" customFormat="1" ht="46.5" customHeight="1" x14ac:dyDescent="0.35">
      <c r="A74" s="51" t="s">
        <v>34</v>
      </c>
      <c r="B74" s="55" t="s">
        <v>35</v>
      </c>
      <c r="C74" s="57"/>
      <c r="D74" s="58"/>
      <c r="E74" s="19" t="s">
        <v>2514</v>
      </c>
      <c r="F74" s="27"/>
      <c r="G74" s="29"/>
    </row>
    <row r="75" spans="1:7" s="22" customFormat="1" ht="119.25" customHeight="1" x14ac:dyDescent="0.35">
      <c r="A75" s="51" t="s">
        <v>36</v>
      </c>
      <c r="B75" s="55" t="s">
        <v>2554</v>
      </c>
      <c r="C75" s="57"/>
      <c r="D75" s="58"/>
      <c r="E75" s="19"/>
      <c r="F75" s="27"/>
      <c r="G75" s="29"/>
    </row>
    <row r="76" spans="1:7" s="22" customFormat="1" ht="30" customHeight="1" x14ac:dyDescent="0.35">
      <c r="A76" s="51"/>
      <c r="B76" s="55" t="s">
        <v>37</v>
      </c>
      <c r="C76" s="57"/>
      <c r="D76" s="58"/>
      <c r="E76" s="19" t="s">
        <v>2514</v>
      </c>
      <c r="F76" s="20"/>
      <c r="G76" s="29"/>
    </row>
    <row r="77" spans="1:7" s="22" customFormat="1" ht="38.25" customHeight="1" x14ac:dyDescent="0.35">
      <c r="A77" s="51" t="s">
        <v>38</v>
      </c>
      <c r="B77" s="55" t="s">
        <v>39</v>
      </c>
      <c r="C77" s="53"/>
      <c r="D77" s="51"/>
      <c r="E77" s="23"/>
      <c r="F77" s="20"/>
      <c r="G77" s="29"/>
    </row>
    <row r="78" spans="1:7" s="22" customFormat="1" ht="87.75" customHeight="1" x14ac:dyDescent="0.35">
      <c r="A78" s="51" t="s">
        <v>40</v>
      </c>
      <c r="B78" s="55" t="s">
        <v>2547</v>
      </c>
      <c r="C78" s="57"/>
      <c r="D78" s="58"/>
      <c r="E78" s="28"/>
      <c r="F78" s="27"/>
      <c r="G78" s="30"/>
    </row>
    <row r="79" spans="1:7" s="22" customFormat="1" x14ac:dyDescent="0.35">
      <c r="A79" s="51"/>
      <c r="B79" s="52"/>
      <c r="C79" s="53"/>
      <c r="D79" s="51"/>
      <c r="E79" s="23"/>
      <c r="F79" s="20"/>
      <c r="G79" s="29"/>
    </row>
    <row r="80" spans="1:7" s="22" customFormat="1" ht="37.5" x14ac:dyDescent="0.35">
      <c r="A80" s="51" t="s">
        <v>2548</v>
      </c>
      <c r="B80" s="52" t="s">
        <v>41</v>
      </c>
      <c r="C80" s="60" t="s">
        <v>42</v>
      </c>
      <c r="D80" s="61">
        <v>1</v>
      </c>
      <c r="E80" s="19" t="s">
        <v>2514</v>
      </c>
      <c r="F80" s="20"/>
      <c r="G80" s="31"/>
    </row>
    <row r="81" spans="1:7" s="22" customFormat="1" x14ac:dyDescent="0.35">
      <c r="A81" s="57"/>
      <c r="B81" s="60"/>
      <c r="C81" s="60"/>
      <c r="D81" s="61"/>
      <c r="E81" s="16"/>
      <c r="F81" s="20"/>
      <c r="G81" s="31"/>
    </row>
    <row r="82" spans="1:7" s="22" customFormat="1" ht="37.5" x14ac:dyDescent="0.35">
      <c r="A82" s="51" t="s">
        <v>2549</v>
      </c>
      <c r="B82" s="52" t="s">
        <v>43</v>
      </c>
      <c r="C82" s="52" t="s">
        <v>44</v>
      </c>
      <c r="D82" s="61">
        <v>1</v>
      </c>
      <c r="E82" s="19" t="s">
        <v>2514</v>
      </c>
      <c r="F82" s="20"/>
      <c r="G82" s="31"/>
    </row>
    <row r="83" spans="1:7" s="22" customFormat="1" x14ac:dyDescent="0.35">
      <c r="A83" s="57"/>
      <c r="B83" s="59"/>
      <c r="C83" s="59"/>
      <c r="D83" s="61"/>
      <c r="E83" s="16"/>
      <c r="F83" s="20"/>
      <c r="G83" s="31"/>
    </row>
    <row r="84" spans="1:7" s="22" customFormat="1" ht="37.5" x14ac:dyDescent="0.35">
      <c r="A84" s="51" t="s">
        <v>2550</v>
      </c>
      <c r="B84" s="52" t="s">
        <v>45</v>
      </c>
      <c r="C84" s="59" t="s">
        <v>42</v>
      </c>
      <c r="D84" s="61">
        <v>1</v>
      </c>
      <c r="E84" s="19" t="s">
        <v>2514</v>
      </c>
      <c r="F84" s="20"/>
      <c r="G84" s="31"/>
    </row>
    <row r="85" spans="1:7" s="22" customFormat="1" x14ac:dyDescent="0.35">
      <c r="A85" s="57"/>
      <c r="B85" s="59"/>
      <c r="C85" s="59"/>
      <c r="D85" s="61"/>
      <c r="E85" s="16"/>
      <c r="F85" s="20"/>
      <c r="G85" s="31"/>
    </row>
    <row r="86" spans="1:7" s="22" customFormat="1" ht="37.5" x14ac:dyDescent="0.35">
      <c r="A86" s="51" t="s">
        <v>2551</v>
      </c>
      <c r="B86" s="52" t="s">
        <v>46</v>
      </c>
      <c r="C86" s="59" t="s">
        <v>42</v>
      </c>
      <c r="D86" s="61">
        <v>1</v>
      </c>
      <c r="E86" s="19" t="s">
        <v>2514</v>
      </c>
      <c r="F86" s="20"/>
      <c r="G86" s="31"/>
    </row>
    <row r="87" spans="1:7" s="22" customFormat="1" x14ac:dyDescent="0.35">
      <c r="A87" s="57"/>
      <c r="B87" s="59"/>
      <c r="C87" s="59"/>
      <c r="D87" s="61"/>
      <c r="E87" s="16"/>
      <c r="F87" s="20"/>
      <c r="G87" s="31"/>
    </row>
    <row r="88" spans="1:7" s="22" customFormat="1" ht="37.5" x14ac:dyDescent="0.35">
      <c r="A88" s="51" t="s">
        <v>2552</v>
      </c>
      <c r="B88" s="52" t="s">
        <v>47</v>
      </c>
      <c r="C88" s="59" t="s">
        <v>42</v>
      </c>
      <c r="D88" s="61">
        <v>1</v>
      </c>
      <c r="E88" s="19" t="s">
        <v>2514</v>
      </c>
      <c r="F88" s="20"/>
      <c r="G88" s="31"/>
    </row>
    <row r="89" spans="1:7" s="22" customFormat="1" x14ac:dyDescent="0.35">
      <c r="A89" s="57"/>
      <c r="B89" s="57"/>
      <c r="C89" s="57"/>
      <c r="D89" s="58"/>
      <c r="E89" s="32"/>
      <c r="F89" s="27"/>
    </row>
    <row r="90" spans="1:7" s="22" customFormat="1" x14ac:dyDescent="0.35">
      <c r="A90" s="62"/>
      <c r="B90" s="63" t="s">
        <v>48</v>
      </c>
      <c r="C90" s="64"/>
      <c r="D90" s="64"/>
      <c r="E90" s="34"/>
      <c r="F90" s="35"/>
      <c r="G90" s="36"/>
    </row>
    <row r="182" spans="2:2" x14ac:dyDescent="0.35">
      <c r="B182" t="s">
        <v>208</v>
      </c>
    </row>
  </sheetData>
  <sheetProtection algorithmName="SHA-512" hashValue="goWMDFzIyVFnALBATLLQQNzamzec1Ky/pWazeszewMEKhREI8qrrS6Nla44QCk9TusKgDzwwITgJguGLgt36vA==" saltValue="B6nWtEiZSvLDGaiUYGUvSQ==" spinCount="100000" sheet="1" objects="1" scenarios="1"/>
  <pageMargins left="0.70866141732283472" right="0.70866141732283472" top="0.74803149606299213" bottom="0.74803149606299213" header="0.31496062992125984" footer="0.31496062992125984"/>
  <pageSetup paperSize="9" scale="85" orientation="portrait" verticalDpi="0" r:id="rId1"/>
  <headerFooter>
    <oddHeader>&amp;L&amp;"Arial,Regular"&amp;8FRAMEWORK CONTRACTS FOR THE BUILDING WORKS IN VARIOUS TNPA BUILDING STRUCTURES  - (3 YEARS)</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0DEBF-B694-465F-8A00-B83CB088BABA}">
  <dimension ref="A1:G112"/>
  <sheetViews>
    <sheetView view="pageBreakPreview" topLeftCell="A111" zoomScaleNormal="100" zoomScaleSheetLayoutView="100" workbookViewId="0">
      <selection activeCell="B111" sqref="B111"/>
    </sheetView>
  </sheetViews>
  <sheetFormatPr defaultColWidth="9.1796875" defaultRowHeight="14.5" x14ac:dyDescent="0.35"/>
  <cols>
    <col min="1" max="1" width="9.1796875" style="132"/>
    <col min="2" max="2" width="46.54296875" style="132" customWidth="1"/>
    <col min="3" max="3" width="9.1796875" style="133"/>
    <col min="4" max="4" width="11" style="133" customWidth="1"/>
    <col min="5" max="5" width="11.453125" style="119" customWidth="1"/>
    <col min="6" max="6" width="14.81640625" style="22" customWidth="1"/>
    <col min="7" max="7" width="13.81640625" style="22" customWidth="1"/>
    <col min="8" max="16384" width="9.1796875" style="22"/>
  </cols>
  <sheetData>
    <row r="1" spans="1:7" x14ac:dyDescent="0.35">
      <c r="A1" s="120"/>
      <c r="B1" s="121" t="s">
        <v>0</v>
      </c>
      <c r="C1" s="122" t="s">
        <v>1</v>
      </c>
      <c r="D1" s="122" t="s">
        <v>2</v>
      </c>
      <c r="E1" s="157" t="s">
        <v>3</v>
      </c>
      <c r="F1" s="110" t="s">
        <v>4</v>
      </c>
    </row>
    <row r="2" spans="1:7" x14ac:dyDescent="0.35">
      <c r="A2" s="94"/>
      <c r="B2" s="101"/>
      <c r="C2" s="123"/>
      <c r="D2" s="123"/>
      <c r="E2" s="158"/>
      <c r="F2" s="112"/>
    </row>
    <row r="3" spans="1:7" x14ac:dyDescent="0.35">
      <c r="A3" s="94"/>
      <c r="B3" s="101" t="s">
        <v>1152</v>
      </c>
      <c r="C3" s="94"/>
      <c r="D3" s="98"/>
      <c r="E3" s="159"/>
      <c r="F3" s="20"/>
      <c r="G3" s="21"/>
    </row>
    <row r="4" spans="1:7" ht="10.5" customHeight="1" x14ac:dyDescent="0.35">
      <c r="A4" s="94"/>
      <c r="B4" s="101"/>
      <c r="C4" s="94"/>
      <c r="D4" s="98"/>
      <c r="E4" s="159"/>
      <c r="F4" s="20"/>
      <c r="G4" s="21"/>
    </row>
    <row r="5" spans="1:7" ht="29.25" customHeight="1" x14ac:dyDescent="0.35">
      <c r="A5" s="100">
        <v>95</v>
      </c>
      <c r="B5" s="90" t="s">
        <v>1153</v>
      </c>
      <c r="C5" s="94"/>
      <c r="D5" s="98"/>
      <c r="E5" s="159"/>
      <c r="F5" s="20"/>
      <c r="G5" s="21"/>
    </row>
    <row r="6" spans="1:7" ht="12" customHeight="1" x14ac:dyDescent="0.35">
      <c r="A6" s="94"/>
      <c r="B6" s="101"/>
      <c r="C6" s="94"/>
      <c r="D6" s="98"/>
      <c r="E6" s="159"/>
      <c r="F6" s="20"/>
      <c r="G6" s="21"/>
    </row>
    <row r="7" spans="1:7" x14ac:dyDescent="0.35">
      <c r="A7" s="94"/>
      <c r="B7" s="101" t="s">
        <v>1154</v>
      </c>
      <c r="C7" s="94"/>
      <c r="D7" s="98"/>
      <c r="E7" s="159"/>
      <c r="F7" s="20"/>
      <c r="G7" s="21"/>
    </row>
    <row r="8" spans="1:7" ht="10.5" customHeight="1" x14ac:dyDescent="0.35">
      <c r="A8" s="94"/>
      <c r="B8" s="99"/>
      <c r="C8" s="94"/>
      <c r="D8" s="98"/>
      <c r="E8" s="159"/>
      <c r="F8" s="20"/>
      <c r="G8" s="21"/>
    </row>
    <row r="9" spans="1:7" ht="35.25" customHeight="1" x14ac:dyDescent="0.35">
      <c r="A9" s="94"/>
      <c r="B9" s="90" t="s">
        <v>2495</v>
      </c>
      <c r="C9" s="94"/>
      <c r="D9" s="98"/>
      <c r="E9" s="159"/>
      <c r="F9" s="20"/>
      <c r="G9" s="21"/>
    </row>
    <row r="10" spans="1:7" ht="12.75" customHeight="1" x14ac:dyDescent="0.35">
      <c r="A10" s="94"/>
      <c r="B10" s="99"/>
      <c r="C10" s="94"/>
      <c r="D10" s="98"/>
      <c r="E10" s="159"/>
      <c r="F10" s="20"/>
      <c r="G10" s="21"/>
    </row>
    <row r="11" spans="1:7" ht="48" customHeight="1" x14ac:dyDescent="0.35">
      <c r="A11" s="94" t="s">
        <v>1155</v>
      </c>
      <c r="B11" s="91" t="s">
        <v>1156</v>
      </c>
      <c r="C11" s="94" t="s">
        <v>99</v>
      </c>
      <c r="D11" s="98">
        <v>8</v>
      </c>
      <c r="E11" s="160"/>
      <c r="F11" s="20">
        <f t="shared" ref="F11:F17" si="0">D11*E11</f>
        <v>0</v>
      </c>
      <c r="G11" s="21"/>
    </row>
    <row r="12" spans="1:7" x14ac:dyDescent="0.35">
      <c r="A12" s="94"/>
      <c r="B12" s="99"/>
      <c r="C12" s="94"/>
      <c r="D12" s="98"/>
      <c r="E12" s="159"/>
      <c r="F12" s="20"/>
      <c r="G12" s="21"/>
    </row>
    <row r="13" spans="1:7" ht="67.5" customHeight="1" x14ac:dyDescent="0.35">
      <c r="A13" s="94" t="s">
        <v>1157</v>
      </c>
      <c r="B13" s="91" t="s">
        <v>1158</v>
      </c>
      <c r="C13" s="94" t="s">
        <v>42</v>
      </c>
      <c r="D13" s="98">
        <v>1</v>
      </c>
      <c r="E13" s="160"/>
      <c r="F13" s="20">
        <f t="shared" si="0"/>
        <v>0</v>
      </c>
      <c r="G13" s="21"/>
    </row>
    <row r="14" spans="1:7" ht="10.5" customHeight="1" x14ac:dyDescent="0.35">
      <c r="A14" s="94"/>
      <c r="B14" s="99"/>
      <c r="C14" s="94"/>
      <c r="D14" s="98"/>
      <c r="E14" s="159"/>
      <c r="F14" s="20"/>
      <c r="G14" s="21"/>
    </row>
    <row r="15" spans="1:7" x14ac:dyDescent="0.35">
      <c r="A15" s="94"/>
      <c r="B15" s="101" t="s">
        <v>1159</v>
      </c>
      <c r="C15" s="94"/>
      <c r="D15" s="98"/>
      <c r="E15" s="159"/>
      <c r="F15" s="20"/>
      <c r="G15" s="21"/>
    </row>
    <row r="16" spans="1:7" x14ac:dyDescent="0.35">
      <c r="A16" s="94"/>
      <c r="B16" s="99"/>
      <c r="C16" s="94"/>
      <c r="D16" s="98"/>
      <c r="E16" s="159"/>
      <c r="F16" s="20"/>
      <c r="G16" s="21"/>
    </row>
    <row r="17" spans="1:7" x14ac:dyDescent="0.35">
      <c r="A17" s="94" t="s">
        <v>1160</v>
      </c>
      <c r="B17" s="91" t="s">
        <v>1161</v>
      </c>
      <c r="C17" s="94" t="s">
        <v>104</v>
      </c>
      <c r="D17" s="98">
        <v>17</v>
      </c>
      <c r="E17" s="160"/>
      <c r="F17" s="20">
        <f t="shared" si="0"/>
        <v>0</v>
      </c>
      <c r="G17" s="21"/>
    </row>
    <row r="18" spans="1:7" x14ac:dyDescent="0.35">
      <c r="A18" s="94"/>
      <c r="B18" s="99"/>
      <c r="C18" s="94"/>
      <c r="D18" s="98"/>
      <c r="E18" s="159"/>
      <c r="F18" s="20"/>
      <c r="G18" s="21"/>
    </row>
    <row r="19" spans="1:7" ht="30" customHeight="1" x14ac:dyDescent="0.35">
      <c r="A19" s="54">
        <v>96</v>
      </c>
      <c r="B19" s="55" t="s">
        <v>1162</v>
      </c>
      <c r="C19" s="54"/>
      <c r="D19" s="54"/>
      <c r="E19" s="25"/>
      <c r="F19" s="24"/>
      <c r="G19" s="21"/>
    </row>
    <row r="20" spans="1:7" ht="12.75" customHeight="1" x14ac:dyDescent="0.35">
      <c r="A20" s="51"/>
      <c r="B20" s="59"/>
      <c r="C20" s="51"/>
      <c r="D20" s="51"/>
      <c r="E20" s="23"/>
      <c r="F20" s="18"/>
      <c r="G20" s="21"/>
    </row>
    <row r="21" spans="1:7" ht="51.75" customHeight="1" x14ac:dyDescent="0.35">
      <c r="A21" s="51"/>
      <c r="B21" s="52" t="s">
        <v>1163</v>
      </c>
      <c r="C21" s="51"/>
      <c r="D21" s="51"/>
      <c r="E21" s="23"/>
      <c r="F21" s="18"/>
      <c r="G21" s="21"/>
    </row>
    <row r="22" spans="1:7" ht="12" customHeight="1" x14ac:dyDescent="0.35">
      <c r="A22" s="51"/>
      <c r="B22" s="59"/>
      <c r="C22" s="51"/>
      <c r="D22" s="51"/>
      <c r="E22" s="23"/>
      <c r="F22" s="18"/>
      <c r="G22" s="21"/>
    </row>
    <row r="23" spans="1:7" ht="37.5" customHeight="1" x14ac:dyDescent="0.35">
      <c r="A23" s="54"/>
      <c r="B23" s="55" t="s">
        <v>2528</v>
      </c>
      <c r="C23" s="54"/>
      <c r="D23" s="54"/>
      <c r="E23" s="25"/>
      <c r="F23" s="24"/>
      <c r="G23" s="21"/>
    </row>
    <row r="24" spans="1:7" ht="11.25" customHeight="1" x14ac:dyDescent="0.35">
      <c r="A24" s="51"/>
      <c r="B24" s="59"/>
      <c r="C24" s="51"/>
      <c r="D24" s="51"/>
      <c r="E24" s="23"/>
      <c r="F24" s="18"/>
      <c r="G24" s="21"/>
    </row>
    <row r="25" spans="1:7" ht="39.75" customHeight="1" x14ac:dyDescent="0.35">
      <c r="A25" s="94" t="s">
        <v>1164</v>
      </c>
      <c r="B25" s="52" t="s">
        <v>1165</v>
      </c>
      <c r="C25" s="51" t="s">
        <v>99</v>
      </c>
      <c r="D25" s="51">
        <v>85</v>
      </c>
      <c r="E25" s="26"/>
      <c r="F25" s="20">
        <f t="shared" ref="F25" si="1">D25*E25</f>
        <v>0</v>
      </c>
      <c r="G25" s="113"/>
    </row>
    <row r="26" spans="1:7" x14ac:dyDescent="0.35">
      <c r="A26" s="51"/>
      <c r="B26" s="59"/>
      <c r="C26" s="51"/>
      <c r="D26" s="51"/>
      <c r="E26" s="23"/>
      <c r="F26" s="18"/>
      <c r="G26" s="113"/>
    </row>
    <row r="27" spans="1:7" ht="37.5" x14ac:dyDescent="0.35">
      <c r="A27" s="94" t="s">
        <v>1166</v>
      </c>
      <c r="B27" s="52" t="s">
        <v>1167</v>
      </c>
      <c r="C27" s="51" t="s">
        <v>99</v>
      </c>
      <c r="D27" s="51">
        <v>112</v>
      </c>
      <c r="E27" s="26"/>
      <c r="F27" s="20">
        <f t="shared" ref="F27" si="2">D27*E27</f>
        <v>0</v>
      </c>
      <c r="G27" s="113"/>
    </row>
    <row r="28" spans="1:7" x14ac:dyDescent="0.35">
      <c r="A28" s="51"/>
      <c r="B28" s="52"/>
      <c r="C28" s="51"/>
      <c r="D28" s="51"/>
      <c r="E28" s="23"/>
      <c r="F28" s="18"/>
      <c r="G28" s="113"/>
    </row>
    <row r="29" spans="1:7" ht="63" customHeight="1" x14ac:dyDescent="0.35">
      <c r="A29" s="94"/>
      <c r="B29" s="125" t="s">
        <v>1168</v>
      </c>
      <c r="C29" s="51"/>
      <c r="D29" s="51"/>
      <c r="E29" s="23"/>
      <c r="F29" s="18"/>
      <c r="G29" s="113"/>
    </row>
    <row r="30" spans="1:7" x14ac:dyDescent="0.35">
      <c r="A30" s="51"/>
      <c r="B30" s="52"/>
      <c r="C30" s="51"/>
      <c r="D30" s="51"/>
      <c r="E30" s="23"/>
      <c r="F30" s="18"/>
      <c r="G30" s="113"/>
    </row>
    <row r="31" spans="1:7" x14ac:dyDescent="0.35">
      <c r="A31" s="94" t="s">
        <v>1169</v>
      </c>
      <c r="B31" s="163" t="s">
        <v>1170</v>
      </c>
      <c r="C31" s="51" t="s">
        <v>99</v>
      </c>
      <c r="D31" s="51">
        <v>145</v>
      </c>
      <c r="E31" s="26"/>
      <c r="F31" s="20">
        <f t="shared" ref="F31" si="3">D31*E31</f>
        <v>0</v>
      </c>
      <c r="G31" s="113"/>
    </row>
    <row r="32" spans="1:7" x14ac:dyDescent="0.35">
      <c r="A32" s="51"/>
      <c r="B32" s="52"/>
      <c r="C32" s="51"/>
      <c r="D32" s="51"/>
      <c r="E32" s="23"/>
      <c r="F32" s="18"/>
      <c r="G32" s="113"/>
    </row>
    <row r="33" spans="1:7" x14ac:dyDescent="0.35">
      <c r="A33" s="94" t="s">
        <v>1171</v>
      </c>
      <c r="B33" s="91" t="s">
        <v>1172</v>
      </c>
      <c r="C33" s="51" t="s">
        <v>42</v>
      </c>
      <c r="D33" s="51">
        <v>20</v>
      </c>
      <c r="E33" s="26"/>
      <c r="F33" s="20">
        <f t="shared" ref="F33" si="4">D33*E33</f>
        <v>0</v>
      </c>
      <c r="G33" s="113"/>
    </row>
    <row r="34" spans="1:7" x14ac:dyDescent="0.35">
      <c r="A34" s="51"/>
      <c r="B34" s="52"/>
      <c r="C34" s="51"/>
      <c r="D34" s="51"/>
      <c r="E34" s="23"/>
      <c r="F34" s="18"/>
      <c r="G34" s="113"/>
    </row>
    <row r="35" spans="1:7" ht="25" x14ac:dyDescent="0.35">
      <c r="A35" s="94" t="s">
        <v>1173</v>
      </c>
      <c r="B35" s="91" t="s">
        <v>1174</v>
      </c>
      <c r="C35" s="51" t="s">
        <v>42</v>
      </c>
      <c r="D35" s="51">
        <v>1</v>
      </c>
      <c r="E35" s="26"/>
      <c r="F35" s="20">
        <f t="shared" ref="F35" si="5">D35*E35</f>
        <v>0</v>
      </c>
      <c r="G35" s="113"/>
    </row>
    <row r="36" spans="1:7" x14ac:dyDescent="0.35">
      <c r="A36" s="51"/>
      <c r="B36" s="52"/>
      <c r="C36" s="51"/>
      <c r="D36" s="51"/>
      <c r="E36" s="23"/>
      <c r="F36" s="18"/>
      <c r="G36" s="113"/>
    </row>
    <row r="37" spans="1:7" ht="25.5" customHeight="1" x14ac:dyDescent="0.35">
      <c r="A37" s="54"/>
      <c r="B37" s="55" t="s">
        <v>2529</v>
      </c>
      <c r="C37" s="54"/>
      <c r="D37" s="54"/>
      <c r="E37" s="25"/>
      <c r="F37" s="24"/>
      <c r="G37" s="113"/>
    </row>
    <row r="38" spans="1:7" ht="12" customHeight="1" x14ac:dyDescent="0.35">
      <c r="A38" s="51"/>
      <c r="B38" s="59"/>
      <c r="C38" s="51"/>
      <c r="D38" s="51"/>
      <c r="E38" s="23"/>
      <c r="F38" s="18"/>
      <c r="G38" s="113"/>
    </row>
    <row r="39" spans="1:7" x14ac:dyDescent="0.35">
      <c r="A39" s="94" t="s">
        <v>1175</v>
      </c>
      <c r="B39" s="59" t="s">
        <v>1176</v>
      </c>
      <c r="C39" s="51" t="s">
        <v>104</v>
      </c>
      <c r="D39" s="51">
        <v>225</v>
      </c>
      <c r="E39" s="26"/>
      <c r="F39" s="20">
        <f t="shared" ref="F39" si="6">D39*E39</f>
        <v>0</v>
      </c>
      <c r="G39" s="113"/>
    </row>
    <row r="40" spans="1:7" x14ac:dyDescent="0.35">
      <c r="A40" s="94"/>
      <c r="B40" s="99"/>
      <c r="C40" s="94"/>
      <c r="D40" s="98"/>
      <c r="E40" s="159"/>
      <c r="F40" s="20"/>
      <c r="G40" s="21"/>
    </row>
    <row r="41" spans="1:7" ht="36.75" customHeight="1" x14ac:dyDescent="0.35">
      <c r="A41" s="54">
        <v>97</v>
      </c>
      <c r="B41" s="55" t="s">
        <v>1177</v>
      </c>
      <c r="C41" s="54"/>
      <c r="D41" s="54"/>
      <c r="E41" s="25"/>
      <c r="F41" s="24"/>
      <c r="G41" s="21"/>
    </row>
    <row r="42" spans="1:7" ht="10.5" customHeight="1" x14ac:dyDescent="0.35">
      <c r="A42" s="51"/>
      <c r="B42" s="59"/>
      <c r="C42" s="51"/>
      <c r="D42" s="51"/>
      <c r="E42" s="23"/>
      <c r="F42" s="18"/>
      <c r="G42" s="21"/>
    </row>
    <row r="43" spans="1:7" ht="88.5" customHeight="1" x14ac:dyDescent="0.35">
      <c r="A43" s="54"/>
      <c r="B43" s="55" t="s">
        <v>2530</v>
      </c>
      <c r="C43" s="54"/>
      <c r="D43" s="54"/>
      <c r="E43" s="25"/>
      <c r="F43" s="24"/>
      <c r="G43" s="21"/>
    </row>
    <row r="44" spans="1:7" ht="8.25" customHeight="1" x14ac:dyDescent="0.35">
      <c r="A44" s="51"/>
      <c r="B44" s="59"/>
      <c r="C44" s="51"/>
      <c r="D44" s="51"/>
      <c r="E44" s="23"/>
      <c r="F44" s="18"/>
      <c r="G44" s="21"/>
    </row>
    <row r="45" spans="1:7" ht="25" x14ac:dyDescent="0.35">
      <c r="A45" s="94" t="s">
        <v>1178</v>
      </c>
      <c r="B45" s="52" t="s">
        <v>1179</v>
      </c>
      <c r="C45" s="51" t="s">
        <v>104</v>
      </c>
      <c r="D45" s="51">
        <v>28</v>
      </c>
      <c r="E45" s="26"/>
      <c r="F45" s="20">
        <f t="shared" ref="F45" si="7">D45*E45</f>
        <v>0</v>
      </c>
      <c r="G45" s="21"/>
    </row>
    <row r="46" spans="1:7" x14ac:dyDescent="0.35">
      <c r="A46" s="51"/>
      <c r="B46" s="59"/>
      <c r="C46" s="51"/>
      <c r="D46" s="51"/>
      <c r="E46" s="23"/>
      <c r="F46" s="18"/>
      <c r="G46" s="21"/>
    </row>
    <row r="47" spans="1:7" x14ac:dyDescent="0.35">
      <c r="A47" s="54"/>
      <c r="B47" s="89" t="s">
        <v>1180</v>
      </c>
      <c r="C47" s="54"/>
      <c r="D47" s="54"/>
      <c r="E47" s="25"/>
      <c r="F47" s="24"/>
      <c r="G47" s="21"/>
    </row>
    <row r="48" spans="1:7" x14ac:dyDescent="0.35">
      <c r="A48" s="51"/>
      <c r="B48" s="59"/>
      <c r="C48" s="51"/>
      <c r="D48" s="51"/>
      <c r="E48" s="23"/>
      <c r="F48" s="18"/>
      <c r="G48" s="21"/>
    </row>
    <row r="49" spans="1:7" x14ac:dyDescent="0.35">
      <c r="A49" s="94" t="s">
        <v>1181</v>
      </c>
      <c r="B49" s="59" t="s">
        <v>1182</v>
      </c>
      <c r="C49" s="51" t="s">
        <v>42</v>
      </c>
      <c r="D49" s="51">
        <v>2</v>
      </c>
      <c r="E49" s="26"/>
      <c r="F49" s="20">
        <f t="shared" ref="F49" si="8">D49*E49</f>
        <v>0</v>
      </c>
      <c r="G49" s="21"/>
    </row>
    <row r="50" spans="1:7" x14ac:dyDescent="0.35">
      <c r="A50" s="51"/>
      <c r="B50" s="59"/>
      <c r="C50" s="51"/>
      <c r="D50" s="51"/>
      <c r="E50" s="23"/>
      <c r="F50" s="18"/>
      <c r="G50" s="21"/>
    </row>
    <row r="51" spans="1:7" x14ac:dyDescent="0.35">
      <c r="A51" s="94" t="s">
        <v>1183</v>
      </c>
      <c r="B51" s="59" t="s">
        <v>1184</v>
      </c>
      <c r="C51" s="51" t="s">
        <v>42</v>
      </c>
      <c r="D51" s="51">
        <v>2</v>
      </c>
      <c r="E51" s="26"/>
      <c r="F51" s="20">
        <f t="shared" ref="F51" si="9">D51*E51</f>
        <v>0</v>
      </c>
      <c r="G51" s="21"/>
    </row>
    <row r="52" spans="1:7" x14ac:dyDescent="0.35">
      <c r="A52" s="51"/>
      <c r="B52" s="59"/>
      <c r="C52" s="51"/>
      <c r="D52" s="51"/>
      <c r="E52" s="23"/>
      <c r="F52" s="18"/>
      <c r="G52" s="21"/>
    </row>
    <row r="53" spans="1:7" x14ac:dyDescent="0.35">
      <c r="A53" s="94" t="s">
        <v>1185</v>
      </c>
      <c r="B53" s="59" t="s">
        <v>1186</v>
      </c>
      <c r="C53" s="51" t="s">
        <v>42</v>
      </c>
      <c r="D53" s="51">
        <v>2</v>
      </c>
      <c r="E53" s="26"/>
      <c r="F53" s="20">
        <f t="shared" ref="F53" si="10">D53*E53</f>
        <v>0</v>
      </c>
      <c r="G53" s="21"/>
    </row>
    <row r="54" spans="1:7" x14ac:dyDescent="0.35">
      <c r="A54" s="51"/>
      <c r="B54" s="59"/>
      <c r="C54" s="51"/>
      <c r="D54" s="51"/>
      <c r="E54" s="23"/>
      <c r="F54" s="18"/>
      <c r="G54" s="21"/>
    </row>
    <row r="55" spans="1:7" ht="73.5" customHeight="1" x14ac:dyDescent="0.35">
      <c r="A55" s="94" t="s">
        <v>1187</v>
      </c>
      <c r="B55" s="52" t="s">
        <v>1188</v>
      </c>
      <c r="C55" s="51" t="s">
        <v>42</v>
      </c>
      <c r="D55" s="51">
        <v>4</v>
      </c>
      <c r="E55" s="26"/>
      <c r="F55" s="20">
        <f t="shared" ref="F55" si="11">D55*E55</f>
        <v>0</v>
      </c>
      <c r="G55" s="21"/>
    </row>
    <row r="56" spans="1:7" ht="12" customHeight="1" x14ac:dyDescent="0.35">
      <c r="A56" s="51"/>
      <c r="B56" s="59"/>
      <c r="C56" s="51"/>
      <c r="D56" s="51"/>
      <c r="E56" s="23"/>
      <c r="F56" s="18"/>
      <c r="G56" s="21"/>
    </row>
    <row r="57" spans="1:7" x14ac:dyDescent="0.35">
      <c r="A57" s="54"/>
      <c r="B57" s="55" t="s">
        <v>2497</v>
      </c>
      <c r="C57" s="54"/>
      <c r="D57" s="54"/>
      <c r="E57" s="25"/>
      <c r="F57" s="24"/>
      <c r="G57" s="21"/>
    </row>
    <row r="58" spans="1:7" ht="12" customHeight="1" x14ac:dyDescent="0.35">
      <c r="A58" s="51"/>
      <c r="B58" s="59"/>
      <c r="C58" s="51"/>
      <c r="D58" s="51"/>
      <c r="E58" s="23"/>
      <c r="F58" s="18"/>
      <c r="G58" s="21"/>
    </row>
    <row r="59" spans="1:7" ht="91" x14ac:dyDescent="0.35">
      <c r="A59" s="54">
        <v>98</v>
      </c>
      <c r="B59" s="55" t="s">
        <v>2496</v>
      </c>
      <c r="C59" s="54"/>
      <c r="D59" s="54"/>
      <c r="E59" s="25"/>
      <c r="F59" s="24"/>
      <c r="G59" s="21"/>
    </row>
    <row r="60" spans="1:7" x14ac:dyDescent="0.35">
      <c r="A60" s="51"/>
      <c r="B60" s="59"/>
      <c r="C60" s="51"/>
      <c r="D60" s="51"/>
      <c r="E60" s="23"/>
      <c r="F60" s="18"/>
      <c r="G60" s="21"/>
    </row>
    <row r="61" spans="1:7" x14ac:dyDescent="0.35">
      <c r="A61" s="94" t="s">
        <v>1189</v>
      </c>
      <c r="B61" s="52" t="s">
        <v>1190</v>
      </c>
      <c r="C61" s="51" t="s">
        <v>42</v>
      </c>
      <c r="D61" s="51">
        <v>6</v>
      </c>
      <c r="E61" s="26"/>
      <c r="F61" s="20">
        <f t="shared" ref="F61:F69" si="12">D61*E61</f>
        <v>0</v>
      </c>
      <c r="G61" s="21"/>
    </row>
    <row r="62" spans="1:7" x14ac:dyDescent="0.35">
      <c r="A62" s="51"/>
      <c r="B62" s="59"/>
      <c r="C62" s="51"/>
      <c r="D62" s="51"/>
      <c r="E62" s="23"/>
      <c r="F62" s="18"/>
      <c r="G62" s="21"/>
    </row>
    <row r="63" spans="1:7" x14ac:dyDescent="0.35">
      <c r="A63" s="94" t="s">
        <v>1191</v>
      </c>
      <c r="B63" s="52" t="s">
        <v>1192</v>
      </c>
      <c r="C63" s="51" t="s">
        <v>42</v>
      </c>
      <c r="D63" s="51">
        <v>12</v>
      </c>
      <c r="E63" s="26"/>
      <c r="F63" s="20">
        <f t="shared" si="12"/>
        <v>0</v>
      </c>
      <c r="G63" s="21"/>
    </row>
    <row r="64" spans="1:7" x14ac:dyDescent="0.35">
      <c r="A64" s="51"/>
      <c r="B64" s="59"/>
      <c r="C64" s="51"/>
      <c r="D64" s="51"/>
      <c r="E64" s="23"/>
      <c r="F64" s="18"/>
      <c r="G64" s="21"/>
    </row>
    <row r="65" spans="1:7" x14ac:dyDescent="0.35">
      <c r="A65" s="94" t="s">
        <v>1193</v>
      </c>
      <c r="B65" s="52" t="s">
        <v>1194</v>
      </c>
      <c r="C65" s="51" t="s">
        <v>42</v>
      </c>
      <c r="D65" s="51">
        <v>6</v>
      </c>
      <c r="E65" s="26"/>
      <c r="F65" s="20">
        <f t="shared" si="12"/>
        <v>0</v>
      </c>
      <c r="G65" s="21"/>
    </row>
    <row r="66" spans="1:7" x14ac:dyDescent="0.35">
      <c r="A66" s="51"/>
      <c r="B66" s="59"/>
      <c r="C66" s="51"/>
      <c r="D66" s="51"/>
      <c r="E66" s="23"/>
      <c r="F66" s="18"/>
      <c r="G66" s="21"/>
    </row>
    <row r="67" spans="1:7" x14ac:dyDescent="0.35">
      <c r="A67" s="94" t="s">
        <v>1195</v>
      </c>
      <c r="B67" s="52" t="s">
        <v>1196</v>
      </c>
      <c r="C67" s="51" t="s">
        <v>42</v>
      </c>
      <c r="D67" s="51">
        <v>6</v>
      </c>
      <c r="E67" s="26"/>
      <c r="F67" s="20">
        <f t="shared" si="12"/>
        <v>0</v>
      </c>
      <c r="G67" s="21"/>
    </row>
    <row r="68" spans="1:7" x14ac:dyDescent="0.35">
      <c r="A68" s="51"/>
      <c r="B68" s="59"/>
      <c r="C68" s="51"/>
      <c r="D68" s="51"/>
      <c r="E68" s="23"/>
      <c r="F68" s="18"/>
      <c r="G68" s="21"/>
    </row>
    <row r="69" spans="1:7" x14ac:dyDescent="0.35">
      <c r="A69" s="94" t="s">
        <v>1197</v>
      </c>
      <c r="B69" s="52" t="s">
        <v>1198</v>
      </c>
      <c r="C69" s="51" t="s">
        <v>42</v>
      </c>
      <c r="D69" s="51">
        <v>6</v>
      </c>
      <c r="E69" s="26"/>
      <c r="F69" s="20">
        <f t="shared" si="12"/>
        <v>0</v>
      </c>
      <c r="G69" s="21"/>
    </row>
    <row r="70" spans="1:7" x14ac:dyDescent="0.35">
      <c r="A70" s="51"/>
      <c r="B70" s="59"/>
      <c r="C70" s="51"/>
      <c r="D70" s="51"/>
      <c r="E70" s="23"/>
      <c r="F70" s="18"/>
      <c r="G70" s="21"/>
    </row>
    <row r="71" spans="1:7" x14ac:dyDescent="0.35">
      <c r="A71" s="54"/>
      <c r="B71" s="89" t="s">
        <v>1199</v>
      </c>
      <c r="C71" s="54"/>
      <c r="D71" s="54"/>
      <c r="E71" s="25"/>
      <c r="F71" s="24"/>
      <c r="G71" s="21"/>
    </row>
    <row r="72" spans="1:7" ht="9.75" customHeight="1" x14ac:dyDescent="0.35">
      <c r="A72" s="51"/>
      <c r="B72" s="59"/>
      <c r="C72" s="51"/>
      <c r="D72" s="51"/>
      <c r="E72" s="23"/>
      <c r="F72" s="18"/>
      <c r="G72" s="21"/>
    </row>
    <row r="73" spans="1:7" x14ac:dyDescent="0.35">
      <c r="A73" s="51">
        <v>99</v>
      </c>
      <c r="B73" s="59" t="s">
        <v>1199</v>
      </c>
      <c r="C73" s="51" t="s">
        <v>99</v>
      </c>
      <c r="D73" s="51">
        <v>15</v>
      </c>
      <c r="E73" s="26"/>
      <c r="F73" s="20">
        <f t="shared" ref="F73" si="13">D73*E73</f>
        <v>0</v>
      </c>
      <c r="G73" s="21"/>
    </row>
    <row r="74" spans="1:7" x14ac:dyDescent="0.35">
      <c r="A74" s="83"/>
      <c r="B74" s="87"/>
      <c r="C74" s="85"/>
      <c r="D74" s="86"/>
      <c r="E74" s="3"/>
      <c r="F74" s="70"/>
      <c r="G74" s="21"/>
    </row>
    <row r="75" spans="1:7" ht="45" customHeight="1" x14ac:dyDescent="0.35">
      <c r="A75" s="83"/>
      <c r="B75" s="87" t="s">
        <v>1200</v>
      </c>
      <c r="C75" s="58"/>
      <c r="D75" s="58"/>
      <c r="E75" s="28"/>
      <c r="F75" s="27"/>
      <c r="G75" s="21"/>
    </row>
    <row r="76" spans="1:7" ht="9.75" customHeight="1" x14ac:dyDescent="0.35">
      <c r="A76" s="83"/>
      <c r="B76" s="87"/>
      <c r="C76" s="85"/>
      <c r="D76" s="86"/>
      <c r="E76" s="3"/>
      <c r="F76" s="70"/>
      <c r="G76" s="21"/>
    </row>
    <row r="77" spans="1:7" ht="59.25" customHeight="1" x14ac:dyDescent="0.35">
      <c r="A77" s="83"/>
      <c r="B77" s="87" t="s">
        <v>1201</v>
      </c>
      <c r="C77" s="58"/>
      <c r="D77" s="58"/>
      <c r="E77" s="28"/>
      <c r="F77" s="27"/>
      <c r="G77" s="21"/>
    </row>
    <row r="78" spans="1:7" ht="9.75" customHeight="1" x14ac:dyDescent="0.35">
      <c r="A78" s="83"/>
      <c r="B78" s="87"/>
      <c r="C78" s="85"/>
      <c r="D78" s="86"/>
      <c r="E78" s="3"/>
      <c r="F78" s="70"/>
      <c r="G78" s="21"/>
    </row>
    <row r="79" spans="1:7" ht="23.25" customHeight="1" x14ac:dyDescent="0.35">
      <c r="A79" s="88" t="s">
        <v>1202</v>
      </c>
      <c r="B79" s="84" t="s">
        <v>1203</v>
      </c>
      <c r="C79" s="164"/>
      <c r="D79" s="164"/>
      <c r="E79" s="161"/>
      <c r="F79" s="162"/>
      <c r="G79" s="21"/>
    </row>
    <row r="80" spans="1:7" ht="10.5" customHeight="1" x14ac:dyDescent="0.35">
      <c r="A80" s="83"/>
      <c r="B80" s="87"/>
      <c r="C80" s="85"/>
      <c r="D80" s="86"/>
      <c r="E80" s="3"/>
      <c r="F80" s="70"/>
      <c r="G80" s="21"/>
    </row>
    <row r="81" spans="1:7" x14ac:dyDescent="0.35">
      <c r="A81" s="83"/>
      <c r="B81" s="87" t="s">
        <v>1204</v>
      </c>
      <c r="C81" s="85"/>
      <c r="D81" s="86"/>
      <c r="E81" s="3"/>
      <c r="F81" s="70"/>
      <c r="G81" s="21"/>
    </row>
    <row r="82" spans="1:7" ht="9.75" customHeight="1" x14ac:dyDescent="0.35">
      <c r="A82" s="83"/>
      <c r="B82" s="87"/>
      <c r="C82" s="85"/>
      <c r="D82" s="86"/>
      <c r="E82" s="3"/>
      <c r="F82" s="70"/>
      <c r="G82" s="21"/>
    </row>
    <row r="83" spans="1:7" ht="30.75" customHeight="1" x14ac:dyDescent="0.35">
      <c r="A83" s="83"/>
      <c r="B83" s="87" t="s">
        <v>1205</v>
      </c>
      <c r="C83" s="58"/>
      <c r="D83" s="58"/>
      <c r="E83" s="28"/>
      <c r="F83" s="27"/>
      <c r="G83" s="21"/>
    </row>
    <row r="84" spans="1:7" x14ac:dyDescent="0.35">
      <c r="A84" s="83"/>
      <c r="B84" s="87"/>
      <c r="C84" s="85"/>
      <c r="D84" s="86"/>
      <c r="E84" s="3"/>
      <c r="F84" s="70"/>
      <c r="G84" s="21"/>
    </row>
    <row r="85" spans="1:7" ht="30.75" customHeight="1" x14ac:dyDescent="0.35">
      <c r="A85" s="94" t="s">
        <v>1206</v>
      </c>
      <c r="B85" s="87" t="s">
        <v>1207</v>
      </c>
      <c r="C85" s="85" t="s">
        <v>78</v>
      </c>
      <c r="D85" s="86">
        <v>335</v>
      </c>
      <c r="E85" s="4"/>
      <c r="F85" s="20">
        <f t="shared" ref="F85" si="14">D85*E85</f>
        <v>0</v>
      </c>
      <c r="G85" s="21"/>
    </row>
    <row r="86" spans="1:7" x14ac:dyDescent="0.35">
      <c r="A86" s="83"/>
      <c r="B86" s="87"/>
      <c r="C86" s="85"/>
      <c r="D86" s="86"/>
      <c r="E86" s="3"/>
      <c r="F86" s="70"/>
      <c r="G86" s="21"/>
    </row>
    <row r="87" spans="1:7" ht="42" customHeight="1" x14ac:dyDescent="0.35">
      <c r="A87" s="94" t="s">
        <v>1208</v>
      </c>
      <c r="B87" s="87" t="s">
        <v>1209</v>
      </c>
      <c r="C87" s="85" t="s">
        <v>104</v>
      </c>
      <c r="D87" s="86">
        <v>320</v>
      </c>
      <c r="E87" s="4"/>
      <c r="F87" s="20">
        <f t="shared" ref="F87" si="15">D87*E87</f>
        <v>0</v>
      </c>
      <c r="G87" s="21"/>
    </row>
    <row r="88" spans="1:7" ht="10.5" customHeight="1" x14ac:dyDescent="0.35">
      <c r="A88" s="83"/>
      <c r="B88" s="87"/>
      <c r="C88" s="85"/>
      <c r="D88" s="86"/>
      <c r="E88" s="3"/>
      <c r="F88" s="70"/>
      <c r="G88" s="21"/>
    </row>
    <row r="89" spans="1:7" ht="18.75" customHeight="1" x14ac:dyDescent="0.35">
      <c r="A89" s="83"/>
      <c r="B89" s="87" t="s">
        <v>2531</v>
      </c>
      <c r="C89" s="85"/>
      <c r="D89" s="86"/>
      <c r="E89" s="3"/>
      <c r="F89" s="70"/>
      <c r="G89" s="21"/>
    </row>
    <row r="90" spans="1:7" x14ac:dyDescent="0.35">
      <c r="A90" s="83"/>
      <c r="B90" s="87"/>
      <c r="C90" s="85"/>
      <c r="D90" s="86"/>
      <c r="E90" s="3"/>
      <c r="F90" s="70"/>
      <c r="G90" s="21"/>
    </row>
    <row r="91" spans="1:7" x14ac:dyDescent="0.35">
      <c r="A91" s="94" t="s">
        <v>1210</v>
      </c>
      <c r="B91" s="87" t="s">
        <v>1211</v>
      </c>
      <c r="C91" s="85" t="s">
        <v>78</v>
      </c>
      <c r="D91" s="86">
        <v>115</v>
      </c>
      <c r="E91" s="4"/>
      <c r="F91" s="20">
        <f t="shared" ref="F91" si="16">D91*E91</f>
        <v>0</v>
      </c>
      <c r="G91" s="21"/>
    </row>
    <row r="92" spans="1:7" x14ac:dyDescent="0.35">
      <c r="A92" s="83"/>
      <c r="B92" s="87"/>
      <c r="C92" s="85"/>
      <c r="D92" s="86"/>
      <c r="E92" s="3"/>
      <c r="F92" s="70"/>
      <c r="G92" s="21"/>
    </row>
    <row r="93" spans="1:7" ht="35.25" customHeight="1" x14ac:dyDescent="0.35">
      <c r="A93" s="83"/>
      <c r="B93" s="90" t="s">
        <v>2495</v>
      </c>
      <c r="C93" s="94"/>
      <c r="D93" s="98"/>
      <c r="E93" s="159"/>
      <c r="F93" s="20"/>
      <c r="G93" s="21"/>
    </row>
    <row r="94" spans="1:7" x14ac:dyDescent="0.35">
      <c r="A94" s="83"/>
      <c r="B94" s="101"/>
      <c r="C94" s="94"/>
      <c r="D94" s="98"/>
      <c r="E94" s="159"/>
      <c r="F94" s="20"/>
      <c r="G94" s="21"/>
    </row>
    <row r="95" spans="1:7" ht="48" customHeight="1" x14ac:dyDescent="0.35">
      <c r="A95" s="94" t="s">
        <v>1212</v>
      </c>
      <c r="B95" s="91" t="s">
        <v>1156</v>
      </c>
      <c r="C95" s="94" t="s">
        <v>99</v>
      </c>
      <c r="D95" s="98">
        <v>235</v>
      </c>
      <c r="E95" s="160"/>
      <c r="F95" s="20">
        <f t="shared" ref="F95:F105" si="17">E95*D95</f>
        <v>0</v>
      </c>
      <c r="G95" s="21"/>
    </row>
    <row r="96" spans="1:7" x14ac:dyDescent="0.35">
      <c r="A96" s="83"/>
      <c r="B96" s="99"/>
      <c r="C96" s="94"/>
      <c r="D96" s="98"/>
      <c r="E96" s="159"/>
      <c r="F96" s="20"/>
      <c r="G96" s="21"/>
    </row>
    <row r="97" spans="1:7" x14ac:dyDescent="0.35">
      <c r="A97" s="94" t="s">
        <v>1213</v>
      </c>
      <c r="B97" s="99" t="s">
        <v>1214</v>
      </c>
      <c r="C97" s="94" t="s">
        <v>99</v>
      </c>
      <c r="D97" s="98">
        <v>20</v>
      </c>
      <c r="E97" s="160"/>
      <c r="F97" s="20">
        <f t="shared" si="17"/>
        <v>0</v>
      </c>
      <c r="G97" s="21"/>
    </row>
    <row r="98" spans="1:7" ht="9.75" customHeight="1" x14ac:dyDescent="0.35">
      <c r="A98" s="83"/>
      <c r="B98" s="99"/>
      <c r="C98" s="94"/>
      <c r="D98" s="98"/>
      <c r="E98" s="159"/>
      <c r="F98" s="20"/>
      <c r="G98" s="21"/>
    </row>
    <row r="99" spans="1:7" ht="66" customHeight="1" x14ac:dyDescent="0.35">
      <c r="A99" s="94" t="s">
        <v>1215</v>
      </c>
      <c r="B99" s="91" t="s">
        <v>1158</v>
      </c>
      <c r="C99" s="94" t="s">
        <v>42</v>
      </c>
      <c r="D99" s="98">
        <v>6</v>
      </c>
      <c r="E99" s="160"/>
      <c r="F99" s="20">
        <f t="shared" si="17"/>
        <v>0</v>
      </c>
      <c r="G99" s="21"/>
    </row>
    <row r="100" spans="1:7" ht="9" customHeight="1" x14ac:dyDescent="0.35">
      <c r="A100" s="83"/>
      <c r="B100" s="99"/>
      <c r="C100" s="94"/>
      <c r="D100" s="98"/>
      <c r="E100" s="159"/>
      <c r="F100" s="20"/>
      <c r="G100" s="21"/>
    </row>
    <row r="101" spans="1:7" x14ac:dyDescent="0.35">
      <c r="A101" s="83"/>
      <c r="B101" s="99" t="s">
        <v>1216</v>
      </c>
      <c r="C101" s="94"/>
      <c r="D101" s="98"/>
      <c r="E101" s="159"/>
      <c r="F101" s="20"/>
      <c r="G101" s="21"/>
    </row>
    <row r="102" spans="1:7" x14ac:dyDescent="0.35">
      <c r="A102" s="83"/>
      <c r="B102" s="99"/>
      <c r="C102" s="94"/>
      <c r="D102" s="98"/>
      <c r="E102" s="159"/>
      <c r="F102" s="20"/>
      <c r="G102" s="21"/>
    </row>
    <row r="103" spans="1:7" x14ac:dyDescent="0.35">
      <c r="A103" s="94" t="s">
        <v>1217</v>
      </c>
      <c r="B103" s="91" t="s">
        <v>2477</v>
      </c>
      <c r="C103" s="94" t="s">
        <v>104</v>
      </c>
      <c r="D103" s="98">
        <v>110</v>
      </c>
      <c r="E103" s="160"/>
      <c r="F103" s="20">
        <f t="shared" si="17"/>
        <v>0</v>
      </c>
      <c r="G103" s="21"/>
    </row>
    <row r="104" spans="1:7" x14ac:dyDescent="0.35">
      <c r="A104" s="83"/>
      <c r="B104" s="99"/>
      <c r="C104" s="94"/>
      <c r="D104" s="98"/>
      <c r="E104" s="159"/>
      <c r="F104" s="20"/>
      <c r="G104" s="21"/>
    </row>
    <row r="105" spans="1:7" x14ac:dyDescent="0.35">
      <c r="A105" s="94" t="s">
        <v>1218</v>
      </c>
      <c r="B105" s="99" t="s">
        <v>1219</v>
      </c>
      <c r="C105" s="94" t="s">
        <v>104</v>
      </c>
      <c r="D105" s="98">
        <v>15</v>
      </c>
      <c r="E105" s="160"/>
      <c r="F105" s="20">
        <f t="shared" si="17"/>
        <v>0</v>
      </c>
      <c r="G105" s="21"/>
    </row>
    <row r="106" spans="1:7" x14ac:dyDescent="0.35">
      <c r="A106" s="83"/>
      <c r="B106" s="99"/>
      <c r="C106" s="94"/>
      <c r="D106" s="98"/>
      <c r="E106" s="159"/>
      <c r="F106" s="20"/>
      <c r="G106" s="21"/>
    </row>
    <row r="107" spans="1:7" x14ac:dyDescent="0.35">
      <c r="A107" s="94"/>
      <c r="B107" s="101" t="s">
        <v>1220</v>
      </c>
      <c r="C107" s="94"/>
      <c r="D107" s="98"/>
      <c r="E107" s="159"/>
      <c r="F107" s="20"/>
      <c r="G107" s="21"/>
    </row>
    <row r="108" spans="1:7" x14ac:dyDescent="0.35">
      <c r="A108" s="94"/>
      <c r="B108" s="101"/>
      <c r="C108" s="94"/>
      <c r="D108" s="98"/>
      <c r="E108" s="159"/>
      <c r="F108" s="20"/>
      <c r="G108" s="21"/>
    </row>
    <row r="109" spans="1:7" ht="26" x14ac:dyDescent="0.35">
      <c r="A109" s="94"/>
      <c r="B109" s="90" t="s">
        <v>1221</v>
      </c>
      <c r="C109" s="94"/>
      <c r="D109" s="98"/>
      <c r="E109" s="159"/>
      <c r="F109" s="20"/>
      <c r="G109" s="21"/>
    </row>
    <row r="110" spans="1:7" x14ac:dyDescent="0.35">
      <c r="A110" s="94"/>
      <c r="B110" s="99"/>
      <c r="C110" s="94"/>
      <c r="D110" s="98"/>
      <c r="E110" s="159"/>
      <c r="F110" s="20"/>
      <c r="G110" s="21"/>
    </row>
    <row r="111" spans="1:7" ht="38.25" customHeight="1" x14ac:dyDescent="0.35">
      <c r="A111" s="94" t="s">
        <v>1222</v>
      </c>
      <c r="B111" s="91" t="s">
        <v>1223</v>
      </c>
      <c r="C111" s="94" t="s">
        <v>99</v>
      </c>
      <c r="D111" s="98">
        <v>245</v>
      </c>
      <c r="E111" s="160"/>
      <c r="F111" s="20">
        <f t="shared" ref="F111" si="18">E111*D111</f>
        <v>0</v>
      </c>
      <c r="G111" s="21"/>
    </row>
    <row r="112" spans="1:7" x14ac:dyDescent="0.35">
      <c r="A112" s="94"/>
      <c r="B112" s="63" t="s">
        <v>1224</v>
      </c>
      <c r="C112" s="64"/>
      <c r="D112" s="64"/>
      <c r="E112" s="34"/>
      <c r="F112" s="20"/>
      <c r="G112" s="21"/>
    </row>
  </sheetData>
  <sheetProtection algorithmName="SHA-512" hashValue="VZGybanEqQ/iuoS9k9Y/YuhP9wfBA+qeFv+HntP3dPCbsMemhR2uTBnfgYY6V1b8smoy3Lcvh7To2P/avqHEdA==" saltValue="XTzhtCGbH/YRgVeYBRr9M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35" max="16383" man="1"/>
    <brk id="7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3D46F-3023-427E-82A4-310C6207D4CB}">
  <dimension ref="A1:G57"/>
  <sheetViews>
    <sheetView view="pageBreakPreview" topLeftCell="A50" zoomScaleNormal="100" zoomScaleSheetLayoutView="100" workbookViewId="0">
      <selection activeCell="B53" sqref="B53"/>
    </sheetView>
  </sheetViews>
  <sheetFormatPr defaultColWidth="9.1796875" defaultRowHeight="14.5" x14ac:dyDescent="0.35"/>
  <cols>
    <col min="1" max="1" width="9.1796875" style="132"/>
    <col min="2" max="2" width="39.54296875" style="132" customWidth="1"/>
    <col min="3" max="3" width="12.26953125" style="133" customWidth="1"/>
    <col min="4" max="4" width="12.81640625" style="133" customWidth="1"/>
    <col min="5" max="5" width="12" style="22" customWidth="1"/>
    <col min="6" max="6" width="16.1796875" style="22" customWidth="1"/>
    <col min="7" max="7" width="11.81640625" style="22" customWidth="1"/>
    <col min="8" max="16384" width="9.1796875" style="22"/>
  </cols>
  <sheetData>
    <row r="1" spans="1:7" x14ac:dyDescent="0.35">
      <c r="A1" s="120"/>
      <c r="B1" s="121" t="s">
        <v>0</v>
      </c>
      <c r="C1" s="122" t="s">
        <v>1</v>
      </c>
      <c r="D1" s="122" t="s">
        <v>2</v>
      </c>
      <c r="E1" s="109" t="s">
        <v>3</v>
      </c>
      <c r="F1" s="110" t="s">
        <v>4</v>
      </c>
    </row>
    <row r="2" spans="1:7" x14ac:dyDescent="0.35">
      <c r="A2" s="94"/>
      <c r="B2" s="101"/>
      <c r="C2" s="123"/>
      <c r="D2" s="123"/>
      <c r="E2" s="111"/>
      <c r="F2" s="112"/>
    </row>
    <row r="3" spans="1:7" x14ac:dyDescent="0.35">
      <c r="A3" s="94"/>
      <c r="B3" s="101" t="s">
        <v>1225</v>
      </c>
      <c r="C3" s="94"/>
      <c r="D3" s="98"/>
      <c r="E3" s="78"/>
      <c r="F3" s="20"/>
      <c r="G3" s="21"/>
    </row>
    <row r="4" spans="1:7" x14ac:dyDescent="0.35">
      <c r="A4" s="94"/>
      <c r="B4" s="101"/>
      <c r="C4" s="94"/>
      <c r="D4" s="98"/>
      <c r="E4" s="78"/>
      <c r="F4" s="20"/>
      <c r="G4" s="21"/>
    </row>
    <row r="5" spans="1:7" x14ac:dyDescent="0.35">
      <c r="A5" s="100">
        <v>101</v>
      </c>
      <c r="B5" s="101" t="s">
        <v>1226</v>
      </c>
      <c r="C5" s="94"/>
      <c r="D5" s="98"/>
      <c r="E5" s="78"/>
      <c r="F5" s="20"/>
      <c r="G5" s="21"/>
    </row>
    <row r="6" spans="1:7" x14ac:dyDescent="0.35">
      <c r="A6" s="94"/>
      <c r="B6" s="101"/>
      <c r="C6" s="94"/>
      <c r="D6" s="98"/>
      <c r="E6" s="78"/>
      <c r="F6" s="20"/>
      <c r="G6" s="21"/>
    </row>
    <row r="7" spans="1:7" ht="54" customHeight="1" x14ac:dyDescent="0.35">
      <c r="A7" s="94"/>
      <c r="B7" s="55" t="s">
        <v>1227</v>
      </c>
      <c r="C7" s="58"/>
      <c r="D7" s="58"/>
      <c r="E7" s="27"/>
      <c r="F7" s="27"/>
      <c r="G7" s="21"/>
    </row>
    <row r="8" spans="1:7" x14ac:dyDescent="0.35">
      <c r="A8" s="94"/>
      <c r="B8" s="59"/>
      <c r="C8" s="94"/>
      <c r="D8" s="98"/>
      <c r="E8" s="78"/>
      <c r="F8" s="20"/>
      <c r="G8" s="21"/>
    </row>
    <row r="9" spans="1:7" ht="52.5" customHeight="1" x14ac:dyDescent="0.35">
      <c r="A9" s="94"/>
      <c r="B9" s="52" t="s">
        <v>1228</v>
      </c>
      <c r="C9" s="58"/>
      <c r="D9" s="58"/>
      <c r="E9" s="27"/>
      <c r="F9" s="27"/>
      <c r="G9" s="21"/>
    </row>
    <row r="10" spans="1:7" x14ac:dyDescent="0.35">
      <c r="A10" s="94"/>
      <c r="B10" s="99"/>
      <c r="C10" s="94"/>
      <c r="D10" s="98"/>
      <c r="E10" s="78"/>
      <c r="F10" s="20"/>
      <c r="G10" s="21"/>
    </row>
    <row r="11" spans="1:7" ht="26" x14ac:dyDescent="0.35">
      <c r="A11" s="94"/>
      <c r="B11" s="90" t="s">
        <v>1229</v>
      </c>
      <c r="C11" s="94"/>
      <c r="D11" s="98"/>
      <c r="E11" s="78"/>
      <c r="F11" s="20"/>
      <c r="G11" s="21"/>
    </row>
    <row r="12" spans="1:7" x14ac:dyDescent="0.35">
      <c r="A12" s="94"/>
      <c r="B12" s="101"/>
      <c r="C12" s="94"/>
      <c r="D12" s="98"/>
      <c r="E12" s="78"/>
      <c r="F12" s="20"/>
      <c r="G12" s="21"/>
    </row>
    <row r="13" spans="1:7" ht="72" customHeight="1" x14ac:dyDescent="0.35">
      <c r="A13" s="94"/>
      <c r="B13" s="90" t="s">
        <v>2498</v>
      </c>
      <c r="C13" s="94"/>
      <c r="D13" s="98"/>
      <c r="E13" s="78"/>
      <c r="F13" s="20"/>
      <c r="G13" s="21"/>
    </row>
    <row r="14" spans="1:7" x14ac:dyDescent="0.35">
      <c r="A14" s="94"/>
      <c r="B14" s="99"/>
      <c r="C14" s="94"/>
      <c r="D14" s="98"/>
      <c r="E14" s="78"/>
      <c r="F14" s="20"/>
      <c r="G14" s="21"/>
    </row>
    <row r="15" spans="1:7" x14ac:dyDescent="0.35">
      <c r="A15" s="94" t="s">
        <v>1230</v>
      </c>
      <c r="B15" s="91" t="s">
        <v>1231</v>
      </c>
      <c r="C15" s="94" t="s">
        <v>99</v>
      </c>
      <c r="D15" s="98">
        <v>8</v>
      </c>
      <c r="E15" s="77"/>
      <c r="F15" s="20">
        <f t="shared" ref="F15:F25" si="0">D15*E15</f>
        <v>0</v>
      </c>
      <c r="G15" s="21"/>
    </row>
    <row r="16" spans="1:7" x14ac:dyDescent="0.35">
      <c r="A16" s="94"/>
      <c r="B16" s="99"/>
      <c r="C16" s="94"/>
      <c r="D16" s="98"/>
      <c r="E16" s="78"/>
      <c r="F16" s="20"/>
      <c r="G16" s="21"/>
    </row>
    <row r="17" spans="1:7" ht="94.5" customHeight="1" x14ac:dyDescent="0.35">
      <c r="A17" s="94"/>
      <c r="B17" s="90" t="s">
        <v>2499</v>
      </c>
      <c r="C17" s="94"/>
      <c r="D17" s="165"/>
      <c r="E17" s="78"/>
      <c r="F17" s="20"/>
      <c r="G17" s="113"/>
    </row>
    <row r="18" spans="1:7" x14ac:dyDescent="0.35">
      <c r="A18" s="94"/>
      <c r="B18" s="99"/>
      <c r="C18" s="94"/>
      <c r="D18" s="165"/>
      <c r="E18" s="78"/>
      <c r="F18" s="20"/>
      <c r="G18" s="113"/>
    </row>
    <row r="19" spans="1:7" ht="25" x14ac:dyDescent="0.35">
      <c r="A19" s="94" t="s">
        <v>1232</v>
      </c>
      <c r="B19" s="91" t="s">
        <v>1233</v>
      </c>
      <c r="C19" s="94" t="s">
        <v>99</v>
      </c>
      <c r="D19" s="165">
        <v>35</v>
      </c>
      <c r="E19" s="77"/>
      <c r="F19" s="20">
        <f t="shared" ref="F19" si="1">E19*D19</f>
        <v>0</v>
      </c>
      <c r="G19" s="113"/>
    </row>
    <row r="20" spans="1:7" x14ac:dyDescent="0.35">
      <c r="A20" s="94"/>
      <c r="B20" s="99"/>
      <c r="C20" s="94"/>
      <c r="D20" s="98"/>
      <c r="E20" s="78"/>
      <c r="F20" s="20"/>
      <c r="G20" s="21"/>
    </row>
    <row r="21" spans="1:7" x14ac:dyDescent="0.35">
      <c r="A21" s="94"/>
      <c r="B21" s="101" t="s">
        <v>1234</v>
      </c>
      <c r="C21" s="94"/>
      <c r="D21" s="98"/>
      <c r="E21" s="78"/>
      <c r="F21" s="20"/>
      <c r="G21" s="21"/>
    </row>
    <row r="22" spans="1:7" x14ac:dyDescent="0.35">
      <c r="A22" s="94"/>
      <c r="B22" s="101"/>
      <c r="C22" s="94"/>
      <c r="D22" s="98"/>
      <c r="E22" s="78"/>
      <c r="F22" s="20"/>
      <c r="G22" s="21"/>
    </row>
    <row r="23" spans="1:7" ht="55.5" customHeight="1" x14ac:dyDescent="0.35">
      <c r="A23" s="94"/>
      <c r="B23" s="90" t="s">
        <v>2500</v>
      </c>
      <c r="C23" s="94"/>
      <c r="D23" s="98"/>
      <c r="E23" s="78"/>
      <c r="F23" s="20"/>
      <c r="G23" s="21"/>
    </row>
    <row r="24" spans="1:7" x14ac:dyDescent="0.35">
      <c r="A24" s="94"/>
      <c r="B24" s="99"/>
      <c r="C24" s="94"/>
      <c r="D24" s="98"/>
      <c r="E24" s="78"/>
      <c r="F24" s="20"/>
      <c r="G24" s="21"/>
    </row>
    <row r="25" spans="1:7" x14ac:dyDescent="0.35">
      <c r="A25" s="94" t="s">
        <v>1235</v>
      </c>
      <c r="B25" s="99" t="s">
        <v>1236</v>
      </c>
      <c r="C25" s="94" t="s">
        <v>99</v>
      </c>
      <c r="D25" s="98">
        <v>8</v>
      </c>
      <c r="E25" s="77"/>
      <c r="F25" s="20">
        <f t="shared" si="0"/>
        <v>0</v>
      </c>
      <c r="G25" s="21"/>
    </row>
    <row r="26" spans="1:7" x14ac:dyDescent="0.35">
      <c r="A26" s="94"/>
      <c r="B26" s="99"/>
      <c r="C26" s="94"/>
      <c r="D26" s="98"/>
      <c r="E26" s="78"/>
      <c r="F26" s="20"/>
      <c r="G26" s="21"/>
    </row>
    <row r="27" spans="1:7" ht="103.5" customHeight="1" x14ac:dyDescent="0.35">
      <c r="A27" s="94"/>
      <c r="B27" s="106" t="s">
        <v>2433</v>
      </c>
      <c r="C27" s="58"/>
      <c r="D27" s="58"/>
      <c r="E27" s="27"/>
      <c r="F27" s="27"/>
      <c r="G27" s="21"/>
    </row>
    <row r="28" spans="1:7" x14ac:dyDescent="0.35">
      <c r="A28" s="94"/>
      <c r="B28" s="99"/>
      <c r="C28" s="94"/>
      <c r="D28" s="98"/>
      <c r="E28" s="78"/>
      <c r="F28" s="20"/>
      <c r="G28" s="21"/>
    </row>
    <row r="29" spans="1:7" x14ac:dyDescent="0.35">
      <c r="A29" s="94" t="s">
        <v>1237</v>
      </c>
      <c r="B29" s="99" t="s">
        <v>1238</v>
      </c>
      <c r="C29" s="94" t="s">
        <v>99</v>
      </c>
      <c r="D29" s="98">
        <v>95</v>
      </c>
      <c r="E29" s="77"/>
      <c r="F29" s="20">
        <f t="shared" ref="F29" si="2">D29*E29</f>
        <v>0</v>
      </c>
      <c r="G29" s="21"/>
    </row>
    <row r="30" spans="1:7" x14ac:dyDescent="0.35">
      <c r="A30" s="94"/>
      <c r="B30" s="99"/>
      <c r="C30" s="94"/>
      <c r="D30" s="98"/>
      <c r="E30" s="78"/>
      <c r="F30" s="20"/>
      <c r="G30" s="21"/>
    </row>
    <row r="31" spans="1:7" x14ac:dyDescent="0.35">
      <c r="A31" s="94" t="s">
        <v>1239</v>
      </c>
      <c r="B31" s="91" t="s">
        <v>1240</v>
      </c>
      <c r="C31" s="94" t="s">
        <v>104</v>
      </c>
      <c r="D31" s="98">
        <v>10</v>
      </c>
      <c r="E31" s="77"/>
      <c r="F31" s="20">
        <f t="shared" ref="F31" si="3">D31*E31</f>
        <v>0</v>
      </c>
      <c r="G31" s="21"/>
    </row>
    <row r="32" spans="1:7" x14ac:dyDescent="0.35">
      <c r="A32" s="94"/>
      <c r="B32" s="99"/>
      <c r="C32" s="94"/>
      <c r="D32" s="98"/>
      <c r="E32" s="78"/>
      <c r="F32" s="20"/>
      <c r="G32" s="21"/>
    </row>
    <row r="33" spans="1:7" ht="69.75" customHeight="1" x14ac:dyDescent="0.35">
      <c r="A33" s="94"/>
      <c r="B33" s="106" t="s">
        <v>1241</v>
      </c>
      <c r="C33" s="58"/>
      <c r="D33" s="58"/>
      <c r="E33" s="27"/>
      <c r="F33" s="27"/>
      <c r="G33" s="21"/>
    </row>
    <row r="34" spans="1:7" x14ac:dyDescent="0.35">
      <c r="A34" s="94"/>
      <c r="B34" s="99"/>
      <c r="C34" s="94"/>
      <c r="D34" s="98"/>
      <c r="E34" s="78"/>
      <c r="F34" s="20"/>
      <c r="G34" s="21"/>
    </row>
    <row r="35" spans="1:7" x14ac:dyDescent="0.35">
      <c r="A35" s="94" t="s">
        <v>1242</v>
      </c>
      <c r="B35" s="99" t="s">
        <v>1238</v>
      </c>
      <c r="C35" s="94" t="s">
        <v>99</v>
      </c>
      <c r="D35" s="98">
        <v>25</v>
      </c>
      <c r="E35" s="77"/>
      <c r="F35" s="20">
        <f t="shared" ref="F35" si="4">D35*E35</f>
        <v>0</v>
      </c>
      <c r="G35" s="21"/>
    </row>
    <row r="36" spans="1:7" x14ac:dyDescent="0.35">
      <c r="A36" s="94"/>
      <c r="B36" s="99"/>
      <c r="C36" s="94"/>
      <c r="D36" s="98"/>
      <c r="E36" s="78"/>
      <c r="F36" s="20"/>
      <c r="G36" s="21"/>
    </row>
    <row r="37" spans="1:7" x14ac:dyDescent="0.35">
      <c r="A37" s="94" t="s">
        <v>1243</v>
      </c>
      <c r="B37" s="91" t="s">
        <v>1244</v>
      </c>
      <c r="C37" s="94" t="s">
        <v>104</v>
      </c>
      <c r="D37" s="98">
        <v>75</v>
      </c>
      <c r="E37" s="77"/>
      <c r="F37" s="20">
        <f t="shared" ref="F37" si="5">D37*E37</f>
        <v>0</v>
      </c>
      <c r="G37" s="21"/>
    </row>
    <row r="38" spans="1:7" x14ac:dyDescent="0.35">
      <c r="A38" s="94"/>
      <c r="B38" s="99"/>
      <c r="C38" s="94"/>
      <c r="D38" s="98"/>
      <c r="E38" s="78"/>
      <c r="F38" s="20"/>
      <c r="G38" s="21"/>
    </row>
    <row r="39" spans="1:7" ht="69" customHeight="1" x14ac:dyDescent="0.35">
      <c r="A39" s="94"/>
      <c r="B39" s="106" t="s">
        <v>2501</v>
      </c>
      <c r="C39" s="58"/>
      <c r="D39" s="58"/>
      <c r="E39" s="27"/>
      <c r="F39" s="27"/>
      <c r="G39" s="21"/>
    </row>
    <row r="40" spans="1:7" x14ac:dyDescent="0.35">
      <c r="A40" s="94"/>
      <c r="B40" s="99"/>
      <c r="C40" s="94"/>
      <c r="D40" s="98"/>
      <c r="E40" s="78"/>
      <c r="F40" s="20"/>
      <c r="G40" s="21"/>
    </row>
    <row r="41" spans="1:7" x14ac:dyDescent="0.35">
      <c r="A41" s="94" t="s">
        <v>1245</v>
      </c>
      <c r="B41" s="99" t="s">
        <v>1238</v>
      </c>
      <c r="C41" s="94" t="s">
        <v>99</v>
      </c>
      <c r="D41" s="98">
        <v>45</v>
      </c>
      <c r="E41" s="77"/>
      <c r="F41" s="20">
        <f t="shared" ref="F41" si="6">D41*E41</f>
        <v>0</v>
      </c>
      <c r="G41" s="21"/>
    </row>
    <row r="42" spans="1:7" x14ac:dyDescent="0.35">
      <c r="A42" s="94"/>
      <c r="B42" s="99"/>
      <c r="C42" s="94"/>
      <c r="D42" s="98"/>
      <c r="E42" s="78"/>
      <c r="F42" s="20"/>
      <c r="G42" s="21"/>
    </row>
    <row r="43" spans="1:7" x14ac:dyDescent="0.35">
      <c r="A43" s="94" t="s">
        <v>1246</v>
      </c>
      <c r="B43" s="91" t="s">
        <v>1247</v>
      </c>
      <c r="C43" s="94" t="s">
        <v>104</v>
      </c>
      <c r="D43" s="98">
        <v>50</v>
      </c>
      <c r="E43" s="77"/>
      <c r="F43" s="20">
        <f t="shared" ref="F43" si="7">D43*E43</f>
        <v>0</v>
      </c>
      <c r="G43" s="21"/>
    </row>
    <row r="44" spans="1:7" x14ac:dyDescent="0.35">
      <c r="A44" s="94"/>
      <c r="B44" s="99"/>
      <c r="C44" s="94"/>
      <c r="D44" s="98"/>
      <c r="E44" s="78"/>
      <c r="F44" s="20"/>
      <c r="G44" s="21"/>
    </row>
    <row r="45" spans="1:7" x14ac:dyDescent="0.35">
      <c r="A45" s="94"/>
      <c r="B45" s="106" t="s">
        <v>1248</v>
      </c>
      <c r="C45" s="94"/>
      <c r="D45" s="98"/>
      <c r="E45" s="78"/>
      <c r="F45" s="20"/>
      <c r="G45" s="21"/>
    </row>
    <row r="46" spans="1:7" x14ac:dyDescent="0.35">
      <c r="A46" s="94"/>
      <c r="B46" s="99"/>
      <c r="C46" s="94"/>
      <c r="D46" s="98"/>
      <c r="E46" s="78"/>
      <c r="F46" s="20"/>
      <c r="G46" s="21"/>
    </row>
    <row r="47" spans="1:7" x14ac:dyDescent="0.35">
      <c r="A47" s="94" t="s">
        <v>1249</v>
      </c>
      <c r="B47" s="99" t="s">
        <v>1238</v>
      </c>
      <c r="C47" s="94" t="s">
        <v>99</v>
      </c>
      <c r="D47" s="98">
        <v>4</v>
      </c>
      <c r="E47" s="77"/>
      <c r="F47" s="20">
        <f t="shared" ref="F47" si="8">D47*E47</f>
        <v>0</v>
      </c>
      <c r="G47" s="21"/>
    </row>
    <row r="48" spans="1:7" x14ac:dyDescent="0.35">
      <c r="A48" s="94"/>
      <c r="B48" s="99"/>
      <c r="C48" s="94"/>
      <c r="D48" s="98"/>
      <c r="E48" s="78"/>
      <c r="F48" s="20"/>
      <c r="G48" s="21"/>
    </row>
    <row r="49" spans="1:7" x14ac:dyDescent="0.35">
      <c r="A49" s="94" t="s">
        <v>1250</v>
      </c>
      <c r="B49" s="91" t="s">
        <v>1247</v>
      </c>
      <c r="C49" s="94" t="s">
        <v>104</v>
      </c>
      <c r="D49" s="98">
        <v>4</v>
      </c>
      <c r="E49" s="77"/>
      <c r="F49" s="20">
        <f t="shared" ref="F49" si="9">D49*E49</f>
        <v>0</v>
      </c>
      <c r="G49" s="21"/>
    </row>
    <row r="50" spans="1:7" x14ac:dyDescent="0.35">
      <c r="A50" s="94"/>
      <c r="B50" s="99"/>
      <c r="C50" s="94"/>
      <c r="D50" s="98"/>
      <c r="E50" s="78"/>
      <c r="F50" s="20"/>
      <c r="G50" s="21"/>
    </row>
    <row r="51" spans="1:7" x14ac:dyDescent="0.35">
      <c r="A51" s="94"/>
      <c r="B51" s="106" t="s">
        <v>1251</v>
      </c>
      <c r="C51" s="94"/>
      <c r="D51" s="98"/>
      <c r="E51" s="78"/>
      <c r="F51" s="20"/>
      <c r="G51" s="21"/>
    </row>
    <row r="52" spans="1:7" x14ac:dyDescent="0.35">
      <c r="A52" s="94"/>
      <c r="B52" s="99"/>
      <c r="C52" s="94"/>
      <c r="D52" s="98"/>
      <c r="E52" s="78"/>
      <c r="F52" s="20"/>
      <c r="G52" s="21"/>
    </row>
    <row r="53" spans="1:7" ht="87.5" x14ac:dyDescent="0.35">
      <c r="A53" s="94" t="s">
        <v>1252</v>
      </c>
      <c r="B53" s="91" t="s">
        <v>2478</v>
      </c>
      <c r="C53" s="94" t="s">
        <v>99</v>
      </c>
      <c r="D53" s="98">
        <v>55</v>
      </c>
      <c r="E53" s="77"/>
      <c r="F53" s="20">
        <f t="shared" ref="F53" si="10">D53*E53</f>
        <v>0</v>
      </c>
      <c r="G53" s="21"/>
    </row>
    <row r="54" spans="1:7" x14ac:dyDescent="0.35">
      <c r="A54" s="94"/>
      <c r="B54" s="99"/>
      <c r="C54" s="94"/>
      <c r="D54" s="98"/>
      <c r="E54" s="78"/>
      <c r="F54" s="20"/>
      <c r="G54" s="21"/>
    </row>
    <row r="55" spans="1:7" x14ac:dyDescent="0.35">
      <c r="A55" s="94" t="s">
        <v>1253</v>
      </c>
      <c r="B55" s="91" t="s">
        <v>2532</v>
      </c>
      <c r="C55" s="94" t="s">
        <v>104</v>
      </c>
      <c r="D55" s="98">
        <v>15</v>
      </c>
      <c r="E55" s="77"/>
      <c r="F55" s="20">
        <f t="shared" ref="F55" si="11">D55*E55</f>
        <v>0</v>
      </c>
      <c r="G55" s="21"/>
    </row>
    <row r="56" spans="1:7" x14ac:dyDescent="0.35">
      <c r="A56" s="94"/>
      <c r="B56" s="99"/>
      <c r="C56" s="94"/>
      <c r="D56" s="98"/>
      <c r="E56" s="78"/>
      <c r="F56" s="20"/>
      <c r="G56" s="21"/>
    </row>
    <row r="57" spans="1:7" x14ac:dyDescent="0.35">
      <c r="A57" s="108"/>
      <c r="B57" s="63" t="s">
        <v>1254</v>
      </c>
      <c r="C57" s="64"/>
      <c r="D57" s="64"/>
      <c r="E57" s="34"/>
      <c r="F57" s="144"/>
      <c r="G57" s="115"/>
    </row>
  </sheetData>
  <sheetProtection algorithmName="SHA-512" hashValue="UXuOej9m68VoE7Ue2/KGc0q14Do+ssmrVkwqW/sv2o+O2nuKWiO0Puq4iBDtygNHZdHl8UJcae2yShJdG0P40g==" saltValue="f1C1Tgf+Hx7Dr49Cxfl2M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32"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34E9C-430E-48DC-93DE-F2768EF5773C}">
  <dimension ref="A1:G128"/>
  <sheetViews>
    <sheetView view="pageBreakPreview" topLeftCell="A124" zoomScaleNormal="100" zoomScaleSheetLayoutView="100" workbookViewId="0">
      <selection activeCell="B124" sqref="B124"/>
    </sheetView>
  </sheetViews>
  <sheetFormatPr defaultColWidth="9.1796875" defaultRowHeight="14.5" x14ac:dyDescent="0.35"/>
  <cols>
    <col min="1" max="1" width="11.54296875" style="132" customWidth="1"/>
    <col min="2" max="2" width="41.81640625" style="132" customWidth="1"/>
    <col min="3" max="3" width="10" style="133" customWidth="1"/>
    <col min="4" max="4" width="11.26953125" style="133" customWidth="1"/>
    <col min="5" max="5" width="11" style="22" customWidth="1"/>
    <col min="6" max="6" width="16.453125" style="22" customWidth="1"/>
    <col min="7" max="7" width="14.81640625" style="22" customWidth="1"/>
    <col min="8" max="16384" width="9.1796875" style="22"/>
  </cols>
  <sheetData>
    <row r="1" spans="1:7" x14ac:dyDescent="0.35">
      <c r="A1" s="166" t="s">
        <v>2493</v>
      </c>
      <c r="B1" s="121" t="s">
        <v>0</v>
      </c>
      <c r="C1" s="122" t="s">
        <v>1</v>
      </c>
      <c r="D1" s="122" t="s">
        <v>2</v>
      </c>
      <c r="E1" s="109" t="s">
        <v>3</v>
      </c>
      <c r="F1" s="110" t="s">
        <v>4</v>
      </c>
    </row>
    <row r="2" spans="1:7" x14ac:dyDescent="0.35">
      <c r="A2" s="94"/>
      <c r="B2" s="101"/>
      <c r="C2" s="123"/>
      <c r="D2" s="123"/>
      <c r="E2" s="111"/>
      <c r="F2" s="112"/>
    </row>
    <row r="3" spans="1:7" x14ac:dyDescent="0.35">
      <c r="A3" s="83"/>
      <c r="B3" s="84" t="s">
        <v>1255</v>
      </c>
      <c r="C3" s="58"/>
      <c r="D3" s="58"/>
      <c r="E3" s="27"/>
      <c r="F3" s="27"/>
      <c r="G3" s="137"/>
    </row>
    <row r="4" spans="1:7" x14ac:dyDescent="0.35">
      <c r="A4" s="83"/>
      <c r="B4" s="84"/>
      <c r="C4" s="58"/>
      <c r="D4" s="58"/>
      <c r="E4" s="27"/>
      <c r="F4" s="27"/>
      <c r="G4" s="137"/>
    </row>
    <row r="5" spans="1:7" x14ac:dyDescent="0.35">
      <c r="A5" s="88" t="s">
        <v>1256</v>
      </c>
      <c r="B5" s="84" t="s">
        <v>1257</v>
      </c>
      <c r="C5" s="58"/>
      <c r="D5" s="58"/>
      <c r="E5" s="27"/>
      <c r="F5" s="27"/>
      <c r="G5" s="137"/>
    </row>
    <row r="6" spans="1:7" x14ac:dyDescent="0.35">
      <c r="A6" s="83"/>
      <c r="B6" s="87"/>
      <c r="C6" s="85"/>
      <c r="D6" s="86"/>
      <c r="E6" s="1"/>
      <c r="F6" s="70"/>
      <c r="G6" s="137"/>
    </row>
    <row r="7" spans="1:7" ht="35.25" customHeight="1" x14ac:dyDescent="0.35">
      <c r="A7" s="83"/>
      <c r="B7" s="87" t="s">
        <v>1258</v>
      </c>
      <c r="C7" s="58"/>
      <c r="D7" s="58"/>
      <c r="E7" s="27"/>
      <c r="F7" s="27"/>
      <c r="G7" s="137"/>
    </row>
    <row r="8" spans="1:7" x14ac:dyDescent="0.35">
      <c r="A8" s="83"/>
      <c r="B8" s="87"/>
      <c r="C8" s="85"/>
      <c r="D8" s="86"/>
      <c r="E8" s="1"/>
      <c r="F8" s="70"/>
      <c r="G8" s="137"/>
    </row>
    <row r="9" spans="1:7" ht="27.75" customHeight="1" x14ac:dyDescent="0.35">
      <c r="A9" s="83"/>
      <c r="B9" s="87" t="s">
        <v>51</v>
      </c>
      <c r="C9" s="85"/>
      <c r="D9" s="86"/>
      <c r="E9" s="1"/>
      <c r="F9" s="70"/>
      <c r="G9" s="137"/>
    </row>
    <row r="10" spans="1:7" x14ac:dyDescent="0.35">
      <c r="A10" s="83"/>
      <c r="B10" s="87"/>
      <c r="C10" s="85"/>
      <c r="D10" s="86"/>
      <c r="E10" s="1"/>
      <c r="F10" s="70"/>
      <c r="G10" s="137"/>
    </row>
    <row r="11" spans="1:7" ht="42" customHeight="1" x14ac:dyDescent="0.35">
      <c r="A11" s="83"/>
      <c r="B11" s="87" t="s">
        <v>53</v>
      </c>
      <c r="C11" s="58"/>
      <c r="D11" s="58"/>
      <c r="E11" s="27"/>
      <c r="F11" s="27"/>
      <c r="G11" s="137"/>
    </row>
    <row r="12" spans="1:7" x14ac:dyDescent="0.35">
      <c r="A12" s="83"/>
      <c r="B12" s="87"/>
      <c r="C12" s="85"/>
      <c r="D12" s="86"/>
      <c r="E12" s="1"/>
      <c r="F12" s="70"/>
      <c r="G12" s="137"/>
    </row>
    <row r="13" spans="1:7" x14ac:dyDescent="0.35">
      <c r="A13" s="83"/>
      <c r="B13" s="87" t="s">
        <v>52</v>
      </c>
      <c r="C13" s="58"/>
      <c r="D13" s="58"/>
      <c r="E13" s="27"/>
      <c r="F13" s="27"/>
      <c r="G13" s="137"/>
    </row>
    <row r="14" spans="1:7" x14ac:dyDescent="0.35">
      <c r="A14" s="83"/>
      <c r="B14" s="87"/>
      <c r="C14" s="85"/>
      <c r="D14" s="86"/>
      <c r="E14" s="1"/>
      <c r="F14" s="70"/>
      <c r="G14" s="137"/>
    </row>
    <row r="15" spans="1:7" x14ac:dyDescent="0.35">
      <c r="A15" s="83"/>
      <c r="B15" s="87" t="s">
        <v>1259</v>
      </c>
      <c r="C15" s="85"/>
      <c r="D15" s="86"/>
      <c r="E15" s="1"/>
      <c r="F15" s="70"/>
      <c r="G15" s="137"/>
    </row>
    <row r="16" spans="1:7" x14ac:dyDescent="0.35">
      <c r="A16" s="83"/>
      <c r="B16" s="87"/>
      <c r="C16" s="85"/>
      <c r="D16" s="86"/>
      <c r="E16" s="1"/>
      <c r="F16" s="70"/>
      <c r="G16" s="137"/>
    </row>
    <row r="17" spans="1:7" ht="88.5" customHeight="1" x14ac:dyDescent="0.35">
      <c r="A17" s="83"/>
      <c r="B17" s="87" t="s">
        <v>1260</v>
      </c>
      <c r="C17" s="58"/>
      <c r="D17" s="58"/>
      <c r="E17" s="27"/>
      <c r="F17" s="27"/>
      <c r="G17" s="137"/>
    </row>
    <row r="18" spans="1:7" x14ac:dyDescent="0.35">
      <c r="A18" s="83"/>
      <c r="B18" s="87"/>
      <c r="C18" s="85"/>
      <c r="D18" s="86"/>
      <c r="E18" s="1"/>
      <c r="F18" s="70"/>
      <c r="G18" s="137"/>
    </row>
    <row r="19" spans="1:7" ht="45.75" customHeight="1" x14ac:dyDescent="0.35">
      <c r="A19" s="83"/>
      <c r="B19" s="87" t="s">
        <v>1261</v>
      </c>
      <c r="C19" s="58"/>
      <c r="D19" s="58"/>
      <c r="E19" s="27"/>
      <c r="F19" s="27"/>
      <c r="G19" s="137"/>
    </row>
    <row r="20" spans="1:7" x14ac:dyDescent="0.35">
      <c r="A20" s="83"/>
      <c r="B20" s="87"/>
      <c r="C20" s="85"/>
      <c r="D20" s="86"/>
      <c r="E20" s="1"/>
      <c r="F20" s="70"/>
      <c r="G20" s="137"/>
    </row>
    <row r="21" spans="1:7" x14ac:dyDescent="0.35">
      <c r="A21" s="83"/>
      <c r="B21" s="87" t="s">
        <v>1262</v>
      </c>
      <c r="C21" s="58"/>
      <c r="D21" s="58"/>
      <c r="E21" s="27"/>
      <c r="F21" s="27"/>
      <c r="G21" s="137"/>
    </row>
    <row r="22" spans="1:7" x14ac:dyDescent="0.35">
      <c r="A22" s="83"/>
      <c r="B22" s="87"/>
      <c r="C22" s="85"/>
      <c r="D22" s="86"/>
      <c r="E22" s="1"/>
      <c r="F22" s="70"/>
      <c r="G22" s="137"/>
    </row>
    <row r="23" spans="1:7" ht="129" customHeight="1" x14ac:dyDescent="0.35">
      <c r="A23" s="94"/>
      <c r="B23" s="87" t="s">
        <v>1263</v>
      </c>
      <c r="C23" s="58"/>
      <c r="D23" s="58"/>
      <c r="E23" s="27"/>
      <c r="F23" s="27"/>
      <c r="G23" s="137"/>
    </row>
    <row r="24" spans="1:7" ht="15" customHeight="1" x14ac:dyDescent="0.35">
      <c r="A24" s="83"/>
      <c r="B24" s="87"/>
      <c r="C24" s="85"/>
      <c r="D24" s="86"/>
      <c r="E24" s="1"/>
      <c r="F24" s="70"/>
      <c r="G24" s="137"/>
    </row>
    <row r="25" spans="1:7" x14ac:dyDescent="0.35">
      <c r="A25" s="94" t="s">
        <v>1264</v>
      </c>
      <c r="B25" s="87" t="s">
        <v>1265</v>
      </c>
      <c r="C25" s="85" t="s">
        <v>78</v>
      </c>
      <c r="D25" s="86">
        <v>350</v>
      </c>
      <c r="E25" s="2"/>
      <c r="F25" s="20">
        <f t="shared" ref="F25" si="0">D25*E25</f>
        <v>0</v>
      </c>
      <c r="G25" s="137"/>
    </row>
    <row r="26" spans="1:7" x14ac:dyDescent="0.35">
      <c r="A26" s="83"/>
      <c r="B26" s="87"/>
      <c r="C26" s="85"/>
      <c r="D26" s="86"/>
      <c r="E26" s="1"/>
      <c r="F26" s="70"/>
      <c r="G26" s="137"/>
    </row>
    <row r="27" spans="1:7" x14ac:dyDescent="0.35">
      <c r="A27" s="94" t="s">
        <v>1266</v>
      </c>
      <c r="B27" s="87" t="s">
        <v>1267</v>
      </c>
      <c r="C27" s="85" t="s">
        <v>104</v>
      </c>
      <c r="D27" s="86">
        <v>350</v>
      </c>
      <c r="E27" s="2"/>
      <c r="F27" s="20">
        <f t="shared" ref="F27" si="1">D27*E27</f>
        <v>0</v>
      </c>
      <c r="G27" s="137"/>
    </row>
    <row r="28" spans="1:7" x14ac:dyDescent="0.35">
      <c r="A28" s="83"/>
      <c r="B28" s="87"/>
      <c r="C28" s="85"/>
      <c r="D28" s="86"/>
      <c r="E28" s="1"/>
      <c r="F28" s="70"/>
      <c r="G28" s="137"/>
    </row>
    <row r="29" spans="1:7" x14ac:dyDescent="0.35">
      <c r="A29" s="83"/>
      <c r="B29" s="167" t="s">
        <v>1268</v>
      </c>
      <c r="C29" s="57"/>
      <c r="D29" s="57"/>
      <c r="E29" s="27"/>
      <c r="F29" s="27"/>
      <c r="G29" s="137"/>
    </row>
    <row r="30" spans="1:7" x14ac:dyDescent="0.35">
      <c r="A30" s="83"/>
      <c r="B30" s="87"/>
      <c r="C30" s="85"/>
      <c r="D30" s="86"/>
      <c r="E30" s="1"/>
      <c r="F30" s="70"/>
      <c r="G30" s="137"/>
    </row>
    <row r="31" spans="1:7" ht="135.75" customHeight="1" x14ac:dyDescent="0.35">
      <c r="A31" s="83"/>
      <c r="B31" s="87" t="s">
        <v>1269</v>
      </c>
      <c r="C31" s="58"/>
      <c r="D31" s="58"/>
      <c r="E31" s="27"/>
      <c r="F31" s="27"/>
      <c r="G31" s="137"/>
    </row>
    <row r="32" spans="1:7" x14ac:dyDescent="0.35">
      <c r="A32" s="83"/>
      <c r="B32" s="87"/>
      <c r="C32" s="85"/>
      <c r="D32" s="86"/>
      <c r="E32" s="1"/>
      <c r="F32" s="70"/>
      <c r="G32" s="137"/>
    </row>
    <row r="33" spans="1:7" x14ac:dyDescent="0.35">
      <c r="A33" s="94" t="s">
        <v>1270</v>
      </c>
      <c r="B33" s="87" t="s">
        <v>1271</v>
      </c>
      <c r="C33" s="85" t="s">
        <v>78</v>
      </c>
      <c r="D33" s="86">
        <v>220</v>
      </c>
      <c r="E33" s="2"/>
      <c r="F33" s="20">
        <f t="shared" ref="F33:F35" si="2">D33*E33</f>
        <v>0</v>
      </c>
      <c r="G33" s="137"/>
    </row>
    <row r="34" spans="1:7" x14ac:dyDescent="0.35">
      <c r="A34" s="83"/>
      <c r="B34" s="87"/>
      <c r="C34" s="85"/>
      <c r="D34" s="86"/>
      <c r="E34" s="1"/>
      <c r="F34" s="70"/>
      <c r="G34" s="137"/>
    </row>
    <row r="35" spans="1:7" x14ac:dyDescent="0.35">
      <c r="A35" s="94" t="s">
        <v>1272</v>
      </c>
      <c r="B35" s="87" t="s">
        <v>1273</v>
      </c>
      <c r="C35" s="85" t="s">
        <v>78</v>
      </c>
      <c r="D35" s="86">
        <v>6</v>
      </c>
      <c r="E35" s="2"/>
      <c r="F35" s="20">
        <f t="shared" si="2"/>
        <v>0</v>
      </c>
      <c r="G35" s="137"/>
    </row>
    <row r="36" spans="1:7" x14ac:dyDescent="0.35">
      <c r="A36" s="83"/>
      <c r="B36" s="87"/>
      <c r="C36" s="85"/>
      <c r="D36" s="86"/>
      <c r="E36" s="1"/>
      <c r="F36" s="70"/>
      <c r="G36" s="137"/>
    </row>
    <row r="37" spans="1:7" ht="25" x14ac:dyDescent="0.35">
      <c r="A37" s="83"/>
      <c r="B37" s="87" t="s">
        <v>1274</v>
      </c>
      <c r="C37" s="58"/>
      <c r="D37" s="58"/>
      <c r="E37" s="27"/>
      <c r="F37" s="27"/>
      <c r="G37" s="137"/>
    </row>
    <row r="38" spans="1:7" x14ac:dyDescent="0.35">
      <c r="A38" s="83"/>
      <c r="B38" s="87"/>
      <c r="C38" s="85"/>
      <c r="D38" s="86"/>
      <c r="E38" s="1"/>
      <c r="F38" s="70"/>
      <c r="G38" s="137"/>
    </row>
    <row r="39" spans="1:7" ht="27" customHeight="1" x14ac:dyDescent="0.35">
      <c r="A39" s="83"/>
      <c r="B39" s="87" t="s">
        <v>1275</v>
      </c>
      <c r="C39" s="58"/>
      <c r="D39" s="58"/>
      <c r="E39" s="27"/>
      <c r="F39" s="27"/>
      <c r="G39" s="137"/>
    </row>
    <row r="40" spans="1:7" x14ac:dyDescent="0.35">
      <c r="A40" s="83"/>
      <c r="B40" s="87"/>
      <c r="C40" s="85"/>
      <c r="D40" s="86"/>
      <c r="E40" s="1"/>
      <c r="F40" s="70"/>
      <c r="G40" s="137"/>
    </row>
    <row r="41" spans="1:7" ht="63.75" customHeight="1" x14ac:dyDescent="0.35">
      <c r="A41" s="94" t="s">
        <v>1276</v>
      </c>
      <c r="B41" s="87" t="s">
        <v>1277</v>
      </c>
      <c r="C41" s="85" t="s">
        <v>104</v>
      </c>
      <c r="D41" s="86">
        <v>115</v>
      </c>
      <c r="E41" s="2"/>
      <c r="F41" s="20">
        <f t="shared" ref="F41" si="3">D41*E41</f>
        <v>0</v>
      </c>
      <c r="G41" s="137"/>
    </row>
    <row r="42" spans="1:7" x14ac:dyDescent="0.35">
      <c r="A42" s="83"/>
      <c r="B42" s="87"/>
      <c r="C42" s="85"/>
      <c r="D42" s="86"/>
      <c r="E42" s="1"/>
      <c r="F42" s="70"/>
      <c r="G42" s="137"/>
    </row>
    <row r="43" spans="1:7" ht="39.75" customHeight="1" x14ac:dyDescent="0.35">
      <c r="A43" s="83"/>
      <c r="B43" s="87" t="s">
        <v>1278</v>
      </c>
      <c r="C43" s="85"/>
      <c r="D43" s="86"/>
      <c r="E43" s="1"/>
      <c r="F43" s="70"/>
      <c r="G43" s="137"/>
    </row>
    <row r="44" spans="1:7" x14ac:dyDescent="0.35">
      <c r="A44" s="83"/>
      <c r="B44" s="87"/>
      <c r="C44" s="85"/>
      <c r="D44" s="86"/>
      <c r="E44" s="1"/>
      <c r="F44" s="70"/>
      <c r="G44" s="137"/>
    </row>
    <row r="45" spans="1:7" ht="50" x14ac:dyDescent="0.35">
      <c r="A45" s="94" t="s">
        <v>1279</v>
      </c>
      <c r="B45" s="87" t="s">
        <v>1280</v>
      </c>
      <c r="C45" s="85" t="s">
        <v>104</v>
      </c>
      <c r="D45" s="86">
        <v>34</v>
      </c>
      <c r="E45" s="2"/>
      <c r="F45" s="20">
        <f t="shared" ref="F45" si="4">D45*E45</f>
        <v>0</v>
      </c>
      <c r="G45" s="137"/>
    </row>
    <row r="46" spans="1:7" x14ac:dyDescent="0.35">
      <c r="A46" s="83"/>
      <c r="B46" s="87"/>
      <c r="C46" s="85"/>
      <c r="D46" s="86"/>
      <c r="E46" s="1"/>
      <c r="F46" s="70"/>
      <c r="G46" s="137"/>
    </row>
    <row r="47" spans="1:7" ht="27.75" customHeight="1" x14ac:dyDescent="0.35">
      <c r="A47" s="83"/>
      <c r="B47" s="84" t="s">
        <v>1281</v>
      </c>
      <c r="C47" s="58"/>
      <c r="D47" s="58"/>
      <c r="E47" s="27"/>
      <c r="F47" s="27"/>
      <c r="G47" s="137"/>
    </row>
    <row r="48" spans="1:7" x14ac:dyDescent="0.35">
      <c r="A48" s="83"/>
      <c r="B48" s="87"/>
      <c r="C48" s="85"/>
      <c r="D48" s="86"/>
      <c r="E48" s="1"/>
      <c r="F48" s="70"/>
      <c r="G48" s="137"/>
    </row>
    <row r="49" spans="1:7" ht="58.5" customHeight="1" x14ac:dyDescent="0.35">
      <c r="A49" s="94"/>
      <c r="B49" s="87" t="s">
        <v>1282</v>
      </c>
      <c r="C49" s="58"/>
      <c r="D49" s="58"/>
      <c r="E49" s="27"/>
      <c r="F49" s="27"/>
      <c r="G49" s="137"/>
    </row>
    <row r="50" spans="1:7" x14ac:dyDescent="0.35">
      <c r="A50" s="83"/>
      <c r="B50" s="87"/>
      <c r="C50" s="85"/>
      <c r="D50" s="86"/>
      <c r="E50" s="1"/>
      <c r="F50" s="70"/>
      <c r="G50" s="137"/>
    </row>
    <row r="51" spans="1:7" x14ac:dyDescent="0.35">
      <c r="A51" s="94" t="s">
        <v>1279</v>
      </c>
      <c r="B51" s="87" t="s">
        <v>1271</v>
      </c>
      <c r="C51" s="85" t="s">
        <v>78</v>
      </c>
      <c r="D51" s="86">
        <v>15</v>
      </c>
      <c r="E51" s="2"/>
      <c r="F51" s="20">
        <f t="shared" ref="F51" si="5">D51*E51</f>
        <v>0</v>
      </c>
      <c r="G51" s="137"/>
    </row>
    <row r="52" spans="1:7" x14ac:dyDescent="0.35">
      <c r="A52" s="83"/>
      <c r="B52" s="87"/>
      <c r="C52" s="85"/>
      <c r="D52" s="86"/>
      <c r="E52" s="1"/>
      <c r="F52" s="70"/>
      <c r="G52" s="137"/>
    </row>
    <row r="53" spans="1:7" ht="84" customHeight="1" x14ac:dyDescent="0.35">
      <c r="A53" s="83"/>
      <c r="B53" s="87" t="s">
        <v>1283</v>
      </c>
      <c r="C53" s="58"/>
      <c r="D53" s="58"/>
      <c r="E53" s="27"/>
      <c r="F53" s="27"/>
      <c r="G53" s="137"/>
    </row>
    <row r="54" spans="1:7" x14ac:dyDescent="0.35">
      <c r="A54" s="83"/>
      <c r="B54" s="87"/>
      <c r="C54" s="85"/>
      <c r="D54" s="86"/>
      <c r="E54" s="1"/>
      <c r="F54" s="70"/>
      <c r="G54" s="137"/>
    </row>
    <row r="55" spans="1:7" x14ac:dyDescent="0.35">
      <c r="A55" s="94" t="s">
        <v>1284</v>
      </c>
      <c r="B55" s="87" t="s">
        <v>1271</v>
      </c>
      <c r="C55" s="85" t="s">
        <v>78</v>
      </c>
      <c r="D55" s="86">
        <v>95</v>
      </c>
      <c r="E55" s="2"/>
      <c r="F55" s="20">
        <f t="shared" ref="F55" si="6">D55*E55</f>
        <v>0</v>
      </c>
      <c r="G55" s="137"/>
    </row>
    <row r="56" spans="1:7" x14ac:dyDescent="0.35">
      <c r="A56" s="83"/>
      <c r="B56" s="87"/>
      <c r="C56" s="85"/>
      <c r="D56" s="86"/>
      <c r="E56" s="1"/>
      <c r="F56" s="70"/>
      <c r="G56" s="137"/>
    </row>
    <row r="57" spans="1:7" ht="94.5" customHeight="1" x14ac:dyDescent="0.35">
      <c r="A57" s="83"/>
      <c r="B57" s="87" t="s">
        <v>1283</v>
      </c>
      <c r="C57" s="58"/>
      <c r="D57" s="58"/>
      <c r="E57" s="27"/>
      <c r="F57" s="27"/>
      <c r="G57" s="137"/>
    </row>
    <row r="58" spans="1:7" x14ac:dyDescent="0.35">
      <c r="A58" s="83"/>
      <c r="B58" s="87"/>
      <c r="C58" s="85"/>
      <c r="D58" s="86"/>
      <c r="E58" s="1"/>
      <c r="F58" s="70"/>
      <c r="G58" s="137"/>
    </row>
    <row r="59" spans="1:7" x14ac:dyDescent="0.35">
      <c r="A59" s="94" t="s">
        <v>1285</v>
      </c>
      <c r="B59" s="87" t="s">
        <v>1271</v>
      </c>
      <c r="C59" s="85" t="s">
        <v>78</v>
      </c>
      <c r="D59" s="86">
        <v>26</v>
      </c>
      <c r="E59" s="2"/>
      <c r="F59" s="20">
        <f t="shared" ref="F59" si="7">D59*E59</f>
        <v>0</v>
      </c>
      <c r="G59" s="137"/>
    </row>
    <row r="60" spans="1:7" x14ac:dyDescent="0.35">
      <c r="A60" s="83"/>
      <c r="B60" s="87"/>
      <c r="C60" s="85"/>
      <c r="D60" s="86"/>
      <c r="E60" s="1"/>
      <c r="F60" s="20"/>
      <c r="G60" s="137"/>
    </row>
    <row r="61" spans="1:7" x14ac:dyDescent="0.35">
      <c r="A61" s="83"/>
      <c r="B61" s="84" t="s">
        <v>1286</v>
      </c>
      <c r="C61" s="85"/>
      <c r="D61" s="86"/>
      <c r="E61" s="1"/>
      <c r="F61" s="20"/>
      <c r="G61" s="137"/>
    </row>
    <row r="62" spans="1:7" x14ac:dyDescent="0.35">
      <c r="A62" s="83"/>
      <c r="B62" s="87"/>
      <c r="C62" s="85"/>
      <c r="D62" s="86"/>
      <c r="E62" s="1"/>
      <c r="F62" s="20"/>
      <c r="G62" s="137"/>
    </row>
    <row r="63" spans="1:7" ht="93.75" customHeight="1" x14ac:dyDescent="0.35">
      <c r="A63" s="83"/>
      <c r="B63" s="87" t="s">
        <v>1287</v>
      </c>
      <c r="C63" s="58"/>
      <c r="D63" s="58"/>
      <c r="E63" s="27"/>
      <c r="F63" s="27"/>
      <c r="G63" s="137"/>
    </row>
    <row r="64" spans="1:7" x14ac:dyDescent="0.35">
      <c r="A64" s="83"/>
      <c r="B64" s="87"/>
      <c r="C64" s="85"/>
      <c r="D64" s="86"/>
      <c r="E64" s="1"/>
      <c r="F64" s="20"/>
      <c r="G64" s="137"/>
    </row>
    <row r="65" spans="1:7" x14ac:dyDescent="0.35">
      <c r="A65" s="94" t="s">
        <v>1288</v>
      </c>
      <c r="B65" s="87" t="s">
        <v>1289</v>
      </c>
      <c r="C65" s="85" t="s">
        <v>78</v>
      </c>
      <c r="D65" s="86">
        <v>75</v>
      </c>
      <c r="E65" s="2"/>
      <c r="F65" s="20">
        <f t="shared" ref="F65" si="8">D65*E65</f>
        <v>0</v>
      </c>
      <c r="G65" s="137"/>
    </row>
    <row r="66" spans="1:7" x14ac:dyDescent="0.35">
      <c r="A66" s="83"/>
      <c r="B66" s="87"/>
      <c r="C66" s="85"/>
      <c r="D66" s="86"/>
      <c r="E66" s="1"/>
      <c r="F66" s="20"/>
      <c r="G66" s="137"/>
    </row>
    <row r="67" spans="1:7" ht="25" x14ac:dyDescent="0.35">
      <c r="A67" s="94" t="s">
        <v>1290</v>
      </c>
      <c r="B67" s="87" t="s">
        <v>1291</v>
      </c>
      <c r="C67" s="85" t="s">
        <v>78</v>
      </c>
      <c r="D67" s="86">
        <v>95</v>
      </c>
      <c r="E67" s="2"/>
      <c r="F67" s="20">
        <f t="shared" ref="F67" si="9">D67*E67</f>
        <v>0</v>
      </c>
      <c r="G67" s="137"/>
    </row>
    <row r="68" spans="1:7" x14ac:dyDescent="0.35">
      <c r="A68" s="83"/>
      <c r="B68" s="87"/>
      <c r="C68" s="85"/>
      <c r="D68" s="86"/>
      <c r="E68" s="1"/>
      <c r="F68" s="20"/>
      <c r="G68" s="137"/>
    </row>
    <row r="69" spans="1:7" x14ac:dyDescent="0.35">
      <c r="A69" s="83"/>
      <c r="B69" s="87"/>
      <c r="C69" s="85"/>
      <c r="D69" s="86"/>
      <c r="E69" s="1"/>
      <c r="F69" s="20"/>
      <c r="G69" s="137"/>
    </row>
    <row r="70" spans="1:7" ht="95.25" customHeight="1" x14ac:dyDescent="0.35">
      <c r="A70" s="83"/>
      <c r="B70" s="87" t="s">
        <v>1292</v>
      </c>
      <c r="C70" s="58"/>
      <c r="D70" s="58"/>
      <c r="E70" s="27"/>
      <c r="F70" s="27"/>
      <c r="G70" s="137"/>
    </row>
    <row r="71" spans="1:7" x14ac:dyDescent="0.35">
      <c r="A71" s="83"/>
      <c r="B71" s="87"/>
      <c r="C71" s="85"/>
      <c r="D71" s="86"/>
      <c r="E71" s="1"/>
      <c r="F71" s="20"/>
      <c r="G71" s="137"/>
    </row>
    <row r="72" spans="1:7" x14ac:dyDescent="0.35">
      <c r="A72" s="94" t="s">
        <v>1293</v>
      </c>
      <c r="B72" s="87" t="s">
        <v>1289</v>
      </c>
      <c r="C72" s="85" t="s">
        <v>78</v>
      </c>
      <c r="D72" s="86">
        <v>83</v>
      </c>
      <c r="E72" s="2"/>
      <c r="F72" s="20">
        <f t="shared" ref="F72" si="10">D72*E72</f>
        <v>0</v>
      </c>
      <c r="G72" s="137"/>
    </row>
    <row r="73" spans="1:7" x14ac:dyDescent="0.35">
      <c r="A73" s="83"/>
      <c r="B73" s="87"/>
      <c r="C73" s="85"/>
      <c r="D73" s="86"/>
      <c r="E73" s="1"/>
      <c r="F73" s="70"/>
      <c r="G73" s="137"/>
    </row>
    <row r="74" spans="1:7" ht="25" x14ac:dyDescent="0.35">
      <c r="A74" s="94" t="s">
        <v>1294</v>
      </c>
      <c r="B74" s="87" t="s">
        <v>1291</v>
      </c>
      <c r="C74" s="85" t="s">
        <v>78</v>
      </c>
      <c r="D74" s="86">
        <v>80</v>
      </c>
      <c r="E74" s="2"/>
      <c r="F74" s="20">
        <f t="shared" ref="F74" si="11">D74*E74</f>
        <v>0</v>
      </c>
      <c r="G74" s="137"/>
    </row>
    <row r="75" spans="1:7" x14ac:dyDescent="0.35">
      <c r="A75" s="83"/>
      <c r="B75" s="87"/>
      <c r="C75" s="85"/>
      <c r="D75" s="86"/>
      <c r="E75" s="1"/>
      <c r="F75" s="20"/>
      <c r="G75" s="137"/>
    </row>
    <row r="76" spans="1:7" ht="75" customHeight="1" x14ac:dyDescent="0.35">
      <c r="A76" s="83"/>
      <c r="B76" s="87" t="s">
        <v>1295</v>
      </c>
      <c r="C76" s="58"/>
      <c r="D76" s="58"/>
      <c r="E76" s="27"/>
      <c r="F76" s="27"/>
      <c r="G76" s="137"/>
    </row>
    <row r="77" spans="1:7" x14ac:dyDescent="0.35">
      <c r="A77" s="83"/>
      <c r="B77" s="87"/>
      <c r="C77" s="85"/>
      <c r="D77" s="86"/>
      <c r="E77" s="1"/>
      <c r="F77" s="20"/>
      <c r="G77" s="137"/>
    </row>
    <row r="78" spans="1:7" x14ac:dyDescent="0.35">
      <c r="A78" s="94" t="s">
        <v>1296</v>
      </c>
      <c r="B78" s="87" t="s">
        <v>1289</v>
      </c>
      <c r="C78" s="85" t="s">
        <v>78</v>
      </c>
      <c r="D78" s="86">
        <v>10</v>
      </c>
      <c r="E78" s="2"/>
      <c r="F78" s="20">
        <f t="shared" ref="F78" si="12">D78*E78</f>
        <v>0</v>
      </c>
      <c r="G78" s="137"/>
    </row>
    <row r="79" spans="1:7" x14ac:dyDescent="0.35">
      <c r="A79" s="51"/>
      <c r="B79" s="59"/>
      <c r="C79" s="51"/>
      <c r="D79" s="51"/>
      <c r="E79" s="71"/>
      <c r="F79" s="18"/>
      <c r="G79" s="21"/>
    </row>
    <row r="80" spans="1:7" ht="49.5" customHeight="1" x14ac:dyDescent="0.35">
      <c r="A80" s="54"/>
      <c r="B80" s="55" t="s">
        <v>2533</v>
      </c>
      <c r="C80" s="58"/>
      <c r="D80" s="58"/>
      <c r="E80" s="27"/>
      <c r="F80" s="27"/>
      <c r="G80" s="21"/>
    </row>
    <row r="81" spans="1:7" x14ac:dyDescent="0.35">
      <c r="A81" s="51"/>
      <c r="B81" s="59"/>
      <c r="C81" s="51"/>
      <c r="D81" s="51"/>
      <c r="E81" s="71"/>
      <c r="F81" s="18"/>
      <c r="G81" s="21"/>
    </row>
    <row r="82" spans="1:7" x14ac:dyDescent="0.35">
      <c r="A82" s="94" t="s">
        <v>1297</v>
      </c>
      <c r="B82" s="59" t="s">
        <v>1298</v>
      </c>
      <c r="C82" s="51" t="s">
        <v>99</v>
      </c>
      <c r="D82" s="51">
        <v>116</v>
      </c>
      <c r="E82" s="73"/>
      <c r="F82" s="20">
        <f t="shared" ref="F82" si="13">D82*E82</f>
        <v>0</v>
      </c>
      <c r="G82" s="21"/>
    </row>
    <row r="83" spans="1:7" x14ac:dyDescent="0.35">
      <c r="A83" s="51"/>
      <c r="B83" s="59"/>
      <c r="C83" s="51"/>
      <c r="D83" s="51"/>
      <c r="E83" s="71"/>
      <c r="F83" s="18"/>
      <c r="G83" s="21"/>
    </row>
    <row r="84" spans="1:7" ht="45" customHeight="1" x14ac:dyDescent="0.35">
      <c r="A84" s="54"/>
      <c r="B84" s="55" t="s">
        <v>2434</v>
      </c>
      <c r="C84" s="58"/>
      <c r="D84" s="58"/>
      <c r="E84" s="27"/>
      <c r="F84" s="27"/>
      <c r="G84" s="21"/>
    </row>
    <row r="85" spans="1:7" x14ac:dyDescent="0.35">
      <c r="A85" s="51"/>
      <c r="B85" s="59"/>
      <c r="C85" s="51"/>
      <c r="D85" s="51"/>
      <c r="E85" s="71"/>
      <c r="F85" s="18"/>
      <c r="G85" s="21"/>
    </row>
    <row r="86" spans="1:7" x14ac:dyDescent="0.35">
      <c r="A86" s="94" t="s">
        <v>1299</v>
      </c>
      <c r="B86" s="59" t="s">
        <v>1300</v>
      </c>
      <c r="C86" s="51" t="s">
        <v>104</v>
      </c>
      <c r="D86" s="51">
        <v>115</v>
      </c>
      <c r="E86" s="73"/>
      <c r="F86" s="20">
        <f t="shared" ref="F86" si="14">D86*E86</f>
        <v>0</v>
      </c>
      <c r="G86" s="21"/>
    </row>
    <row r="87" spans="1:7" x14ac:dyDescent="0.35">
      <c r="A87" s="51"/>
      <c r="B87" s="59"/>
      <c r="C87" s="51"/>
      <c r="D87" s="51"/>
      <c r="E87" s="71"/>
      <c r="F87" s="18"/>
      <c r="G87" s="21"/>
    </row>
    <row r="88" spans="1:7" ht="73.5" customHeight="1" x14ac:dyDescent="0.35">
      <c r="A88" s="54"/>
      <c r="B88" s="55" t="s">
        <v>2480</v>
      </c>
      <c r="C88" s="58"/>
      <c r="D88" s="58"/>
      <c r="E88" s="27"/>
      <c r="F88" s="27"/>
      <c r="G88" s="21"/>
    </row>
    <row r="89" spans="1:7" x14ac:dyDescent="0.35">
      <c r="A89" s="51"/>
      <c r="B89" s="59"/>
      <c r="C89" s="51"/>
      <c r="D89" s="51"/>
      <c r="E89" s="71"/>
      <c r="F89" s="18"/>
      <c r="G89" s="21"/>
    </row>
    <row r="90" spans="1:7" x14ac:dyDescent="0.35">
      <c r="A90" s="94" t="s">
        <v>1301</v>
      </c>
      <c r="B90" s="59" t="s">
        <v>1298</v>
      </c>
      <c r="C90" s="51" t="s">
        <v>99</v>
      </c>
      <c r="D90" s="51">
        <v>5</v>
      </c>
      <c r="E90" s="73"/>
      <c r="F90" s="20">
        <f t="shared" ref="F90" si="15">D90*E90</f>
        <v>0</v>
      </c>
      <c r="G90" s="21"/>
    </row>
    <row r="91" spans="1:7" x14ac:dyDescent="0.35">
      <c r="A91" s="51"/>
      <c r="B91" s="59"/>
      <c r="C91" s="51"/>
      <c r="D91" s="51"/>
      <c r="E91" s="71"/>
      <c r="F91" s="18"/>
      <c r="G91" s="21"/>
    </row>
    <row r="92" spans="1:7" ht="75" customHeight="1" x14ac:dyDescent="0.35">
      <c r="A92" s="54"/>
      <c r="B92" s="55" t="s">
        <v>2435</v>
      </c>
      <c r="C92" s="58"/>
      <c r="D92" s="58"/>
      <c r="E92" s="27"/>
      <c r="F92" s="27"/>
      <c r="G92" s="21"/>
    </row>
    <row r="93" spans="1:7" x14ac:dyDescent="0.35">
      <c r="A93" s="51"/>
      <c r="B93" s="59"/>
      <c r="C93" s="51"/>
      <c r="D93" s="51"/>
      <c r="E93" s="71"/>
      <c r="F93" s="18"/>
      <c r="G93" s="21"/>
    </row>
    <row r="94" spans="1:7" ht="25" x14ac:dyDescent="0.35">
      <c r="A94" s="94" t="s">
        <v>1302</v>
      </c>
      <c r="B94" s="52" t="s">
        <v>1303</v>
      </c>
      <c r="C94" s="51" t="s">
        <v>99</v>
      </c>
      <c r="D94" s="51">
        <v>89</v>
      </c>
      <c r="E94" s="73"/>
      <c r="F94" s="20">
        <f t="shared" ref="F94" si="16">D94*E94</f>
        <v>0</v>
      </c>
      <c r="G94" s="21"/>
    </row>
    <row r="95" spans="1:7" x14ac:dyDescent="0.35">
      <c r="A95" s="51"/>
      <c r="B95" s="59"/>
      <c r="C95" s="51"/>
      <c r="D95" s="51"/>
      <c r="E95" s="71"/>
      <c r="F95" s="18"/>
      <c r="G95" s="21"/>
    </row>
    <row r="96" spans="1:7" ht="25" x14ac:dyDescent="0.35">
      <c r="A96" s="94" t="s">
        <v>1304</v>
      </c>
      <c r="B96" s="52" t="s">
        <v>1305</v>
      </c>
      <c r="C96" s="51" t="s">
        <v>104</v>
      </c>
      <c r="D96" s="51">
        <v>19</v>
      </c>
      <c r="E96" s="73"/>
      <c r="F96" s="20">
        <f t="shared" ref="F96:F98" si="17">D96*E96</f>
        <v>0</v>
      </c>
      <c r="G96" s="21"/>
    </row>
    <row r="97" spans="1:7" x14ac:dyDescent="0.35">
      <c r="A97" s="51"/>
      <c r="B97" s="59"/>
      <c r="C97" s="51"/>
      <c r="D97" s="51"/>
      <c r="E97" s="71"/>
      <c r="F97" s="18"/>
      <c r="G97" s="21"/>
    </row>
    <row r="98" spans="1:7" ht="25" x14ac:dyDescent="0.35">
      <c r="A98" s="94" t="s">
        <v>1306</v>
      </c>
      <c r="B98" s="52" t="s">
        <v>1307</v>
      </c>
      <c r="C98" s="51" t="s">
        <v>104</v>
      </c>
      <c r="D98" s="51">
        <v>19</v>
      </c>
      <c r="E98" s="73"/>
      <c r="F98" s="20">
        <f t="shared" si="17"/>
        <v>0</v>
      </c>
      <c r="G98" s="137"/>
    </row>
    <row r="99" spans="1:7" x14ac:dyDescent="0.35">
      <c r="A99" s="51"/>
      <c r="B99" s="59"/>
      <c r="C99" s="51"/>
      <c r="D99" s="51"/>
      <c r="E99" s="71"/>
      <c r="F99" s="18"/>
      <c r="G99" s="137"/>
    </row>
    <row r="100" spans="1:7" x14ac:dyDescent="0.35">
      <c r="A100" s="94" t="s">
        <v>1308</v>
      </c>
      <c r="B100" s="52" t="s">
        <v>1309</v>
      </c>
      <c r="C100" s="51" t="s">
        <v>104</v>
      </c>
      <c r="D100" s="51">
        <v>60</v>
      </c>
      <c r="E100" s="73"/>
      <c r="F100" s="20">
        <f t="shared" ref="F100" si="18">D100*E100</f>
        <v>0</v>
      </c>
      <c r="G100" s="137"/>
    </row>
    <row r="101" spans="1:7" x14ac:dyDescent="0.35">
      <c r="A101" s="51"/>
      <c r="B101" s="59"/>
      <c r="C101" s="51"/>
      <c r="D101" s="51"/>
      <c r="E101" s="71"/>
      <c r="F101" s="18"/>
      <c r="G101" s="137"/>
    </row>
    <row r="102" spans="1:7" ht="63" customHeight="1" x14ac:dyDescent="0.35">
      <c r="A102" s="54"/>
      <c r="B102" s="55" t="s">
        <v>2436</v>
      </c>
      <c r="C102" s="58"/>
      <c r="D102" s="58"/>
      <c r="E102" s="27"/>
      <c r="F102" s="27"/>
      <c r="G102" s="137"/>
    </row>
    <row r="103" spans="1:7" x14ac:dyDescent="0.35">
      <c r="A103" s="51"/>
      <c r="B103" s="59"/>
      <c r="C103" s="51"/>
      <c r="D103" s="51"/>
      <c r="E103" s="71"/>
      <c r="F103" s="18"/>
      <c r="G103" s="137"/>
    </row>
    <row r="104" spans="1:7" ht="25" x14ac:dyDescent="0.35">
      <c r="A104" s="94" t="s">
        <v>1310</v>
      </c>
      <c r="B104" s="52" t="s">
        <v>1303</v>
      </c>
      <c r="C104" s="51" t="s">
        <v>99</v>
      </c>
      <c r="D104" s="51">
        <v>24</v>
      </c>
      <c r="E104" s="73"/>
      <c r="F104" s="20">
        <f t="shared" ref="F104" si="19">D104*E104</f>
        <v>0</v>
      </c>
      <c r="G104" s="137"/>
    </row>
    <row r="105" spans="1:7" x14ac:dyDescent="0.35">
      <c r="A105" s="51"/>
      <c r="B105" s="59"/>
      <c r="C105" s="51"/>
      <c r="D105" s="51"/>
      <c r="E105" s="71"/>
      <c r="F105" s="18"/>
      <c r="G105" s="137"/>
    </row>
    <row r="106" spans="1:7" x14ac:dyDescent="0.35">
      <c r="A106" s="94" t="s">
        <v>1311</v>
      </c>
      <c r="B106" s="52" t="s">
        <v>1309</v>
      </c>
      <c r="C106" s="51" t="s">
        <v>104</v>
      </c>
      <c r="D106" s="51">
        <v>34</v>
      </c>
      <c r="E106" s="73"/>
      <c r="F106" s="20">
        <f t="shared" ref="F106" si="20">D106*E106</f>
        <v>0</v>
      </c>
      <c r="G106" s="137"/>
    </row>
    <row r="107" spans="1:7" x14ac:dyDescent="0.35">
      <c r="A107" s="51"/>
      <c r="B107" s="59"/>
      <c r="C107" s="51"/>
      <c r="D107" s="51"/>
      <c r="E107" s="71"/>
      <c r="F107" s="18"/>
      <c r="G107" s="137"/>
    </row>
    <row r="108" spans="1:7" x14ac:dyDescent="0.35">
      <c r="A108" s="54"/>
      <c r="B108" s="89" t="s">
        <v>1312</v>
      </c>
      <c r="C108" s="54"/>
      <c r="D108" s="54"/>
      <c r="E108" s="74"/>
      <c r="F108" s="24"/>
      <c r="G108" s="137"/>
    </row>
    <row r="109" spans="1:7" x14ac:dyDescent="0.35">
      <c r="A109" s="51"/>
      <c r="B109" s="59"/>
      <c r="C109" s="51"/>
      <c r="D109" s="51"/>
      <c r="E109" s="71"/>
      <c r="F109" s="18"/>
      <c r="G109" s="137"/>
    </row>
    <row r="110" spans="1:7" ht="78" customHeight="1" x14ac:dyDescent="0.35">
      <c r="A110" s="54"/>
      <c r="B110" s="55" t="s">
        <v>2479</v>
      </c>
      <c r="C110" s="58"/>
      <c r="D110" s="58"/>
      <c r="E110" s="27"/>
      <c r="F110" s="27"/>
      <c r="G110" s="137"/>
    </row>
    <row r="111" spans="1:7" x14ac:dyDescent="0.35">
      <c r="A111" s="51"/>
      <c r="B111" s="59"/>
      <c r="C111" s="51"/>
      <c r="D111" s="51"/>
      <c r="E111" s="71"/>
      <c r="F111" s="18"/>
      <c r="G111" s="137"/>
    </row>
    <row r="112" spans="1:7" x14ac:dyDescent="0.35">
      <c r="A112" s="94" t="s">
        <v>1313</v>
      </c>
      <c r="B112" s="59" t="s">
        <v>1314</v>
      </c>
      <c r="C112" s="51" t="s">
        <v>99</v>
      </c>
      <c r="D112" s="51">
        <v>95</v>
      </c>
      <c r="E112" s="73"/>
      <c r="F112" s="20">
        <f t="shared" ref="F112" si="21">D112*E112</f>
        <v>0</v>
      </c>
      <c r="G112" s="137"/>
    </row>
    <row r="113" spans="1:7" x14ac:dyDescent="0.35">
      <c r="A113" s="51"/>
      <c r="B113" s="59"/>
      <c r="C113" s="51"/>
      <c r="D113" s="51"/>
      <c r="E113" s="71"/>
      <c r="F113" s="18"/>
      <c r="G113" s="137"/>
    </row>
    <row r="114" spans="1:7" ht="25" x14ac:dyDescent="0.35">
      <c r="A114" s="94" t="s">
        <v>1315</v>
      </c>
      <c r="B114" s="52" t="s">
        <v>1316</v>
      </c>
      <c r="C114" s="51" t="s">
        <v>99</v>
      </c>
      <c r="D114" s="51">
        <v>5</v>
      </c>
      <c r="E114" s="73"/>
      <c r="F114" s="20">
        <f t="shared" ref="F114" si="22">D114*E114</f>
        <v>0</v>
      </c>
      <c r="G114" s="137"/>
    </row>
    <row r="115" spans="1:7" x14ac:dyDescent="0.35">
      <c r="A115" s="51"/>
      <c r="B115" s="59"/>
      <c r="C115" s="51"/>
      <c r="D115" s="51"/>
      <c r="E115" s="71"/>
      <c r="F115" s="18"/>
      <c r="G115" s="137"/>
    </row>
    <row r="116" spans="1:7" x14ac:dyDescent="0.35">
      <c r="A116" s="54"/>
      <c r="B116" s="89" t="s">
        <v>1317</v>
      </c>
      <c r="C116" s="54"/>
      <c r="D116" s="54"/>
      <c r="E116" s="74"/>
      <c r="F116" s="24"/>
      <c r="G116" s="137"/>
    </row>
    <row r="117" spans="1:7" x14ac:dyDescent="0.35">
      <c r="A117" s="51"/>
      <c r="B117" s="59"/>
      <c r="C117" s="51"/>
      <c r="D117" s="51"/>
      <c r="E117" s="71"/>
      <c r="F117" s="18"/>
      <c r="G117" s="137"/>
    </row>
    <row r="118" spans="1:7" x14ac:dyDescent="0.35">
      <c r="A118" s="94" t="s">
        <v>1318</v>
      </c>
      <c r="B118" s="52" t="s">
        <v>1319</v>
      </c>
      <c r="C118" s="51" t="s">
        <v>104</v>
      </c>
      <c r="D118" s="51">
        <v>18</v>
      </c>
      <c r="E118" s="73"/>
      <c r="F118" s="20">
        <f t="shared" ref="F118" si="23">D118*E118</f>
        <v>0</v>
      </c>
      <c r="G118" s="137"/>
    </row>
    <row r="119" spans="1:7" x14ac:dyDescent="0.35">
      <c r="A119" s="51"/>
      <c r="B119" s="59"/>
      <c r="C119" s="51"/>
      <c r="D119" s="51"/>
      <c r="E119" s="71"/>
      <c r="F119" s="18"/>
      <c r="G119" s="137"/>
    </row>
    <row r="120" spans="1:7" ht="50.25" customHeight="1" x14ac:dyDescent="0.35">
      <c r="A120" s="94" t="s">
        <v>1320</v>
      </c>
      <c r="B120" s="52" t="s">
        <v>1321</v>
      </c>
      <c r="C120" s="51" t="s">
        <v>104</v>
      </c>
      <c r="D120" s="51">
        <v>83</v>
      </c>
      <c r="E120" s="73"/>
      <c r="F120" s="20">
        <f t="shared" ref="F120" si="24">D120*E120</f>
        <v>0</v>
      </c>
      <c r="G120" s="137"/>
    </row>
    <row r="121" spans="1:7" x14ac:dyDescent="0.35">
      <c r="A121" s="51"/>
      <c r="B121" s="59"/>
      <c r="C121" s="51"/>
      <c r="D121" s="51"/>
      <c r="E121" s="71"/>
      <c r="F121" s="18"/>
      <c r="G121" s="137"/>
    </row>
    <row r="122" spans="1:7" ht="25" x14ac:dyDescent="0.35">
      <c r="A122" s="94" t="s">
        <v>1322</v>
      </c>
      <c r="B122" s="52" t="s">
        <v>1323</v>
      </c>
      <c r="C122" s="51" t="s">
        <v>104</v>
      </c>
      <c r="D122" s="51">
        <v>19</v>
      </c>
      <c r="E122" s="73"/>
      <c r="F122" s="20">
        <f t="shared" ref="F122" si="25">D122*E122</f>
        <v>0</v>
      </c>
      <c r="G122" s="137"/>
    </row>
    <row r="123" spans="1:7" x14ac:dyDescent="0.35">
      <c r="A123" s="51"/>
      <c r="B123" s="52"/>
      <c r="C123" s="51"/>
      <c r="D123" s="51"/>
      <c r="E123" s="71"/>
      <c r="F123" s="18"/>
      <c r="G123" s="137"/>
    </row>
    <row r="124" spans="1:7" ht="49.5" customHeight="1" x14ac:dyDescent="0.35">
      <c r="A124" s="94"/>
      <c r="B124" s="90" t="s">
        <v>2437</v>
      </c>
      <c r="C124" s="105"/>
      <c r="D124" s="105"/>
      <c r="E124" s="96"/>
      <c r="F124" s="96"/>
      <c r="G124" s="137"/>
    </row>
    <row r="125" spans="1:7" x14ac:dyDescent="0.35">
      <c r="A125" s="94"/>
      <c r="B125" s="101"/>
      <c r="C125" s="94"/>
      <c r="D125" s="98"/>
      <c r="E125" s="78"/>
      <c r="F125" s="20"/>
      <c r="G125" s="137"/>
    </row>
    <row r="126" spans="1:7" x14ac:dyDescent="0.35">
      <c r="A126" s="94" t="s">
        <v>1324</v>
      </c>
      <c r="B126" s="91" t="s">
        <v>1325</v>
      </c>
      <c r="C126" s="94" t="s">
        <v>99</v>
      </c>
      <c r="D126" s="98">
        <v>16</v>
      </c>
      <c r="E126" s="77"/>
      <c r="F126" s="20">
        <f>D126*E126</f>
        <v>0</v>
      </c>
      <c r="G126" s="137"/>
    </row>
    <row r="127" spans="1:7" x14ac:dyDescent="0.35">
      <c r="A127" s="51"/>
      <c r="B127" s="52"/>
      <c r="C127" s="51"/>
      <c r="D127" s="51"/>
      <c r="E127" s="71"/>
      <c r="F127" s="18"/>
      <c r="G127" s="137"/>
    </row>
    <row r="128" spans="1:7" ht="28.5" customHeight="1" x14ac:dyDescent="0.35">
      <c r="A128" s="108"/>
      <c r="B128" s="63" t="s">
        <v>1326</v>
      </c>
      <c r="C128" s="64"/>
      <c r="D128" s="64"/>
      <c r="E128" s="34"/>
      <c r="F128" s="144"/>
      <c r="G128" s="115"/>
    </row>
  </sheetData>
  <sheetProtection algorithmName="SHA-512" hashValue="+mp33mYwnOTM4d+kmNWtksG6AUWDJSvln3NQPvfj5GbQFglkpLMRPyBW/6rJdNFDwG2Ze7gbeEA8+FcGvCe51w==" saltValue="AXRJwE0RjOYqHsVsE31Bg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3" manualBreakCount="3">
    <brk id="31" max="5" man="1"/>
    <brk id="60" max="16383" man="1"/>
    <brk id="91"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97308-A65D-4B67-8E64-4F31CE40C2CD}">
  <dimension ref="A1:G120"/>
  <sheetViews>
    <sheetView view="pageBreakPreview" topLeftCell="A114" zoomScaleNormal="100" zoomScaleSheetLayoutView="100" workbookViewId="0">
      <selection activeCell="B116" sqref="B116"/>
    </sheetView>
  </sheetViews>
  <sheetFormatPr defaultColWidth="9.1796875" defaultRowHeight="14.5" x14ac:dyDescent="0.35"/>
  <cols>
    <col min="1" max="1" width="9.1796875" style="132"/>
    <col min="2" max="2" width="44.1796875" style="132" customWidth="1"/>
    <col min="3" max="3" width="10.1796875" style="133" customWidth="1"/>
    <col min="4" max="4" width="12.1796875" style="133" customWidth="1"/>
    <col min="5" max="5" width="11" style="22" customWidth="1"/>
    <col min="6" max="6" width="16" style="22" customWidth="1"/>
    <col min="7" max="7" width="12.26953125" style="22" customWidth="1"/>
    <col min="8" max="16384" width="9.1796875" style="22"/>
  </cols>
  <sheetData>
    <row r="1" spans="1:7" x14ac:dyDescent="0.35">
      <c r="A1" s="166" t="s">
        <v>2493</v>
      </c>
      <c r="B1" s="121" t="s">
        <v>0</v>
      </c>
      <c r="C1" s="122" t="s">
        <v>1</v>
      </c>
      <c r="D1" s="122" t="s">
        <v>2</v>
      </c>
      <c r="E1" s="109" t="s">
        <v>3</v>
      </c>
      <c r="F1" s="110" t="s">
        <v>4</v>
      </c>
    </row>
    <row r="2" spans="1:7" x14ac:dyDescent="0.35">
      <c r="A2" s="100"/>
      <c r="B2" s="101"/>
      <c r="C2" s="123"/>
      <c r="D2" s="123"/>
      <c r="E2" s="111"/>
      <c r="F2" s="112"/>
    </row>
    <row r="3" spans="1:7" x14ac:dyDescent="0.35">
      <c r="A3" s="94"/>
      <c r="B3" s="101" t="s">
        <v>1327</v>
      </c>
      <c r="C3" s="94"/>
      <c r="D3" s="98"/>
      <c r="E3" s="78"/>
      <c r="F3" s="20"/>
      <c r="G3" s="21"/>
    </row>
    <row r="4" spans="1:7" x14ac:dyDescent="0.35">
      <c r="A4" s="94"/>
      <c r="B4" s="101"/>
      <c r="C4" s="94"/>
      <c r="D4" s="98"/>
      <c r="E4" s="78"/>
      <c r="F4" s="20"/>
      <c r="G4" s="21"/>
    </row>
    <row r="5" spans="1:7" x14ac:dyDescent="0.35">
      <c r="A5" s="100">
        <v>103</v>
      </c>
      <c r="B5" s="101" t="s">
        <v>1328</v>
      </c>
      <c r="C5" s="94"/>
      <c r="D5" s="98"/>
      <c r="E5" s="78"/>
      <c r="F5" s="20"/>
      <c r="G5" s="21"/>
    </row>
    <row r="6" spans="1:7" x14ac:dyDescent="0.35">
      <c r="A6" s="94"/>
      <c r="B6" s="99"/>
      <c r="C6" s="94"/>
      <c r="D6" s="98"/>
      <c r="E6" s="78"/>
      <c r="F6" s="20"/>
      <c r="G6" s="21"/>
    </row>
    <row r="7" spans="1:7" x14ac:dyDescent="0.35">
      <c r="A7" s="94"/>
      <c r="B7" s="101" t="s">
        <v>1329</v>
      </c>
      <c r="C7" s="94"/>
      <c r="D7" s="98"/>
      <c r="E7" s="78"/>
      <c r="F7" s="20"/>
      <c r="G7" s="21"/>
    </row>
    <row r="8" spans="1:7" x14ac:dyDescent="0.35">
      <c r="A8" s="94"/>
      <c r="B8" s="99"/>
      <c r="C8" s="94"/>
      <c r="D8" s="98"/>
      <c r="E8" s="78"/>
      <c r="F8" s="20"/>
      <c r="G8" s="21"/>
    </row>
    <row r="9" spans="1:7" ht="25" x14ac:dyDescent="0.35">
      <c r="A9" s="94" t="s">
        <v>1330</v>
      </c>
      <c r="B9" s="91" t="s">
        <v>1331</v>
      </c>
      <c r="C9" s="94" t="s">
        <v>42</v>
      </c>
      <c r="D9" s="98">
        <v>3</v>
      </c>
      <c r="E9" s="77"/>
      <c r="F9" s="20">
        <f t="shared" ref="F9:F50" si="0">D9*E9</f>
        <v>0</v>
      </c>
      <c r="G9" s="21"/>
    </row>
    <row r="10" spans="1:7" x14ac:dyDescent="0.35">
      <c r="A10" s="94"/>
      <c r="B10" s="99"/>
      <c r="C10" s="94"/>
      <c r="D10" s="98"/>
      <c r="E10" s="78"/>
      <c r="F10" s="20"/>
      <c r="G10" s="21"/>
    </row>
    <row r="11" spans="1:7" ht="25" x14ac:dyDescent="0.35">
      <c r="A11" s="94" t="s">
        <v>1332</v>
      </c>
      <c r="B11" s="91" t="s">
        <v>1333</v>
      </c>
      <c r="C11" s="94" t="s">
        <v>42</v>
      </c>
      <c r="D11" s="98">
        <v>3</v>
      </c>
      <c r="E11" s="77"/>
      <c r="F11" s="20">
        <f t="shared" si="0"/>
        <v>0</v>
      </c>
      <c r="G11" s="21"/>
    </row>
    <row r="12" spans="1:7" x14ac:dyDescent="0.35">
      <c r="A12" s="94"/>
      <c r="B12" s="99"/>
      <c r="C12" s="94"/>
      <c r="D12" s="98"/>
      <c r="E12" s="78"/>
      <c r="F12" s="20"/>
      <c r="G12" s="21"/>
    </row>
    <row r="13" spans="1:7" x14ac:dyDescent="0.35">
      <c r="A13" s="94"/>
      <c r="B13" s="99"/>
      <c r="C13" s="94"/>
      <c r="D13" s="98"/>
      <c r="E13" s="78"/>
      <c r="F13" s="20"/>
      <c r="G13" s="21"/>
    </row>
    <row r="14" spans="1:7" ht="25" x14ac:dyDescent="0.35">
      <c r="A14" s="94" t="s">
        <v>1334</v>
      </c>
      <c r="B14" s="91" t="s">
        <v>1335</v>
      </c>
      <c r="C14" s="94" t="s">
        <v>42</v>
      </c>
      <c r="D14" s="98">
        <v>1</v>
      </c>
      <c r="E14" s="77"/>
      <c r="F14" s="20">
        <f t="shared" si="0"/>
        <v>0</v>
      </c>
      <c r="G14" s="21"/>
    </row>
    <row r="15" spans="1:7" x14ac:dyDescent="0.35">
      <c r="A15" s="94"/>
      <c r="B15" s="99"/>
      <c r="C15" s="94"/>
      <c r="D15" s="98"/>
      <c r="E15" s="78"/>
      <c r="F15" s="20"/>
      <c r="G15" s="21"/>
    </row>
    <row r="16" spans="1:7" x14ac:dyDescent="0.35">
      <c r="A16" s="94"/>
      <c r="B16" s="101" t="s">
        <v>1336</v>
      </c>
      <c r="C16" s="94"/>
      <c r="D16" s="98"/>
      <c r="E16" s="78"/>
      <c r="F16" s="20"/>
      <c r="G16" s="21"/>
    </row>
    <row r="17" spans="1:7" x14ac:dyDescent="0.35">
      <c r="A17" s="94"/>
      <c r="B17" s="99"/>
      <c r="C17" s="94"/>
      <c r="D17" s="98"/>
      <c r="E17" s="78"/>
      <c r="F17" s="20"/>
      <c r="G17" s="21"/>
    </row>
    <row r="18" spans="1:7" ht="25" x14ac:dyDescent="0.35">
      <c r="A18" s="94" t="s">
        <v>1337</v>
      </c>
      <c r="B18" s="91" t="s">
        <v>1338</v>
      </c>
      <c r="C18" s="94" t="s">
        <v>42</v>
      </c>
      <c r="D18" s="98">
        <v>2</v>
      </c>
      <c r="E18" s="77"/>
      <c r="F18" s="20">
        <f t="shared" si="0"/>
        <v>0</v>
      </c>
      <c r="G18" s="21"/>
    </row>
    <row r="19" spans="1:7" x14ac:dyDescent="0.35">
      <c r="A19" s="94"/>
      <c r="B19" s="99"/>
      <c r="C19" s="94"/>
      <c r="D19" s="98"/>
      <c r="E19" s="78"/>
      <c r="F19" s="20"/>
      <c r="G19" s="21"/>
    </row>
    <row r="20" spans="1:7" ht="25" x14ac:dyDescent="0.35">
      <c r="A20" s="94" t="s">
        <v>1339</v>
      </c>
      <c r="B20" s="91" t="s">
        <v>1340</v>
      </c>
      <c r="C20" s="94" t="s">
        <v>42</v>
      </c>
      <c r="D20" s="98">
        <v>2</v>
      </c>
      <c r="E20" s="77"/>
      <c r="F20" s="20"/>
      <c r="G20" s="21"/>
    </row>
    <row r="21" spans="1:7" x14ac:dyDescent="0.35">
      <c r="A21" s="94"/>
      <c r="B21" s="99"/>
      <c r="C21" s="94"/>
      <c r="D21" s="98"/>
      <c r="E21" s="78"/>
      <c r="F21" s="20"/>
      <c r="G21" s="21"/>
    </row>
    <row r="22" spans="1:7" ht="25" x14ac:dyDescent="0.35">
      <c r="A22" s="94" t="s">
        <v>1341</v>
      </c>
      <c r="B22" s="91" t="s">
        <v>1342</v>
      </c>
      <c r="C22" s="94" t="s">
        <v>42</v>
      </c>
      <c r="D22" s="98">
        <v>2</v>
      </c>
      <c r="E22" s="77"/>
      <c r="F22" s="20">
        <f t="shared" si="0"/>
        <v>0</v>
      </c>
      <c r="G22" s="21"/>
    </row>
    <row r="23" spans="1:7" x14ac:dyDescent="0.35">
      <c r="A23" s="94"/>
      <c r="B23" s="99"/>
      <c r="C23" s="94"/>
      <c r="D23" s="98"/>
      <c r="E23" s="78"/>
      <c r="F23" s="20"/>
      <c r="G23" s="21"/>
    </row>
    <row r="24" spans="1:7" x14ac:dyDescent="0.35">
      <c r="A24" s="94"/>
      <c r="B24" s="99"/>
      <c r="C24" s="94"/>
      <c r="D24" s="98"/>
      <c r="E24" s="78"/>
      <c r="F24" s="20"/>
      <c r="G24" s="21"/>
    </row>
    <row r="25" spans="1:7" ht="51.75" customHeight="1" x14ac:dyDescent="0.35">
      <c r="A25" s="94" t="s">
        <v>1343</v>
      </c>
      <c r="B25" s="91" t="s">
        <v>1344</v>
      </c>
      <c r="C25" s="94" t="s">
        <v>42</v>
      </c>
      <c r="D25" s="98">
        <v>1</v>
      </c>
      <c r="E25" s="77"/>
      <c r="F25" s="20">
        <f t="shared" si="0"/>
        <v>0</v>
      </c>
      <c r="G25" s="21"/>
    </row>
    <row r="26" spans="1:7" x14ac:dyDescent="0.35">
      <c r="A26" s="94"/>
      <c r="B26" s="99"/>
      <c r="C26" s="94"/>
      <c r="D26" s="98"/>
      <c r="E26" s="78"/>
      <c r="F26" s="20"/>
      <c r="G26" s="21"/>
    </row>
    <row r="27" spans="1:7" ht="54" customHeight="1" x14ac:dyDescent="0.35">
      <c r="A27" s="94" t="s">
        <v>1345</v>
      </c>
      <c r="B27" s="91" t="s">
        <v>1346</v>
      </c>
      <c r="C27" s="94" t="s">
        <v>42</v>
      </c>
      <c r="D27" s="98">
        <v>1</v>
      </c>
      <c r="E27" s="77"/>
      <c r="F27" s="20">
        <f t="shared" si="0"/>
        <v>0</v>
      </c>
      <c r="G27" s="21"/>
    </row>
    <row r="28" spans="1:7" x14ac:dyDescent="0.35">
      <c r="A28" s="94"/>
      <c r="B28" s="99"/>
      <c r="C28" s="94"/>
      <c r="D28" s="98"/>
      <c r="E28" s="78"/>
      <c r="F28" s="20"/>
      <c r="G28" s="21"/>
    </row>
    <row r="29" spans="1:7" x14ac:dyDescent="0.35">
      <c r="A29" s="94"/>
      <c r="B29" s="107" t="s">
        <v>1347</v>
      </c>
      <c r="C29" s="94"/>
      <c r="D29" s="98"/>
      <c r="E29" s="78"/>
      <c r="F29" s="20"/>
      <c r="G29" s="21"/>
    </row>
    <row r="30" spans="1:7" x14ac:dyDescent="0.35">
      <c r="A30" s="94"/>
      <c r="B30" s="99"/>
      <c r="C30" s="94"/>
      <c r="D30" s="98"/>
      <c r="E30" s="78"/>
      <c r="F30" s="20"/>
      <c r="G30" s="21"/>
    </row>
    <row r="31" spans="1:7" x14ac:dyDescent="0.35">
      <c r="A31" s="94"/>
      <c r="B31" s="169" t="s">
        <v>1348</v>
      </c>
      <c r="C31" s="94"/>
      <c r="D31" s="98"/>
      <c r="E31" s="78"/>
      <c r="F31" s="20"/>
      <c r="G31" s="21"/>
    </row>
    <row r="32" spans="1:7" x14ac:dyDescent="0.35">
      <c r="A32" s="94"/>
      <c r="B32" s="99"/>
      <c r="C32" s="94"/>
      <c r="D32" s="98"/>
      <c r="E32" s="78"/>
      <c r="F32" s="20"/>
      <c r="G32" s="21"/>
    </row>
    <row r="33" spans="1:7" x14ac:dyDescent="0.35">
      <c r="A33" s="94" t="s">
        <v>1349</v>
      </c>
      <c r="B33" s="99" t="s">
        <v>1350</v>
      </c>
      <c r="C33" s="94" t="s">
        <v>42</v>
      </c>
      <c r="D33" s="98">
        <v>69</v>
      </c>
      <c r="E33" s="77"/>
      <c r="F33" s="20">
        <f t="shared" ref="F33" si="1">D33*E33</f>
        <v>0</v>
      </c>
      <c r="G33" s="21"/>
    </row>
    <row r="34" spans="1:7" x14ac:dyDescent="0.35">
      <c r="A34" s="94"/>
      <c r="B34" s="99"/>
      <c r="C34" s="94"/>
      <c r="D34" s="98"/>
      <c r="E34" s="78"/>
      <c r="F34" s="20"/>
      <c r="G34" s="21"/>
    </row>
    <row r="35" spans="1:7" x14ac:dyDescent="0.35">
      <c r="A35" s="94"/>
      <c r="B35" s="101" t="s">
        <v>1351</v>
      </c>
      <c r="C35" s="94"/>
      <c r="D35" s="98"/>
      <c r="E35" s="78"/>
      <c r="F35" s="20"/>
      <c r="G35" s="21"/>
    </row>
    <row r="36" spans="1:7" x14ac:dyDescent="0.35">
      <c r="A36" s="94"/>
      <c r="B36" s="99"/>
      <c r="C36" s="94"/>
      <c r="D36" s="98"/>
      <c r="E36" s="78"/>
      <c r="F36" s="20"/>
      <c r="G36" s="21"/>
    </row>
    <row r="37" spans="1:7" ht="25" x14ac:dyDescent="0.35">
      <c r="A37" s="94" t="s">
        <v>1352</v>
      </c>
      <c r="B37" s="91" t="s">
        <v>1353</v>
      </c>
      <c r="C37" s="94" t="s">
        <v>42</v>
      </c>
      <c r="D37" s="98">
        <v>2</v>
      </c>
      <c r="E37" s="77"/>
      <c r="F37" s="20">
        <f t="shared" si="0"/>
        <v>0</v>
      </c>
      <c r="G37" s="21"/>
    </row>
    <row r="38" spans="1:7" x14ac:dyDescent="0.35">
      <c r="A38" s="94"/>
      <c r="B38" s="99"/>
      <c r="C38" s="94"/>
      <c r="D38" s="98"/>
      <c r="E38" s="78"/>
      <c r="F38" s="20"/>
      <c r="G38" s="21"/>
    </row>
    <row r="39" spans="1:7" x14ac:dyDescent="0.35">
      <c r="A39" s="94"/>
      <c r="B39" s="169" t="s">
        <v>1354</v>
      </c>
      <c r="C39" s="94"/>
      <c r="D39" s="98"/>
      <c r="E39" s="78"/>
      <c r="F39" s="20"/>
      <c r="G39" s="21"/>
    </row>
    <row r="40" spans="1:7" x14ac:dyDescent="0.35">
      <c r="A40" s="94"/>
      <c r="B40" s="99"/>
      <c r="C40" s="94"/>
      <c r="D40" s="98"/>
      <c r="E40" s="78"/>
      <c r="F40" s="20"/>
      <c r="G40" s="21"/>
    </row>
    <row r="41" spans="1:7" x14ac:dyDescent="0.35">
      <c r="A41" s="94" t="s">
        <v>1355</v>
      </c>
      <c r="B41" s="99" t="s">
        <v>1356</v>
      </c>
      <c r="C41" s="94" t="s">
        <v>42</v>
      </c>
      <c r="D41" s="98">
        <v>59</v>
      </c>
      <c r="E41" s="77"/>
      <c r="F41" s="20">
        <f t="shared" ref="F41" si="2">D41*E41</f>
        <v>0</v>
      </c>
      <c r="G41" s="21"/>
    </row>
    <row r="42" spans="1:7" x14ac:dyDescent="0.35">
      <c r="A42" s="94"/>
      <c r="B42" s="99"/>
      <c r="C42" s="94"/>
      <c r="D42" s="98"/>
      <c r="E42" s="78"/>
      <c r="F42" s="20"/>
      <c r="G42" s="21"/>
    </row>
    <row r="43" spans="1:7" x14ac:dyDescent="0.35">
      <c r="A43" s="94"/>
      <c r="B43" s="99"/>
      <c r="C43" s="94"/>
      <c r="D43" s="98"/>
      <c r="E43" s="78"/>
      <c r="F43" s="20"/>
      <c r="G43" s="21"/>
    </row>
    <row r="44" spans="1:7" x14ac:dyDescent="0.35">
      <c r="A44" s="94"/>
      <c r="B44" s="101" t="s">
        <v>1357</v>
      </c>
      <c r="C44" s="94"/>
      <c r="D44" s="98"/>
      <c r="E44" s="78"/>
      <c r="F44" s="20"/>
      <c r="G44" s="21"/>
    </row>
    <row r="45" spans="1:7" x14ac:dyDescent="0.35">
      <c r="A45" s="94"/>
      <c r="B45" s="99"/>
      <c r="C45" s="94"/>
      <c r="D45" s="98"/>
      <c r="E45" s="78"/>
      <c r="F45" s="20"/>
      <c r="G45" s="21"/>
    </row>
    <row r="46" spans="1:7" ht="33.75" customHeight="1" x14ac:dyDescent="0.35">
      <c r="A46" s="94" t="s">
        <v>1358</v>
      </c>
      <c r="B46" s="91" t="s">
        <v>1359</v>
      </c>
      <c r="C46" s="94" t="s">
        <v>42</v>
      </c>
      <c r="D46" s="98">
        <v>1</v>
      </c>
      <c r="E46" s="77"/>
      <c r="F46" s="20">
        <f t="shared" si="0"/>
        <v>0</v>
      </c>
      <c r="G46" s="21"/>
    </row>
    <row r="47" spans="1:7" x14ac:dyDescent="0.35">
      <c r="A47" s="94"/>
      <c r="B47" s="99"/>
      <c r="C47" s="94"/>
      <c r="D47" s="98"/>
      <c r="E47" s="78"/>
      <c r="F47" s="20"/>
      <c r="G47" s="21"/>
    </row>
    <row r="48" spans="1:7" x14ac:dyDescent="0.35">
      <c r="A48" s="94"/>
      <c r="B48" s="101" t="s">
        <v>1360</v>
      </c>
      <c r="C48" s="94"/>
      <c r="D48" s="98"/>
      <c r="E48" s="78"/>
      <c r="F48" s="20"/>
      <c r="G48" s="21"/>
    </row>
    <row r="49" spans="1:7" x14ac:dyDescent="0.35">
      <c r="A49" s="94"/>
      <c r="B49" s="99"/>
      <c r="C49" s="94"/>
      <c r="D49" s="98"/>
      <c r="E49" s="78"/>
      <c r="F49" s="20"/>
      <c r="G49" s="21"/>
    </row>
    <row r="50" spans="1:7" ht="25" x14ac:dyDescent="0.35">
      <c r="A50" s="94" t="s">
        <v>1361</v>
      </c>
      <c r="B50" s="91" t="s">
        <v>1362</v>
      </c>
      <c r="C50" s="94" t="s">
        <v>42</v>
      </c>
      <c r="D50" s="98">
        <v>2</v>
      </c>
      <c r="E50" s="77"/>
      <c r="F50" s="20">
        <f t="shared" si="0"/>
        <v>0</v>
      </c>
      <c r="G50" s="21"/>
    </row>
    <row r="51" spans="1:7" x14ac:dyDescent="0.35">
      <c r="A51" s="94"/>
      <c r="B51" s="99"/>
      <c r="C51" s="94"/>
      <c r="D51" s="98"/>
      <c r="E51" s="78"/>
      <c r="F51" s="20"/>
      <c r="G51" s="21"/>
    </row>
    <row r="52" spans="1:7" x14ac:dyDescent="0.35">
      <c r="A52" s="94"/>
      <c r="B52" s="101" t="s">
        <v>1363</v>
      </c>
      <c r="C52" s="94"/>
      <c r="D52" s="98"/>
      <c r="E52" s="78"/>
      <c r="F52" s="20"/>
      <c r="G52" s="21"/>
    </row>
    <row r="53" spans="1:7" x14ac:dyDescent="0.35">
      <c r="A53" s="94"/>
      <c r="B53" s="99"/>
      <c r="C53" s="94"/>
      <c r="D53" s="98"/>
      <c r="E53" s="78"/>
      <c r="F53" s="20"/>
      <c r="G53" s="21"/>
    </row>
    <row r="54" spans="1:7" x14ac:dyDescent="0.35">
      <c r="A54" s="94" t="s">
        <v>1364</v>
      </c>
      <c r="B54" s="91" t="s">
        <v>1365</v>
      </c>
      <c r="C54" s="94" t="s">
        <v>42</v>
      </c>
      <c r="D54" s="98">
        <v>2</v>
      </c>
      <c r="E54" s="77"/>
      <c r="F54" s="20">
        <f t="shared" ref="F54:F118" si="3">D54*E54</f>
        <v>0</v>
      </c>
      <c r="G54" s="21"/>
    </row>
    <row r="55" spans="1:7" x14ac:dyDescent="0.35">
      <c r="A55" s="94"/>
      <c r="B55" s="99"/>
      <c r="C55" s="94"/>
      <c r="D55" s="98"/>
      <c r="E55" s="78"/>
      <c r="F55" s="20"/>
      <c r="G55" s="21"/>
    </row>
    <row r="56" spans="1:7" x14ac:dyDescent="0.35">
      <c r="A56" s="83"/>
      <c r="B56" s="87" t="s">
        <v>1366</v>
      </c>
      <c r="C56" s="85"/>
      <c r="D56" s="86"/>
      <c r="E56" s="1"/>
      <c r="F56" s="70"/>
      <c r="G56" s="137"/>
    </row>
    <row r="57" spans="1:7" x14ac:dyDescent="0.35">
      <c r="A57" s="83"/>
      <c r="B57" s="87"/>
      <c r="C57" s="85"/>
      <c r="D57" s="86"/>
      <c r="E57" s="1"/>
      <c r="F57" s="70"/>
      <c r="G57" s="137"/>
    </row>
    <row r="58" spans="1:7" x14ac:dyDescent="0.35">
      <c r="A58" s="94" t="s">
        <v>1367</v>
      </c>
      <c r="B58" s="87" t="s">
        <v>1368</v>
      </c>
      <c r="C58" s="85" t="s">
        <v>42</v>
      </c>
      <c r="D58" s="86">
        <v>6</v>
      </c>
      <c r="E58" s="2"/>
      <c r="F58" s="20">
        <f t="shared" si="3"/>
        <v>0</v>
      </c>
      <c r="G58" s="137"/>
    </row>
    <row r="59" spans="1:7" x14ac:dyDescent="0.35">
      <c r="A59" s="83"/>
      <c r="B59" s="87"/>
      <c r="C59" s="85"/>
      <c r="D59" s="86"/>
      <c r="E59" s="1"/>
      <c r="F59" s="70"/>
      <c r="G59" s="137"/>
    </row>
    <row r="60" spans="1:7" ht="25" x14ac:dyDescent="0.35">
      <c r="A60" s="94" t="s">
        <v>1369</v>
      </c>
      <c r="B60" s="91" t="s">
        <v>1370</v>
      </c>
      <c r="C60" s="94" t="s">
        <v>42</v>
      </c>
      <c r="D60" s="165">
        <v>5</v>
      </c>
      <c r="E60" s="77"/>
      <c r="F60" s="20">
        <f t="shared" ref="F60" si="4">E60*D60</f>
        <v>0</v>
      </c>
      <c r="G60" s="113"/>
    </row>
    <row r="61" spans="1:7" x14ac:dyDescent="0.35">
      <c r="A61" s="94"/>
      <c r="B61" s="99"/>
      <c r="C61" s="94"/>
      <c r="D61" s="165"/>
      <c r="E61" s="78"/>
      <c r="F61" s="20"/>
      <c r="G61" s="113"/>
    </row>
    <row r="62" spans="1:7" x14ac:dyDescent="0.35">
      <c r="A62" s="94"/>
      <c r="B62" s="106" t="s">
        <v>1371</v>
      </c>
      <c r="C62" s="94"/>
      <c r="D62" s="165"/>
      <c r="E62" s="78"/>
      <c r="F62" s="20"/>
      <c r="G62" s="113"/>
    </row>
    <row r="63" spans="1:7" x14ac:dyDescent="0.35">
      <c r="A63" s="94"/>
      <c r="B63" s="99"/>
      <c r="C63" s="94"/>
      <c r="D63" s="165"/>
      <c r="E63" s="78"/>
      <c r="F63" s="20"/>
      <c r="G63" s="113"/>
    </row>
    <row r="64" spans="1:7" x14ac:dyDescent="0.35">
      <c r="A64" s="94" t="s">
        <v>1372</v>
      </c>
      <c r="B64" s="91" t="s">
        <v>2534</v>
      </c>
      <c r="C64" s="94" t="s">
        <v>42</v>
      </c>
      <c r="D64" s="165">
        <v>2</v>
      </c>
      <c r="E64" s="77"/>
      <c r="F64" s="20">
        <f t="shared" ref="F64" si="5">E64*D64</f>
        <v>0</v>
      </c>
      <c r="G64" s="113"/>
    </row>
    <row r="65" spans="1:7" x14ac:dyDescent="0.35">
      <c r="A65" s="94"/>
      <c r="B65" s="99"/>
      <c r="C65" s="94"/>
      <c r="D65" s="165"/>
      <c r="E65" s="78"/>
      <c r="F65" s="20"/>
      <c r="G65" s="113"/>
    </row>
    <row r="66" spans="1:7" x14ac:dyDescent="0.35">
      <c r="A66" s="94" t="s">
        <v>1373</v>
      </c>
      <c r="B66" s="91" t="s">
        <v>2535</v>
      </c>
      <c r="C66" s="94" t="s">
        <v>42</v>
      </c>
      <c r="D66" s="165">
        <v>2</v>
      </c>
      <c r="E66" s="77"/>
      <c r="F66" s="20">
        <f t="shared" ref="F66" si="6">E66*D66</f>
        <v>0</v>
      </c>
      <c r="G66" s="113"/>
    </row>
    <row r="67" spans="1:7" x14ac:dyDescent="0.35">
      <c r="A67" s="94"/>
      <c r="B67" s="99"/>
      <c r="C67" s="94"/>
      <c r="D67" s="165"/>
      <c r="E67" s="78"/>
      <c r="F67" s="20"/>
      <c r="G67" s="113"/>
    </row>
    <row r="68" spans="1:7" x14ac:dyDescent="0.35">
      <c r="A68" s="94" t="s">
        <v>1374</v>
      </c>
      <c r="B68" s="99" t="s">
        <v>2536</v>
      </c>
      <c r="C68" s="94" t="s">
        <v>42</v>
      </c>
      <c r="D68" s="165">
        <v>5</v>
      </c>
      <c r="E68" s="77"/>
      <c r="F68" s="20">
        <f t="shared" ref="F68" si="7">E68*D68</f>
        <v>0</v>
      </c>
      <c r="G68" s="113"/>
    </row>
    <row r="69" spans="1:7" x14ac:dyDescent="0.35">
      <c r="A69" s="94"/>
      <c r="B69" s="99"/>
      <c r="C69" s="94"/>
      <c r="D69" s="165"/>
      <c r="E69" s="78"/>
      <c r="F69" s="20"/>
      <c r="G69" s="113"/>
    </row>
    <row r="70" spans="1:7" ht="25" x14ac:dyDescent="0.35">
      <c r="A70" s="94" t="s">
        <v>1375</v>
      </c>
      <c r="B70" s="91" t="s">
        <v>2537</v>
      </c>
      <c r="C70" s="94" t="s">
        <v>42</v>
      </c>
      <c r="D70" s="165">
        <v>15</v>
      </c>
      <c r="E70" s="77"/>
      <c r="F70" s="20">
        <f t="shared" ref="F70" si="8">E70*D70</f>
        <v>0</v>
      </c>
      <c r="G70" s="113"/>
    </row>
    <row r="71" spans="1:7" x14ac:dyDescent="0.35">
      <c r="A71" s="94"/>
      <c r="B71" s="99"/>
      <c r="C71" s="94"/>
      <c r="D71" s="165"/>
      <c r="E71" s="78"/>
      <c r="F71" s="20"/>
      <c r="G71" s="113"/>
    </row>
    <row r="72" spans="1:7" ht="25" x14ac:dyDescent="0.35">
      <c r="A72" s="94" t="s">
        <v>1376</v>
      </c>
      <c r="B72" s="91" t="s">
        <v>2538</v>
      </c>
      <c r="C72" s="94" t="s">
        <v>42</v>
      </c>
      <c r="D72" s="165">
        <v>5</v>
      </c>
      <c r="E72" s="77"/>
      <c r="F72" s="20">
        <f t="shared" ref="F72" si="9">E72*D72</f>
        <v>0</v>
      </c>
      <c r="G72" s="113"/>
    </row>
    <row r="73" spans="1:7" x14ac:dyDescent="0.35">
      <c r="A73" s="94"/>
      <c r="B73" s="99"/>
      <c r="C73" s="94"/>
      <c r="D73" s="165"/>
      <c r="E73" s="78"/>
      <c r="F73" s="20"/>
      <c r="G73" s="113"/>
    </row>
    <row r="74" spans="1:7" x14ac:dyDescent="0.35">
      <c r="A74" s="94" t="s">
        <v>1377</v>
      </c>
      <c r="B74" s="91" t="s">
        <v>2539</v>
      </c>
      <c r="C74" s="94" t="s">
        <v>42</v>
      </c>
      <c r="D74" s="165">
        <v>2</v>
      </c>
      <c r="E74" s="77"/>
      <c r="F74" s="20">
        <f t="shared" ref="F74" si="10">E74*D74</f>
        <v>0</v>
      </c>
      <c r="G74" s="113"/>
    </row>
    <row r="75" spans="1:7" x14ac:dyDescent="0.35">
      <c r="A75" s="94"/>
      <c r="B75" s="99"/>
      <c r="C75" s="94"/>
      <c r="D75" s="98"/>
      <c r="E75" s="78"/>
      <c r="F75" s="20"/>
      <c r="G75" s="21"/>
    </row>
    <row r="76" spans="1:7" x14ac:dyDescent="0.35">
      <c r="A76" s="94"/>
      <c r="B76" s="101" t="s">
        <v>1378</v>
      </c>
      <c r="C76" s="94"/>
      <c r="D76" s="98"/>
      <c r="E76" s="78"/>
      <c r="F76" s="20"/>
      <c r="G76" s="21"/>
    </row>
    <row r="77" spans="1:7" x14ac:dyDescent="0.35">
      <c r="A77" s="94"/>
      <c r="B77" s="99"/>
      <c r="C77" s="94"/>
      <c r="D77" s="98"/>
      <c r="E77" s="78"/>
      <c r="F77" s="20"/>
      <c r="G77" s="21"/>
    </row>
    <row r="78" spans="1:7" ht="25" x14ac:dyDescent="0.35">
      <c r="A78" s="94" t="s">
        <v>1379</v>
      </c>
      <c r="B78" s="91" t="s">
        <v>1380</v>
      </c>
      <c r="C78" s="94" t="s">
        <v>42</v>
      </c>
      <c r="D78" s="98">
        <v>2</v>
      </c>
      <c r="E78" s="77"/>
      <c r="F78" s="20">
        <f t="shared" si="3"/>
        <v>0</v>
      </c>
      <c r="G78" s="21"/>
    </row>
    <row r="79" spans="1:7" x14ac:dyDescent="0.35">
      <c r="A79" s="94"/>
      <c r="B79" s="99"/>
      <c r="C79" s="94"/>
      <c r="D79" s="98"/>
      <c r="E79" s="78"/>
      <c r="F79" s="20"/>
      <c r="G79" s="21"/>
    </row>
    <row r="80" spans="1:7" x14ac:dyDescent="0.35">
      <c r="A80" s="94"/>
      <c r="B80" s="99"/>
      <c r="C80" s="94"/>
      <c r="D80" s="98"/>
      <c r="E80" s="78"/>
      <c r="F80" s="20"/>
      <c r="G80" s="21"/>
    </row>
    <row r="81" spans="1:7" x14ac:dyDescent="0.35">
      <c r="A81" s="94"/>
      <c r="B81" s="101" t="s">
        <v>1381</v>
      </c>
      <c r="C81" s="94"/>
      <c r="D81" s="98"/>
      <c r="E81" s="78"/>
      <c r="F81" s="20"/>
      <c r="G81" s="21"/>
    </row>
    <row r="82" spans="1:7" x14ac:dyDescent="0.35">
      <c r="A82" s="94"/>
      <c r="B82" s="99"/>
      <c r="C82" s="94"/>
      <c r="D82" s="98"/>
      <c r="E82" s="78"/>
      <c r="F82" s="20"/>
      <c r="G82" s="21"/>
    </row>
    <row r="83" spans="1:7" x14ac:dyDescent="0.35">
      <c r="A83" s="94" t="s">
        <v>1382</v>
      </c>
      <c r="B83" s="99" t="s">
        <v>1383</v>
      </c>
      <c r="C83" s="94" t="s">
        <v>42</v>
      </c>
      <c r="D83" s="98">
        <v>1</v>
      </c>
      <c r="E83" s="77"/>
      <c r="F83" s="20">
        <f t="shared" si="3"/>
        <v>0</v>
      </c>
      <c r="G83" s="21"/>
    </row>
    <row r="84" spans="1:7" x14ac:dyDescent="0.35">
      <c r="A84" s="94"/>
      <c r="B84" s="99"/>
      <c r="C84" s="94"/>
      <c r="D84" s="98"/>
      <c r="E84" s="78"/>
      <c r="F84" s="20"/>
      <c r="G84" s="21"/>
    </row>
    <row r="85" spans="1:7" x14ac:dyDescent="0.35">
      <c r="A85" s="94" t="s">
        <v>1384</v>
      </c>
      <c r="B85" s="99" t="s">
        <v>1385</v>
      </c>
      <c r="C85" s="94" t="s">
        <v>42</v>
      </c>
      <c r="D85" s="98">
        <v>1</v>
      </c>
      <c r="E85" s="77"/>
      <c r="F85" s="20">
        <f t="shared" si="3"/>
        <v>0</v>
      </c>
      <c r="G85" s="21"/>
    </row>
    <row r="86" spans="1:7" x14ac:dyDescent="0.35">
      <c r="A86" s="94"/>
      <c r="B86" s="99"/>
      <c r="C86" s="94"/>
      <c r="D86" s="98"/>
      <c r="E86" s="78"/>
      <c r="F86" s="20"/>
      <c r="G86" s="21"/>
    </row>
    <row r="87" spans="1:7" x14ac:dyDescent="0.35">
      <c r="A87" s="94" t="s">
        <v>1386</v>
      </c>
      <c r="B87" s="99" t="s">
        <v>1387</v>
      </c>
      <c r="C87" s="94" t="s">
        <v>42</v>
      </c>
      <c r="D87" s="98">
        <v>1</v>
      </c>
      <c r="E87" s="77"/>
      <c r="F87" s="20">
        <f t="shared" si="3"/>
        <v>0</v>
      </c>
      <c r="G87" s="21"/>
    </row>
    <row r="88" spans="1:7" x14ac:dyDescent="0.35">
      <c r="A88" s="94"/>
      <c r="B88" s="99"/>
      <c r="C88" s="94"/>
      <c r="D88" s="98"/>
      <c r="E88" s="78"/>
      <c r="F88" s="20"/>
      <c r="G88" s="21"/>
    </row>
    <row r="89" spans="1:7" x14ac:dyDescent="0.35">
      <c r="A89" s="94"/>
      <c r="B89" s="87" t="s">
        <v>1388</v>
      </c>
      <c r="C89" s="85"/>
      <c r="D89" s="86"/>
      <c r="E89" s="1"/>
      <c r="F89" s="70"/>
      <c r="G89" s="21"/>
    </row>
    <row r="90" spans="1:7" x14ac:dyDescent="0.35">
      <c r="A90" s="94"/>
      <c r="B90" s="87"/>
      <c r="C90" s="85"/>
      <c r="D90" s="86"/>
      <c r="E90" s="1"/>
      <c r="F90" s="70"/>
      <c r="G90" s="21"/>
    </row>
    <row r="91" spans="1:7" ht="51" customHeight="1" x14ac:dyDescent="0.35">
      <c r="A91" s="94" t="s">
        <v>1389</v>
      </c>
      <c r="B91" s="87" t="s">
        <v>1390</v>
      </c>
      <c r="C91" s="85" t="s">
        <v>42</v>
      </c>
      <c r="D91" s="86">
        <v>6</v>
      </c>
      <c r="E91" s="2"/>
      <c r="F91" s="20">
        <f t="shared" si="3"/>
        <v>0</v>
      </c>
      <c r="G91" s="21"/>
    </row>
    <row r="92" spans="1:7" x14ac:dyDescent="0.35">
      <c r="A92" s="94"/>
      <c r="B92" s="87"/>
      <c r="C92" s="85"/>
      <c r="D92" s="86"/>
      <c r="E92" s="1"/>
      <c r="F92" s="70"/>
      <c r="G92" s="21"/>
    </row>
    <row r="93" spans="1:7" ht="52.5" customHeight="1" x14ac:dyDescent="0.35">
      <c r="A93" s="94" t="s">
        <v>1391</v>
      </c>
      <c r="B93" s="87" t="s">
        <v>1392</v>
      </c>
      <c r="C93" s="85" t="s">
        <v>42</v>
      </c>
      <c r="D93" s="86">
        <v>6</v>
      </c>
      <c r="E93" s="2"/>
      <c r="F93" s="20">
        <f t="shared" si="3"/>
        <v>0</v>
      </c>
      <c r="G93" s="21"/>
    </row>
    <row r="94" spans="1:7" x14ac:dyDescent="0.35">
      <c r="A94" s="94"/>
      <c r="B94" s="87"/>
      <c r="C94" s="85"/>
      <c r="D94" s="86"/>
      <c r="E94" s="1"/>
      <c r="F94" s="70"/>
      <c r="G94" s="21"/>
    </row>
    <row r="95" spans="1:7" x14ac:dyDescent="0.35">
      <c r="A95" s="94"/>
      <c r="B95" s="87" t="s">
        <v>1393</v>
      </c>
      <c r="C95" s="85"/>
      <c r="D95" s="86"/>
      <c r="E95" s="1"/>
      <c r="F95" s="70"/>
      <c r="G95" s="21"/>
    </row>
    <row r="96" spans="1:7" x14ac:dyDescent="0.35">
      <c r="A96" s="94"/>
      <c r="B96" s="87"/>
      <c r="C96" s="85"/>
      <c r="D96" s="86"/>
      <c r="E96" s="1"/>
      <c r="F96" s="70"/>
      <c r="G96" s="21"/>
    </row>
    <row r="97" spans="1:7" ht="45" customHeight="1" x14ac:dyDescent="0.35">
      <c r="A97" s="94" t="s">
        <v>1394</v>
      </c>
      <c r="B97" s="87" t="s">
        <v>1395</v>
      </c>
      <c r="C97" s="85" t="s">
        <v>42</v>
      </c>
      <c r="D97" s="86">
        <v>12</v>
      </c>
      <c r="E97" s="2"/>
      <c r="F97" s="20">
        <f t="shared" si="3"/>
        <v>0</v>
      </c>
      <c r="G97" s="21"/>
    </row>
    <row r="98" spans="1:7" x14ac:dyDescent="0.35">
      <c r="A98" s="94"/>
      <c r="B98" s="87"/>
      <c r="C98" s="85"/>
      <c r="D98" s="86"/>
      <c r="E98" s="1"/>
      <c r="F98" s="70"/>
      <c r="G98" s="21"/>
    </row>
    <row r="99" spans="1:7" x14ac:dyDescent="0.35">
      <c r="A99" s="94"/>
      <c r="B99" s="87" t="s">
        <v>1396</v>
      </c>
      <c r="C99" s="85"/>
      <c r="D99" s="86"/>
      <c r="E99" s="1"/>
      <c r="F99" s="70"/>
      <c r="G99" s="21"/>
    </row>
    <row r="100" spans="1:7" x14ac:dyDescent="0.35">
      <c r="A100" s="94"/>
      <c r="B100" s="87"/>
      <c r="C100" s="85"/>
      <c r="D100" s="86"/>
      <c r="E100" s="1"/>
      <c r="F100" s="70"/>
      <c r="G100" s="21"/>
    </row>
    <row r="101" spans="1:7" ht="47.25" customHeight="1" x14ac:dyDescent="0.35">
      <c r="A101" s="94" t="s">
        <v>1397</v>
      </c>
      <c r="B101" s="87" t="s">
        <v>1398</v>
      </c>
      <c r="C101" s="85" t="s">
        <v>42</v>
      </c>
      <c r="D101" s="86">
        <v>6</v>
      </c>
      <c r="E101" s="2"/>
      <c r="F101" s="20">
        <f t="shared" si="3"/>
        <v>0</v>
      </c>
      <c r="G101" s="21"/>
    </row>
    <row r="102" spans="1:7" x14ac:dyDescent="0.35">
      <c r="A102" s="83"/>
      <c r="B102" s="87"/>
      <c r="C102" s="85"/>
      <c r="D102" s="86"/>
      <c r="E102" s="1"/>
      <c r="F102" s="70"/>
      <c r="G102" s="21"/>
    </row>
    <row r="103" spans="1:7" x14ac:dyDescent="0.35">
      <c r="A103" s="83"/>
      <c r="B103" s="84" t="s">
        <v>1399</v>
      </c>
      <c r="C103" s="85"/>
      <c r="D103" s="86"/>
      <c r="E103" s="1"/>
      <c r="F103" s="70"/>
      <c r="G103" s="21"/>
    </row>
    <row r="104" spans="1:7" x14ac:dyDescent="0.35">
      <c r="A104" s="83"/>
      <c r="B104" s="87"/>
      <c r="C104" s="85"/>
      <c r="D104" s="86"/>
      <c r="E104" s="1"/>
      <c r="F104" s="70"/>
      <c r="G104" s="21"/>
    </row>
    <row r="105" spans="1:7" x14ac:dyDescent="0.35">
      <c r="A105" s="94" t="s">
        <v>1400</v>
      </c>
      <c r="B105" s="87" t="s">
        <v>1401</v>
      </c>
      <c r="C105" s="85" t="s">
        <v>42</v>
      </c>
      <c r="D105" s="86">
        <v>16</v>
      </c>
      <c r="E105" s="2"/>
      <c r="F105" s="20">
        <f t="shared" ref="F105" si="11">D105*E105</f>
        <v>0</v>
      </c>
      <c r="G105" s="21"/>
    </row>
    <row r="106" spans="1:7" x14ac:dyDescent="0.35">
      <c r="A106" s="83"/>
      <c r="B106" s="87"/>
      <c r="C106" s="85"/>
      <c r="D106" s="86"/>
      <c r="E106" s="1"/>
      <c r="F106" s="70"/>
      <c r="G106" s="21"/>
    </row>
    <row r="107" spans="1:7" x14ac:dyDescent="0.35">
      <c r="A107" s="100">
        <v>104</v>
      </c>
      <c r="B107" s="101" t="s">
        <v>1402</v>
      </c>
      <c r="C107" s="94"/>
      <c r="D107" s="98"/>
      <c r="E107" s="78"/>
      <c r="F107" s="20"/>
      <c r="G107" s="21"/>
    </row>
    <row r="108" spans="1:7" x14ac:dyDescent="0.35">
      <c r="A108" s="94"/>
      <c r="B108" s="99"/>
      <c r="C108" s="94"/>
      <c r="D108" s="98"/>
      <c r="E108" s="78"/>
      <c r="F108" s="20"/>
      <c r="G108" s="21"/>
    </row>
    <row r="109" spans="1:7" ht="39" x14ac:dyDescent="0.35">
      <c r="A109" s="94"/>
      <c r="B109" s="90" t="s">
        <v>2502</v>
      </c>
      <c r="C109" s="94"/>
      <c r="D109" s="98"/>
      <c r="E109" s="78"/>
      <c r="F109" s="20"/>
      <c r="G109" s="21"/>
    </row>
    <row r="110" spans="1:7" x14ac:dyDescent="0.35">
      <c r="A110" s="94"/>
      <c r="B110" s="101"/>
      <c r="C110" s="94"/>
      <c r="D110" s="98"/>
      <c r="E110" s="78"/>
      <c r="F110" s="20"/>
      <c r="G110" s="21"/>
    </row>
    <row r="111" spans="1:7" ht="48" customHeight="1" x14ac:dyDescent="0.35">
      <c r="A111" s="94" t="s">
        <v>1403</v>
      </c>
      <c r="B111" s="91" t="s">
        <v>1404</v>
      </c>
      <c r="C111" s="94" t="s">
        <v>42</v>
      </c>
      <c r="D111" s="98">
        <v>1</v>
      </c>
      <c r="E111" s="77"/>
      <c r="F111" s="20">
        <f t="shared" si="3"/>
        <v>0</v>
      </c>
      <c r="G111" s="21"/>
    </row>
    <row r="112" spans="1:7" x14ac:dyDescent="0.35">
      <c r="A112" s="94"/>
      <c r="B112" s="99"/>
      <c r="C112" s="94"/>
      <c r="D112" s="98"/>
      <c r="E112" s="78"/>
      <c r="F112" s="20"/>
      <c r="G112" s="21"/>
    </row>
    <row r="113" spans="1:7" x14ac:dyDescent="0.35">
      <c r="A113" s="94"/>
      <c r="B113" s="99"/>
      <c r="C113" s="94"/>
      <c r="D113" s="98"/>
      <c r="E113" s="78"/>
      <c r="F113" s="20"/>
      <c r="G113" s="21"/>
    </row>
    <row r="114" spans="1:7" ht="59.25" customHeight="1" x14ac:dyDescent="0.35">
      <c r="A114" s="94" t="s">
        <v>1405</v>
      </c>
      <c r="B114" s="91" t="s">
        <v>1406</v>
      </c>
      <c r="C114" s="94" t="s">
        <v>42</v>
      </c>
      <c r="D114" s="98">
        <v>1</v>
      </c>
      <c r="E114" s="77"/>
      <c r="F114" s="20">
        <f t="shared" si="3"/>
        <v>0</v>
      </c>
      <c r="G114" s="21"/>
    </row>
    <row r="115" spans="1:7" x14ac:dyDescent="0.35">
      <c r="A115" s="94"/>
      <c r="B115" s="99"/>
      <c r="C115" s="94"/>
      <c r="D115" s="98"/>
      <c r="E115" s="78"/>
      <c r="F115" s="20"/>
      <c r="G115" s="21"/>
    </row>
    <row r="116" spans="1:7" ht="84.75" customHeight="1" x14ac:dyDescent="0.35">
      <c r="A116" s="94"/>
      <c r="B116" s="90" t="s">
        <v>2503</v>
      </c>
      <c r="C116" s="94"/>
      <c r="D116" s="98"/>
      <c r="E116" s="78"/>
      <c r="F116" s="20"/>
      <c r="G116" s="21"/>
    </row>
    <row r="117" spans="1:7" x14ac:dyDescent="0.35">
      <c r="A117" s="94"/>
      <c r="B117" s="99"/>
      <c r="C117" s="94"/>
      <c r="D117" s="98"/>
      <c r="E117" s="78"/>
      <c r="F117" s="20"/>
      <c r="G117" s="21"/>
    </row>
    <row r="118" spans="1:7" ht="25" x14ac:dyDescent="0.35">
      <c r="A118" s="94" t="s">
        <v>1407</v>
      </c>
      <c r="B118" s="91" t="s">
        <v>2546</v>
      </c>
      <c r="C118" s="94" t="s">
        <v>42</v>
      </c>
      <c r="D118" s="98">
        <v>1</v>
      </c>
      <c r="E118" s="77"/>
      <c r="F118" s="20">
        <f t="shared" si="3"/>
        <v>0</v>
      </c>
      <c r="G118" s="21"/>
    </row>
    <row r="119" spans="1:7" x14ac:dyDescent="0.35">
      <c r="A119" s="94"/>
      <c r="B119" s="99"/>
      <c r="C119" s="94"/>
      <c r="D119" s="98"/>
      <c r="E119" s="78"/>
      <c r="F119" s="20"/>
      <c r="G119" s="21"/>
    </row>
    <row r="120" spans="1:7" x14ac:dyDescent="0.35">
      <c r="A120" s="108"/>
      <c r="B120" s="170" t="s">
        <v>1408</v>
      </c>
      <c r="C120" s="108"/>
      <c r="D120" s="171"/>
      <c r="E120" s="168"/>
      <c r="F120" s="35"/>
      <c r="G120" s="115"/>
    </row>
  </sheetData>
  <sheetProtection algorithmName="SHA-512" hashValue="khHzeaBoXPc1a/+JDKspUaxTAdt6KwB30Kh9sufjCXmOJ06bPhQQnsCcw1r2X0OhHabXxBL/dQvFsbmdiZHapQ==" saltValue="kIXXzgmXmHyuw6YXxWNeg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5" max="5" man="1"/>
    <brk id="9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5DCD-7E16-4EBE-8948-6A40249417FC}">
  <dimension ref="A1:G134"/>
  <sheetViews>
    <sheetView view="pageBreakPreview" topLeftCell="A125" zoomScaleNormal="100" zoomScaleSheetLayoutView="100" workbookViewId="0">
      <selection activeCell="B128" sqref="B128"/>
    </sheetView>
  </sheetViews>
  <sheetFormatPr defaultColWidth="9.1796875" defaultRowHeight="14.5" x14ac:dyDescent="0.35"/>
  <cols>
    <col min="1" max="1" width="8.7265625" customWidth="1"/>
    <col min="2" max="2" width="48.54296875" customWidth="1"/>
    <col min="3" max="3" width="9.81640625" style="65" customWidth="1"/>
    <col min="4" max="4" width="10.26953125" style="65" customWidth="1"/>
    <col min="5" max="5" width="10.453125" style="8" customWidth="1"/>
    <col min="6" max="6" width="13.453125" style="8" customWidth="1"/>
    <col min="7" max="7" width="12" style="8" customWidth="1"/>
    <col min="8" max="16384" width="9.1796875" style="8"/>
  </cols>
  <sheetData>
    <row r="1" spans="1:7" x14ac:dyDescent="0.35">
      <c r="A1" s="183" t="s">
        <v>2493</v>
      </c>
      <c r="B1" s="81" t="s">
        <v>0</v>
      </c>
      <c r="C1" s="82" t="s">
        <v>1</v>
      </c>
      <c r="D1" s="82" t="s">
        <v>2</v>
      </c>
      <c r="E1" s="66" t="s">
        <v>3</v>
      </c>
      <c r="F1" s="67" t="s">
        <v>4</v>
      </c>
    </row>
    <row r="2" spans="1:7" x14ac:dyDescent="0.35">
      <c r="A2" s="97"/>
      <c r="B2" s="39"/>
      <c r="C2" s="41"/>
      <c r="D2" s="41"/>
      <c r="E2" s="68"/>
      <c r="F2" s="5"/>
    </row>
    <row r="3" spans="1:7" x14ac:dyDescent="0.35">
      <c r="A3" s="38"/>
      <c r="B3" s="39" t="s">
        <v>1409</v>
      </c>
      <c r="C3" s="38"/>
      <c r="D3" s="184"/>
      <c r="E3" s="173"/>
      <c r="F3" s="11"/>
      <c r="G3" s="7"/>
    </row>
    <row r="4" spans="1:7" x14ac:dyDescent="0.35">
      <c r="A4" s="38"/>
      <c r="B4" s="39"/>
      <c r="C4" s="38"/>
      <c r="D4" s="184"/>
      <c r="E4" s="173"/>
      <c r="F4" s="11"/>
      <c r="G4" s="7"/>
    </row>
    <row r="5" spans="1:7" x14ac:dyDescent="0.35">
      <c r="A5" s="97">
        <v>105</v>
      </c>
      <c r="B5" s="39" t="s">
        <v>1410</v>
      </c>
      <c r="C5" s="38"/>
      <c r="D5" s="184"/>
      <c r="E5" s="173"/>
      <c r="F5" s="11"/>
      <c r="G5" s="7"/>
    </row>
    <row r="6" spans="1:7" x14ac:dyDescent="0.35">
      <c r="A6" s="38"/>
      <c r="B6" s="42"/>
      <c r="C6" s="38"/>
      <c r="D6" s="184"/>
      <c r="E6" s="173"/>
      <c r="F6" s="11"/>
      <c r="G6" s="7"/>
    </row>
    <row r="7" spans="1:7" x14ac:dyDescent="0.35">
      <c r="A7" s="38"/>
      <c r="B7" s="39" t="s">
        <v>1411</v>
      </c>
      <c r="C7" s="38"/>
      <c r="D7" s="184"/>
      <c r="E7" s="173"/>
      <c r="F7" s="11"/>
      <c r="G7" s="7"/>
    </row>
    <row r="8" spans="1:7" x14ac:dyDescent="0.35">
      <c r="A8" s="38"/>
      <c r="B8" s="39"/>
      <c r="C8" s="38"/>
      <c r="D8" s="184"/>
      <c r="E8" s="173"/>
      <c r="F8" s="11"/>
      <c r="G8" s="7"/>
    </row>
    <row r="9" spans="1:7" x14ac:dyDescent="0.35">
      <c r="A9" s="38"/>
      <c r="B9" s="39" t="s">
        <v>1412</v>
      </c>
      <c r="C9" s="38"/>
      <c r="D9" s="184"/>
      <c r="E9" s="173"/>
      <c r="F9" s="11"/>
      <c r="G9" s="7"/>
    </row>
    <row r="10" spans="1:7" x14ac:dyDescent="0.35">
      <c r="A10" s="38"/>
      <c r="B10" s="42"/>
      <c r="C10" s="38"/>
      <c r="D10" s="184"/>
      <c r="E10" s="173"/>
      <c r="F10" s="11"/>
      <c r="G10" s="7"/>
    </row>
    <row r="11" spans="1:7" ht="26" x14ac:dyDescent="0.35">
      <c r="A11" s="38" t="s">
        <v>1413</v>
      </c>
      <c r="B11" s="185" t="s">
        <v>1414</v>
      </c>
      <c r="C11" s="38" t="s">
        <v>104</v>
      </c>
      <c r="D11" s="184">
        <v>1</v>
      </c>
      <c r="E11" s="174"/>
      <c r="F11" s="11">
        <f t="shared" ref="F11:F30" si="0">D11*E11</f>
        <v>0</v>
      </c>
      <c r="G11" s="7"/>
    </row>
    <row r="12" spans="1:7" x14ac:dyDescent="0.35">
      <c r="A12" s="38"/>
      <c r="B12" s="42"/>
      <c r="C12" s="38"/>
      <c r="D12" s="184"/>
      <c r="E12" s="173"/>
      <c r="F12" s="11"/>
      <c r="G12" s="7"/>
    </row>
    <row r="13" spans="1:7" x14ac:dyDescent="0.35">
      <c r="A13" s="38"/>
      <c r="B13" s="42"/>
      <c r="C13" s="38"/>
      <c r="D13" s="184"/>
      <c r="E13" s="173"/>
      <c r="F13" s="11"/>
      <c r="G13" s="7"/>
    </row>
    <row r="14" spans="1:7" x14ac:dyDescent="0.35">
      <c r="A14" s="38"/>
      <c r="B14" s="39" t="s">
        <v>1415</v>
      </c>
      <c r="C14" s="38"/>
      <c r="D14" s="184"/>
      <c r="E14" s="173"/>
      <c r="F14" s="11"/>
      <c r="G14" s="7"/>
    </row>
    <row r="15" spans="1:7" x14ac:dyDescent="0.35">
      <c r="A15" s="38"/>
      <c r="B15" s="39"/>
      <c r="C15" s="38"/>
      <c r="D15" s="184"/>
      <c r="E15" s="173"/>
      <c r="F15" s="11"/>
      <c r="G15" s="7"/>
    </row>
    <row r="16" spans="1:7" x14ac:dyDescent="0.35">
      <c r="A16" s="38"/>
      <c r="B16" s="39" t="s">
        <v>1416</v>
      </c>
      <c r="C16" s="38"/>
      <c r="D16" s="184"/>
      <c r="E16" s="173"/>
      <c r="F16" s="11"/>
      <c r="G16" s="7"/>
    </row>
    <row r="17" spans="1:7" x14ac:dyDescent="0.35">
      <c r="A17" s="38"/>
      <c r="B17" s="39"/>
      <c r="C17" s="38"/>
      <c r="D17" s="184"/>
      <c r="E17" s="173"/>
      <c r="F17" s="11"/>
      <c r="G17" s="7"/>
    </row>
    <row r="18" spans="1:7" ht="39" x14ac:dyDescent="0.35">
      <c r="A18" s="38"/>
      <c r="B18" s="186" t="s">
        <v>1417</v>
      </c>
      <c r="C18" s="187"/>
      <c r="D18" s="187"/>
      <c r="E18" s="175"/>
      <c r="F18" s="175"/>
      <c r="G18" s="7"/>
    </row>
    <row r="19" spans="1:7" x14ac:dyDescent="0.35">
      <c r="A19" s="38"/>
      <c r="B19" s="188"/>
      <c r="C19" s="187"/>
      <c r="D19" s="187"/>
      <c r="E19" s="175"/>
      <c r="F19" s="175"/>
      <c r="G19" s="7"/>
    </row>
    <row r="20" spans="1:7" x14ac:dyDescent="0.35">
      <c r="A20" s="38" t="s">
        <v>1418</v>
      </c>
      <c r="B20" s="42" t="s">
        <v>1419</v>
      </c>
      <c r="C20" s="38" t="s">
        <v>42</v>
      </c>
      <c r="D20" s="184">
        <v>1</v>
      </c>
      <c r="E20" s="174"/>
      <c r="F20" s="11"/>
      <c r="G20" s="7"/>
    </row>
    <row r="21" spans="1:7" x14ac:dyDescent="0.35">
      <c r="A21" s="38"/>
      <c r="B21" s="42"/>
      <c r="C21" s="38"/>
      <c r="D21" s="184"/>
      <c r="E21" s="173"/>
      <c r="F21" s="11"/>
      <c r="G21" s="7"/>
    </row>
    <row r="22" spans="1:7" x14ac:dyDescent="0.35">
      <c r="A22" s="38"/>
      <c r="B22" s="39" t="s">
        <v>1420</v>
      </c>
      <c r="C22" s="38"/>
      <c r="D22" s="184"/>
      <c r="E22" s="173"/>
      <c r="F22" s="11"/>
      <c r="G22" s="7"/>
    </row>
    <row r="23" spans="1:7" x14ac:dyDescent="0.35">
      <c r="A23" s="38"/>
      <c r="B23" s="39"/>
      <c r="C23" s="38"/>
      <c r="D23" s="184"/>
      <c r="E23" s="173"/>
      <c r="F23" s="11"/>
      <c r="G23" s="7"/>
    </row>
    <row r="24" spans="1:7" x14ac:dyDescent="0.35">
      <c r="A24" s="38"/>
      <c r="B24" s="39" t="s">
        <v>1416</v>
      </c>
      <c r="C24" s="38"/>
      <c r="D24" s="184"/>
      <c r="E24" s="173"/>
      <c r="F24" s="11"/>
      <c r="G24" s="7"/>
    </row>
    <row r="25" spans="1:7" x14ac:dyDescent="0.35">
      <c r="A25" s="38"/>
      <c r="B25" s="39"/>
      <c r="C25" s="38"/>
      <c r="D25" s="184"/>
      <c r="E25" s="173"/>
      <c r="F25" s="11"/>
      <c r="G25" s="7"/>
    </row>
    <row r="26" spans="1:7" ht="39.5" x14ac:dyDescent="0.35">
      <c r="A26" s="38"/>
      <c r="B26" s="189" t="s">
        <v>1421</v>
      </c>
      <c r="C26" s="190"/>
      <c r="D26" s="190"/>
      <c r="E26" s="176"/>
      <c r="F26" s="176"/>
      <c r="G26" s="7"/>
    </row>
    <row r="27" spans="1:7" x14ac:dyDescent="0.35">
      <c r="A27" s="38"/>
      <c r="B27" s="191"/>
      <c r="C27" s="190"/>
      <c r="D27" s="190"/>
      <c r="E27" s="176"/>
      <c r="F27" s="176"/>
      <c r="G27" s="7"/>
    </row>
    <row r="28" spans="1:7" ht="26" x14ac:dyDescent="0.35">
      <c r="A28" s="38" t="s">
        <v>1422</v>
      </c>
      <c r="B28" s="185" t="s">
        <v>1423</v>
      </c>
      <c r="C28" s="38" t="s">
        <v>42</v>
      </c>
      <c r="D28" s="184">
        <v>1</v>
      </c>
      <c r="E28" s="174"/>
      <c r="F28" s="11">
        <f t="shared" si="0"/>
        <v>0</v>
      </c>
      <c r="G28" s="7"/>
    </row>
    <row r="29" spans="1:7" x14ac:dyDescent="0.35">
      <c r="A29" s="38"/>
      <c r="B29" s="42"/>
      <c r="C29" s="38"/>
      <c r="D29" s="184"/>
      <c r="E29" s="173"/>
      <c r="F29" s="11"/>
      <c r="G29" s="7"/>
    </row>
    <row r="30" spans="1:7" ht="26" x14ac:dyDescent="0.35">
      <c r="A30" s="38" t="s">
        <v>1424</v>
      </c>
      <c r="B30" s="185" t="s">
        <v>1425</v>
      </c>
      <c r="C30" s="38" t="s">
        <v>42</v>
      </c>
      <c r="D30" s="184">
        <v>1</v>
      </c>
      <c r="E30" s="174"/>
      <c r="F30" s="11">
        <f t="shared" si="0"/>
        <v>0</v>
      </c>
      <c r="G30" s="7"/>
    </row>
    <row r="31" spans="1:7" x14ac:dyDescent="0.35">
      <c r="A31" s="38"/>
      <c r="B31" s="42"/>
      <c r="C31" s="38"/>
      <c r="D31" s="184"/>
      <c r="E31" s="173"/>
      <c r="F31" s="11"/>
      <c r="G31" s="7"/>
    </row>
    <row r="32" spans="1:7" x14ac:dyDescent="0.35">
      <c r="A32" s="38" t="s">
        <v>1426</v>
      </c>
      <c r="B32" s="42" t="s">
        <v>1427</v>
      </c>
      <c r="C32" s="38" t="s">
        <v>42</v>
      </c>
      <c r="D32" s="184">
        <v>1</v>
      </c>
      <c r="E32" s="174"/>
      <c r="F32" s="11">
        <f t="shared" ref="F32" si="1">D32*E32</f>
        <v>0</v>
      </c>
      <c r="G32" s="7"/>
    </row>
    <row r="33" spans="1:7" x14ac:dyDescent="0.35">
      <c r="A33" s="38"/>
      <c r="B33" s="42"/>
      <c r="C33" s="38"/>
      <c r="D33" s="184"/>
      <c r="E33" s="173"/>
      <c r="F33" s="11"/>
      <c r="G33" s="7"/>
    </row>
    <row r="34" spans="1:7" x14ac:dyDescent="0.35">
      <c r="A34" s="38" t="s">
        <v>1428</v>
      </c>
      <c r="B34" s="42" t="s">
        <v>1429</v>
      </c>
      <c r="C34" s="38" t="s">
        <v>42</v>
      </c>
      <c r="D34" s="184">
        <v>1</v>
      </c>
      <c r="E34" s="174"/>
      <c r="F34" s="11">
        <f t="shared" ref="F34" si="2">D34*E34</f>
        <v>0</v>
      </c>
      <c r="G34" s="7"/>
    </row>
    <row r="35" spans="1:7" x14ac:dyDescent="0.35">
      <c r="A35" s="38"/>
      <c r="B35" s="42"/>
      <c r="C35" s="38"/>
      <c r="D35" s="184"/>
      <c r="E35" s="173"/>
      <c r="F35" s="11"/>
      <c r="G35" s="7"/>
    </row>
    <row r="36" spans="1:7" x14ac:dyDescent="0.35">
      <c r="A36" s="38"/>
      <c r="B36" s="192" t="s">
        <v>1430</v>
      </c>
      <c r="C36" s="38"/>
      <c r="D36" s="184"/>
      <c r="E36" s="173"/>
      <c r="F36" s="11"/>
      <c r="G36" s="7"/>
    </row>
    <row r="37" spans="1:7" x14ac:dyDescent="0.35">
      <c r="A37" s="38"/>
      <c r="B37" s="42"/>
      <c r="C37" s="38"/>
      <c r="D37" s="184"/>
      <c r="E37" s="173"/>
      <c r="F37" s="11"/>
      <c r="G37" s="7"/>
    </row>
    <row r="38" spans="1:7" x14ac:dyDescent="0.35">
      <c r="A38" s="38"/>
      <c r="B38" s="42" t="s">
        <v>1431</v>
      </c>
      <c r="C38" s="38"/>
      <c r="D38" s="184"/>
      <c r="E38" s="173"/>
      <c r="F38" s="11"/>
      <c r="G38" s="7"/>
    </row>
    <row r="39" spans="1:7" x14ac:dyDescent="0.35">
      <c r="A39" s="38"/>
      <c r="B39" s="42" t="s">
        <v>1432</v>
      </c>
      <c r="C39" s="38"/>
      <c r="D39" s="184"/>
      <c r="E39" s="173"/>
      <c r="F39" s="11"/>
      <c r="G39" s="7"/>
    </row>
    <row r="40" spans="1:7" x14ac:dyDescent="0.35">
      <c r="A40" s="38"/>
      <c r="B40" s="42"/>
      <c r="C40" s="38"/>
      <c r="D40" s="184"/>
      <c r="E40" s="173"/>
      <c r="F40" s="11"/>
      <c r="G40" s="7"/>
    </row>
    <row r="41" spans="1:7" ht="64" x14ac:dyDescent="0.35">
      <c r="A41" s="38"/>
      <c r="B41" s="185" t="s">
        <v>2504</v>
      </c>
      <c r="C41" s="38"/>
      <c r="D41" s="184"/>
      <c r="E41" s="173"/>
      <c r="F41" s="11"/>
      <c r="G41" s="7"/>
    </row>
    <row r="42" spans="1:7" x14ac:dyDescent="0.35">
      <c r="A42" s="38"/>
      <c r="B42" s="42"/>
      <c r="C42" s="38"/>
      <c r="D42" s="184"/>
      <c r="E42" s="173"/>
      <c r="F42" s="11"/>
      <c r="G42" s="7"/>
    </row>
    <row r="43" spans="1:7" ht="52.5" x14ac:dyDescent="0.35">
      <c r="A43" s="38"/>
      <c r="B43" s="193" t="s">
        <v>2505</v>
      </c>
      <c r="C43" s="38"/>
      <c r="D43" s="184"/>
      <c r="E43" s="173"/>
      <c r="F43" s="11"/>
      <c r="G43" s="7"/>
    </row>
    <row r="44" spans="1:7" x14ac:dyDescent="0.35">
      <c r="A44" s="38"/>
      <c r="B44" s="42"/>
      <c r="C44" s="38"/>
      <c r="D44" s="184"/>
      <c r="E44" s="173"/>
      <c r="F44" s="11"/>
      <c r="G44" s="7"/>
    </row>
    <row r="45" spans="1:7" x14ac:dyDescent="0.35">
      <c r="A45" s="38" t="s">
        <v>1433</v>
      </c>
      <c r="B45" s="185" t="s">
        <v>1434</v>
      </c>
      <c r="C45" s="38" t="s">
        <v>42</v>
      </c>
      <c r="D45" s="184">
        <v>31</v>
      </c>
      <c r="E45" s="174"/>
      <c r="F45" s="11">
        <f t="shared" ref="F45" si="3">D45*E45</f>
        <v>0</v>
      </c>
      <c r="G45" s="7"/>
    </row>
    <row r="46" spans="1:7" x14ac:dyDescent="0.35">
      <c r="A46" s="38"/>
      <c r="B46" s="42"/>
      <c r="C46" s="38"/>
      <c r="D46" s="184"/>
      <c r="E46" s="173"/>
      <c r="F46" s="11"/>
      <c r="G46" s="7"/>
    </row>
    <row r="47" spans="1:7" x14ac:dyDescent="0.35">
      <c r="A47" s="38" t="s">
        <v>1435</v>
      </c>
      <c r="B47" s="185" t="s">
        <v>1436</v>
      </c>
      <c r="C47" s="38" t="s">
        <v>42</v>
      </c>
      <c r="D47" s="184">
        <v>1</v>
      </c>
      <c r="E47" s="174"/>
      <c r="F47" s="11">
        <f t="shared" ref="F47" si="4">D47*E47</f>
        <v>0</v>
      </c>
      <c r="G47" s="7"/>
    </row>
    <row r="48" spans="1:7" x14ac:dyDescent="0.35">
      <c r="A48" s="38"/>
      <c r="B48" s="42"/>
      <c r="C48" s="38"/>
      <c r="D48" s="184"/>
      <c r="E48" s="173"/>
      <c r="F48" s="11"/>
      <c r="G48" s="7"/>
    </row>
    <row r="49" spans="1:7" ht="52.5" x14ac:dyDescent="0.35">
      <c r="A49" s="38"/>
      <c r="B49" s="193" t="s">
        <v>2506</v>
      </c>
      <c r="C49" s="38"/>
      <c r="D49" s="184"/>
      <c r="E49" s="173"/>
      <c r="F49" s="11"/>
      <c r="G49" s="7"/>
    </row>
    <row r="50" spans="1:7" x14ac:dyDescent="0.35">
      <c r="A50" s="38"/>
      <c r="B50" s="42"/>
      <c r="C50" s="38"/>
      <c r="D50" s="184"/>
      <c r="E50" s="173"/>
      <c r="F50" s="11"/>
      <c r="G50" s="7"/>
    </row>
    <row r="51" spans="1:7" x14ac:dyDescent="0.35">
      <c r="A51" s="38" t="s">
        <v>1437</v>
      </c>
      <c r="B51" s="185" t="s">
        <v>1438</v>
      </c>
      <c r="C51" s="38" t="s">
        <v>42</v>
      </c>
      <c r="D51" s="184">
        <v>3</v>
      </c>
      <c r="E51" s="174"/>
      <c r="F51" s="11">
        <f t="shared" ref="F51" si="5">D51*E51</f>
        <v>0</v>
      </c>
      <c r="G51" s="7"/>
    </row>
    <row r="52" spans="1:7" x14ac:dyDescent="0.35">
      <c r="A52" s="38"/>
      <c r="B52" s="42"/>
      <c r="C52" s="38"/>
      <c r="D52" s="184"/>
      <c r="E52" s="173"/>
      <c r="F52" s="11"/>
      <c r="G52" s="7"/>
    </row>
    <row r="53" spans="1:7" ht="52.5" x14ac:dyDescent="0.35">
      <c r="A53" s="38"/>
      <c r="B53" s="193" t="s">
        <v>1439</v>
      </c>
      <c r="C53" s="190"/>
      <c r="D53" s="190"/>
      <c r="E53" s="176"/>
      <c r="F53" s="176"/>
      <c r="G53" s="7"/>
    </row>
    <row r="54" spans="1:7" x14ac:dyDescent="0.35">
      <c r="A54" s="38"/>
      <c r="B54" s="192"/>
      <c r="C54" s="38"/>
      <c r="D54" s="184"/>
      <c r="E54" s="173"/>
      <c r="F54" s="11"/>
      <c r="G54" s="7"/>
    </row>
    <row r="55" spans="1:7" x14ac:dyDescent="0.35">
      <c r="A55" s="38" t="s">
        <v>1440</v>
      </c>
      <c r="B55" s="185" t="s">
        <v>1441</v>
      </c>
      <c r="C55" s="38" t="s">
        <v>42</v>
      </c>
      <c r="D55" s="184">
        <v>17</v>
      </c>
      <c r="E55" s="174"/>
      <c r="F55" s="11">
        <f t="shared" ref="F55" si="6">D55*E55</f>
        <v>0</v>
      </c>
      <c r="G55" s="7"/>
    </row>
    <row r="56" spans="1:7" x14ac:dyDescent="0.35">
      <c r="A56" s="38"/>
      <c r="B56" s="42"/>
      <c r="C56" s="38"/>
      <c r="D56" s="184"/>
      <c r="E56" s="173"/>
      <c r="F56" s="11"/>
      <c r="G56" s="7"/>
    </row>
    <row r="57" spans="1:7" ht="52.5" x14ac:dyDescent="0.35">
      <c r="A57" s="38"/>
      <c r="B57" s="193" t="s">
        <v>1442</v>
      </c>
      <c r="C57" s="190"/>
      <c r="D57" s="190"/>
      <c r="E57" s="176"/>
      <c r="F57" s="176"/>
      <c r="G57" s="7"/>
    </row>
    <row r="58" spans="1:7" ht="16.5" customHeight="1" x14ac:dyDescent="0.35">
      <c r="A58" s="38"/>
      <c r="B58" s="191"/>
      <c r="C58" s="190"/>
      <c r="D58" s="190"/>
      <c r="E58" s="176"/>
      <c r="F58" s="176"/>
      <c r="G58" s="7"/>
    </row>
    <row r="59" spans="1:7" x14ac:dyDescent="0.35">
      <c r="A59" s="38"/>
      <c r="B59" s="192"/>
      <c r="C59" s="38"/>
      <c r="D59" s="184"/>
      <c r="E59" s="173"/>
      <c r="F59" s="11"/>
      <c r="G59" s="7"/>
    </row>
    <row r="60" spans="1:7" x14ac:dyDescent="0.35">
      <c r="A60" s="38" t="s">
        <v>1443</v>
      </c>
      <c r="B60" s="185" t="s">
        <v>1444</v>
      </c>
      <c r="C60" s="38" t="s">
        <v>42</v>
      </c>
      <c r="D60" s="184">
        <v>8</v>
      </c>
      <c r="E60" s="174"/>
      <c r="F60" s="11">
        <f t="shared" ref="F60" si="7">D60*E60</f>
        <v>0</v>
      </c>
      <c r="G60" s="7"/>
    </row>
    <row r="61" spans="1:7" x14ac:dyDescent="0.35">
      <c r="A61" s="38"/>
      <c r="B61" s="42"/>
      <c r="C61" s="38"/>
      <c r="D61" s="184"/>
      <c r="E61" s="173"/>
      <c r="F61" s="11"/>
      <c r="G61" s="7"/>
    </row>
    <row r="62" spans="1:7" x14ac:dyDescent="0.35">
      <c r="A62" s="97">
        <v>106</v>
      </c>
      <c r="B62" s="192" t="s">
        <v>1445</v>
      </c>
      <c r="C62" s="38"/>
      <c r="D62" s="184"/>
      <c r="E62" s="173"/>
      <c r="F62" s="11"/>
      <c r="G62" s="7"/>
    </row>
    <row r="63" spans="1:7" x14ac:dyDescent="0.35">
      <c r="A63" s="38"/>
      <c r="B63" s="42"/>
      <c r="C63" s="38"/>
      <c r="D63" s="184"/>
      <c r="E63" s="173"/>
      <c r="F63" s="11"/>
      <c r="G63" s="7"/>
    </row>
    <row r="64" spans="1:7" ht="52.5" x14ac:dyDescent="0.35">
      <c r="A64" s="38"/>
      <c r="B64" s="193" t="s">
        <v>1446</v>
      </c>
      <c r="C64" s="190"/>
      <c r="D64" s="190"/>
      <c r="E64" s="176"/>
      <c r="F64" s="176"/>
      <c r="G64" s="7"/>
    </row>
    <row r="65" spans="1:7" x14ac:dyDescent="0.35">
      <c r="A65" s="38"/>
      <c r="B65" s="193"/>
      <c r="C65" s="190"/>
      <c r="D65" s="190"/>
      <c r="E65" s="176"/>
      <c r="F65" s="176"/>
      <c r="G65" s="7"/>
    </row>
    <row r="66" spans="1:7" x14ac:dyDescent="0.35">
      <c r="A66" s="38" t="s">
        <v>1447</v>
      </c>
      <c r="B66" s="42" t="s">
        <v>1448</v>
      </c>
      <c r="C66" s="38" t="s">
        <v>42</v>
      </c>
      <c r="D66" s="184">
        <v>1</v>
      </c>
      <c r="E66" s="174"/>
      <c r="F66" s="11">
        <f t="shared" ref="F66" si="8">D66*E66</f>
        <v>0</v>
      </c>
      <c r="G66" s="7"/>
    </row>
    <row r="67" spans="1:7" x14ac:dyDescent="0.35">
      <c r="A67" s="46"/>
      <c r="B67" s="46"/>
      <c r="C67" s="47"/>
      <c r="D67" s="47"/>
      <c r="E67" s="12"/>
      <c r="F67" s="12"/>
    </row>
    <row r="68" spans="1:7" x14ac:dyDescent="0.35">
      <c r="A68" s="97">
        <v>107</v>
      </c>
      <c r="B68" s="39" t="s">
        <v>1449</v>
      </c>
      <c r="C68" s="38"/>
      <c r="D68" s="184"/>
      <c r="E68" s="173"/>
      <c r="F68" s="11"/>
      <c r="G68" s="7"/>
    </row>
    <row r="69" spans="1:7" x14ac:dyDescent="0.35">
      <c r="A69" s="38"/>
      <c r="B69" s="39"/>
      <c r="C69" s="38"/>
      <c r="D69" s="184"/>
      <c r="E69" s="173"/>
      <c r="F69" s="11"/>
      <c r="G69" s="7"/>
    </row>
    <row r="70" spans="1:7" x14ac:dyDescent="0.35">
      <c r="A70" s="38"/>
      <c r="B70" s="39" t="s">
        <v>1450</v>
      </c>
      <c r="C70" s="38"/>
      <c r="D70" s="184"/>
      <c r="E70" s="173"/>
      <c r="F70" s="11"/>
      <c r="G70" s="7"/>
    </row>
    <row r="71" spans="1:7" x14ac:dyDescent="0.35">
      <c r="A71" s="38"/>
      <c r="B71" s="42"/>
      <c r="C71" s="38"/>
      <c r="D71" s="184"/>
      <c r="E71" s="173"/>
      <c r="F71" s="11"/>
      <c r="G71" s="7"/>
    </row>
    <row r="72" spans="1:7" ht="51" x14ac:dyDescent="0.35">
      <c r="A72" s="38" t="s">
        <v>1451</v>
      </c>
      <c r="B72" s="185" t="s">
        <v>1452</v>
      </c>
      <c r="C72" s="38" t="s">
        <v>42</v>
      </c>
      <c r="D72" s="184">
        <v>1</v>
      </c>
      <c r="E72" s="174"/>
      <c r="F72" s="11">
        <f t="shared" ref="F72:F132" si="9">D72*E72</f>
        <v>0</v>
      </c>
      <c r="G72" s="7"/>
    </row>
    <row r="73" spans="1:7" x14ac:dyDescent="0.35">
      <c r="A73" s="38"/>
      <c r="B73" s="42"/>
      <c r="C73" s="38"/>
      <c r="D73" s="184"/>
      <c r="E73" s="173"/>
      <c r="F73" s="11"/>
      <c r="G73" s="7"/>
    </row>
    <row r="74" spans="1:7" x14ac:dyDescent="0.35">
      <c r="A74" s="44">
        <v>108</v>
      </c>
      <c r="B74" s="194" t="s">
        <v>1453</v>
      </c>
      <c r="C74" s="44"/>
      <c r="D74" s="44"/>
      <c r="E74" s="177"/>
      <c r="F74" s="178"/>
      <c r="G74" s="7"/>
    </row>
    <row r="75" spans="1:7" x14ac:dyDescent="0.35">
      <c r="A75" s="48"/>
      <c r="B75" s="195"/>
      <c r="C75" s="48"/>
      <c r="D75" s="48"/>
      <c r="E75" s="179"/>
      <c r="F75" s="14"/>
      <c r="G75" s="7"/>
    </row>
    <row r="76" spans="1:7" x14ac:dyDescent="0.35">
      <c r="A76" s="44"/>
      <c r="B76" s="194" t="s">
        <v>1454</v>
      </c>
      <c r="C76" s="44"/>
      <c r="D76" s="44"/>
      <c r="E76" s="177"/>
      <c r="F76" s="178"/>
      <c r="G76" s="7"/>
    </row>
    <row r="77" spans="1:7" x14ac:dyDescent="0.35">
      <c r="A77" s="48"/>
      <c r="B77" s="195"/>
      <c r="C77" s="48"/>
      <c r="D77" s="48"/>
      <c r="E77" s="179"/>
      <c r="F77" s="14"/>
      <c r="G77" s="7"/>
    </row>
    <row r="78" spans="1:7" x14ac:dyDescent="0.35">
      <c r="A78" s="44"/>
      <c r="B78" s="194" t="s">
        <v>1455</v>
      </c>
      <c r="C78" s="44"/>
      <c r="D78" s="44"/>
      <c r="E78" s="177"/>
      <c r="F78" s="178"/>
      <c r="G78" s="7"/>
    </row>
    <row r="79" spans="1:7" x14ac:dyDescent="0.35">
      <c r="A79" s="48"/>
      <c r="B79" s="195"/>
      <c r="C79" s="48"/>
      <c r="D79" s="48"/>
      <c r="E79" s="179"/>
      <c r="F79" s="14"/>
      <c r="G79" s="7"/>
    </row>
    <row r="80" spans="1:7" ht="55.5" customHeight="1" x14ac:dyDescent="0.35">
      <c r="A80" s="44"/>
      <c r="B80" s="196" t="s">
        <v>2438</v>
      </c>
      <c r="C80" s="47"/>
      <c r="D80" s="47"/>
      <c r="E80" s="12"/>
      <c r="F80" s="12"/>
      <c r="G80" s="7"/>
    </row>
    <row r="81" spans="1:7" x14ac:dyDescent="0.35">
      <c r="A81" s="48"/>
      <c r="B81" s="195"/>
      <c r="C81" s="48"/>
      <c r="D81" s="48"/>
      <c r="E81" s="179"/>
      <c r="F81" s="14"/>
      <c r="G81" s="7"/>
    </row>
    <row r="82" spans="1:7" x14ac:dyDescent="0.35">
      <c r="A82" s="38" t="s">
        <v>1456</v>
      </c>
      <c r="B82" s="195" t="s">
        <v>1457</v>
      </c>
      <c r="C82" s="48" t="s">
        <v>42</v>
      </c>
      <c r="D82" s="48">
        <v>13</v>
      </c>
      <c r="E82" s="180"/>
      <c r="F82" s="11">
        <f t="shared" si="9"/>
        <v>0</v>
      </c>
      <c r="G82" s="7"/>
    </row>
    <row r="83" spans="1:7" x14ac:dyDescent="0.35">
      <c r="A83" s="48"/>
      <c r="B83" s="195"/>
      <c r="C83" s="48"/>
      <c r="D83" s="48"/>
      <c r="E83" s="179"/>
      <c r="F83" s="14"/>
      <c r="G83" s="7"/>
    </row>
    <row r="84" spans="1:7" x14ac:dyDescent="0.35">
      <c r="A84" s="38" t="s">
        <v>1458</v>
      </c>
      <c r="B84" s="195" t="s">
        <v>1459</v>
      </c>
      <c r="C84" s="48" t="s">
        <v>42</v>
      </c>
      <c r="D84" s="48">
        <v>3</v>
      </c>
      <c r="E84" s="180"/>
      <c r="F84" s="11">
        <f t="shared" si="9"/>
        <v>0</v>
      </c>
      <c r="G84" s="7"/>
    </row>
    <row r="85" spans="1:7" x14ac:dyDescent="0.35">
      <c r="A85" s="48"/>
      <c r="B85" s="195"/>
      <c r="C85" s="48"/>
      <c r="D85" s="48"/>
      <c r="E85" s="179"/>
      <c r="F85" s="14"/>
      <c r="G85" s="7"/>
    </row>
    <row r="86" spans="1:7" x14ac:dyDescent="0.35">
      <c r="A86" s="44">
        <v>109</v>
      </c>
      <c r="B86" s="45" t="s">
        <v>1460</v>
      </c>
      <c r="C86" s="44"/>
      <c r="D86" s="44"/>
      <c r="E86" s="177"/>
      <c r="F86" s="178"/>
      <c r="G86" s="7"/>
    </row>
    <row r="87" spans="1:7" x14ac:dyDescent="0.35">
      <c r="A87" s="48"/>
      <c r="B87" s="195"/>
      <c r="C87" s="48"/>
      <c r="D87" s="48"/>
      <c r="E87" s="179"/>
      <c r="F87" s="14"/>
      <c r="G87" s="7"/>
    </row>
    <row r="88" spans="1:7" ht="50" x14ac:dyDescent="0.35">
      <c r="A88" s="38" t="s">
        <v>1461</v>
      </c>
      <c r="B88" s="197" t="s">
        <v>2439</v>
      </c>
      <c r="C88" s="48" t="s">
        <v>42</v>
      </c>
      <c r="D88" s="48">
        <v>1</v>
      </c>
      <c r="E88" s="180"/>
      <c r="F88" s="11">
        <f t="shared" si="9"/>
        <v>0</v>
      </c>
      <c r="G88" s="7"/>
    </row>
    <row r="89" spans="1:7" x14ac:dyDescent="0.35">
      <c r="A89" s="48"/>
      <c r="B89" s="195"/>
      <c r="C89" s="48"/>
      <c r="D89" s="48"/>
      <c r="E89" s="179"/>
      <c r="F89" s="14"/>
      <c r="G89" s="7"/>
    </row>
    <row r="90" spans="1:7" ht="26.5" x14ac:dyDescent="0.35">
      <c r="A90" s="44">
        <v>110</v>
      </c>
      <c r="B90" s="45" t="s">
        <v>1462</v>
      </c>
      <c r="C90" s="44"/>
      <c r="D90" s="44"/>
      <c r="E90" s="177"/>
      <c r="F90" s="178"/>
      <c r="G90" s="7"/>
    </row>
    <row r="91" spans="1:7" x14ac:dyDescent="0.35">
      <c r="A91" s="48"/>
      <c r="B91" s="195"/>
      <c r="C91" s="48"/>
      <c r="D91" s="48"/>
      <c r="E91" s="179"/>
      <c r="F91" s="14"/>
      <c r="G91" s="7"/>
    </row>
    <row r="92" spans="1:7" ht="52" x14ac:dyDescent="0.35">
      <c r="A92" s="44"/>
      <c r="B92" s="196" t="s">
        <v>2440</v>
      </c>
      <c r="C92" s="44"/>
      <c r="D92" s="44"/>
      <c r="E92" s="177"/>
      <c r="F92" s="178"/>
      <c r="G92" s="7"/>
    </row>
    <row r="93" spans="1:7" x14ac:dyDescent="0.35">
      <c r="A93" s="48"/>
      <c r="B93" s="195"/>
      <c r="C93" s="48"/>
      <c r="D93" s="48"/>
      <c r="E93" s="179"/>
      <c r="F93" s="14"/>
      <c r="G93" s="7"/>
    </row>
    <row r="94" spans="1:7" ht="25" x14ac:dyDescent="0.35">
      <c r="A94" s="38" t="s">
        <v>1463</v>
      </c>
      <c r="B94" s="197" t="s">
        <v>1464</v>
      </c>
      <c r="C94" s="48" t="s">
        <v>42</v>
      </c>
      <c r="D94" s="48">
        <v>12</v>
      </c>
      <c r="E94" s="180"/>
      <c r="F94" s="11">
        <f t="shared" si="9"/>
        <v>0</v>
      </c>
      <c r="G94" s="7"/>
    </row>
    <row r="95" spans="1:7" x14ac:dyDescent="0.35">
      <c r="A95" s="48"/>
      <c r="B95" s="195"/>
      <c r="C95" s="48"/>
      <c r="D95" s="48"/>
      <c r="E95" s="179"/>
      <c r="F95" s="14"/>
      <c r="G95" s="7"/>
    </row>
    <row r="96" spans="1:7" ht="25" x14ac:dyDescent="0.35">
      <c r="A96" s="38" t="s">
        <v>1465</v>
      </c>
      <c r="B96" s="197" t="s">
        <v>1466</v>
      </c>
      <c r="C96" s="48" t="s">
        <v>42</v>
      </c>
      <c r="D96" s="48">
        <v>2</v>
      </c>
      <c r="E96" s="180"/>
      <c r="F96" s="11">
        <f t="shared" si="9"/>
        <v>0</v>
      </c>
      <c r="G96" s="7"/>
    </row>
    <row r="97" spans="1:7" x14ac:dyDescent="0.35">
      <c r="A97" s="48"/>
      <c r="B97" s="195"/>
      <c r="C97" s="48"/>
      <c r="D97" s="48"/>
      <c r="E97" s="179"/>
      <c r="F97" s="14"/>
      <c r="G97" s="7"/>
    </row>
    <row r="98" spans="1:7" ht="25" x14ac:dyDescent="0.35">
      <c r="A98" s="38" t="s">
        <v>1467</v>
      </c>
      <c r="B98" s="197" t="s">
        <v>1468</v>
      </c>
      <c r="C98" s="48" t="s">
        <v>42</v>
      </c>
      <c r="D98" s="48">
        <v>10</v>
      </c>
      <c r="E98" s="180"/>
      <c r="F98" s="11">
        <f t="shared" si="9"/>
        <v>0</v>
      </c>
      <c r="G98" s="7"/>
    </row>
    <row r="99" spans="1:7" x14ac:dyDescent="0.35">
      <c r="A99" s="48"/>
      <c r="B99" s="195"/>
      <c r="C99" s="48"/>
      <c r="D99" s="48"/>
      <c r="E99" s="179"/>
      <c r="F99" s="14"/>
      <c r="G99" s="7"/>
    </row>
    <row r="100" spans="1:7" ht="25" x14ac:dyDescent="0.35">
      <c r="A100" s="38" t="s">
        <v>1469</v>
      </c>
      <c r="B100" s="197" t="s">
        <v>1470</v>
      </c>
      <c r="C100" s="48" t="s">
        <v>42</v>
      </c>
      <c r="D100" s="48">
        <v>1</v>
      </c>
      <c r="E100" s="180"/>
      <c r="F100" s="11">
        <f t="shared" si="9"/>
        <v>0</v>
      </c>
      <c r="G100" s="7"/>
    </row>
    <row r="101" spans="1:7" x14ac:dyDescent="0.35">
      <c r="A101" s="48"/>
      <c r="B101" s="195"/>
      <c r="C101" s="48"/>
      <c r="D101" s="48"/>
      <c r="E101" s="179"/>
      <c r="F101" s="14"/>
      <c r="G101" s="7"/>
    </row>
    <row r="102" spans="1:7" ht="25" x14ac:dyDescent="0.35">
      <c r="A102" s="38" t="s">
        <v>1471</v>
      </c>
      <c r="B102" s="197" t="s">
        <v>1472</v>
      </c>
      <c r="C102" s="48" t="s">
        <v>42</v>
      </c>
      <c r="D102" s="48">
        <v>2</v>
      </c>
      <c r="E102" s="180"/>
      <c r="F102" s="11">
        <f t="shared" si="9"/>
        <v>0</v>
      </c>
      <c r="G102" s="7"/>
    </row>
    <row r="103" spans="1:7" x14ac:dyDescent="0.35">
      <c r="A103" s="48"/>
      <c r="B103" s="195"/>
      <c r="C103" s="48"/>
      <c r="D103" s="48"/>
      <c r="E103" s="179"/>
      <c r="F103" s="14"/>
      <c r="G103" s="7"/>
    </row>
    <row r="104" spans="1:7" ht="25" x14ac:dyDescent="0.35">
      <c r="A104" s="38" t="s">
        <v>1473</v>
      </c>
      <c r="B104" s="197" t="s">
        <v>1474</v>
      </c>
      <c r="C104" s="48" t="s">
        <v>42</v>
      </c>
      <c r="D104" s="48">
        <v>5</v>
      </c>
      <c r="E104" s="180"/>
      <c r="F104" s="11">
        <f t="shared" si="9"/>
        <v>0</v>
      </c>
      <c r="G104" s="7"/>
    </row>
    <row r="105" spans="1:7" x14ac:dyDescent="0.35">
      <c r="A105" s="48"/>
      <c r="B105" s="195"/>
      <c r="C105" s="48"/>
      <c r="D105" s="48"/>
      <c r="E105" s="179"/>
      <c r="F105" s="14"/>
      <c r="G105" s="7"/>
    </row>
    <row r="106" spans="1:7" ht="25" x14ac:dyDescent="0.35">
      <c r="A106" s="38" t="s">
        <v>1475</v>
      </c>
      <c r="B106" s="197" t="s">
        <v>1476</v>
      </c>
      <c r="C106" s="48" t="s">
        <v>42</v>
      </c>
      <c r="D106" s="48">
        <v>9</v>
      </c>
      <c r="E106" s="180"/>
      <c r="F106" s="11">
        <f t="shared" si="9"/>
        <v>0</v>
      </c>
      <c r="G106" s="7"/>
    </row>
    <row r="107" spans="1:7" x14ac:dyDescent="0.35">
      <c r="A107" s="48"/>
      <c r="B107" s="195"/>
      <c r="C107" s="48"/>
      <c r="D107" s="48"/>
      <c r="E107" s="179"/>
      <c r="F107" s="14"/>
      <c r="G107" s="7"/>
    </row>
    <row r="108" spans="1:7" ht="25" x14ac:dyDescent="0.35">
      <c r="A108" s="38" t="s">
        <v>1477</v>
      </c>
      <c r="B108" s="197" t="s">
        <v>1478</v>
      </c>
      <c r="C108" s="48" t="s">
        <v>42</v>
      </c>
      <c r="D108" s="48">
        <v>4</v>
      </c>
      <c r="E108" s="180"/>
      <c r="F108" s="11">
        <f t="shared" si="9"/>
        <v>0</v>
      </c>
      <c r="G108" s="7"/>
    </row>
    <row r="109" spans="1:7" x14ac:dyDescent="0.35">
      <c r="A109" s="48"/>
      <c r="B109" s="195"/>
      <c r="C109" s="48"/>
      <c r="D109" s="48"/>
      <c r="E109" s="179"/>
      <c r="F109" s="14"/>
      <c r="G109" s="7"/>
    </row>
    <row r="110" spans="1:7" ht="52" x14ac:dyDescent="0.35">
      <c r="A110" s="48"/>
      <c r="B110" s="196" t="s">
        <v>2540</v>
      </c>
      <c r="C110" s="44"/>
      <c r="D110" s="44"/>
      <c r="E110" s="177"/>
      <c r="F110" s="178"/>
      <c r="G110" s="7"/>
    </row>
    <row r="111" spans="1:7" x14ac:dyDescent="0.35">
      <c r="A111" s="48"/>
      <c r="B111" s="195"/>
      <c r="C111" s="48"/>
      <c r="D111" s="48"/>
      <c r="E111" s="179"/>
      <c r="F111" s="14"/>
      <c r="G111" s="7"/>
    </row>
    <row r="112" spans="1:7" x14ac:dyDescent="0.35">
      <c r="A112" s="38" t="s">
        <v>1479</v>
      </c>
      <c r="B112" s="49" t="s">
        <v>1480</v>
      </c>
      <c r="C112" s="48" t="s">
        <v>42</v>
      </c>
      <c r="D112" s="48">
        <v>1</v>
      </c>
      <c r="E112" s="180"/>
      <c r="F112" s="11">
        <f t="shared" si="9"/>
        <v>0</v>
      </c>
      <c r="G112" s="7"/>
    </row>
    <row r="113" spans="1:7" x14ac:dyDescent="0.35">
      <c r="A113" s="48"/>
      <c r="B113" s="195"/>
      <c r="C113" s="48"/>
      <c r="D113" s="48"/>
      <c r="E113" s="179"/>
      <c r="F113" s="14"/>
      <c r="G113" s="7"/>
    </row>
    <row r="114" spans="1:7" x14ac:dyDescent="0.35">
      <c r="A114" s="38" t="s">
        <v>1481</v>
      </c>
      <c r="B114" s="49" t="s">
        <v>1482</v>
      </c>
      <c r="C114" s="48" t="s">
        <v>42</v>
      </c>
      <c r="D114" s="48">
        <v>1</v>
      </c>
      <c r="E114" s="180"/>
      <c r="F114" s="11">
        <f t="shared" si="9"/>
        <v>0</v>
      </c>
      <c r="G114" s="7"/>
    </row>
    <row r="115" spans="1:7" x14ac:dyDescent="0.35">
      <c r="A115" s="48"/>
      <c r="B115" s="195"/>
      <c r="C115" s="48"/>
      <c r="D115" s="48"/>
      <c r="E115" s="179"/>
      <c r="F115" s="14"/>
      <c r="G115" s="7"/>
    </row>
    <row r="116" spans="1:7" x14ac:dyDescent="0.35">
      <c r="A116" s="38" t="s">
        <v>1483</v>
      </c>
      <c r="B116" s="49" t="s">
        <v>1484</v>
      </c>
      <c r="C116" s="48" t="s">
        <v>42</v>
      </c>
      <c r="D116" s="48">
        <v>2</v>
      </c>
      <c r="E116" s="180"/>
      <c r="F116" s="11">
        <f t="shared" si="9"/>
        <v>0</v>
      </c>
      <c r="G116" s="7"/>
    </row>
    <row r="117" spans="1:7" x14ac:dyDescent="0.35">
      <c r="A117" s="48"/>
      <c r="B117" s="195"/>
      <c r="C117" s="48"/>
      <c r="D117" s="48"/>
      <c r="E117" s="179"/>
      <c r="F117" s="14"/>
      <c r="G117" s="7"/>
    </row>
    <row r="118" spans="1:7" x14ac:dyDescent="0.35">
      <c r="A118" s="48"/>
      <c r="B118" s="194" t="s">
        <v>1485</v>
      </c>
      <c r="C118" s="44"/>
      <c r="D118" s="44"/>
      <c r="E118" s="177"/>
      <c r="F118" s="178"/>
      <c r="G118" s="7"/>
    </row>
    <row r="119" spans="1:7" x14ac:dyDescent="0.35">
      <c r="A119" s="48"/>
      <c r="B119" s="195"/>
      <c r="C119" s="48"/>
      <c r="D119" s="48"/>
      <c r="E119" s="179"/>
      <c r="F119" s="14"/>
      <c r="G119" s="7"/>
    </row>
    <row r="120" spans="1:7" ht="25" x14ac:dyDescent="0.35">
      <c r="A120" s="38" t="s">
        <v>1486</v>
      </c>
      <c r="B120" s="197" t="s">
        <v>1487</v>
      </c>
      <c r="C120" s="48" t="s">
        <v>42</v>
      </c>
      <c r="D120" s="48">
        <v>1</v>
      </c>
      <c r="E120" s="180"/>
      <c r="F120" s="11">
        <f t="shared" si="9"/>
        <v>0</v>
      </c>
      <c r="G120" s="7"/>
    </row>
    <row r="121" spans="1:7" x14ac:dyDescent="0.35">
      <c r="A121" s="48"/>
      <c r="B121" s="195"/>
      <c r="C121" s="48"/>
      <c r="D121" s="48"/>
      <c r="E121" s="179"/>
      <c r="F121" s="14"/>
      <c r="G121" s="7"/>
    </row>
    <row r="122" spans="1:7" x14ac:dyDescent="0.35">
      <c r="A122" s="44"/>
      <c r="B122" s="194" t="s">
        <v>1488</v>
      </c>
      <c r="C122" s="44"/>
      <c r="D122" s="44"/>
      <c r="E122" s="177"/>
      <c r="F122" s="178"/>
      <c r="G122" s="7"/>
    </row>
    <row r="123" spans="1:7" x14ac:dyDescent="0.35">
      <c r="A123" s="48"/>
      <c r="B123" s="195"/>
      <c r="C123" s="48"/>
      <c r="D123" s="48"/>
      <c r="E123" s="179"/>
      <c r="F123" s="14"/>
      <c r="G123" s="7"/>
    </row>
    <row r="124" spans="1:7" ht="25" x14ac:dyDescent="0.35">
      <c r="A124" s="38" t="s">
        <v>1489</v>
      </c>
      <c r="B124" s="197" t="s">
        <v>1490</v>
      </c>
      <c r="C124" s="48" t="s">
        <v>42</v>
      </c>
      <c r="D124" s="48">
        <v>1</v>
      </c>
      <c r="E124" s="180"/>
      <c r="F124" s="11">
        <f t="shared" si="9"/>
        <v>0</v>
      </c>
      <c r="G124" s="7"/>
    </row>
    <row r="125" spans="1:7" x14ac:dyDescent="0.35">
      <c r="A125" s="48"/>
      <c r="B125" s="46"/>
      <c r="C125" s="48"/>
      <c r="D125" s="48"/>
      <c r="E125" s="179"/>
      <c r="F125" s="14"/>
      <c r="G125" s="7"/>
    </row>
    <row r="126" spans="1:7" ht="26" x14ac:dyDescent="0.35">
      <c r="A126" s="38" t="s">
        <v>1491</v>
      </c>
      <c r="B126" s="49" t="s">
        <v>1492</v>
      </c>
      <c r="C126" s="48" t="s">
        <v>42</v>
      </c>
      <c r="D126" s="48">
        <v>1</v>
      </c>
      <c r="E126" s="180"/>
      <c r="F126" s="11">
        <f t="shared" si="9"/>
        <v>0</v>
      </c>
      <c r="G126" s="7"/>
    </row>
    <row r="127" spans="1:7" x14ac:dyDescent="0.35">
      <c r="A127" s="48"/>
      <c r="B127" s="195"/>
      <c r="C127" s="48"/>
      <c r="D127" s="48"/>
      <c r="E127" s="179"/>
      <c r="F127" s="14"/>
      <c r="G127" s="7"/>
    </row>
    <row r="128" spans="1:7" ht="25" x14ac:dyDescent="0.35">
      <c r="A128" s="38" t="s">
        <v>1493</v>
      </c>
      <c r="B128" s="197" t="s">
        <v>1494</v>
      </c>
      <c r="C128" s="48" t="s">
        <v>42</v>
      </c>
      <c r="D128" s="48">
        <v>2</v>
      </c>
      <c r="E128" s="180"/>
      <c r="F128" s="11">
        <f t="shared" si="9"/>
        <v>0</v>
      </c>
      <c r="G128" s="7"/>
    </row>
    <row r="129" spans="1:7" x14ac:dyDescent="0.35">
      <c r="A129" s="48"/>
      <c r="B129" s="49"/>
      <c r="C129" s="48"/>
      <c r="D129" s="48"/>
      <c r="E129" s="179"/>
      <c r="F129" s="14"/>
      <c r="G129" s="7"/>
    </row>
    <row r="130" spans="1:7" x14ac:dyDescent="0.35">
      <c r="A130" s="44"/>
      <c r="B130" s="194" t="s">
        <v>1495</v>
      </c>
      <c r="C130" s="44"/>
      <c r="D130" s="44"/>
      <c r="E130" s="177"/>
      <c r="F130" s="178"/>
      <c r="G130" s="7"/>
    </row>
    <row r="131" spans="1:7" x14ac:dyDescent="0.35">
      <c r="A131" s="48"/>
      <c r="B131" s="195"/>
      <c r="C131" s="48"/>
      <c r="D131" s="48"/>
      <c r="E131" s="179"/>
      <c r="F131" s="14"/>
      <c r="G131" s="7"/>
    </row>
    <row r="132" spans="1:7" x14ac:dyDescent="0.35">
      <c r="A132" s="38" t="s">
        <v>1496</v>
      </c>
      <c r="B132" s="197" t="s">
        <v>1497</v>
      </c>
      <c r="C132" s="48" t="s">
        <v>42</v>
      </c>
      <c r="D132" s="48">
        <v>2</v>
      </c>
      <c r="E132" s="180"/>
      <c r="F132" s="11">
        <f t="shared" si="9"/>
        <v>0</v>
      </c>
      <c r="G132" s="7"/>
    </row>
    <row r="133" spans="1:7" x14ac:dyDescent="0.35">
      <c r="A133" s="48"/>
      <c r="B133" s="49"/>
      <c r="C133" s="48"/>
      <c r="D133" s="48"/>
      <c r="E133" s="179"/>
      <c r="F133" s="11"/>
      <c r="G133" s="7"/>
    </row>
    <row r="134" spans="1:7" x14ac:dyDescent="0.35">
      <c r="A134" s="198"/>
      <c r="B134" s="199" t="s">
        <v>1498</v>
      </c>
      <c r="C134" s="200"/>
      <c r="D134" s="200"/>
      <c r="E134" s="172"/>
      <c r="F134" s="181"/>
      <c r="G134" s="182"/>
    </row>
  </sheetData>
  <sheetProtection algorithmName="SHA-512" hashValue="xCWJP+5LMvcKt39JTGm5Zxc1+Mmh3v+c5FBBuW0BdUAxovkRYe98/jPxKBkV91kmdUqWJz+2/xM2HRIFjfnDMA==" saltValue="n9z/YUi3O01Fi5V/ymYO0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2" max="16383" man="1"/>
    <brk id="7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41546-A47D-47F6-AE8D-1B6C6C9BDBFE}">
  <dimension ref="A1:G143"/>
  <sheetViews>
    <sheetView view="pageBreakPreview" topLeftCell="A128" zoomScaleNormal="100" zoomScaleSheetLayoutView="100" workbookViewId="0">
      <selection activeCell="B133" sqref="B133"/>
    </sheetView>
  </sheetViews>
  <sheetFormatPr defaultColWidth="9.1796875" defaultRowHeight="14.5" x14ac:dyDescent="0.35"/>
  <cols>
    <col min="1" max="1" width="9.1796875" style="132"/>
    <col min="2" max="2" width="44" style="132" customWidth="1"/>
    <col min="3" max="3" width="9.1796875" style="133"/>
    <col min="4" max="4" width="12.7265625" style="133" customWidth="1"/>
    <col min="5" max="5" width="12" style="22" customWidth="1"/>
    <col min="6" max="6" width="15.453125" style="22" customWidth="1"/>
    <col min="7" max="7" width="11.81640625" style="22" customWidth="1"/>
    <col min="8" max="16384" width="9.1796875" style="22"/>
  </cols>
  <sheetData>
    <row r="1" spans="1:7" x14ac:dyDescent="0.35">
      <c r="A1" s="166" t="s">
        <v>2493</v>
      </c>
      <c r="B1" s="121" t="s">
        <v>0</v>
      </c>
      <c r="C1" s="122" t="s">
        <v>1</v>
      </c>
      <c r="D1" s="122" t="s">
        <v>2</v>
      </c>
      <c r="E1" s="109" t="s">
        <v>3</v>
      </c>
      <c r="F1" s="110" t="s">
        <v>4</v>
      </c>
    </row>
    <row r="2" spans="1:7" x14ac:dyDescent="0.35">
      <c r="A2" s="100"/>
      <c r="B2" s="101"/>
      <c r="C2" s="123"/>
      <c r="D2" s="123"/>
      <c r="E2" s="111"/>
      <c r="F2" s="112"/>
    </row>
    <row r="3" spans="1:7" x14ac:dyDescent="0.35">
      <c r="A3" s="54"/>
      <c r="B3" s="101" t="s">
        <v>1499</v>
      </c>
      <c r="C3" s="54"/>
      <c r="D3" s="54"/>
      <c r="E3" s="74"/>
      <c r="F3" s="24"/>
      <c r="G3" s="21"/>
    </row>
    <row r="4" spans="1:7" x14ac:dyDescent="0.35">
      <c r="A4" s="51"/>
      <c r="B4" s="59"/>
      <c r="C4" s="51"/>
      <c r="D4" s="51"/>
      <c r="E4" s="71"/>
      <c r="F4" s="18"/>
      <c r="G4" s="21"/>
    </row>
    <row r="5" spans="1:7" ht="36.75" customHeight="1" x14ac:dyDescent="0.35">
      <c r="A5" s="54">
        <v>111</v>
      </c>
      <c r="B5" s="55" t="s">
        <v>1500</v>
      </c>
      <c r="C5" s="58"/>
      <c r="D5" s="58"/>
      <c r="E5" s="27"/>
      <c r="F5" s="27"/>
      <c r="G5" s="21"/>
    </row>
    <row r="6" spans="1:7" x14ac:dyDescent="0.35">
      <c r="A6" s="51"/>
      <c r="B6" s="59"/>
      <c r="C6" s="51"/>
      <c r="D6" s="51"/>
      <c r="E6" s="71"/>
      <c r="F6" s="18"/>
      <c r="G6" s="21"/>
    </row>
    <row r="7" spans="1:7" x14ac:dyDescent="0.35">
      <c r="A7" s="54"/>
      <c r="B7" s="89" t="s">
        <v>1501</v>
      </c>
      <c r="C7" s="54"/>
      <c r="D7" s="54"/>
      <c r="E7" s="74"/>
      <c r="F7" s="24"/>
      <c r="G7" s="21"/>
    </row>
    <row r="8" spans="1:7" x14ac:dyDescent="0.35">
      <c r="A8" s="51"/>
      <c r="B8" s="59"/>
      <c r="C8" s="51"/>
      <c r="D8" s="51"/>
      <c r="E8" s="71"/>
      <c r="F8" s="18"/>
      <c r="G8" s="21"/>
    </row>
    <row r="9" spans="1:7" x14ac:dyDescent="0.35">
      <c r="A9" s="54"/>
      <c r="B9" s="89" t="s">
        <v>1502</v>
      </c>
      <c r="C9" s="54"/>
      <c r="D9" s="54"/>
      <c r="E9" s="74"/>
      <c r="F9" s="24"/>
      <c r="G9" s="21"/>
    </row>
    <row r="10" spans="1:7" x14ac:dyDescent="0.35">
      <c r="A10" s="51"/>
      <c r="B10" s="59"/>
      <c r="C10" s="51"/>
      <c r="D10" s="51"/>
      <c r="E10" s="71"/>
      <c r="F10" s="18"/>
      <c r="G10" s="21"/>
    </row>
    <row r="11" spans="1:7" ht="57.75" customHeight="1" x14ac:dyDescent="0.35">
      <c r="A11" s="51"/>
      <c r="B11" s="52" t="s">
        <v>1503</v>
      </c>
      <c r="C11" s="202"/>
      <c r="D11" s="202"/>
      <c r="E11" s="17"/>
      <c r="F11" s="17"/>
      <c r="G11" s="21"/>
    </row>
    <row r="12" spans="1:7" ht="59.25" customHeight="1" x14ac:dyDescent="0.35">
      <c r="A12" s="51"/>
      <c r="B12" s="102" t="s">
        <v>1504</v>
      </c>
      <c r="C12" s="58"/>
      <c r="D12" s="58"/>
      <c r="E12" s="27"/>
      <c r="F12" s="27"/>
      <c r="G12" s="21"/>
    </row>
    <row r="13" spans="1:7" x14ac:dyDescent="0.35">
      <c r="A13" s="51"/>
      <c r="B13" s="59"/>
      <c r="C13" s="51"/>
      <c r="D13" s="51"/>
      <c r="E13" s="71"/>
      <c r="F13" s="18"/>
      <c r="G13" s="21"/>
    </row>
    <row r="14" spans="1:7" x14ac:dyDescent="0.35">
      <c r="A14" s="54"/>
      <c r="B14" s="89" t="s">
        <v>1505</v>
      </c>
      <c r="C14" s="54"/>
      <c r="D14" s="54"/>
      <c r="E14" s="74"/>
      <c r="F14" s="24"/>
      <c r="G14" s="21"/>
    </row>
    <row r="15" spans="1:7" x14ac:dyDescent="0.35">
      <c r="A15" s="51"/>
      <c r="B15" s="59"/>
      <c r="C15" s="51"/>
      <c r="D15" s="51"/>
      <c r="E15" s="71"/>
      <c r="F15" s="18"/>
      <c r="G15" s="21"/>
    </row>
    <row r="16" spans="1:7" ht="36" customHeight="1" x14ac:dyDescent="0.35">
      <c r="A16" s="51"/>
      <c r="B16" s="102" t="s">
        <v>1506</v>
      </c>
      <c r="C16" s="58"/>
      <c r="D16" s="58"/>
      <c r="E16" s="27"/>
      <c r="F16" s="27"/>
      <c r="G16" s="21"/>
    </row>
    <row r="17" spans="1:7" x14ac:dyDescent="0.35">
      <c r="A17" s="51"/>
      <c r="B17" s="59"/>
      <c r="C17" s="51"/>
      <c r="D17" s="51"/>
      <c r="E17" s="71"/>
      <c r="F17" s="18"/>
      <c r="G17" s="21"/>
    </row>
    <row r="18" spans="1:7" ht="44.25" customHeight="1" x14ac:dyDescent="0.35">
      <c r="A18" s="51"/>
      <c r="B18" s="52" t="s">
        <v>1507</v>
      </c>
      <c r="C18" s="58"/>
      <c r="D18" s="58"/>
      <c r="E18" s="27"/>
      <c r="F18" s="27"/>
      <c r="G18" s="21"/>
    </row>
    <row r="19" spans="1:7" x14ac:dyDescent="0.35">
      <c r="A19" s="51"/>
      <c r="B19" s="59"/>
      <c r="C19" s="51"/>
      <c r="D19" s="51"/>
      <c r="E19" s="71"/>
      <c r="F19" s="18"/>
      <c r="G19" s="21"/>
    </row>
    <row r="20" spans="1:7" ht="33" customHeight="1" x14ac:dyDescent="0.35">
      <c r="A20" s="51"/>
      <c r="B20" s="52" t="s">
        <v>1508</v>
      </c>
      <c r="C20" s="51"/>
      <c r="D20" s="51"/>
      <c r="E20" s="71"/>
      <c r="F20" s="18"/>
      <c r="G20" s="21"/>
    </row>
    <row r="21" spans="1:7" x14ac:dyDescent="0.35">
      <c r="A21" s="51"/>
      <c r="B21" s="59"/>
      <c r="C21" s="51"/>
      <c r="D21" s="51"/>
      <c r="E21" s="71"/>
      <c r="F21" s="18"/>
      <c r="G21" s="21"/>
    </row>
    <row r="22" spans="1:7" ht="33" customHeight="1" x14ac:dyDescent="0.35">
      <c r="A22" s="51"/>
      <c r="B22" s="52" t="s">
        <v>1509</v>
      </c>
      <c r="C22" s="51"/>
      <c r="D22" s="51"/>
      <c r="E22" s="71"/>
      <c r="F22" s="18"/>
      <c r="G22" s="21"/>
    </row>
    <row r="23" spans="1:7" x14ac:dyDescent="0.35">
      <c r="A23" s="51"/>
      <c r="B23" s="59"/>
      <c r="C23" s="51"/>
      <c r="D23" s="51"/>
      <c r="E23" s="71"/>
      <c r="F23" s="18"/>
      <c r="G23" s="21"/>
    </row>
    <row r="24" spans="1:7" x14ac:dyDescent="0.35">
      <c r="A24" s="54"/>
      <c r="B24" s="89" t="s">
        <v>1510</v>
      </c>
      <c r="C24" s="54"/>
      <c r="D24" s="54"/>
      <c r="E24" s="74"/>
      <c r="F24" s="24"/>
      <c r="G24" s="21"/>
    </row>
    <row r="25" spans="1:7" x14ac:dyDescent="0.35">
      <c r="A25" s="51"/>
      <c r="B25" s="59"/>
      <c r="C25" s="51"/>
      <c r="D25" s="51"/>
      <c r="E25" s="71"/>
      <c r="F25" s="18"/>
      <c r="G25" s="21"/>
    </row>
    <row r="26" spans="1:7" ht="30.75" customHeight="1" x14ac:dyDescent="0.35">
      <c r="A26" s="51"/>
      <c r="B26" s="52" t="s">
        <v>1511</v>
      </c>
      <c r="C26" s="51"/>
      <c r="D26" s="51"/>
      <c r="E26" s="71"/>
      <c r="F26" s="18"/>
      <c r="G26" s="21"/>
    </row>
    <row r="27" spans="1:7" x14ac:dyDescent="0.35">
      <c r="A27" s="51"/>
      <c r="B27" s="59"/>
      <c r="C27" s="51"/>
      <c r="D27" s="51"/>
      <c r="E27" s="71"/>
      <c r="F27" s="18"/>
      <c r="G27" s="21"/>
    </row>
    <row r="28" spans="1:7" ht="30" customHeight="1" x14ac:dyDescent="0.35">
      <c r="A28" s="51"/>
      <c r="B28" s="52" t="s">
        <v>1512</v>
      </c>
      <c r="C28" s="51"/>
      <c r="D28" s="51"/>
      <c r="E28" s="71"/>
      <c r="F28" s="18"/>
      <c r="G28" s="21"/>
    </row>
    <row r="29" spans="1:7" x14ac:dyDescent="0.35">
      <c r="A29" s="51"/>
      <c r="B29" s="59"/>
      <c r="C29" s="51"/>
      <c r="D29" s="51"/>
      <c r="E29" s="71"/>
      <c r="F29" s="18"/>
      <c r="G29" s="21"/>
    </row>
    <row r="30" spans="1:7" ht="43.5" customHeight="1" x14ac:dyDescent="0.35">
      <c r="A30" s="51"/>
      <c r="B30" s="52" t="s">
        <v>1513</v>
      </c>
      <c r="C30" s="105"/>
      <c r="D30" s="105"/>
      <c r="E30" s="96"/>
      <c r="F30" s="18"/>
      <c r="G30" s="21"/>
    </row>
    <row r="31" spans="1:7" x14ac:dyDescent="0.35">
      <c r="A31" s="51"/>
      <c r="B31" s="59"/>
      <c r="C31" s="51"/>
      <c r="D31" s="51"/>
      <c r="E31" s="71"/>
      <c r="F31" s="18"/>
      <c r="G31" s="21"/>
    </row>
    <row r="32" spans="1:7" ht="33" customHeight="1" x14ac:dyDescent="0.35">
      <c r="A32" s="51"/>
      <c r="B32" s="52" t="s">
        <v>1514</v>
      </c>
      <c r="C32" s="51"/>
      <c r="D32" s="51"/>
      <c r="E32" s="71"/>
      <c r="F32" s="18"/>
      <c r="G32" s="21"/>
    </row>
    <row r="33" spans="1:7" x14ac:dyDescent="0.35">
      <c r="A33" s="51"/>
      <c r="B33" s="59"/>
      <c r="C33" s="51"/>
      <c r="D33" s="51"/>
      <c r="E33" s="71"/>
      <c r="F33" s="18"/>
      <c r="G33" s="21"/>
    </row>
    <row r="34" spans="1:7" x14ac:dyDescent="0.35">
      <c r="A34" s="54"/>
      <c r="B34" s="89" t="s">
        <v>1515</v>
      </c>
      <c r="C34" s="54"/>
      <c r="D34" s="54"/>
      <c r="E34" s="74"/>
      <c r="F34" s="24"/>
      <c r="G34" s="21"/>
    </row>
    <row r="35" spans="1:7" x14ac:dyDescent="0.35">
      <c r="A35" s="51"/>
      <c r="B35" s="59"/>
      <c r="C35" s="51"/>
      <c r="D35" s="51"/>
      <c r="E35" s="71"/>
      <c r="F35" s="18"/>
      <c r="G35" s="21"/>
    </row>
    <row r="36" spans="1:7" ht="39" customHeight="1" x14ac:dyDescent="0.35">
      <c r="A36" s="51"/>
      <c r="B36" s="52" t="s">
        <v>1516</v>
      </c>
      <c r="C36" s="58"/>
      <c r="D36" s="58"/>
      <c r="E36" s="27"/>
      <c r="F36" s="27"/>
      <c r="G36" s="21"/>
    </row>
    <row r="37" spans="1:7" x14ac:dyDescent="0.35">
      <c r="A37" s="51"/>
      <c r="B37" s="59"/>
      <c r="C37" s="51"/>
      <c r="D37" s="51"/>
      <c r="E37" s="71"/>
      <c r="F37" s="18"/>
      <c r="G37" s="21"/>
    </row>
    <row r="38" spans="1:7" ht="49.5" customHeight="1" x14ac:dyDescent="0.35">
      <c r="A38" s="51"/>
      <c r="B38" s="52" t="s">
        <v>1517</v>
      </c>
      <c r="C38" s="58"/>
      <c r="D38" s="58"/>
      <c r="E38" s="27"/>
      <c r="F38" s="27"/>
      <c r="G38" s="21"/>
    </row>
    <row r="39" spans="1:7" x14ac:dyDescent="0.35">
      <c r="A39" s="51"/>
      <c r="B39" s="59"/>
      <c r="C39" s="51"/>
      <c r="D39" s="51"/>
      <c r="E39" s="71"/>
      <c r="F39" s="18"/>
      <c r="G39" s="21"/>
    </row>
    <row r="40" spans="1:7" ht="63" customHeight="1" x14ac:dyDescent="0.35">
      <c r="A40" s="51"/>
      <c r="B40" s="52" t="s">
        <v>1518</v>
      </c>
      <c r="C40" s="58"/>
      <c r="D40" s="58"/>
      <c r="E40" s="27"/>
      <c r="F40" s="27"/>
      <c r="G40" s="21"/>
    </row>
    <row r="41" spans="1:7" x14ac:dyDescent="0.35">
      <c r="A41" s="51"/>
      <c r="B41" s="59"/>
      <c r="C41" s="51"/>
      <c r="D41" s="51"/>
      <c r="E41" s="71"/>
      <c r="F41" s="18"/>
      <c r="G41" s="21"/>
    </row>
    <row r="42" spans="1:7" ht="57.75" customHeight="1" x14ac:dyDescent="0.35">
      <c r="A42" s="51"/>
      <c r="B42" s="52" t="s">
        <v>1519</v>
      </c>
      <c r="C42" s="58"/>
      <c r="D42" s="58"/>
      <c r="E42" s="27"/>
      <c r="F42" s="27"/>
      <c r="G42" s="21"/>
    </row>
    <row r="43" spans="1:7" x14ac:dyDescent="0.35">
      <c r="A43" s="51"/>
      <c r="B43" s="59"/>
      <c r="C43" s="51"/>
      <c r="D43" s="51"/>
      <c r="E43" s="71"/>
      <c r="F43" s="18"/>
      <c r="G43" s="21"/>
    </row>
    <row r="44" spans="1:7" x14ac:dyDescent="0.35">
      <c r="A44" s="54"/>
      <c r="B44" s="89" t="s">
        <v>1520</v>
      </c>
      <c r="C44" s="54"/>
      <c r="D44" s="54"/>
      <c r="E44" s="74"/>
      <c r="F44" s="24"/>
      <c r="G44" s="21"/>
    </row>
    <row r="45" spans="1:7" x14ac:dyDescent="0.35">
      <c r="A45" s="51"/>
      <c r="B45" s="59"/>
      <c r="C45" s="51"/>
      <c r="D45" s="51"/>
      <c r="E45" s="71"/>
      <c r="F45" s="18"/>
      <c r="G45" s="21"/>
    </row>
    <row r="46" spans="1:7" ht="29.25" customHeight="1" x14ac:dyDescent="0.35">
      <c r="A46" s="51"/>
      <c r="B46" s="52" t="s">
        <v>1521</v>
      </c>
      <c r="C46" s="58"/>
      <c r="D46" s="58"/>
      <c r="E46" s="27"/>
      <c r="F46" s="27"/>
      <c r="G46" s="21"/>
    </row>
    <row r="47" spans="1:7" x14ac:dyDescent="0.35">
      <c r="A47" s="51"/>
      <c r="B47" s="59"/>
      <c r="C47" s="51"/>
      <c r="D47" s="51"/>
      <c r="E47" s="71"/>
      <c r="F47" s="18"/>
      <c r="G47" s="21"/>
    </row>
    <row r="48" spans="1:7" ht="37.5" customHeight="1" x14ac:dyDescent="0.35">
      <c r="A48" s="51"/>
      <c r="B48" s="52" t="s">
        <v>1522</v>
      </c>
      <c r="C48" s="58"/>
      <c r="D48" s="58"/>
      <c r="E48" s="27"/>
      <c r="F48" s="27"/>
      <c r="G48" s="21"/>
    </row>
    <row r="49" spans="1:7" x14ac:dyDescent="0.35">
      <c r="A49" s="51"/>
      <c r="B49" s="59"/>
      <c r="C49" s="51"/>
      <c r="D49" s="51"/>
      <c r="E49" s="71"/>
      <c r="F49" s="18"/>
      <c r="G49" s="21"/>
    </row>
    <row r="50" spans="1:7" x14ac:dyDescent="0.35">
      <c r="A50" s="54"/>
      <c r="B50" s="89" t="s">
        <v>1523</v>
      </c>
      <c r="C50" s="54"/>
      <c r="D50" s="54"/>
      <c r="E50" s="74"/>
      <c r="F50" s="24"/>
      <c r="G50" s="21"/>
    </row>
    <row r="51" spans="1:7" x14ac:dyDescent="0.35">
      <c r="A51" s="51"/>
      <c r="B51" s="59"/>
      <c r="C51" s="51"/>
      <c r="D51" s="51"/>
      <c r="E51" s="71"/>
      <c r="F51" s="18"/>
      <c r="G51" s="21"/>
    </row>
    <row r="52" spans="1:7" ht="43.5" customHeight="1" x14ac:dyDescent="0.35">
      <c r="A52" s="51"/>
      <c r="B52" s="52" t="s">
        <v>1524</v>
      </c>
      <c r="C52" s="58"/>
      <c r="D52" s="58"/>
      <c r="E52" s="27"/>
      <c r="F52" s="27"/>
      <c r="G52" s="21"/>
    </row>
    <row r="53" spans="1:7" x14ac:dyDescent="0.35">
      <c r="A53" s="51"/>
      <c r="B53" s="59"/>
      <c r="C53" s="51"/>
      <c r="D53" s="51"/>
      <c r="E53" s="71"/>
      <c r="F53" s="18"/>
      <c r="G53" s="21"/>
    </row>
    <row r="54" spans="1:7" x14ac:dyDescent="0.35">
      <c r="A54" s="54"/>
      <c r="B54" s="89" t="s">
        <v>1525</v>
      </c>
      <c r="C54" s="54"/>
      <c r="D54" s="54"/>
      <c r="E54" s="74"/>
      <c r="F54" s="24"/>
      <c r="G54" s="21"/>
    </row>
    <row r="55" spans="1:7" x14ac:dyDescent="0.35">
      <c r="A55" s="51"/>
      <c r="B55" s="59"/>
      <c r="C55" s="51"/>
      <c r="D55" s="51"/>
      <c r="E55" s="71"/>
      <c r="F55" s="18"/>
      <c r="G55" s="21"/>
    </row>
    <row r="56" spans="1:7" x14ac:dyDescent="0.35">
      <c r="A56" s="51"/>
      <c r="B56" s="59" t="s">
        <v>1526</v>
      </c>
      <c r="C56" s="51"/>
      <c r="D56" s="51"/>
      <c r="E56" s="71"/>
      <c r="F56" s="18"/>
      <c r="G56" s="21"/>
    </row>
    <row r="57" spans="1:7" x14ac:dyDescent="0.35">
      <c r="A57" s="51"/>
      <c r="B57" s="59"/>
      <c r="C57" s="51"/>
      <c r="D57" s="51"/>
      <c r="E57" s="71"/>
      <c r="F57" s="18"/>
      <c r="G57" s="21"/>
    </row>
    <row r="58" spans="1:7" ht="39" customHeight="1" x14ac:dyDescent="0.35">
      <c r="A58" s="51"/>
      <c r="B58" s="52" t="s">
        <v>1527</v>
      </c>
      <c r="C58" s="58"/>
      <c r="D58" s="58"/>
      <c r="E58" s="27"/>
      <c r="F58" s="27"/>
      <c r="G58" s="21"/>
    </row>
    <row r="59" spans="1:7" x14ac:dyDescent="0.35">
      <c r="A59" s="51"/>
      <c r="B59" s="59"/>
      <c r="C59" s="51"/>
      <c r="D59" s="51"/>
      <c r="E59" s="71"/>
      <c r="F59" s="18"/>
      <c r="G59" s="21"/>
    </row>
    <row r="60" spans="1:7" ht="48" customHeight="1" x14ac:dyDescent="0.35">
      <c r="A60" s="51"/>
      <c r="B60" s="52" t="s">
        <v>1528</v>
      </c>
      <c r="C60" s="58"/>
      <c r="D60" s="58"/>
      <c r="E60" s="27"/>
      <c r="F60" s="27"/>
      <c r="G60" s="21"/>
    </row>
    <row r="61" spans="1:7" x14ac:dyDescent="0.35">
      <c r="A61" s="51"/>
      <c r="B61" s="52"/>
      <c r="C61" s="51"/>
      <c r="D61" s="51"/>
      <c r="E61" s="71"/>
      <c r="F61" s="18"/>
      <c r="G61" s="21"/>
    </row>
    <row r="62" spans="1:7" x14ac:dyDescent="0.35">
      <c r="A62" s="54"/>
      <c r="B62" s="89" t="s">
        <v>52</v>
      </c>
      <c r="C62" s="54"/>
      <c r="D62" s="54"/>
      <c r="E62" s="74"/>
      <c r="F62" s="24"/>
      <c r="G62" s="21"/>
    </row>
    <row r="63" spans="1:7" x14ac:dyDescent="0.35">
      <c r="A63" s="51"/>
      <c r="B63" s="59"/>
      <c r="C63" s="51"/>
      <c r="D63" s="51"/>
      <c r="E63" s="71"/>
      <c r="F63" s="18"/>
      <c r="G63" s="21"/>
    </row>
    <row r="64" spans="1:7" x14ac:dyDescent="0.35">
      <c r="A64" s="54"/>
      <c r="B64" s="89" t="s">
        <v>1529</v>
      </c>
      <c r="C64" s="54"/>
      <c r="D64" s="54"/>
      <c r="E64" s="74"/>
      <c r="F64" s="24"/>
      <c r="G64" s="21"/>
    </row>
    <row r="65" spans="1:7" x14ac:dyDescent="0.35">
      <c r="A65" s="51"/>
      <c r="B65" s="59"/>
      <c r="C65" s="51"/>
      <c r="D65" s="51"/>
      <c r="E65" s="71"/>
      <c r="F65" s="18"/>
      <c r="G65" s="21"/>
    </row>
    <row r="66" spans="1:7" ht="27" customHeight="1" x14ac:dyDescent="0.35">
      <c r="A66" s="51"/>
      <c r="B66" s="52" t="s">
        <v>1530</v>
      </c>
      <c r="C66" s="58"/>
      <c r="D66" s="58"/>
      <c r="E66" s="27"/>
      <c r="F66" s="27"/>
      <c r="G66" s="21"/>
    </row>
    <row r="67" spans="1:7" x14ac:dyDescent="0.35">
      <c r="A67" s="51"/>
      <c r="B67" s="59"/>
      <c r="C67" s="51"/>
      <c r="D67" s="51"/>
      <c r="E67" s="71"/>
      <c r="F67" s="18"/>
      <c r="G67" s="21"/>
    </row>
    <row r="68" spans="1:7" ht="58.5" customHeight="1" x14ac:dyDescent="0.35">
      <c r="A68" s="51"/>
      <c r="B68" s="52" t="s">
        <v>1531</v>
      </c>
      <c r="C68" s="58"/>
      <c r="D68" s="58"/>
      <c r="E68" s="27"/>
      <c r="F68" s="27"/>
      <c r="G68" s="21"/>
    </row>
    <row r="69" spans="1:7" x14ac:dyDescent="0.35">
      <c r="A69" s="51"/>
      <c r="B69" s="59"/>
      <c r="C69" s="51"/>
      <c r="D69" s="51"/>
      <c r="E69" s="71"/>
      <c r="F69" s="18"/>
      <c r="G69" s="21"/>
    </row>
    <row r="70" spans="1:7" ht="41.25" customHeight="1" x14ac:dyDescent="0.35">
      <c r="A70" s="51"/>
      <c r="B70" s="52" t="s">
        <v>1532</v>
      </c>
      <c r="C70" s="58"/>
      <c r="D70" s="58"/>
      <c r="E70" s="27"/>
      <c r="F70" s="27"/>
      <c r="G70" s="21"/>
    </row>
    <row r="71" spans="1:7" x14ac:dyDescent="0.35">
      <c r="A71" s="51"/>
      <c r="B71" s="59"/>
      <c r="C71" s="51"/>
      <c r="D71" s="51"/>
      <c r="E71" s="71"/>
      <c r="F71" s="18"/>
      <c r="G71" s="21"/>
    </row>
    <row r="72" spans="1:7" ht="93.75" customHeight="1" x14ac:dyDescent="0.35">
      <c r="A72" s="51"/>
      <c r="B72" s="52" t="s">
        <v>1533</v>
      </c>
      <c r="C72" s="58"/>
      <c r="D72" s="58"/>
      <c r="E72" s="27"/>
      <c r="F72" s="27"/>
      <c r="G72" s="21"/>
    </row>
    <row r="73" spans="1:7" x14ac:dyDescent="0.35">
      <c r="A73" s="51"/>
      <c r="B73" s="59"/>
      <c r="C73" s="51"/>
      <c r="D73" s="51"/>
      <c r="E73" s="71"/>
      <c r="F73" s="18"/>
      <c r="G73" s="21"/>
    </row>
    <row r="74" spans="1:7" ht="67.5" customHeight="1" x14ac:dyDescent="0.35">
      <c r="A74" s="51"/>
      <c r="B74" s="52" t="s">
        <v>1534</v>
      </c>
      <c r="C74" s="58"/>
      <c r="D74" s="58"/>
      <c r="E74" s="27"/>
      <c r="F74" s="27"/>
      <c r="G74" s="21"/>
    </row>
    <row r="75" spans="1:7" x14ac:dyDescent="0.35">
      <c r="A75" s="51"/>
      <c r="B75" s="59"/>
      <c r="C75" s="51"/>
      <c r="D75" s="51"/>
      <c r="E75" s="71"/>
      <c r="F75" s="18"/>
      <c r="G75" s="21"/>
    </row>
    <row r="76" spans="1:7" x14ac:dyDescent="0.35">
      <c r="A76" s="54"/>
      <c r="B76" s="89" t="s">
        <v>1535</v>
      </c>
      <c r="C76" s="54"/>
      <c r="D76" s="54"/>
      <c r="E76" s="74"/>
      <c r="F76" s="24"/>
      <c r="G76" s="21"/>
    </row>
    <row r="77" spans="1:7" x14ac:dyDescent="0.35">
      <c r="A77" s="51"/>
      <c r="B77" s="59"/>
      <c r="C77" s="51"/>
      <c r="D77" s="51"/>
      <c r="E77" s="71"/>
      <c r="F77" s="18"/>
      <c r="G77" s="21"/>
    </row>
    <row r="78" spans="1:7" ht="69" customHeight="1" x14ac:dyDescent="0.35">
      <c r="A78" s="54"/>
      <c r="B78" s="55" t="s">
        <v>1536</v>
      </c>
      <c r="C78" s="58"/>
      <c r="D78" s="58"/>
      <c r="E78" s="27"/>
      <c r="F78" s="27"/>
      <c r="G78" s="21"/>
    </row>
    <row r="79" spans="1:7" x14ac:dyDescent="0.35">
      <c r="A79" s="51"/>
      <c r="B79" s="59"/>
      <c r="C79" s="51"/>
      <c r="D79" s="51"/>
      <c r="E79" s="71"/>
      <c r="F79" s="18"/>
      <c r="G79" s="21"/>
    </row>
    <row r="80" spans="1:7" x14ac:dyDescent="0.35">
      <c r="A80" s="94" t="s">
        <v>1537</v>
      </c>
      <c r="B80" s="52" t="s">
        <v>1538</v>
      </c>
      <c r="C80" s="51" t="s">
        <v>743</v>
      </c>
      <c r="D80" s="51">
        <v>6</v>
      </c>
      <c r="E80" s="73"/>
      <c r="F80" s="20">
        <f t="shared" ref="F80:F141" si="0">D80*E80</f>
        <v>0</v>
      </c>
      <c r="G80" s="21"/>
    </row>
    <row r="81" spans="1:7" x14ac:dyDescent="0.35">
      <c r="A81" s="51"/>
      <c r="B81" s="59"/>
      <c r="C81" s="51"/>
      <c r="D81" s="51"/>
      <c r="E81" s="71"/>
      <c r="F81" s="18"/>
      <c r="G81" s="21"/>
    </row>
    <row r="82" spans="1:7" x14ac:dyDescent="0.35">
      <c r="A82" s="94" t="s">
        <v>1539</v>
      </c>
      <c r="B82" s="52" t="s">
        <v>1540</v>
      </c>
      <c r="C82" s="51" t="s">
        <v>743</v>
      </c>
      <c r="D82" s="51">
        <v>1.5</v>
      </c>
      <c r="E82" s="73"/>
      <c r="F82" s="20">
        <f t="shared" si="0"/>
        <v>0</v>
      </c>
      <c r="G82" s="21"/>
    </row>
    <row r="83" spans="1:7" x14ac:dyDescent="0.35">
      <c r="A83" s="51"/>
      <c r="B83" s="59"/>
      <c r="C83" s="51"/>
      <c r="D83" s="51"/>
      <c r="E83" s="71"/>
      <c r="F83" s="18"/>
      <c r="G83" s="21"/>
    </row>
    <row r="84" spans="1:7" x14ac:dyDescent="0.35">
      <c r="A84" s="94" t="s">
        <v>1541</v>
      </c>
      <c r="B84" s="52" t="s">
        <v>1542</v>
      </c>
      <c r="C84" s="51" t="s">
        <v>743</v>
      </c>
      <c r="D84" s="51">
        <v>2.7</v>
      </c>
      <c r="E84" s="73"/>
      <c r="F84" s="20">
        <f t="shared" si="0"/>
        <v>0</v>
      </c>
      <c r="G84" s="21"/>
    </row>
    <row r="85" spans="1:7" x14ac:dyDescent="0.35">
      <c r="A85" s="51"/>
      <c r="B85" s="59"/>
      <c r="C85" s="51"/>
      <c r="D85" s="51"/>
      <c r="E85" s="71"/>
      <c r="F85" s="18"/>
      <c r="G85" s="21"/>
    </row>
    <row r="86" spans="1:7" ht="25" x14ac:dyDescent="0.35">
      <c r="A86" s="94" t="s">
        <v>1543</v>
      </c>
      <c r="B86" s="52" t="s">
        <v>1544</v>
      </c>
      <c r="C86" s="51" t="s">
        <v>743</v>
      </c>
      <c r="D86" s="51">
        <v>5.5</v>
      </c>
      <c r="E86" s="73"/>
      <c r="F86" s="20">
        <f t="shared" si="0"/>
        <v>0</v>
      </c>
      <c r="G86" s="21"/>
    </row>
    <row r="87" spans="1:7" x14ac:dyDescent="0.35">
      <c r="A87" s="51"/>
      <c r="B87" s="59"/>
      <c r="C87" s="51"/>
      <c r="D87" s="51"/>
      <c r="E87" s="71"/>
      <c r="F87" s="18"/>
      <c r="G87" s="21"/>
    </row>
    <row r="88" spans="1:7" ht="25" x14ac:dyDescent="0.35">
      <c r="A88" s="94" t="s">
        <v>1545</v>
      </c>
      <c r="B88" s="52" t="s">
        <v>1546</v>
      </c>
      <c r="C88" s="51" t="s">
        <v>743</v>
      </c>
      <c r="D88" s="51">
        <v>2.1</v>
      </c>
      <c r="E88" s="73"/>
      <c r="F88" s="20">
        <f t="shared" si="0"/>
        <v>0</v>
      </c>
      <c r="G88" s="21"/>
    </row>
    <row r="89" spans="1:7" x14ac:dyDescent="0.35">
      <c r="A89" s="51"/>
      <c r="B89" s="59"/>
      <c r="C89" s="51"/>
      <c r="D89" s="51"/>
      <c r="E89" s="71"/>
      <c r="F89" s="18"/>
      <c r="G89" s="21"/>
    </row>
    <row r="90" spans="1:7" x14ac:dyDescent="0.35">
      <c r="A90" s="94" t="s">
        <v>1547</v>
      </c>
      <c r="B90" s="52" t="s">
        <v>1548</v>
      </c>
      <c r="C90" s="51" t="s">
        <v>743</v>
      </c>
      <c r="D90" s="51">
        <v>3.2</v>
      </c>
      <c r="E90" s="73"/>
      <c r="F90" s="20">
        <f t="shared" si="0"/>
        <v>0</v>
      </c>
      <c r="G90" s="21"/>
    </row>
    <row r="91" spans="1:7" x14ac:dyDescent="0.35">
      <c r="A91" s="51"/>
      <c r="B91" s="59"/>
      <c r="C91" s="51"/>
      <c r="D91" s="51"/>
      <c r="E91" s="71"/>
      <c r="F91" s="18"/>
      <c r="G91" s="21"/>
    </row>
    <row r="92" spans="1:7" x14ac:dyDescent="0.35">
      <c r="A92" s="94" t="s">
        <v>1549</v>
      </c>
      <c r="B92" s="52" t="s">
        <v>1550</v>
      </c>
      <c r="C92" s="51" t="s">
        <v>743</v>
      </c>
      <c r="D92" s="51">
        <v>2.2000000000000002</v>
      </c>
      <c r="E92" s="73"/>
      <c r="F92" s="20">
        <f t="shared" si="0"/>
        <v>0</v>
      </c>
      <c r="G92" s="21"/>
    </row>
    <row r="93" spans="1:7" x14ac:dyDescent="0.35">
      <c r="A93" s="51"/>
      <c r="B93" s="59"/>
      <c r="C93" s="51"/>
      <c r="D93" s="51"/>
      <c r="E93" s="71"/>
      <c r="F93" s="18"/>
      <c r="G93" s="21"/>
    </row>
    <row r="94" spans="1:7" x14ac:dyDescent="0.35">
      <c r="A94" s="94" t="s">
        <v>1551</v>
      </c>
      <c r="B94" s="52" t="s">
        <v>1552</v>
      </c>
      <c r="C94" s="51" t="s">
        <v>743</v>
      </c>
      <c r="D94" s="51">
        <v>1.2</v>
      </c>
      <c r="E94" s="73"/>
      <c r="F94" s="20">
        <f t="shared" si="0"/>
        <v>0</v>
      </c>
      <c r="G94" s="21"/>
    </row>
    <row r="95" spans="1:7" x14ac:dyDescent="0.35">
      <c r="A95" s="51"/>
      <c r="B95" s="59"/>
      <c r="C95" s="51"/>
      <c r="D95" s="51"/>
      <c r="E95" s="71"/>
      <c r="F95" s="18"/>
      <c r="G95" s="21"/>
    </row>
    <row r="96" spans="1:7" ht="25" x14ac:dyDescent="0.35">
      <c r="A96" s="94" t="s">
        <v>1553</v>
      </c>
      <c r="B96" s="52" t="s">
        <v>1554</v>
      </c>
      <c r="C96" s="51" t="s">
        <v>743</v>
      </c>
      <c r="D96" s="51">
        <v>1.37</v>
      </c>
      <c r="E96" s="73"/>
      <c r="F96" s="20">
        <f t="shared" si="0"/>
        <v>0</v>
      </c>
      <c r="G96" s="21"/>
    </row>
    <row r="97" spans="1:7" x14ac:dyDescent="0.35">
      <c r="A97" s="51"/>
      <c r="B97" s="59"/>
      <c r="C97" s="51"/>
      <c r="D97" s="51"/>
      <c r="E97" s="71"/>
      <c r="F97" s="18"/>
      <c r="G97" s="21"/>
    </row>
    <row r="98" spans="1:7" ht="25" x14ac:dyDescent="0.35">
      <c r="A98" s="94" t="s">
        <v>1555</v>
      </c>
      <c r="B98" s="52" t="s">
        <v>1556</v>
      </c>
      <c r="C98" s="51" t="s">
        <v>743</v>
      </c>
      <c r="D98" s="51">
        <v>1.35</v>
      </c>
      <c r="E98" s="73"/>
      <c r="F98" s="20">
        <f t="shared" si="0"/>
        <v>0</v>
      </c>
      <c r="G98" s="21"/>
    </row>
    <row r="99" spans="1:7" x14ac:dyDescent="0.35">
      <c r="A99" s="51"/>
      <c r="B99" s="59"/>
      <c r="C99" s="51"/>
      <c r="D99" s="51"/>
      <c r="E99" s="71"/>
      <c r="F99" s="18"/>
      <c r="G99" s="21"/>
    </row>
    <row r="100" spans="1:7" x14ac:dyDescent="0.35">
      <c r="A100" s="94" t="s">
        <v>1557</v>
      </c>
      <c r="B100" s="52" t="s">
        <v>1558</v>
      </c>
      <c r="C100" s="51" t="s">
        <v>743</v>
      </c>
      <c r="D100" s="51">
        <v>1.17</v>
      </c>
      <c r="E100" s="73"/>
      <c r="F100" s="20">
        <f t="shared" si="0"/>
        <v>0</v>
      </c>
      <c r="G100" s="21"/>
    </row>
    <row r="101" spans="1:7" x14ac:dyDescent="0.35">
      <c r="A101" s="51"/>
      <c r="B101" s="59"/>
      <c r="C101" s="51"/>
      <c r="D101" s="51"/>
      <c r="E101" s="71"/>
      <c r="F101" s="18"/>
      <c r="G101" s="21"/>
    </row>
    <row r="102" spans="1:7" ht="25" x14ac:dyDescent="0.35">
      <c r="A102" s="94" t="s">
        <v>1559</v>
      </c>
      <c r="B102" s="52" t="s">
        <v>1560</v>
      </c>
      <c r="C102" s="51" t="s">
        <v>743</v>
      </c>
      <c r="D102" s="51">
        <v>1.9</v>
      </c>
      <c r="E102" s="73"/>
      <c r="F102" s="20">
        <f t="shared" si="0"/>
        <v>0</v>
      </c>
      <c r="G102" s="21"/>
    </row>
    <row r="103" spans="1:7" x14ac:dyDescent="0.35">
      <c r="A103" s="51"/>
      <c r="B103" s="59"/>
      <c r="C103" s="51"/>
      <c r="D103" s="51"/>
      <c r="E103" s="71"/>
      <c r="F103" s="18"/>
      <c r="G103" s="21"/>
    </row>
    <row r="104" spans="1:7" x14ac:dyDescent="0.35">
      <c r="A104" s="94" t="s">
        <v>1561</v>
      </c>
      <c r="B104" s="52" t="s">
        <v>1562</v>
      </c>
      <c r="C104" s="51" t="s">
        <v>743</v>
      </c>
      <c r="D104" s="51">
        <v>0.99</v>
      </c>
      <c r="E104" s="73"/>
      <c r="F104" s="20">
        <f t="shared" si="0"/>
        <v>0</v>
      </c>
      <c r="G104" s="21"/>
    </row>
    <row r="105" spans="1:7" x14ac:dyDescent="0.35">
      <c r="A105" s="51"/>
      <c r="B105" s="59"/>
      <c r="C105" s="51"/>
      <c r="D105" s="51"/>
      <c r="E105" s="71"/>
      <c r="F105" s="18"/>
      <c r="G105" s="21"/>
    </row>
    <row r="106" spans="1:7" x14ac:dyDescent="0.35">
      <c r="A106" s="94" t="s">
        <v>1563</v>
      </c>
      <c r="B106" s="52" t="s">
        <v>1564</v>
      </c>
      <c r="C106" s="51" t="s">
        <v>743</v>
      </c>
      <c r="D106" s="51">
        <v>1</v>
      </c>
      <c r="E106" s="73"/>
      <c r="F106" s="20">
        <f t="shared" si="0"/>
        <v>0</v>
      </c>
      <c r="G106" s="21"/>
    </row>
    <row r="107" spans="1:7" x14ac:dyDescent="0.35">
      <c r="A107" s="51"/>
      <c r="B107" s="59"/>
      <c r="C107" s="51"/>
      <c r="D107" s="51"/>
      <c r="E107" s="71"/>
      <c r="F107" s="18"/>
      <c r="G107" s="21"/>
    </row>
    <row r="108" spans="1:7" ht="25" x14ac:dyDescent="0.35">
      <c r="A108" s="94" t="s">
        <v>1565</v>
      </c>
      <c r="B108" s="52" t="s">
        <v>1566</v>
      </c>
      <c r="C108" s="51" t="s">
        <v>743</v>
      </c>
      <c r="D108" s="51">
        <v>1.75</v>
      </c>
      <c r="E108" s="73"/>
      <c r="F108" s="20">
        <f t="shared" si="0"/>
        <v>0</v>
      </c>
      <c r="G108" s="21"/>
    </row>
    <row r="109" spans="1:7" x14ac:dyDescent="0.35">
      <c r="A109" s="51"/>
      <c r="B109" s="59"/>
      <c r="C109" s="51"/>
      <c r="D109" s="51"/>
      <c r="E109" s="71"/>
      <c r="F109" s="18"/>
      <c r="G109" s="21"/>
    </row>
    <row r="110" spans="1:7" ht="26" x14ac:dyDescent="0.35">
      <c r="A110" s="54"/>
      <c r="B110" s="55" t="s">
        <v>1567</v>
      </c>
      <c r="C110" s="54"/>
      <c r="D110" s="54"/>
      <c r="E110" s="74"/>
      <c r="F110" s="24"/>
      <c r="G110" s="21"/>
    </row>
    <row r="111" spans="1:7" x14ac:dyDescent="0.35">
      <c r="A111" s="51"/>
      <c r="B111" s="59"/>
      <c r="C111" s="51"/>
      <c r="D111" s="51"/>
      <c r="E111" s="71"/>
      <c r="F111" s="18"/>
      <c r="G111" s="21"/>
    </row>
    <row r="112" spans="1:7" ht="25" x14ac:dyDescent="0.35">
      <c r="A112" s="94" t="s">
        <v>1568</v>
      </c>
      <c r="B112" s="52" t="s">
        <v>1569</v>
      </c>
      <c r="C112" s="51" t="s">
        <v>1570</v>
      </c>
      <c r="D112" s="51">
        <v>250</v>
      </c>
      <c r="E112" s="73"/>
      <c r="F112" s="20">
        <f t="shared" si="0"/>
        <v>0</v>
      </c>
      <c r="G112" s="21"/>
    </row>
    <row r="113" spans="1:7" x14ac:dyDescent="0.35">
      <c r="A113" s="51"/>
      <c r="B113" s="59"/>
      <c r="C113" s="51"/>
      <c r="D113" s="51"/>
      <c r="E113" s="71"/>
      <c r="F113" s="18"/>
      <c r="G113" s="21"/>
    </row>
    <row r="114" spans="1:7" x14ac:dyDescent="0.35">
      <c r="A114" s="54">
        <v>112</v>
      </c>
      <c r="B114" s="89" t="s">
        <v>1571</v>
      </c>
      <c r="C114" s="54"/>
      <c r="D114" s="54"/>
      <c r="E114" s="74"/>
      <c r="F114" s="24"/>
      <c r="G114" s="21"/>
    </row>
    <row r="115" spans="1:7" x14ac:dyDescent="0.35">
      <c r="A115" s="51"/>
      <c r="B115" s="59"/>
      <c r="C115" s="51"/>
      <c r="D115" s="51"/>
      <c r="E115" s="71"/>
      <c r="F115" s="18"/>
      <c r="G115" s="21"/>
    </row>
    <row r="116" spans="1:7" ht="26" x14ac:dyDescent="0.35">
      <c r="A116" s="54"/>
      <c r="B116" s="55" t="s">
        <v>1572</v>
      </c>
      <c r="C116" s="54"/>
      <c r="D116" s="54"/>
      <c r="E116" s="74"/>
      <c r="F116" s="24"/>
      <c r="G116" s="21"/>
    </row>
    <row r="117" spans="1:7" x14ac:dyDescent="0.35">
      <c r="A117" s="51"/>
      <c r="B117" s="59"/>
      <c r="C117" s="51"/>
      <c r="D117" s="51"/>
      <c r="E117" s="71"/>
      <c r="F117" s="18"/>
      <c r="G117" s="21"/>
    </row>
    <row r="118" spans="1:7" ht="25" x14ac:dyDescent="0.35">
      <c r="A118" s="94" t="s">
        <v>1573</v>
      </c>
      <c r="B118" s="52" t="s">
        <v>1574</v>
      </c>
      <c r="C118" s="51" t="s">
        <v>743</v>
      </c>
      <c r="D118" s="51">
        <v>9</v>
      </c>
      <c r="E118" s="73"/>
      <c r="F118" s="20">
        <f t="shared" si="0"/>
        <v>0</v>
      </c>
      <c r="G118" s="21"/>
    </row>
    <row r="119" spans="1:7" x14ac:dyDescent="0.35">
      <c r="A119" s="51"/>
      <c r="B119" s="59"/>
      <c r="C119" s="51"/>
      <c r="D119" s="51"/>
      <c r="E119" s="71"/>
      <c r="F119" s="18"/>
      <c r="G119" s="21"/>
    </row>
    <row r="120" spans="1:7" ht="25" x14ac:dyDescent="0.35">
      <c r="A120" s="94" t="s">
        <v>1575</v>
      </c>
      <c r="B120" s="52" t="s">
        <v>1576</v>
      </c>
      <c r="C120" s="51" t="s">
        <v>743</v>
      </c>
      <c r="D120" s="51">
        <v>2.21</v>
      </c>
      <c r="E120" s="73"/>
      <c r="F120" s="20">
        <f t="shared" si="0"/>
        <v>0</v>
      </c>
      <c r="G120" s="21"/>
    </row>
    <row r="121" spans="1:7" x14ac:dyDescent="0.35">
      <c r="A121" s="51"/>
      <c r="B121" s="59"/>
      <c r="C121" s="51"/>
      <c r="D121" s="51"/>
      <c r="E121" s="71"/>
      <c r="F121" s="18"/>
      <c r="G121" s="21"/>
    </row>
    <row r="122" spans="1:7" ht="25" x14ac:dyDescent="0.35">
      <c r="A122" s="94" t="s">
        <v>1577</v>
      </c>
      <c r="B122" s="52" t="s">
        <v>1578</v>
      </c>
      <c r="C122" s="51" t="s">
        <v>743</v>
      </c>
      <c r="D122" s="51">
        <v>0.7</v>
      </c>
      <c r="E122" s="73"/>
      <c r="F122" s="20">
        <f t="shared" si="0"/>
        <v>0</v>
      </c>
      <c r="G122" s="21"/>
    </row>
    <row r="123" spans="1:7" x14ac:dyDescent="0.35">
      <c r="A123" s="51"/>
      <c r="B123" s="59"/>
      <c r="C123" s="51"/>
      <c r="D123" s="51"/>
      <c r="E123" s="71"/>
      <c r="F123" s="18"/>
      <c r="G123" s="21"/>
    </row>
    <row r="124" spans="1:7" ht="25" x14ac:dyDescent="0.35">
      <c r="A124" s="94" t="s">
        <v>1579</v>
      </c>
      <c r="B124" s="52" t="s">
        <v>1580</v>
      </c>
      <c r="C124" s="51" t="s">
        <v>743</v>
      </c>
      <c r="D124" s="51">
        <v>2.8</v>
      </c>
      <c r="E124" s="73"/>
      <c r="F124" s="20">
        <f t="shared" si="0"/>
        <v>0</v>
      </c>
      <c r="G124" s="21"/>
    </row>
    <row r="125" spans="1:7" x14ac:dyDescent="0.35">
      <c r="A125" s="51"/>
      <c r="B125" s="59"/>
      <c r="C125" s="51"/>
      <c r="D125" s="51"/>
      <c r="E125" s="71"/>
      <c r="F125" s="18"/>
      <c r="G125" s="21"/>
    </row>
    <row r="126" spans="1:7" x14ac:dyDescent="0.35">
      <c r="A126" s="51"/>
      <c r="B126" s="89" t="s">
        <v>1581</v>
      </c>
      <c r="C126" s="54"/>
      <c r="D126" s="54"/>
      <c r="E126" s="74"/>
      <c r="F126" s="24"/>
      <c r="G126" s="21"/>
    </row>
    <row r="127" spans="1:7" x14ac:dyDescent="0.35">
      <c r="A127" s="51"/>
      <c r="B127" s="59"/>
      <c r="C127" s="51"/>
      <c r="D127" s="51"/>
      <c r="E127" s="71"/>
      <c r="F127" s="18"/>
      <c r="G127" s="21"/>
    </row>
    <row r="128" spans="1:7" ht="25" x14ac:dyDescent="0.35">
      <c r="A128" s="94" t="s">
        <v>1582</v>
      </c>
      <c r="B128" s="52" t="s">
        <v>1583</v>
      </c>
      <c r="C128" s="51" t="s">
        <v>743</v>
      </c>
      <c r="D128" s="51">
        <v>2.6</v>
      </c>
      <c r="E128" s="73"/>
      <c r="F128" s="20">
        <f t="shared" si="0"/>
        <v>0</v>
      </c>
      <c r="G128" s="21"/>
    </row>
    <row r="129" spans="1:7" x14ac:dyDescent="0.35">
      <c r="A129" s="100"/>
      <c r="B129" s="101"/>
      <c r="C129" s="123"/>
      <c r="D129" s="123"/>
      <c r="E129" s="111"/>
      <c r="F129" s="112"/>
      <c r="G129" s="21"/>
    </row>
    <row r="130" spans="1:7" x14ac:dyDescent="0.35">
      <c r="A130" s="100"/>
      <c r="B130" s="101"/>
      <c r="C130" s="123"/>
      <c r="D130" s="123"/>
      <c r="E130" s="111"/>
      <c r="F130" s="112"/>
      <c r="G130" s="21"/>
    </row>
    <row r="131" spans="1:7" ht="25" x14ac:dyDescent="0.35">
      <c r="A131" s="94" t="s">
        <v>1584</v>
      </c>
      <c r="B131" s="52" t="s">
        <v>1585</v>
      </c>
      <c r="C131" s="51" t="s">
        <v>743</v>
      </c>
      <c r="D131" s="51">
        <v>1.8</v>
      </c>
      <c r="E131" s="73"/>
      <c r="F131" s="20">
        <f t="shared" si="0"/>
        <v>0</v>
      </c>
      <c r="G131" s="21"/>
    </row>
    <row r="132" spans="1:7" x14ac:dyDescent="0.35">
      <c r="A132" s="51"/>
      <c r="B132" s="59"/>
      <c r="C132" s="51"/>
      <c r="D132" s="51"/>
      <c r="E132" s="71"/>
      <c r="F132" s="18"/>
      <c r="G132" s="21"/>
    </row>
    <row r="133" spans="1:7" x14ac:dyDescent="0.35">
      <c r="A133" s="94" t="s">
        <v>1586</v>
      </c>
      <c r="B133" s="52" t="s">
        <v>1587</v>
      </c>
      <c r="C133" s="51" t="s">
        <v>743</v>
      </c>
      <c r="D133" s="51">
        <v>1.65</v>
      </c>
      <c r="E133" s="73"/>
      <c r="F133" s="20">
        <f t="shared" si="0"/>
        <v>0</v>
      </c>
      <c r="G133" s="21"/>
    </row>
    <row r="134" spans="1:7" x14ac:dyDescent="0.35">
      <c r="A134" s="51"/>
      <c r="B134" s="59"/>
      <c r="C134" s="51"/>
      <c r="D134" s="51"/>
      <c r="E134" s="71"/>
      <c r="F134" s="18"/>
      <c r="G134" s="21"/>
    </row>
    <row r="135" spans="1:7" x14ac:dyDescent="0.35">
      <c r="A135" s="54">
        <v>113</v>
      </c>
      <c r="B135" s="89" t="s">
        <v>1588</v>
      </c>
      <c r="C135" s="54"/>
      <c r="D135" s="54"/>
      <c r="E135" s="74"/>
      <c r="F135" s="24"/>
      <c r="G135" s="21"/>
    </row>
    <row r="136" spans="1:7" x14ac:dyDescent="0.35">
      <c r="A136" s="51"/>
      <c r="B136" s="59"/>
      <c r="C136" s="51"/>
      <c r="D136" s="51"/>
      <c r="E136" s="71"/>
      <c r="F136" s="18"/>
      <c r="G136" s="21"/>
    </row>
    <row r="137" spans="1:7" x14ac:dyDescent="0.35">
      <c r="A137" s="54"/>
      <c r="B137" s="89" t="s">
        <v>1589</v>
      </c>
      <c r="C137" s="54"/>
      <c r="D137" s="54"/>
      <c r="E137" s="74"/>
      <c r="F137" s="24"/>
      <c r="G137" s="21"/>
    </row>
    <row r="138" spans="1:7" x14ac:dyDescent="0.35">
      <c r="A138" s="51"/>
      <c r="B138" s="59"/>
      <c r="C138" s="51"/>
      <c r="D138" s="51"/>
      <c r="E138" s="71"/>
      <c r="F138" s="18"/>
      <c r="G138" s="21"/>
    </row>
    <row r="139" spans="1:7" x14ac:dyDescent="0.35">
      <c r="A139" s="94" t="s">
        <v>1590</v>
      </c>
      <c r="B139" s="59" t="s">
        <v>1591</v>
      </c>
      <c r="C139" s="51" t="s">
        <v>743</v>
      </c>
      <c r="D139" s="51">
        <v>0.9</v>
      </c>
      <c r="E139" s="73"/>
      <c r="F139" s="20">
        <f t="shared" si="0"/>
        <v>0</v>
      </c>
      <c r="G139" s="21"/>
    </row>
    <row r="140" spans="1:7" x14ac:dyDescent="0.35">
      <c r="A140" s="51"/>
      <c r="B140" s="59"/>
      <c r="C140" s="51"/>
      <c r="D140" s="51"/>
      <c r="E140" s="71"/>
      <c r="F140" s="18"/>
      <c r="G140" s="21"/>
    </row>
    <row r="141" spans="1:7" ht="25" x14ac:dyDescent="0.35">
      <c r="A141" s="94" t="s">
        <v>1592</v>
      </c>
      <c r="B141" s="52" t="s">
        <v>1593</v>
      </c>
      <c r="C141" s="51" t="s">
        <v>42</v>
      </c>
      <c r="D141" s="51">
        <v>86</v>
      </c>
      <c r="E141" s="73"/>
      <c r="F141" s="20">
        <f t="shared" si="0"/>
        <v>0</v>
      </c>
      <c r="G141" s="21"/>
    </row>
    <row r="142" spans="1:7" x14ac:dyDescent="0.35">
      <c r="A142" s="51"/>
      <c r="B142" s="52"/>
      <c r="C142" s="51"/>
      <c r="D142" s="51"/>
      <c r="E142" s="71"/>
      <c r="F142" s="20"/>
      <c r="G142" s="21"/>
    </row>
    <row r="143" spans="1:7" x14ac:dyDescent="0.35">
      <c r="A143" s="147"/>
      <c r="B143" s="63" t="s">
        <v>1594</v>
      </c>
      <c r="C143" s="64"/>
      <c r="D143" s="64"/>
      <c r="E143" s="34"/>
      <c r="F143" s="201"/>
      <c r="G143" s="115"/>
    </row>
  </sheetData>
  <sheetProtection algorithmName="SHA-512" hashValue="GmPTydLKF6C0mFRggOQe6bpBHM/iIo2ZIhUsGjVPwDQnYYSojrrHCgT5O7XXzq3gbBHP/aMlAxGlCHCv4X+yFg==" saltValue="Uq0SVA3OXev/+KKYA+80Q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3" manualBreakCount="3">
    <brk id="37" max="5" man="1"/>
    <brk id="71" max="5" man="1"/>
    <brk id="111"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2FEE5-2872-4662-B6EB-17B0B81BDD48}">
  <dimension ref="A1:F33"/>
  <sheetViews>
    <sheetView view="pageBreakPreview" topLeftCell="A25" zoomScaleNormal="100" zoomScaleSheetLayoutView="100" workbookViewId="0">
      <selection activeCell="B31" sqref="B31"/>
    </sheetView>
  </sheetViews>
  <sheetFormatPr defaultColWidth="9.1796875" defaultRowHeight="14.5" x14ac:dyDescent="0.35"/>
  <cols>
    <col min="1" max="1" width="9.1796875" style="132"/>
    <col min="2" max="2" width="39" style="132" customWidth="1"/>
    <col min="3" max="3" width="10" style="133" customWidth="1"/>
    <col min="4" max="4" width="15" style="133" customWidth="1"/>
    <col min="5" max="5" width="13.26953125" style="22" customWidth="1"/>
    <col min="6" max="6" width="15.81640625" style="22" customWidth="1"/>
    <col min="7" max="16384" width="9.1796875" style="22"/>
  </cols>
  <sheetData>
    <row r="1" spans="1:6" x14ac:dyDescent="0.35">
      <c r="A1" s="166" t="s">
        <v>2493</v>
      </c>
      <c r="B1" s="121" t="s">
        <v>0</v>
      </c>
      <c r="C1" s="122" t="s">
        <v>1</v>
      </c>
      <c r="D1" s="122" t="s">
        <v>2</v>
      </c>
      <c r="E1" s="109" t="s">
        <v>3</v>
      </c>
      <c r="F1" s="110" t="s">
        <v>4</v>
      </c>
    </row>
    <row r="2" spans="1:6" x14ac:dyDescent="0.35">
      <c r="A2" s="100"/>
      <c r="B2" s="101"/>
      <c r="C2" s="123"/>
      <c r="D2" s="123"/>
      <c r="E2" s="111"/>
      <c r="F2" s="112"/>
    </row>
    <row r="3" spans="1:6" x14ac:dyDescent="0.35">
      <c r="A3" s="94"/>
      <c r="B3" s="101" t="s">
        <v>1595</v>
      </c>
      <c r="C3" s="94"/>
      <c r="D3" s="98"/>
      <c r="E3" s="78"/>
      <c r="F3" s="20"/>
    </row>
    <row r="4" spans="1:6" x14ac:dyDescent="0.35">
      <c r="A4" s="94"/>
      <c r="B4" s="101"/>
      <c r="C4" s="94"/>
      <c r="D4" s="98"/>
      <c r="E4" s="78"/>
      <c r="F4" s="20"/>
    </row>
    <row r="5" spans="1:6" x14ac:dyDescent="0.35">
      <c r="A5" s="100">
        <v>114</v>
      </c>
      <c r="B5" s="101" t="s">
        <v>1596</v>
      </c>
      <c r="C5" s="94"/>
      <c r="D5" s="98"/>
      <c r="E5" s="78"/>
      <c r="F5" s="20"/>
    </row>
    <row r="6" spans="1:6" x14ac:dyDescent="0.35">
      <c r="A6" s="94"/>
      <c r="B6" s="99"/>
      <c r="C6" s="94"/>
      <c r="D6" s="98"/>
      <c r="E6" s="78"/>
      <c r="F6" s="20"/>
    </row>
    <row r="7" spans="1:6" x14ac:dyDescent="0.35">
      <c r="A7" s="94"/>
      <c r="B7" s="101" t="s">
        <v>1597</v>
      </c>
      <c r="C7" s="94"/>
      <c r="D7" s="98"/>
      <c r="E7" s="78"/>
      <c r="F7" s="20"/>
    </row>
    <row r="8" spans="1:6" x14ac:dyDescent="0.35">
      <c r="A8" s="94"/>
      <c r="B8" s="101"/>
      <c r="C8" s="94"/>
      <c r="D8" s="98"/>
      <c r="E8" s="78"/>
      <c r="F8" s="20"/>
    </row>
    <row r="9" spans="1:6" x14ac:dyDescent="0.35">
      <c r="A9" s="94"/>
      <c r="B9" s="90" t="s">
        <v>1598</v>
      </c>
      <c r="C9" s="94"/>
      <c r="D9" s="98"/>
      <c r="E9" s="78"/>
      <c r="F9" s="20"/>
    </row>
    <row r="10" spans="1:6" x14ac:dyDescent="0.35">
      <c r="A10" s="94"/>
      <c r="B10" s="99"/>
      <c r="C10" s="94"/>
      <c r="D10" s="98"/>
      <c r="E10" s="78"/>
      <c r="F10" s="20"/>
    </row>
    <row r="11" spans="1:6" x14ac:dyDescent="0.35">
      <c r="A11" s="94" t="s">
        <v>1599</v>
      </c>
      <c r="B11" s="91" t="s">
        <v>1600</v>
      </c>
      <c r="C11" s="94" t="s">
        <v>99</v>
      </c>
      <c r="D11" s="98">
        <v>8</v>
      </c>
      <c r="E11" s="77"/>
      <c r="F11" s="20">
        <f t="shared" ref="F11:F25" si="0">D11*E11</f>
        <v>0</v>
      </c>
    </row>
    <row r="12" spans="1:6" x14ac:dyDescent="0.35">
      <c r="A12" s="94"/>
      <c r="B12" s="99"/>
      <c r="C12" s="94"/>
      <c r="D12" s="98"/>
      <c r="E12" s="78"/>
      <c r="F12" s="20"/>
    </row>
    <row r="13" spans="1:6" x14ac:dyDescent="0.35">
      <c r="A13" s="94" t="s">
        <v>1601</v>
      </c>
      <c r="B13" s="52" t="s">
        <v>1602</v>
      </c>
      <c r="C13" s="51" t="s">
        <v>99</v>
      </c>
      <c r="D13" s="51">
        <v>86</v>
      </c>
      <c r="E13" s="73"/>
      <c r="F13" s="20">
        <f t="shared" si="0"/>
        <v>0</v>
      </c>
    </row>
    <row r="14" spans="1:6" x14ac:dyDescent="0.35">
      <c r="A14" s="51"/>
      <c r="B14" s="59"/>
      <c r="C14" s="51"/>
      <c r="D14" s="51"/>
      <c r="E14" s="71"/>
      <c r="F14" s="18"/>
    </row>
    <row r="15" spans="1:6" x14ac:dyDescent="0.35">
      <c r="A15" s="94" t="s">
        <v>1603</v>
      </c>
      <c r="B15" s="52" t="s">
        <v>1604</v>
      </c>
      <c r="C15" s="51" t="s">
        <v>99</v>
      </c>
      <c r="D15" s="51">
        <v>100</v>
      </c>
      <c r="E15" s="73"/>
      <c r="F15" s="20">
        <f t="shared" si="0"/>
        <v>0</v>
      </c>
    </row>
    <row r="16" spans="1:6" x14ac:dyDescent="0.35">
      <c r="A16" s="51"/>
      <c r="B16" s="59"/>
      <c r="C16" s="51"/>
      <c r="D16" s="51"/>
      <c r="E16" s="71"/>
      <c r="F16" s="18"/>
    </row>
    <row r="17" spans="1:6" x14ac:dyDescent="0.35">
      <c r="A17" s="94" t="s">
        <v>1605</v>
      </c>
      <c r="B17" s="52" t="s">
        <v>1606</v>
      </c>
      <c r="C17" s="51" t="s">
        <v>99</v>
      </c>
      <c r="D17" s="51">
        <v>9</v>
      </c>
      <c r="E17" s="73"/>
      <c r="F17" s="20">
        <f t="shared" ref="F17" si="1">D17*E17</f>
        <v>0</v>
      </c>
    </row>
    <row r="18" spans="1:6" x14ac:dyDescent="0.35">
      <c r="A18" s="94"/>
      <c r="B18" s="99"/>
      <c r="C18" s="94"/>
      <c r="D18" s="98"/>
      <c r="E18" s="78"/>
      <c r="F18" s="20"/>
    </row>
    <row r="19" spans="1:6" x14ac:dyDescent="0.35">
      <c r="A19" s="94"/>
      <c r="B19" s="101" t="s">
        <v>1607</v>
      </c>
      <c r="C19" s="94"/>
      <c r="D19" s="98"/>
      <c r="E19" s="78"/>
      <c r="F19" s="20"/>
    </row>
    <row r="20" spans="1:6" x14ac:dyDescent="0.35">
      <c r="A20" s="94"/>
      <c r="B20" s="101"/>
      <c r="C20" s="94"/>
      <c r="D20" s="98"/>
      <c r="E20" s="78"/>
      <c r="F20" s="20"/>
    </row>
    <row r="21" spans="1:6" x14ac:dyDescent="0.35">
      <c r="A21" s="94"/>
      <c r="B21" s="90" t="s">
        <v>1608</v>
      </c>
      <c r="C21" s="94"/>
      <c r="D21" s="98"/>
      <c r="E21" s="78"/>
      <c r="F21" s="20"/>
    </row>
    <row r="22" spans="1:6" x14ac:dyDescent="0.35">
      <c r="A22" s="94"/>
      <c r="B22" s="99"/>
      <c r="C22" s="94"/>
      <c r="D22" s="98"/>
      <c r="E22" s="78"/>
      <c r="F22" s="20"/>
    </row>
    <row r="23" spans="1:6" x14ac:dyDescent="0.35">
      <c r="A23" s="94" t="s">
        <v>1609</v>
      </c>
      <c r="B23" s="99" t="s">
        <v>1271</v>
      </c>
      <c r="C23" s="94" t="s">
        <v>99</v>
      </c>
      <c r="D23" s="98">
        <v>27</v>
      </c>
      <c r="E23" s="77"/>
      <c r="F23" s="20">
        <f t="shared" si="0"/>
        <v>0</v>
      </c>
    </row>
    <row r="24" spans="1:6" x14ac:dyDescent="0.35">
      <c r="A24" s="94"/>
      <c r="B24" s="99"/>
      <c r="C24" s="94"/>
      <c r="D24" s="98"/>
      <c r="E24" s="78"/>
      <c r="F24" s="20"/>
    </row>
    <row r="25" spans="1:6" x14ac:dyDescent="0.35">
      <c r="A25" s="94" t="s">
        <v>1610</v>
      </c>
      <c r="B25" s="99" t="s">
        <v>1273</v>
      </c>
      <c r="C25" s="94" t="s">
        <v>99</v>
      </c>
      <c r="D25" s="98">
        <v>3</v>
      </c>
      <c r="E25" s="77"/>
      <c r="F25" s="20">
        <f t="shared" si="0"/>
        <v>0</v>
      </c>
    </row>
    <row r="26" spans="1:6" x14ac:dyDescent="0.35">
      <c r="A26" s="94"/>
      <c r="B26" s="87"/>
      <c r="C26" s="85"/>
      <c r="D26" s="86"/>
      <c r="E26" s="1"/>
      <c r="F26" s="70"/>
    </row>
    <row r="27" spans="1:6" x14ac:dyDescent="0.35">
      <c r="A27" s="94" t="s">
        <v>1611</v>
      </c>
      <c r="B27" s="52" t="s">
        <v>1612</v>
      </c>
      <c r="C27" s="51" t="s">
        <v>99</v>
      </c>
      <c r="D27" s="51">
        <v>11</v>
      </c>
      <c r="E27" s="73"/>
      <c r="F27" s="20">
        <f t="shared" ref="F27" si="2">D27*E27</f>
        <v>0</v>
      </c>
    </row>
    <row r="28" spans="1:6" x14ac:dyDescent="0.35">
      <c r="A28" s="51"/>
      <c r="B28" s="59"/>
      <c r="C28" s="51"/>
      <c r="D28" s="51"/>
      <c r="E28" s="71"/>
      <c r="F28" s="18"/>
    </row>
    <row r="29" spans="1:6" x14ac:dyDescent="0.35">
      <c r="A29" s="54"/>
      <c r="B29" s="89" t="s">
        <v>1613</v>
      </c>
      <c r="C29" s="54"/>
      <c r="D29" s="54"/>
      <c r="E29" s="74"/>
      <c r="F29" s="24"/>
    </row>
    <row r="30" spans="1:6" x14ac:dyDescent="0.35">
      <c r="A30" s="51"/>
      <c r="B30" s="59"/>
      <c r="C30" s="51"/>
      <c r="D30" s="51"/>
      <c r="E30" s="71"/>
      <c r="F30" s="18"/>
    </row>
    <row r="31" spans="1:6" ht="37.5" x14ac:dyDescent="0.35">
      <c r="A31" s="94" t="s">
        <v>1614</v>
      </c>
      <c r="B31" s="52" t="s">
        <v>1615</v>
      </c>
      <c r="C31" s="51" t="s">
        <v>104</v>
      </c>
      <c r="D31" s="51">
        <v>12</v>
      </c>
      <c r="E31" s="73"/>
      <c r="F31" s="20">
        <f t="shared" ref="F31" si="3">D31*E31</f>
        <v>0</v>
      </c>
    </row>
    <row r="32" spans="1:6" x14ac:dyDescent="0.35">
      <c r="A32" s="51"/>
      <c r="B32" s="52"/>
      <c r="C32" s="51"/>
      <c r="D32" s="51"/>
      <c r="E32" s="71"/>
      <c r="F32" s="20"/>
    </row>
    <row r="33" spans="1:6" ht="36" customHeight="1" x14ac:dyDescent="0.35">
      <c r="A33" s="147"/>
      <c r="B33" s="63" t="s">
        <v>1616</v>
      </c>
      <c r="C33" s="64"/>
      <c r="D33" s="64"/>
      <c r="E33" s="34"/>
      <c r="F33" s="35"/>
    </row>
  </sheetData>
  <sheetProtection algorithmName="SHA-512" hashValue="XeeWD0qXW6EGaTG8ueAkBaarOnQAAYTjE0cU5KyMCDFx0dH1blpnY4gu/fNXdTeotBJRdQMoo43g5vibIUOKzQ==" saltValue="mywyL+KuEFPFcnmMf9o9U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958B-0742-4F88-AD69-46CF278F10A8}">
  <dimension ref="A1:H478"/>
  <sheetViews>
    <sheetView view="pageBreakPreview" topLeftCell="A463" zoomScaleNormal="100" zoomScaleSheetLayoutView="100" workbookViewId="0">
      <selection activeCell="B470" sqref="B470"/>
    </sheetView>
  </sheetViews>
  <sheetFormatPr defaultColWidth="9.1796875" defaultRowHeight="14.5" x14ac:dyDescent="0.35"/>
  <cols>
    <col min="1" max="1" width="9.1796875" style="132"/>
    <col min="2" max="2" width="46.81640625" style="132" customWidth="1"/>
    <col min="3" max="3" width="11.1796875" style="133" customWidth="1"/>
    <col min="4" max="4" width="11" style="133" customWidth="1"/>
    <col min="5" max="5" width="11.1796875" style="22" customWidth="1"/>
    <col min="6" max="6" width="13.26953125" style="22" customWidth="1"/>
    <col min="7" max="7" width="14.1796875" style="22" customWidth="1"/>
    <col min="8" max="16384" width="9.1796875" style="22"/>
  </cols>
  <sheetData>
    <row r="1" spans="1:8" x14ac:dyDescent="0.35">
      <c r="A1" s="166" t="s">
        <v>2493</v>
      </c>
      <c r="B1" s="121" t="s">
        <v>0</v>
      </c>
      <c r="C1" s="122" t="s">
        <v>1</v>
      </c>
      <c r="D1" s="122" t="s">
        <v>2</v>
      </c>
      <c r="E1" s="109" t="s">
        <v>3</v>
      </c>
      <c r="F1" s="110" t="s">
        <v>4</v>
      </c>
    </row>
    <row r="2" spans="1:8" x14ac:dyDescent="0.35">
      <c r="A2" s="100"/>
      <c r="B2" s="101"/>
      <c r="C2" s="123"/>
      <c r="D2" s="123"/>
      <c r="E2" s="111"/>
      <c r="F2" s="112"/>
    </row>
    <row r="3" spans="1:8" x14ac:dyDescent="0.35">
      <c r="A3" s="94"/>
      <c r="B3" s="101" t="s">
        <v>1617</v>
      </c>
      <c r="C3" s="94"/>
      <c r="D3" s="98"/>
      <c r="E3" s="78"/>
      <c r="F3" s="20"/>
      <c r="G3" s="21"/>
      <c r="H3" s="21"/>
    </row>
    <row r="4" spans="1:8" x14ac:dyDescent="0.35">
      <c r="A4" s="94"/>
      <c r="B4" s="101"/>
      <c r="C4" s="94"/>
      <c r="D4" s="98"/>
      <c r="E4" s="78"/>
      <c r="F4" s="20"/>
      <c r="G4" s="21"/>
      <c r="H4" s="21"/>
    </row>
    <row r="5" spans="1:8" x14ac:dyDescent="0.35">
      <c r="A5" s="100">
        <v>115</v>
      </c>
      <c r="B5" s="90" t="s">
        <v>1618</v>
      </c>
      <c r="C5" s="94"/>
      <c r="D5" s="98"/>
      <c r="E5" s="78"/>
      <c r="F5" s="20"/>
      <c r="G5" s="21"/>
      <c r="H5" s="21"/>
    </row>
    <row r="6" spans="1:8" x14ac:dyDescent="0.35">
      <c r="A6" s="94"/>
      <c r="B6" s="101"/>
      <c r="C6" s="94"/>
      <c r="D6" s="98"/>
      <c r="E6" s="78"/>
      <c r="F6" s="20"/>
      <c r="G6" s="21"/>
      <c r="H6" s="21"/>
    </row>
    <row r="7" spans="1:8" ht="25" x14ac:dyDescent="0.35">
      <c r="A7" s="54"/>
      <c r="B7" s="52" t="s">
        <v>1619</v>
      </c>
      <c r="C7" s="54"/>
      <c r="D7" s="54"/>
      <c r="E7" s="74"/>
      <c r="F7" s="24"/>
      <c r="G7" s="21"/>
      <c r="H7" s="21"/>
    </row>
    <row r="8" spans="1:8" x14ac:dyDescent="0.35">
      <c r="A8" s="51"/>
      <c r="B8" s="59"/>
      <c r="C8" s="51"/>
      <c r="D8" s="51"/>
      <c r="E8" s="71"/>
      <c r="F8" s="18"/>
      <c r="G8" s="21"/>
      <c r="H8" s="21"/>
    </row>
    <row r="9" spans="1:8" x14ac:dyDescent="0.35">
      <c r="A9" s="54"/>
      <c r="B9" s="89" t="s">
        <v>52</v>
      </c>
      <c r="C9" s="54"/>
      <c r="D9" s="54"/>
      <c r="E9" s="74"/>
      <c r="F9" s="24"/>
      <c r="G9" s="21"/>
      <c r="H9" s="21"/>
    </row>
    <row r="10" spans="1:8" x14ac:dyDescent="0.35">
      <c r="A10" s="51"/>
      <c r="B10" s="59"/>
      <c r="C10" s="51"/>
      <c r="D10" s="51"/>
      <c r="E10" s="71"/>
      <c r="F10" s="18"/>
      <c r="G10" s="21"/>
      <c r="H10" s="21"/>
    </row>
    <row r="11" spans="1:8" x14ac:dyDescent="0.35">
      <c r="A11" s="54"/>
      <c r="B11" s="89" t="s">
        <v>1620</v>
      </c>
      <c r="C11" s="54"/>
      <c r="D11" s="54"/>
      <c r="E11" s="74"/>
      <c r="F11" s="24"/>
      <c r="G11" s="21"/>
      <c r="H11" s="21"/>
    </row>
    <row r="12" spans="1:8" x14ac:dyDescent="0.35">
      <c r="A12" s="51"/>
      <c r="B12" s="59"/>
      <c r="C12" s="51"/>
      <c r="D12" s="51"/>
      <c r="E12" s="71"/>
      <c r="F12" s="18"/>
      <c r="G12" s="21"/>
      <c r="H12" s="21"/>
    </row>
    <row r="13" spans="1:8" ht="53.25" customHeight="1" x14ac:dyDescent="0.35">
      <c r="A13" s="51"/>
      <c r="B13" s="52" t="s">
        <v>1621</v>
      </c>
      <c r="C13" s="58"/>
      <c r="D13" s="58"/>
      <c r="E13" s="27"/>
      <c r="F13" s="27"/>
      <c r="G13" s="21"/>
      <c r="H13" s="21"/>
    </row>
    <row r="14" spans="1:8" x14ac:dyDescent="0.35">
      <c r="A14" s="51"/>
      <c r="B14" s="52"/>
      <c r="C14" s="51"/>
      <c r="D14" s="51"/>
      <c r="E14" s="71"/>
      <c r="F14" s="18"/>
      <c r="G14" s="21"/>
      <c r="H14" s="21"/>
    </row>
    <row r="15" spans="1:8" x14ac:dyDescent="0.35">
      <c r="A15" s="94"/>
      <c r="B15" s="101" t="s">
        <v>1622</v>
      </c>
      <c r="C15" s="94"/>
      <c r="D15" s="98"/>
      <c r="E15" s="78"/>
      <c r="F15" s="20"/>
      <c r="G15" s="21"/>
      <c r="H15" s="21"/>
    </row>
    <row r="16" spans="1:8" x14ac:dyDescent="0.35">
      <c r="A16" s="94"/>
      <c r="B16" s="101"/>
      <c r="C16" s="94"/>
      <c r="D16" s="98"/>
      <c r="E16" s="78"/>
      <c r="F16" s="20"/>
      <c r="G16" s="21"/>
      <c r="H16" s="21"/>
    </row>
    <row r="17" spans="1:8" ht="39" x14ac:dyDescent="0.35">
      <c r="A17" s="94"/>
      <c r="B17" s="90" t="s">
        <v>1623</v>
      </c>
      <c r="C17" s="105"/>
      <c r="D17" s="105"/>
      <c r="E17" s="96"/>
      <c r="F17" s="96"/>
      <c r="G17" s="21"/>
      <c r="H17" s="21"/>
    </row>
    <row r="18" spans="1:8" x14ac:dyDescent="0.35">
      <c r="A18" s="94"/>
      <c r="B18" s="104"/>
      <c r="C18" s="105"/>
      <c r="D18" s="105"/>
      <c r="E18" s="96"/>
      <c r="F18" s="96"/>
      <c r="G18" s="21"/>
      <c r="H18" s="21"/>
    </row>
    <row r="19" spans="1:8" x14ac:dyDescent="0.35">
      <c r="A19" s="94"/>
      <c r="B19" s="99"/>
      <c r="C19" s="94"/>
      <c r="D19" s="98"/>
      <c r="E19" s="78"/>
      <c r="F19" s="20"/>
      <c r="G19" s="21"/>
      <c r="H19" s="21"/>
    </row>
    <row r="20" spans="1:8" ht="69" customHeight="1" x14ac:dyDescent="0.35">
      <c r="A20" s="94" t="s">
        <v>1624</v>
      </c>
      <c r="B20" s="91" t="s">
        <v>1625</v>
      </c>
      <c r="C20" s="94" t="s">
        <v>104</v>
      </c>
      <c r="D20" s="98">
        <v>18</v>
      </c>
      <c r="E20" s="77"/>
      <c r="F20" s="20">
        <f t="shared" ref="F20:F33" si="0">D20*E20</f>
        <v>0</v>
      </c>
      <c r="G20" s="21"/>
      <c r="H20" s="21"/>
    </row>
    <row r="21" spans="1:8" x14ac:dyDescent="0.35">
      <c r="A21" s="94"/>
      <c r="B21" s="99"/>
      <c r="C21" s="94"/>
      <c r="D21" s="98"/>
      <c r="E21" s="78"/>
      <c r="F21" s="20"/>
      <c r="G21" s="21"/>
      <c r="H21" s="21"/>
    </row>
    <row r="22" spans="1:8" x14ac:dyDescent="0.35">
      <c r="A22" s="94" t="s">
        <v>1626</v>
      </c>
      <c r="B22" s="91" t="s">
        <v>1627</v>
      </c>
      <c r="C22" s="94" t="s">
        <v>42</v>
      </c>
      <c r="D22" s="98">
        <v>4</v>
      </c>
      <c r="E22" s="77"/>
      <c r="F22" s="20">
        <f t="shared" si="0"/>
        <v>0</v>
      </c>
      <c r="G22" s="21"/>
      <c r="H22" s="21"/>
    </row>
    <row r="23" spans="1:8" x14ac:dyDescent="0.35">
      <c r="A23" s="94"/>
      <c r="B23" s="99"/>
      <c r="C23" s="94"/>
      <c r="D23" s="98"/>
      <c r="E23" s="78"/>
      <c r="F23" s="20"/>
      <c r="G23" s="21"/>
      <c r="H23" s="21"/>
    </row>
    <row r="24" spans="1:8" x14ac:dyDescent="0.35">
      <c r="A24" s="94" t="s">
        <v>1628</v>
      </c>
      <c r="B24" s="91" t="s">
        <v>1629</v>
      </c>
      <c r="C24" s="94" t="s">
        <v>42</v>
      </c>
      <c r="D24" s="98">
        <v>2</v>
      </c>
      <c r="E24" s="77"/>
      <c r="F24" s="20">
        <f t="shared" si="0"/>
        <v>0</v>
      </c>
      <c r="G24" s="21"/>
      <c r="H24" s="21"/>
    </row>
    <row r="25" spans="1:8" x14ac:dyDescent="0.35">
      <c r="A25" s="94"/>
      <c r="B25" s="99"/>
      <c r="C25" s="94"/>
      <c r="D25" s="98"/>
      <c r="E25" s="78"/>
      <c r="F25" s="20"/>
      <c r="G25" s="21"/>
      <c r="H25" s="21"/>
    </row>
    <row r="26" spans="1:8" ht="40.5" customHeight="1" x14ac:dyDescent="0.35">
      <c r="A26" s="94" t="s">
        <v>1630</v>
      </c>
      <c r="B26" s="91" t="s">
        <v>1631</v>
      </c>
      <c r="C26" s="94" t="s">
        <v>104</v>
      </c>
      <c r="D26" s="98">
        <v>5</v>
      </c>
      <c r="E26" s="77"/>
      <c r="F26" s="20">
        <f t="shared" si="0"/>
        <v>0</v>
      </c>
      <c r="G26" s="21"/>
      <c r="H26" s="21"/>
    </row>
    <row r="27" spans="1:8" x14ac:dyDescent="0.35">
      <c r="A27" s="94"/>
      <c r="B27" s="99"/>
      <c r="C27" s="94"/>
      <c r="D27" s="98"/>
      <c r="E27" s="78"/>
      <c r="F27" s="20"/>
      <c r="G27" s="21"/>
      <c r="H27" s="21"/>
    </row>
    <row r="28" spans="1:8" x14ac:dyDescent="0.35">
      <c r="A28" s="94"/>
      <c r="B28" s="99"/>
      <c r="C28" s="94"/>
      <c r="D28" s="98"/>
      <c r="E28" s="78"/>
      <c r="F28" s="20"/>
      <c r="G28" s="21"/>
      <c r="H28" s="21"/>
    </row>
    <row r="29" spans="1:8" x14ac:dyDescent="0.35">
      <c r="A29" s="94" t="s">
        <v>1632</v>
      </c>
      <c r="B29" s="91" t="s">
        <v>1633</v>
      </c>
      <c r="C29" s="94" t="s">
        <v>42</v>
      </c>
      <c r="D29" s="98">
        <v>2</v>
      </c>
      <c r="E29" s="77"/>
      <c r="F29" s="20">
        <f t="shared" si="0"/>
        <v>0</v>
      </c>
      <c r="G29" s="21"/>
      <c r="H29" s="21"/>
    </row>
    <row r="30" spans="1:8" x14ac:dyDescent="0.35">
      <c r="A30" s="94"/>
      <c r="B30" s="99"/>
      <c r="C30" s="94"/>
      <c r="D30" s="98"/>
      <c r="E30" s="78"/>
      <c r="F30" s="20"/>
      <c r="G30" s="21"/>
      <c r="H30" s="21"/>
    </row>
    <row r="31" spans="1:8" x14ac:dyDescent="0.35">
      <c r="A31" s="94" t="s">
        <v>1634</v>
      </c>
      <c r="B31" s="91" t="s">
        <v>1635</v>
      </c>
      <c r="C31" s="94" t="s">
        <v>42</v>
      </c>
      <c r="D31" s="98">
        <v>4</v>
      </c>
      <c r="E31" s="77"/>
      <c r="F31" s="20">
        <f t="shared" si="0"/>
        <v>0</v>
      </c>
      <c r="G31" s="21"/>
      <c r="H31" s="21"/>
    </row>
    <row r="32" spans="1:8" x14ac:dyDescent="0.35">
      <c r="A32" s="94"/>
      <c r="B32" s="99"/>
      <c r="C32" s="94"/>
      <c r="D32" s="98"/>
      <c r="E32" s="78"/>
      <c r="F32" s="20"/>
      <c r="G32" s="21"/>
      <c r="H32" s="21"/>
    </row>
    <row r="33" spans="1:8" x14ac:dyDescent="0.35">
      <c r="A33" s="94" t="s">
        <v>1636</v>
      </c>
      <c r="B33" s="91" t="s">
        <v>1637</v>
      </c>
      <c r="C33" s="94" t="s">
        <v>42</v>
      </c>
      <c r="D33" s="98">
        <v>2</v>
      </c>
      <c r="E33" s="77"/>
      <c r="F33" s="20">
        <f t="shared" si="0"/>
        <v>0</v>
      </c>
      <c r="G33" s="21"/>
      <c r="H33" s="21"/>
    </row>
    <row r="34" spans="1:8" x14ac:dyDescent="0.35">
      <c r="A34" s="94"/>
      <c r="B34" s="99"/>
      <c r="C34" s="94"/>
      <c r="D34" s="98"/>
      <c r="E34" s="78"/>
      <c r="F34" s="20"/>
      <c r="G34" s="21"/>
      <c r="H34" s="21"/>
    </row>
    <row r="35" spans="1:8" ht="34.5" customHeight="1" x14ac:dyDescent="0.35">
      <c r="A35" s="123"/>
      <c r="B35" s="90" t="s">
        <v>1638</v>
      </c>
      <c r="C35" s="94"/>
      <c r="D35" s="98"/>
      <c r="E35" s="78"/>
      <c r="F35" s="20"/>
      <c r="G35" s="21"/>
      <c r="H35" s="21"/>
    </row>
    <row r="36" spans="1:8" x14ac:dyDescent="0.35">
      <c r="A36" s="94"/>
      <c r="B36" s="99"/>
      <c r="C36" s="94"/>
      <c r="D36" s="98"/>
      <c r="E36" s="78"/>
      <c r="F36" s="20"/>
      <c r="G36" s="21"/>
      <c r="H36" s="21"/>
    </row>
    <row r="37" spans="1:8" x14ac:dyDescent="0.35">
      <c r="A37" s="94" t="s">
        <v>1639</v>
      </c>
      <c r="B37" s="91" t="s">
        <v>1640</v>
      </c>
      <c r="C37" s="94" t="s">
        <v>104</v>
      </c>
      <c r="D37" s="98">
        <v>15</v>
      </c>
      <c r="E37" s="77"/>
      <c r="F37" s="20">
        <f t="shared" ref="F37" si="1">D37*E37</f>
        <v>0</v>
      </c>
      <c r="G37" s="21"/>
      <c r="H37" s="21"/>
    </row>
    <row r="38" spans="1:8" x14ac:dyDescent="0.35">
      <c r="A38" s="94"/>
      <c r="B38" s="99"/>
      <c r="C38" s="94"/>
      <c r="D38" s="98"/>
      <c r="E38" s="78"/>
      <c r="F38" s="20"/>
      <c r="G38" s="21"/>
      <c r="H38" s="21"/>
    </row>
    <row r="39" spans="1:8" x14ac:dyDescent="0.35">
      <c r="A39" s="94" t="s">
        <v>1641</v>
      </c>
      <c r="B39" s="91" t="s">
        <v>1642</v>
      </c>
      <c r="C39" s="94" t="s">
        <v>42</v>
      </c>
      <c r="D39" s="98">
        <v>8</v>
      </c>
      <c r="E39" s="77"/>
      <c r="F39" s="20">
        <f t="shared" ref="F39" si="2">D39*E39</f>
        <v>0</v>
      </c>
      <c r="G39" s="21"/>
      <c r="H39" s="21"/>
    </row>
    <row r="40" spans="1:8" x14ac:dyDescent="0.35">
      <c r="A40" s="94"/>
      <c r="B40" s="99"/>
      <c r="C40" s="94"/>
      <c r="D40" s="98"/>
      <c r="E40" s="78"/>
      <c r="F40" s="20"/>
      <c r="G40" s="21"/>
      <c r="H40" s="21"/>
    </row>
    <row r="41" spans="1:8" x14ac:dyDescent="0.35">
      <c r="A41" s="94" t="s">
        <v>1643</v>
      </c>
      <c r="B41" s="99" t="s">
        <v>1644</v>
      </c>
      <c r="C41" s="94" t="s">
        <v>42</v>
      </c>
      <c r="D41" s="98">
        <v>8</v>
      </c>
      <c r="E41" s="77"/>
      <c r="F41" s="20">
        <f t="shared" ref="F41" si="3">D41*E41</f>
        <v>0</v>
      </c>
      <c r="G41" s="21"/>
      <c r="H41" s="21"/>
    </row>
    <row r="42" spans="1:8" x14ac:dyDescent="0.35">
      <c r="A42" s="94"/>
      <c r="B42" s="99"/>
      <c r="C42" s="94"/>
      <c r="D42" s="98"/>
      <c r="E42" s="78"/>
      <c r="F42" s="20"/>
      <c r="G42" s="21"/>
      <c r="H42" s="21"/>
    </row>
    <row r="43" spans="1:8" x14ac:dyDescent="0.35">
      <c r="A43" s="100">
        <v>116</v>
      </c>
      <c r="B43" s="101" t="s">
        <v>1645</v>
      </c>
      <c r="C43" s="94"/>
      <c r="D43" s="98"/>
      <c r="E43" s="78"/>
      <c r="F43" s="20"/>
      <c r="G43" s="21"/>
      <c r="H43" s="21"/>
    </row>
    <row r="44" spans="1:8" x14ac:dyDescent="0.35">
      <c r="A44" s="94"/>
      <c r="B44" s="101"/>
      <c r="C44" s="94"/>
      <c r="D44" s="98"/>
      <c r="E44" s="78"/>
      <c r="F44" s="20"/>
      <c r="G44" s="21"/>
      <c r="H44" s="21"/>
    </row>
    <row r="45" spans="1:8" x14ac:dyDescent="0.35">
      <c r="A45" s="94"/>
      <c r="B45" s="101" t="s">
        <v>1646</v>
      </c>
      <c r="C45" s="94"/>
      <c r="D45" s="98"/>
      <c r="E45" s="78"/>
      <c r="F45" s="20"/>
      <c r="G45" s="21"/>
      <c r="H45" s="21"/>
    </row>
    <row r="46" spans="1:8" x14ac:dyDescent="0.35">
      <c r="A46" s="94"/>
      <c r="B46" s="99"/>
      <c r="C46" s="94"/>
      <c r="D46" s="98"/>
      <c r="E46" s="78"/>
      <c r="F46" s="20"/>
      <c r="G46" s="21"/>
      <c r="H46" s="21"/>
    </row>
    <row r="47" spans="1:8" x14ac:dyDescent="0.35">
      <c r="A47" s="94" t="s">
        <v>1647</v>
      </c>
      <c r="B47" s="91" t="s">
        <v>1648</v>
      </c>
      <c r="C47" s="94" t="s">
        <v>42</v>
      </c>
      <c r="D47" s="98">
        <v>1</v>
      </c>
      <c r="E47" s="77"/>
      <c r="F47" s="20">
        <f t="shared" ref="F47:F81" si="4">D47*E47</f>
        <v>0</v>
      </c>
      <c r="G47" s="21"/>
      <c r="H47" s="21"/>
    </row>
    <row r="48" spans="1:8" x14ac:dyDescent="0.35">
      <c r="A48" s="94"/>
      <c r="B48" s="99"/>
      <c r="C48" s="94"/>
      <c r="D48" s="98"/>
      <c r="E48" s="78"/>
      <c r="F48" s="20"/>
      <c r="G48" s="21"/>
      <c r="H48" s="21"/>
    </row>
    <row r="49" spans="1:8" x14ac:dyDescent="0.35">
      <c r="A49" s="100">
        <v>117</v>
      </c>
      <c r="B49" s="101" t="s">
        <v>1649</v>
      </c>
      <c r="C49" s="94"/>
      <c r="D49" s="98"/>
      <c r="E49" s="78"/>
      <c r="F49" s="20"/>
      <c r="G49" s="21"/>
      <c r="H49" s="21"/>
    </row>
    <row r="50" spans="1:8" x14ac:dyDescent="0.35">
      <c r="A50" s="94"/>
      <c r="B50" s="101"/>
      <c r="C50" s="94"/>
      <c r="D50" s="98"/>
      <c r="E50" s="78"/>
      <c r="F50" s="20"/>
      <c r="G50" s="21"/>
      <c r="H50" s="21"/>
    </row>
    <row r="51" spans="1:8" x14ac:dyDescent="0.35">
      <c r="A51" s="94"/>
      <c r="B51" s="101" t="s">
        <v>1650</v>
      </c>
      <c r="C51" s="94"/>
      <c r="D51" s="98"/>
      <c r="E51" s="78"/>
      <c r="F51" s="20"/>
      <c r="G51" s="21"/>
      <c r="H51" s="21"/>
    </row>
    <row r="52" spans="1:8" x14ac:dyDescent="0.35">
      <c r="A52" s="94"/>
      <c r="B52" s="99"/>
      <c r="C52" s="94"/>
      <c r="D52" s="98"/>
      <c r="E52" s="78"/>
      <c r="F52" s="20"/>
      <c r="G52" s="21"/>
      <c r="H52" s="21"/>
    </row>
    <row r="53" spans="1:8" ht="40.5" customHeight="1" x14ac:dyDescent="0.35">
      <c r="A53" s="94" t="s">
        <v>1651</v>
      </c>
      <c r="B53" s="91" t="s">
        <v>1652</v>
      </c>
      <c r="C53" s="94" t="s">
        <v>42</v>
      </c>
      <c r="D53" s="98">
        <v>1</v>
      </c>
      <c r="E53" s="77"/>
      <c r="F53" s="20">
        <f t="shared" si="4"/>
        <v>0</v>
      </c>
      <c r="G53" s="21"/>
      <c r="H53" s="21"/>
    </row>
    <row r="54" spans="1:8" x14ac:dyDescent="0.35">
      <c r="A54" s="94"/>
      <c r="B54" s="99"/>
      <c r="C54" s="94"/>
      <c r="D54" s="98"/>
      <c r="E54" s="78"/>
      <c r="F54" s="20"/>
      <c r="G54" s="21"/>
      <c r="H54" s="21"/>
    </row>
    <row r="55" spans="1:8" x14ac:dyDescent="0.35">
      <c r="A55" s="100">
        <v>118</v>
      </c>
      <c r="B55" s="101" t="s">
        <v>1653</v>
      </c>
      <c r="C55" s="94"/>
      <c r="D55" s="98"/>
      <c r="E55" s="78"/>
      <c r="F55" s="20"/>
      <c r="G55" s="21"/>
      <c r="H55" s="21"/>
    </row>
    <row r="56" spans="1:8" x14ac:dyDescent="0.35">
      <c r="A56" s="94"/>
      <c r="B56" s="99"/>
      <c r="C56" s="94"/>
      <c r="D56" s="98"/>
      <c r="E56" s="78"/>
      <c r="F56" s="20"/>
      <c r="G56" s="21"/>
      <c r="H56" s="21"/>
    </row>
    <row r="57" spans="1:8" ht="34.5" customHeight="1" x14ac:dyDescent="0.35">
      <c r="A57" s="94" t="s">
        <v>1654</v>
      </c>
      <c r="B57" s="203" t="s">
        <v>1655</v>
      </c>
      <c r="C57" s="94" t="s">
        <v>42</v>
      </c>
      <c r="D57" s="98">
        <v>1</v>
      </c>
      <c r="E57" s="77"/>
      <c r="F57" s="20">
        <f t="shared" si="4"/>
        <v>0</v>
      </c>
      <c r="G57" s="21"/>
      <c r="H57" s="21"/>
    </row>
    <row r="58" spans="1:8" x14ac:dyDescent="0.35">
      <c r="A58" s="94"/>
      <c r="B58" s="99"/>
      <c r="C58" s="94"/>
      <c r="D58" s="98"/>
      <c r="E58" s="78"/>
      <c r="F58" s="20"/>
      <c r="G58" s="21"/>
      <c r="H58" s="21"/>
    </row>
    <row r="59" spans="1:8" ht="33.75" customHeight="1" x14ac:dyDescent="0.35">
      <c r="A59" s="94" t="s">
        <v>1656</v>
      </c>
      <c r="B59" s="91" t="s">
        <v>1657</v>
      </c>
      <c r="C59" s="94" t="s">
        <v>42</v>
      </c>
      <c r="D59" s="98">
        <v>1</v>
      </c>
      <c r="E59" s="78"/>
      <c r="F59" s="20">
        <f t="shared" si="4"/>
        <v>0</v>
      </c>
      <c r="G59" s="21"/>
      <c r="H59" s="21"/>
    </row>
    <row r="60" spans="1:8" x14ac:dyDescent="0.35">
      <c r="A60" s="94"/>
      <c r="B60" s="99"/>
      <c r="C60" s="94"/>
      <c r="D60" s="98"/>
      <c r="E60" s="78"/>
      <c r="F60" s="20"/>
      <c r="G60" s="21"/>
      <c r="H60" s="21"/>
    </row>
    <row r="61" spans="1:8" ht="30" customHeight="1" x14ac:dyDescent="0.35">
      <c r="A61" s="94" t="s">
        <v>1658</v>
      </c>
      <c r="B61" s="91" t="s">
        <v>1659</v>
      </c>
      <c r="C61" s="94" t="s">
        <v>42</v>
      </c>
      <c r="D61" s="98">
        <v>1</v>
      </c>
      <c r="E61" s="77"/>
      <c r="F61" s="20">
        <f t="shared" si="4"/>
        <v>0</v>
      </c>
      <c r="G61" s="21"/>
      <c r="H61" s="21"/>
    </row>
    <row r="62" spans="1:8" x14ac:dyDescent="0.35">
      <c r="A62" s="94"/>
      <c r="B62" s="99"/>
      <c r="C62" s="94"/>
      <c r="D62" s="98"/>
      <c r="E62" s="78"/>
      <c r="F62" s="20"/>
      <c r="G62" s="21"/>
      <c r="H62" s="21"/>
    </row>
    <row r="63" spans="1:8" x14ac:dyDescent="0.35">
      <c r="A63" s="94"/>
      <c r="B63" s="101" t="s">
        <v>1660</v>
      </c>
      <c r="C63" s="94"/>
      <c r="D63" s="98"/>
      <c r="E63" s="78"/>
      <c r="F63" s="20"/>
      <c r="G63" s="21"/>
      <c r="H63" s="21"/>
    </row>
    <row r="64" spans="1:8" x14ac:dyDescent="0.35">
      <c r="A64" s="94"/>
      <c r="B64" s="101"/>
      <c r="C64" s="94"/>
      <c r="D64" s="98"/>
      <c r="E64" s="78"/>
      <c r="F64" s="20"/>
      <c r="G64" s="21"/>
      <c r="H64" s="21"/>
    </row>
    <row r="65" spans="1:8" x14ac:dyDescent="0.35">
      <c r="A65" s="94"/>
      <c r="B65" s="101" t="s">
        <v>1661</v>
      </c>
      <c r="C65" s="94"/>
      <c r="D65" s="98"/>
      <c r="E65" s="78"/>
      <c r="F65" s="20"/>
      <c r="G65" s="21"/>
      <c r="H65" s="21"/>
    </row>
    <row r="66" spans="1:8" x14ac:dyDescent="0.35">
      <c r="A66" s="94"/>
      <c r="B66" s="99"/>
      <c r="C66" s="94"/>
      <c r="D66" s="98"/>
      <c r="E66" s="78"/>
      <c r="F66" s="20"/>
      <c r="G66" s="21"/>
      <c r="H66" s="21"/>
    </row>
    <row r="67" spans="1:8" x14ac:dyDescent="0.35">
      <c r="A67" s="94" t="s">
        <v>1662</v>
      </c>
      <c r="B67" s="91" t="s">
        <v>1663</v>
      </c>
      <c r="C67" s="94" t="s">
        <v>42</v>
      </c>
      <c r="D67" s="98">
        <v>2</v>
      </c>
      <c r="E67" s="77"/>
      <c r="F67" s="20">
        <f t="shared" si="4"/>
        <v>0</v>
      </c>
      <c r="G67" s="21"/>
      <c r="H67" s="21"/>
    </row>
    <row r="68" spans="1:8" x14ac:dyDescent="0.35">
      <c r="A68" s="94"/>
      <c r="B68" s="99"/>
      <c r="C68" s="94"/>
      <c r="D68" s="98"/>
      <c r="E68" s="78"/>
      <c r="F68" s="20"/>
      <c r="G68" s="21"/>
      <c r="H68" s="21"/>
    </row>
    <row r="69" spans="1:8" x14ac:dyDescent="0.35">
      <c r="A69" s="94" t="s">
        <v>1664</v>
      </c>
      <c r="B69" s="99" t="s">
        <v>1665</v>
      </c>
      <c r="C69" s="94" t="s">
        <v>42</v>
      </c>
      <c r="D69" s="98">
        <v>2</v>
      </c>
      <c r="E69" s="77"/>
      <c r="F69" s="20">
        <f t="shared" si="4"/>
        <v>0</v>
      </c>
      <c r="G69" s="21"/>
      <c r="H69" s="21"/>
    </row>
    <row r="70" spans="1:8" x14ac:dyDescent="0.35">
      <c r="A70" s="94"/>
      <c r="B70" s="99"/>
      <c r="C70" s="94"/>
      <c r="D70" s="98"/>
      <c r="E70" s="78"/>
      <c r="F70" s="20"/>
      <c r="G70" s="21"/>
      <c r="H70" s="21"/>
    </row>
    <row r="71" spans="1:8" x14ac:dyDescent="0.35">
      <c r="A71" s="94"/>
      <c r="B71" s="101" t="s">
        <v>1666</v>
      </c>
      <c r="C71" s="94"/>
      <c r="D71" s="98"/>
      <c r="E71" s="78"/>
      <c r="F71" s="20"/>
      <c r="G71" s="21"/>
      <c r="H71" s="21"/>
    </row>
    <row r="72" spans="1:8" x14ac:dyDescent="0.35">
      <c r="A72" s="94"/>
      <c r="B72" s="99"/>
      <c r="C72" s="94"/>
      <c r="D72" s="98"/>
      <c r="E72" s="78"/>
      <c r="F72" s="20"/>
      <c r="G72" s="21"/>
      <c r="H72" s="21"/>
    </row>
    <row r="73" spans="1:8" x14ac:dyDescent="0.35">
      <c r="A73" s="94" t="s">
        <v>1667</v>
      </c>
      <c r="B73" s="91" t="s">
        <v>1668</v>
      </c>
      <c r="C73" s="94" t="s">
        <v>42</v>
      </c>
      <c r="D73" s="98">
        <v>1</v>
      </c>
      <c r="E73" s="77"/>
      <c r="F73" s="20">
        <f t="shared" si="4"/>
        <v>0</v>
      </c>
      <c r="G73" s="21"/>
      <c r="H73" s="21"/>
    </row>
    <row r="74" spans="1:8" x14ac:dyDescent="0.35">
      <c r="A74" s="94"/>
      <c r="B74" s="99"/>
      <c r="C74" s="94"/>
      <c r="D74" s="98"/>
      <c r="E74" s="78"/>
      <c r="F74" s="20"/>
      <c r="G74" s="21"/>
      <c r="H74" s="21"/>
    </row>
    <row r="75" spans="1:8" x14ac:dyDescent="0.35">
      <c r="A75" s="94" t="s">
        <v>1669</v>
      </c>
      <c r="B75" s="91" t="s">
        <v>1670</v>
      </c>
      <c r="C75" s="94" t="s">
        <v>42</v>
      </c>
      <c r="D75" s="98">
        <v>1</v>
      </c>
      <c r="E75" s="77"/>
      <c r="F75" s="20">
        <f t="shared" si="4"/>
        <v>0</v>
      </c>
      <c r="G75" s="21"/>
      <c r="H75" s="21"/>
    </row>
    <row r="76" spans="1:8" x14ac:dyDescent="0.35">
      <c r="A76" s="94"/>
      <c r="B76" s="99"/>
      <c r="C76" s="94"/>
      <c r="D76" s="98"/>
      <c r="E76" s="78"/>
      <c r="F76" s="20"/>
      <c r="G76" s="21"/>
      <c r="H76" s="21"/>
    </row>
    <row r="77" spans="1:8" x14ac:dyDescent="0.35">
      <c r="A77" s="94" t="s">
        <v>1671</v>
      </c>
      <c r="B77" s="91" t="s">
        <v>1672</v>
      </c>
      <c r="C77" s="94" t="s">
        <v>42</v>
      </c>
      <c r="D77" s="98">
        <v>1</v>
      </c>
      <c r="E77" s="77"/>
      <c r="F77" s="20">
        <f t="shared" si="4"/>
        <v>0</v>
      </c>
      <c r="G77" s="21"/>
      <c r="H77" s="21"/>
    </row>
    <row r="78" spans="1:8" x14ac:dyDescent="0.35">
      <c r="A78" s="94"/>
      <c r="B78" s="99"/>
      <c r="C78" s="94"/>
      <c r="D78" s="98"/>
      <c r="E78" s="78"/>
      <c r="F78" s="20"/>
      <c r="G78" s="21"/>
      <c r="H78" s="21"/>
    </row>
    <row r="79" spans="1:8" ht="35.25" customHeight="1" x14ac:dyDescent="0.35">
      <c r="A79" s="94" t="s">
        <v>1673</v>
      </c>
      <c r="B79" s="203" t="s">
        <v>1674</v>
      </c>
      <c r="C79" s="94" t="s">
        <v>42</v>
      </c>
      <c r="D79" s="98">
        <v>1</v>
      </c>
      <c r="E79" s="77"/>
      <c r="F79" s="20">
        <f t="shared" si="4"/>
        <v>0</v>
      </c>
      <c r="G79" s="21"/>
      <c r="H79" s="21"/>
    </row>
    <row r="80" spans="1:8" x14ac:dyDescent="0.35">
      <c r="A80" s="94"/>
      <c r="B80" s="99"/>
      <c r="C80" s="94"/>
      <c r="D80" s="98"/>
      <c r="E80" s="78"/>
      <c r="F80" s="20"/>
      <c r="G80" s="21"/>
      <c r="H80" s="21"/>
    </row>
    <row r="81" spans="1:8" ht="25" x14ac:dyDescent="0.35">
      <c r="A81" s="94" t="s">
        <v>1675</v>
      </c>
      <c r="B81" s="203" t="s">
        <v>2507</v>
      </c>
      <c r="C81" s="94" t="s">
        <v>42</v>
      </c>
      <c r="D81" s="98">
        <v>1</v>
      </c>
      <c r="E81" s="77"/>
      <c r="F81" s="20">
        <f t="shared" si="4"/>
        <v>0</v>
      </c>
      <c r="G81" s="21"/>
      <c r="H81" s="21"/>
    </row>
    <row r="82" spans="1:8" x14ac:dyDescent="0.35">
      <c r="A82" s="94"/>
      <c r="B82" s="99"/>
      <c r="C82" s="94"/>
      <c r="D82" s="98"/>
      <c r="E82" s="78"/>
      <c r="F82" s="20"/>
      <c r="G82" s="21"/>
      <c r="H82" s="21"/>
    </row>
    <row r="83" spans="1:8" x14ac:dyDescent="0.35">
      <c r="A83" s="94"/>
      <c r="B83" s="99"/>
      <c r="C83" s="94"/>
      <c r="D83" s="98"/>
      <c r="E83" s="78"/>
      <c r="F83" s="20"/>
      <c r="G83" s="21"/>
      <c r="H83" s="21"/>
    </row>
    <row r="84" spans="1:8" ht="25" x14ac:dyDescent="0.35">
      <c r="A84" s="94" t="s">
        <v>1676</v>
      </c>
      <c r="B84" s="203" t="s">
        <v>2508</v>
      </c>
      <c r="C84" s="94" t="s">
        <v>42</v>
      </c>
      <c r="D84" s="98">
        <v>1</v>
      </c>
      <c r="E84" s="77"/>
      <c r="F84" s="20">
        <f t="shared" ref="F84:F145" si="5">D84*E84</f>
        <v>0</v>
      </c>
      <c r="G84" s="21"/>
      <c r="H84" s="21"/>
    </row>
    <row r="85" spans="1:8" x14ac:dyDescent="0.35">
      <c r="A85" s="94"/>
      <c r="B85" s="99"/>
      <c r="C85" s="94"/>
      <c r="D85" s="98"/>
      <c r="E85" s="78"/>
      <c r="F85" s="20"/>
      <c r="G85" s="21"/>
      <c r="H85" s="21"/>
    </row>
    <row r="86" spans="1:8" ht="25" x14ac:dyDescent="0.35">
      <c r="A86" s="94" t="s">
        <v>1677</v>
      </c>
      <c r="B86" s="203" t="s">
        <v>2509</v>
      </c>
      <c r="C86" s="94" t="s">
        <v>42</v>
      </c>
      <c r="D86" s="98">
        <v>1</v>
      </c>
      <c r="E86" s="77"/>
      <c r="F86" s="20">
        <f t="shared" si="5"/>
        <v>0</v>
      </c>
      <c r="G86" s="21"/>
      <c r="H86" s="21"/>
    </row>
    <row r="87" spans="1:8" x14ac:dyDescent="0.35">
      <c r="A87" s="94"/>
      <c r="B87" s="99"/>
      <c r="C87" s="94"/>
      <c r="D87" s="98"/>
      <c r="E87" s="78"/>
      <c r="F87" s="20"/>
      <c r="G87" s="21"/>
      <c r="H87" s="21"/>
    </row>
    <row r="88" spans="1:8" ht="25" x14ac:dyDescent="0.35">
      <c r="A88" s="94" t="s">
        <v>1678</v>
      </c>
      <c r="B88" s="91" t="s">
        <v>2510</v>
      </c>
      <c r="C88" s="94" t="s">
        <v>42</v>
      </c>
      <c r="D88" s="98">
        <v>1</v>
      </c>
      <c r="E88" s="77"/>
      <c r="F88" s="20">
        <f t="shared" si="5"/>
        <v>0</v>
      </c>
      <c r="G88" s="21"/>
      <c r="H88" s="21"/>
    </row>
    <row r="89" spans="1:8" x14ac:dyDescent="0.35">
      <c r="A89" s="94"/>
      <c r="B89" s="99"/>
      <c r="C89" s="94"/>
      <c r="D89" s="98"/>
      <c r="E89" s="78"/>
      <c r="F89" s="20"/>
      <c r="G89" s="21"/>
      <c r="H89" s="21"/>
    </row>
    <row r="90" spans="1:8" x14ac:dyDescent="0.35">
      <c r="A90" s="100">
        <v>119</v>
      </c>
      <c r="B90" s="101" t="s">
        <v>1679</v>
      </c>
      <c r="C90" s="94"/>
      <c r="D90" s="98"/>
      <c r="E90" s="78"/>
      <c r="F90" s="20"/>
      <c r="G90" s="21"/>
      <c r="H90" s="21"/>
    </row>
    <row r="91" spans="1:8" x14ac:dyDescent="0.35">
      <c r="A91" s="94"/>
      <c r="B91" s="101"/>
      <c r="C91" s="94"/>
      <c r="D91" s="98"/>
      <c r="E91" s="78"/>
      <c r="F91" s="20"/>
      <c r="G91" s="21"/>
      <c r="H91" s="21"/>
    </row>
    <row r="92" spans="1:8" x14ac:dyDescent="0.35">
      <c r="A92" s="94"/>
      <c r="B92" s="101" t="s">
        <v>1680</v>
      </c>
      <c r="C92" s="94"/>
      <c r="D92" s="98"/>
      <c r="E92" s="78"/>
      <c r="F92" s="20"/>
      <c r="G92" s="21"/>
      <c r="H92" s="21"/>
    </row>
    <row r="93" spans="1:8" x14ac:dyDescent="0.35">
      <c r="A93" s="94"/>
      <c r="B93" s="99"/>
      <c r="C93" s="94"/>
      <c r="D93" s="98"/>
      <c r="E93" s="78"/>
      <c r="F93" s="20"/>
      <c r="G93" s="21"/>
      <c r="H93" s="21"/>
    </row>
    <row r="94" spans="1:8" x14ac:dyDescent="0.35">
      <c r="A94" s="94" t="s">
        <v>1681</v>
      </c>
      <c r="B94" s="99" t="s">
        <v>1682</v>
      </c>
      <c r="C94" s="94" t="s">
        <v>104</v>
      </c>
      <c r="D94" s="98">
        <v>10</v>
      </c>
      <c r="E94" s="77"/>
      <c r="F94" s="20">
        <f t="shared" si="5"/>
        <v>0</v>
      </c>
      <c r="G94" s="21"/>
      <c r="H94" s="21"/>
    </row>
    <row r="95" spans="1:8" x14ac:dyDescent="0.35">
      <c r="A95" s="94"/>
      <c r="B95" s="99"/>
      <c r="C95" s="94"/>
      <c r="D95" s="98"/>
      <c r="E95" s="78"/>
      <c r="F95" s="20"/>
      <c r="G95" s="21"/>
      <c r="H95" s="21"/>
    </row>
    <row r="96" spans="1:8" x14ac:dyDescent="0.35">
      <c r="A96" s="94" t="s">
        <v>1683</v>
      </c>
      <c r="B96" s="99" t="s">
        <v>1684</v>
      </c>
      <c r="C96" s="94" t="s">
        <v>104</v>
      </c>
      <c r="D96" s="98">
        <v>237</v>
      </c>
      <c r="E96" s="77"/>
      <c r="F96" s="20">
        <f t="shared" ref="F96" si="6">D96*E96</f>
        <v>0</v>
      </c>
      <c r="G96" s="21"/>
      <c r="H96" s="21"/>
    </row>
    <row r="97" spans="1:8" x14ac:dyDescent="0.35">
      <c r="A97" s="94"/>
      <c r="B97" s="99"/>
      <c r="C97" s="94"/>
      <c r="D97" s="98"/>
      <c r="E97" s="78"/>
      <c r="F97" s="20"/>
      <c r="G97" s="21"/>
      <c r="H97" s="21"/>
    </row>
    <row r="98" spans="1:8" x14ac:dyDescent="0.35">
      <c r="A98" s="94" t="s">
        <v>1685</v>
      </c>
      <c r="B98" s="99" t="s">
        <v>1686</v>
      </c>
      <c r="C98" s="94" t="s">
        <v>104</v>
      </c>
      <c r="D98" s="98">
        <v>92</v>
      </c>
      <c r="E98" s="77"/>
      <c r="F98" s="20">
        <f t="shared" ref="F98" si="7">D98*E98</f>
        <v>0</v>
      </c>
      <c r="G98" s="21"/>
      <c r="H98" s="21"/>
    </row>
    <row r="99" spans="1:8" x14ac:dyDescent="0.35">
      <c r="A99" s="94"/>
      <c r="B99" s="99"/>
      <c r="C99" s="94"/>
      <c r="D99" s="98"/>
      <c r="E99" s="78"/>
      <c r="F99" s="20"/>
      <c r="G99" s="21"/>
      <c r="H99" s="21"/>
    </row>
    <row r="100" spans="1:8" x14ac:dyDescent="0.35">
      <c r="A100" s="94"/>
      <c r="B100" s="99"/>
      <c r="C100" s="94"/>
      <c r="D100" s="98"/>
      <c r="E100" s="78"/>
      <c r="F100" s="20"/>
      <c r="G100" s="21"/>
      <c r="H100" s="21"/>
    </row>
    <row r="101" spans="1:8" x14ac:dyDescent="0.35">
      <c r="A101" s="94"/>
      <c r="B101" s="101" t="s">
        <v>1687</v>
      </c>
      <c r="C101" s="94"/>
      <c r="D101" s="98"/>
      <c r="E101" s="78"/>
      <c r="F101" s="20"/>
      <c r="G101" s="21"/>
      <c r="H101" s="21"/>
    </row>
    <row r="102" spans="1:8" x14ac:dyDescent="0.35">
      <c r="A102" s="94"/>
      <c r="B102" s="99"/>
      <c r="C102" s="94"/>
      <c r="D102" s="98"/>
      <c r="E102" s="78"/>
      <c r="F102" s="20"/>
      <c r="G102" s="21"/>
      <c r="H102" s="21"/>
    </row>
    <row r="103" spans="1:8" x14ac:dyDescent="0.35">
      <c r="A103" s="94" t="s">
        <v>1688</v>
      </c>
      <c r="B103" s="99" t="s">
        <v>1689</v>
      </c>
      <c r="C103" s="94" t="s">
        <v>42</v>
      </c>
      <c r="D103" s="98">
        <v>5</v>
      </c>
      <c r="E103" s="77"/>
      <c r="F103" s="20">
        <f t="shared" si="5"/>
        <v>0</v>
      </c>
      <c r="G103" s="21"/>
      <c r="H103" s="21"/>
    </row>
    <row r="104" spans="1:8" x14ac:dyDescent="0.35">
      <c r="A104" s="94"/>
      <c r="B104" s="99"/>
      <c r="C104" s="94"/>
      <c r="D104" s="98"/>
      <c r="E104" s="78"/>
      <c r="F104" s="20"/>
      <c r="G104" s="21"/>
      <c r="H104" s="21"/>
    </row>
    <row r="105" spans="1:8" x14ac:dyDescent="0.35">
      <c r="A105" s="94" t="s">
        <v>1690</v>
      </c>
      <c r="B105" s="99" t="s">
        <v>1691</v>
      </c>
      <c r="C105" s="94" t="s">
        <v>42</v>
      </c>
      <c r="D105" s="98">
        <v>173</v>
      </c>
      <c r="E105" s="77"/>
      <c r="F105" s="20">
        <f t="shared" ref="F105" si="8">D105*E105</f>
        <v>0</v>
      </c>
      <c r="G105" s="21"/>
      <c r="H105" s="21"/>
    </row>
    <row r="106" spans="1:8" x14ac:dyDescent="0.35">
      <c r="A106" s="94"/>
      <c r="B106" s="99"/>
      <c r="C106" s="94"/>
      <c r="D106" s="98"/>
      <c r="E106" s="78"/>
      <c r="F106" s="20"/>
      <c r="G106" s="21"/>
      <c r="H106" s="21"/>
    </row>
    <row r="107" spans="1:8" x14ac:dyDescent="0.35">
      <c r="A107" s="94" t="s">
        <v>1692</v>
      </c>
      <c r="B107" s="99" t="s">
        <v>1693</v>
      </c>
      <c r="C107" s="94" t="s">
        <v>42</v>
      </c>
      <c r="D107" s="98">
        <v>141</v>
      </c>
      <c r="E107" s="77"/>
      <c r="F107" s="20">
        <f t="shared" ref="F107" si="9">D107*E107</f>
        <v>0</v>
      </c>
      <c r="G107" s="21"/>
      <c r="H107" s="21"/>
    </row>
    <row r="108" spans="1:8" x14ac:dyDescent="0.35">
      <c r="A108" s="94"/>
      <c r="B108" s="99"/>
      <c r="C108" s="94"/>
      <c r="D108" s="98"/>
      <c r="E108" s="78"/>
      <c r="F108" s="20"/>
      <c r="G108" s="21"/>
      <c r="H108" s="21"/>
    </row>
    <row r="109" spans="1:8" x14ac:dyDescent="0.35">
      <c r="A109" s="94" t="s">
        <v>1694</v>
      </c>
      <c r="B109" s="99" t="s">
        <v>1695</v>
      </c>
      <c r="C109" s="94" t="s">
        <v>42</v>
      </c>
      <c r="D109" s="98">
        <v>141</v>
      </c>
      <c r="E109" s="77"/>
      <c r="F109" s="20">
        <f t="shared" ref="F109" si="10">D109*E109</f>
        <v>0</v>
      </c>
      <c r="G109" s="21"/>
      <c r="H109" s="21"/>
    </row>
    <row r="110" spans="1:8" x14ac:dyDescent="0.35">
      <c r="A110" s="94"/>
      <c r="B110" s="99"/>
      <c r="C110" s="94"/>
      <c r="D110" s="98"/>
      <c r="E110" s="78"/>
      <c r="F110" s="20"/>
      <c r="G110" s="21"/>
      <c r="H110" s="21"/>
    </row>
    <row r="111" spans="1:8" x14ac:dyDescent="0.35">
      <c r="A111" s="94" t="s">
        <v>1696</v>
      </c>
      <c r="B111" s="99" t="s">
        <v>1697</v>
      </c>
      <c r="C111" s="94" t="s">
        <v>42</v>
      </c>
      <c r="D111" s="98">
        <v>155</v>
      </c>
      <c r="E111" s="77"/>
      <c r="F111" s="20">
        <f t="shared" ref="F111" si="11">D111*E111</f>
        <v>0</v>
      </c>
      <c r="G111" s="21"/>
      <c r="H111" s="21"/>
    </row>
    <row r="112" spans="1:8" x14ac:dyDescent="0.35">
      <c r="A112" s="94"/>
      <c r="B112" s="99"/>
      <c r="C112" s="94"/>
      <c r="D112" s="98"/>
      <c r="E112" s="78"/>
      <c r="F112" s="20"/>
      <c r="G112" s="21"/>
      <c r="H112" s="21"/>
    </row>
    <row r="113" spans="1:8" x14ac:dyDescent="0.35">
      <c r="A113" s="94" t="s">
        <v>1698</v>
      </c>
      <c r="B113" s="99" t="s">
        <v>1699</v>
      </c>
      <c r="C113" s="94" t="s">
        <v>42</v>
      </c>
      <c r="D113" s="98">
        <v>48</v>
      </c>
      <c r="E113" s="77"/>
      <c r="F113" s="20">
        <f t="shared" ref="F113" si="12">D113*E113</f>
        <v>0</v>
      </c>
      <c r="G113" s="21"/>
      <c r="H113" s="21"/>
    </row>
    <row r="114" spans="1:8" x14ac:dyDescent="0.35">
      <c r="A114" s="94"/>
      <c r="B114" s="99"/>
      <c r="C114" s="94"/>
      <c r="D114" s="98"/>
      <c r="E114" s="78"/>
      <c r="F114" s="20"/>
      <c r="G114" s="21"/>
      <c r="H114" s="21"/>
    </row>
    <row r="115" spans="1:8" x14ac:dyDescent="0.35">
      <c r="A115" s="94" t="s">
        <v>1700</v>
      </c>
      <c r="B115" s="99" t="s">
        <v>1701</v>
      </c>
      <c r="C115" s="94" t="s">
        <v>42</v>
      </c>
      <c r="D115" s="98">
        <v>48</v>
      </c>
      <c r="E115" s="77"/>
      <c r="F115" s="20">
        <f t="shared" ref="F115" si="13">D115*E115</f>
        <v>0</v>
      </c>
      <c r="G115" s="21"/>
      <c r="H115" s="21"/>
    </row>
    <row r="116" spans="1:8" x14ac:dyDescent="0.35">
      <c r="A116" s="94"/>
      <c r="B116" s="99"/>
      <c r="C116" s="94"/>
      <c r="D116" s="98"/>
      <c r="E116" s="78"/>
      <c r="F116" s="20"/>
      <c r="G116" s="21"/>
      <c r="H116" s="21"/>
    </row>
    <row r="117" spans="1:8" x14ac:dyDescent="0.35">
      <c r="A117" s="94" t="s">
        <v>1702</v>
      </c>
      <c r="B117" s="99" t="s">
        <v>1703</v>
      </c>
      <c r="C117" s="94" t="s">
        <v>42</v>
      </c>
      <c r="D117" s="98">
        <v>16</v>
      </c>
      <c r="E117" s="77"/>
      <c r="F117" s="20">
        <f t="shared" ref="F117" si="14">D117*E117</f>
        <v>0</v>
      </c>
      <c r="G117" s="21"/>
      <c r="H117" s="21"/>
    </row>
    <row r="118" spans="1:8" x14ac:dyDescent="0.35">
      <c r="A118" s="94"/>
      <c r="B118" s="99"/>
      <c r="C118" s="94"/>
      <c r="D118" s="98"/>
      <c r="E118" s="78"/>
      <c r="F118" s="20"/>
      <c r="G118" s="21"/>
      <c r="H118" s="21"/>
    </row>
    <row r="119" spans="1:8" x14ac:dyDescent="0.35">
      <c r="A119" s="94" t="s">
        <v>1704</v>
      </c>
      <c r="B119" s="99" t="s">
        <v>1705</v>
      </c>
      <c r="C119" s="94" t="s">
        <v>42</v>
      </c>
      <c r="D119" s="98">
        <v>16</v>
      </c>
      <c r="E119" s="77"/>
      <c r="F119" s="20">
        <f t="shared" ref="F119" si="15">D119*E119</f>
        <v>0</v>
      </c>
      <c r="G119" s="21"/>
      <c r="H119" s="21"/>
    </row>
    <row r="120" spans="1:8" x14ac:dyDescent="0.35">
      <c r="A120" s="94"/>
      <c r="B120" s="99"/>
      <c r="C120" s="94"/>
      <c r="D120" s="98"/>
      <c r="E120" s="78"/>
      <c r="F120" s="20"/>
      <c r="G120" s="21"/>
      <c r="H120" s="21"/>
    </row>
    <row r="121" spans="1:8" x14ac:dyDescent="0.35">
      <c r="A121" s="94" t="s">
        <v>1706</v>
      </c>
      <c r="B121" s="99" t="s">
        <v>1707</v>
      </c>
      <c r="C121" s="94" t="s">
        <v>42</v>
      </c>
      <c r="D121" s="98">
        <v>32</v>
      </c>
      <c r="E121" s="77"/>
      <c r="F121" s="20">
        <f t="shared" ref="F121" si="16">D121*E121</f>
        <v>0</v>
      </c>
      <c r="G121" s="21"/>
      <c r="H121" s="21"/>
    </row>
    <row r="122" spans="1:8" x14ac:dyDescent="0.35">
      <c r="A122" s="94"/>
      <c r="B122" s="99"/>
      <c r="C122" s="94"/>
      <c r="D122" s="98"/>
      <c r="E122" s="78"/>
      <c r="F122" s="20"/>
      <c r="G122" s="21"/>
      <c r="H122" s="21"/>
    </row>
    <row r="123" spans="1:8" x14ac:dyDescent="0.35">
      <c r="A123" s="94" t="s">
        <v>1708</v>
      </c>
      <c r="B123" s="99" t="s">
        <v>1709</v>
      </c>
      <c r="C123" s="94" t="s">
        <v>42</v>
      </c>
      <c r="D123" s="98">
        <v>32</v>
      </c>
      <c r="E123" s="77"/>
      <c r="F123" s="20">
        <f t="shared" ref="F123" si="17">D123*E123</f>
        <v>0</v>
      </c>
      <c r="G123" s="21"/>
      <c r="H123" s="21"/>
    </row>
    <row r="124" spans="1:8" x14ac:dyDescent="0.35">
      <c r="A124" s="94"/>
      <c r="B124" s="99"/>
      <c r="C124" s="94"/>
      <c r="D124" s="98"/>
      <c r="E124" s="78"/>
      <c r="F124" s="20"/>
      <c r="G124" s="21"/>
      <c r="H124" s="21"/>
    </row>
    <row r="125" spans="1:8" x14ac:dyDescent="0.35">
      <c r="A125" s="94" t="s">
        <v>1710</v>
      </c>
      <c r="B125" s="99" t="s">
        <v>1711</v>
      </c>
      <c r="C125" s="94" t="s">
        <v>42</v>
      </c>
      <c r="D125" s="98">
        <v>16</v>
      </c>
      <c r="E125" s="77"/>
      <c r="F125" s="20">
        <f t="shared" ref="F125" si="18">D125*E125</f>
        <v>0</v>
      </c>
      <c r="G125" s="21"/>
      <c r="H125" s="21"/>
    </row>
    <row r="126" spans="1:8" x14ac:dyDescent="0.35">
      <c r="A126" s="94"/>
      <c r="B126" s="99"/>
      <c r="C126" s="94"/>
      <c r="D126" s="98"/>
      <c r="E126" s="78"/>
      <c r="F126" s="20"/>
      <c r="G126" s="21"/>
      <c r="H126" s="21"/>
    </row>
    <row r="127" spans="1:8" x14ac:dyDescent="0.35">
      <c r="A127" s="94" t="s">
        <v>1712</v>
      </c>
      <c r="B127" s="99" t="s">
        <v>1713</v>
      </c>
      <c r="C127" s="94" t="s">
        <v>42</v>
      </c>
      <c r="D127" s="98">
        <v>16</v>
      </c>
      <c r="E127" s="77"/>
      <c r="F127" s="20">
        <f t="shared" ref="F127" si="19">D127*E127</f>
        <v>0</v>
      </c>
      <c r="G127" s="21"/>
      <c r="H127" s="21"/>
    </row>
    <row r="128" spans="1:8" x14ac:dyDescent="0.35">
      <c r="A128" s="94"/>
      <c r="B128" s="99"/>
      <c r="C128" s="94"/>
      <c r="D128" s="98"/>
      <c r="E128" s="78"/>
      <c r="F128" s="20"/>
      <c r="G128" s="21"/>
      <c r="H128" s="21"/>
    </row>
    <row r="129" spans="1:8" x14ac:dyDescent="0.35">
      <c r="A129" s="94" t="s">
        <v>1714</v>
      </c>
      <c r="B129" s="99" t="s">
        <v>1715</v>
      </c>
      <c r="C129" s="94" t="s">
        <v>42</v>
      </c>
      <c r="D129" s="98">
        <v>5</v>
      </c>
      <c r="E129" s="77"/>
      <c r="F129" s="20">
        <f t="shared" si="5"/>
        <v>0</v>
      </c>
      <c r="G129" s="21"/>
      <c r="H129" s="21"/>
    </row>
    <row r="130" spans="1:8" x14ac:dyDescent="0.35">
      <c r="A130" s="94"/>
      <c r="B130" s="99"/>
      <c r="C130" s="94"/>
      <c r="D130" s="98"/>
      <c r="E130" s="78"/>
      <c r="F130" s="20"/>
      <c r="G130" s="21"/>
      <c r="H130" s="21"/>
    </row>
    <row r="131" spans="1:8" x14ac:dyDescent="0.35">
      <c r="A131" s="94" t="s">
        <v>1716</v>
      </c>
      <c r="B131" s="91" t="s">
        <v>1717</v>
      </c>
      <c r="C131" s="94" t="s">
        <v>42</v>
      </c>
      <c r="D131" s="98">
        <v>5</v>
      </c>
      <c r="E131" s="77"/>
      <c r="F131" s="20">
        <f t="shared" si="5"/>
        <v>0</v>
      </c>
      <c r="G131" s="21"/>
      <c r="H131" s="21"/>
    </row>
    <row r="132" spans="1:8" x14ac:dyDescent="0.35">
      <c r="A132" s="94"/>
      <c r="B132" s="99"/>
      <c r="C132" s="94"/>
      <c r="D132" s="98"/>
      <c r="E132" s="78"/>
      <c r="F132" s="20"/>
      <c r="G132" s="21"/>
      <c r="H132" s="21"/>
    </row>
    <row r="133" spans="1:8" x14ac:dyDescent="0.35">
      <c r="A133" s="94" t="s">
        <v>1718</v>
      </c>
      <c r="B133" s="99" t="s">
        <v>1719</v>
      </c>
      <c r="C133" s="94" t="s">
        <v>42</v>
      </c>
      <c r="D133" s="98">
        <v>5</v>
      </c>
      <c r="E133" s="77"/>
      <c r="F133" s="20">
        <f t="shared" si="5"/>
        <v>0</v>
      </c>
      <c r="G133" s="21"/>
      <c r="H133" s="21"/>
    </row>
    <row r="134" spans="1:8" x14ac:dyDescent="0.35">
      <c r="A134" s="94"/>
      <c r="B134" s="99"/>
      <c r="C134" s="94"/>
      <c r="D134" s="98"/>
      <c r="E134" s="78"/>
      <c r="F134" s="20"/>
      <c r="G134" s="21"/>
      <c r="H134" s="21"/>
    </row>
    <row r="135" spans="1:8" x14ac:dyDescent="0.35">
      <c r="A135" s="94" t="s">
        <v>1720</v>
      </c>
      <c r="B135" s="99" t="s">
        <v>1721</v>
      </c>
      <c r="C135" s="94" t="s">
        <v>42</v>
      </c>
      <c r="D135" s="98">
        <v>5</v>
      </c>
      <c r="E135" s="77"/>
      <c r="F135" s="20">
        <f t="shared" si="5"/>
        <v>0</v>
      </c>
      <c r="G135" s="21"/>
      <c r="H135" s="21"/>
    </row>
    <row r="136" spans="1:8" x14ac:dyDescent="0.35">
      <c r="A136" s="94"/>
      <c r="B136" s="99"/>
      <c r="C136" s="94"/>
      <c r="D136" s="98"/>
      <c r="E136" s="78"/>
      <c r="F136" s="20"/>
      <c r="G136" s="21"/>
      <c r="H136" s="21"/>
    </row>
    <row r="137" spans="1:8" x14ac:dyDescent="0.35">
      <c r="A137" s="100">
        <v>120</v>
      </c>
      <c r="B137" s="101" t="s">
        <v>1722</v>
      </c>
      <c r="C137" s="94"/>
      <c r="D137" s="98"/>
      <c r="E137" s="78"/>
      <c r="F137" s="20"/>
      <c r="G137" s="21"/>
      <c r="H137" s="21"/>
    </row>
    <row r="138" spans="1:8" x14ac:dyDescent="0.35">
      <c r="A138" s="94"/>
      <c r="B138" s="99"/>
      <c r="C138" s="94"/>
      <c r="D138" s="98"/>
      <c r="E138" s="78"/>
      <c r="F138" s="20"/>
      <c r="G138" s="21"/>
      <c r="H138" s="21"/>
    </row>
    <row r="139" spans="1:8" x14ac:dyDescent="0.35">
      <c r="A139" s="94" t="s">
        <v>1723</v>
      </c>
      <c r="B139" s="91" t="s">
        <v>1724</v>
      </c>
      <c r="C139" s="94" t="s">
        <v>42</v>
      </c>
      <c r="D139" s="98">
        <v>1</v>
      </c>
      <c r="E139" s="77"/>
      <c r="F139" s="20">
        <f t="shared" si="5"/>
        <v>0</v>
      </c>
      <c r="G139" s="21"/>
      <c r="H139" s="21"/>
    </row>
    <row r="140" spans="1:8" x14ac:dyDescent="0.35">
      <c r="A140" s="94"/>
      <c r="B140" s="99"/>
      <c r="C140" s="94"/>
      <c r="D140" s="98"/>
      <c r="E140" s="78"/>
      <c r="F140" s="20"/>
      <c r="G140" s="21"/>
      <c r="H140" s="21"/>
    </row>
    <row r="141" spans="1:8" x14ac:dyDescent="0.35">
      <c r="A141" s="94" t="s">
        <v>1725</v>
      </c>
      <c r="B141" s="99" t="s">
        <v>1726</v>
      </c>
      <c r="C141" s="94" t="s">
        <v>42</v>
      </c>
      <c r="D141" s="98">
        <v>1</v>
      </c>
      <c r="E141" s="77"/>
      <c r="F141" s="20">
        <f t="shared" si="5"/>
        <v>0</v>
      </c>
      <c r="G141" s="21"/>
      <c r="H141" s="21"/>
    </row>
    <row r="142" spans="1:8" x14ac:dyDescent="0.35">
      <c r="A142" s="94"/>
      <c r="B142" s="99"/>
      <c r="C142" s="94"/>
      <c r="D142" s="98"/>
      <c r="E142" s="78"/>
      <c r="F142" s="20"/>
      <c r="G142" s="21"/>
      <c r="H142" s="21"/>
    </row>
    <row r="143" spans="1:8" x14ac:dyDescent="0.35">
      <c r="A143" s="94" t="s">
        <v>1727</v>
      </c>
      <c r="B143" s="99" t="s">
        <v>1728</v>
      </c>
      <c r="C143" s="94" t="s">
        <v>42</v>
      </c>
      <c r="D143" s="98">
        <v>1</v>
      </c>
      <c r="E143" s="77"/>
      <c r="F143" s="20">
        <f t="shared" si="5"/>
        <v>0</v>
      </c>
      <c r="G143" s="21"/>
      <c r="H143" s="21"/>
    </row>
    <row r="144" spans="1:8" x14ac:dyDescent="0.35">
      <c r="A144" s="94"/>
      <c r="B144" s="99"/>
      <c r="C144" s="94"/>
      <c r="D144" s="98"/>
      <c r="E144" s="78"/>
      <c r="F144" s="20"/>
      <c r="G144" s="21"/>
      <c r="H144" s="21"/>
    </row>
    <row r="145" spans="1:8" ht="50" x14ac:dyDescent="0.35">
      <c r="A145" s="94" t="s">
        <v>1729</v>
      </c>
      <c r="B145" s="91" t="s">
        <v>1730</v>
      </c>
      <c r="C145" s="94" t="s">
        <v>42</v>
      </c>
      <c r="D145" s="98">
        <v>1</v>
      </c>
      <c r="E145" s="77"/>
      <c r="F145" s="20">
        <f t="shared" si="5"/>
        <v>0</v>
      </c>
      <c r="G145" s="21"/>
      <c r="H145" s="21"/>
    </row>
    <row r="146" spans="1:8" x14ac:dyDescent="0.35">
      <c r="A146" s="94"/>
      <c r="B146" s="99" t="s">
        <v>1007</v>
      </c>
      <c r="C146" s="94"/>
      <c r="D146" s="98"/>
      <c r="E146" s="78"/>
      <c r="F146" s="20"/>
      <c r="G146" s="21"/>
      <c r="H146" s="21"/>
    </row>
    <row r="147" spans="1:8" x14ac:dyDescent="0.35">
      <c r="A147" s="94"/>
      <c r="B147" s="101" t="s">
        <v>1731</v>
      </c>
      <c r="C147" s="94"/>
      <c r="D147" s="98"/>
      <c r="E147" s="78"/>
      <c r="F147" s="20"/>
      <c r="G147" s="21"/>
      <c r="H147" s="21"/>
    </row>
    <row r="148" spans="1:8" x14ac:dyDescent="0.35">
      <c r="A148" s="94"/>
      <c r="B148" s="99"/>
      <c r="C148" s="94"/>
      <c r="D148" s="98"/>
      <c r="E148" s="78"/>
      <c r="F148" s="20"/>
      <c r="G148" s="21"/>
      <c r="H148" s="21"/>
    </row>
    <row r="149" spans="1:8" x14ac:dyDescent="0.35">
      <c r="A149" s="94" t="s">
        <v>1732</v>
      </c>
      <c r="B149" s="99" t="s">
        <v>1733</v>
      </c>
      <c r="C149" s="94" t="s">
        <v>582</v>
      </c>
      <c r="D149" s="98">
        <v>1</v>
      </c>
      <c r="E149" s="77"/>
      <c r="F149" s="20">
        <f t="shared" ref="F149:F155" si="20">D149*E149</f>
        <v>0</v>
      </c>
      <c r="G149" s="21"/>
      <c r="H149" s="21"/>
    </row>
    <row r="150" spans="1:8" x14ac:dyDescent="0.35">
      <c r="A150" s="94"/>
      <c r="B150" s="99"/>
      <c r="C150" s="94"/>
      <c r="D150" s="98"/>
      <c r="E150" s="78"/>
      <c r="F150" s="20"/>
      <c r="G150" s="21"/>
      <c r="H150" s="21"/>
    </row>
    <row r="151" spans="1:8" x14ac:dyDescent="0.35">
      <c r="A151" s="100">
        <v>121</v>
      </c>
      <c r="B151" s="101" t="s">
        <v>1734</v>
      </c>
      <c r="C151" s="94"/>
      <c r="D151" s="98"/>
      <c r="E151" s="78"/>
      <c r="F151" s="20"/>
      <c r="G151" s="21"/>
      <c r="H151" s="21"/>
    </row>
    <row r="152" spans="1:8" x14ac:dyDescent="0.35">
      <c r="A152" s="94"/>
      <c r="B152" s="99"/>
      <c r="C152" s="94"/>
      <c r="D152" s="98"/>
      <c r="E152" s="78"/>
      <c r="F152" s="20"/>
      <c r="G152" s="21"/>
      <c r="H152" s="21"/>
    </row>
    <row r="153" spans="1:8" ht="65" x14ac:dyDescent="0.35">
      <c r="A153" s="94"/>
      <c r="B153" s="90" t="s">
        <v>1735</v>
      </c>
      <c r="C153" s="105"/>
      <c r="D153" s="105"/>
      <c r="E153" s="96"/>
      <c r="F153" s="96"/>
      <c r="G153" s="21"/>
      <c r="H153" s="21"/>
    </row>
    <row r="154" spans="1:8" x14ac:dyDescent="0.35">
      <c r="A154" s="94"/>
      <c r="B154" s="101"/>
      <c r="C154" s="94"/>
      <c r="D154" s="98"/>
      <c r="E154" s="78"/>
      <c r="F154" s="20"/>
      <c r="G154" s="21"/>
      <c r="H154" s="21"/>
    </row>
    <row r="155" spans="1:8" ht="62.5" x14ac:dyDescent="0.35">
      <c r="A155" s="94" t="s">
        <v>1736</v>
      </c>
      <c r="B155" s="91" t="s">
        <v>1737</v>
      </c>
      <c r="C155" s="94" t="s">
        <v>42</v>
      </c>
      <c r="D155" s="98">
        <v>1</v>
      </c>
      <c r="E155" s="77"/>
      <c r="F155" s="20">
        <f t="shared" si="20"/>
        <v>0</v>
      </c>
      <c r="G155" s="21"/>
      <c r="H155" s="21"/>
    </row>
    <row r="156" spans="1:8" x14ac:dyDescent="0.35">
      <c r="A156" s="94"/>
      <c r="B156" s="99"/>
      <c r="C156" s="94"/>
      <c r="D156" s="98"/>
      <c r="E156" s="78"/>
      <c r="F156" s="20"/>
      <c r="G156" s="21"/>
      <c r="H156" s="21"/>
    </row>
    <row r="157" spans="1:8" ht="200" x14ac:dyDescent="0.35">
      <c r="A157" s="94" t="s">
        <v>1738</v>
      </c>
      <c r="B157" s="91" t="s">
        <v>1739</v>
      </c>
      <c r="C157" s="94" t="s">
        <v>42</v>
      </c>
      <c r="D157" s="98">
        <v>1</v>
      </c>
      <c r="E157" s="77"/>
      <c r="F157" s="20">
        <f t="shared" ref="F157:F227" si="21">D157*E157</f>
        <v>0</v>
      </c>
      <c r="G157" s="21"/>
      <c r="H157" s="21"/>
    </row>
    <row r="158" spans="1:8" x14ac:dyDescent="0.35">
      <c r="A158" s="94"/>
      <c r="B158" s="99"/>
      <c r="C158" s="94"/>
      <c r="D158" s="98"/>
      <c r="E158" s="78"/>
      <c r="F158" s="20"/>
      <c r="G158" s="21"/>
      <c r="H158" s="21"/>
    </row>
    <row r="159" spans="1:8" x14ac:dyDescent="0.35">
      <c r="A159" s="94"/>
      <c r="B159" s="107" t="s">
        <v>1740</v>
      </c>
      <c r="C159" s="94"/>
      <c r="D159" s="98"/>
      <c r="E159" s="78"/>
      <c r="F159" s="20"/>
      <c r="G159" s="21"/>
      <c r="H159" s="21"/>
    </row>
    <row r="160" spans="1:8" x14ac:dyDescent="0.35">
      <c r="A160" s="94"/>
      <c r="B160" s="99"/>
      <c r="C160" s="94"/>
      <c r="D160" s="98"/>
      <c r="E160" s="78"/>
      <c r="F160" s="20"/>
      <c r="G160" s="21"/>
      <c r="H160" s="21"/>
    </row>
    <row r="161" spans="1:8" x14ac:dyDescent="0.35">
      <c r="A161" s="94" t="s">
        <v>1741</v>
      </c>
      <c r="B161" s="99" t="s">
        <v>1742</v>
      </c>
      <c r="C161" s="94" t="s">
        <v>42</v>
      </c>
      <c r="D161" s="98">
        <v>9</v>
      </c>
      <c r="E161" s="77"/>
      <c r="F161" s="20">
        <f t="shared" ref="F161" si="22">D161*E161</f>
        <v>0</v>
      </c>
      <c r="G161" s="21"/>
      <c r="H161" s="21"/>
    </row>
    <row r="162" spans="1:8" x14ac:dyDescent="0.35">
      <c r="A162" s="94"/>
      <c r="B162" s="99" t="s">
        <v>1743</v>
      </c>
      <c r="C162" s="94"/>
      <c r="D162" s="98"/>
      <c r="E162" s="78"/>
      <c r="F162" s="20"/>
      <c r="G162" s="21"/>
      <c r="H162" s="21"/>
    </row>
    <row r="163" spans="1:8" x14ac:dyDescent="0.35">
      <c r="A163" s="94"/>
      <c r="B163" s="99" t="s">
        <v>1744</v>
      </c>
      <c r="C163" s="94"/>
      <c r="D163" s="98"/>
      <c r="E163" s="78"/>
      <c r="F163" s="20"/>
      <c r="G163" s="21"/>
      <c r="H163" s="21"/>
    </row>
    <row r="164" spans="1:8" x14ac:dyDescent="0.35">
      <c r="A164" s="94"/>
      <c r="B164" s="99"/>
      <c r="C164" s="94"/>
      <c r="D164" s="98"/>
      <c r="E164" s="78"/>
      <c r="F164" s="20"/>
      <c r="G164" s="21"/>
      <c r="H164" s="21"/>
    </row>
    <row r="165" spans="1:8" x14ac:dyDescent="0.35">
      <c r="A165" s="94"/>
      <c r="B165" s="107" t="s">
        <v>1745</v>
      </c>
      <c r="C165" s="94"/>
      <c r="D165" s="98"/>
      <c r="E165" s="78"/>
      <c r="F165" s="20"/>
      <c r="G165" s="21"/>
      <c r="H165" s="21"/>
    </row>
    <row r="166" spans="1:8" x14ac:dyDescent="0.35">
      <c r="A166" s="94"/>
      <c r="B166" s="99"/>
      <c r="C166" s="94"/>
      <c r="D166" s="98"/>
      <c r="E166" s="78"/>
      <c r="F166" s="20"/>
      <c r="G166" s="21"/>
      <c r="H166" s="21"/>
    </row>
    <row r="167" spans="1:8" ht="71.25" customHeight="1" x14ac:dyDescent="0.35">
      <c r="A167" s="94" t="s">
        <v>1746</v>
      </c>
      <c r="B167" s="91" t="s">
        <v>2511</v>
      </c>
      <c r="C167" s="94" t="s">
        <v>42</v>
      </c>
      <c r="D167" s="98">
        <v>16</v>
      </c>
      <c r="E167" s="77"/>
      <c r="F167" s="20">
        <f t="shared" ref="F167" si="23">D167*E167</f>
        <v>0</v>
      </c>
      <c r="G167" s="21"/>
      <c r="H167" s="21"/>
    </row>
    <row r="168" spans="1:8" x14ac:dyDescent="0.35">
      <c r="A168" s="94"/>
      <c r="B168" s="99"/>
      <c r="C168" s="94"/>
      <c r="D168" s="98"/>
      <c r="E168" s="78"/>
      <c r="F168" s="20"/>
      <c r="G168" s="21"/>
      <c r="H168" s="21"/>
    </row>
    <row r="169" spans="1:8" ht="62.5" x14ac:dyDescent="0.35">
      <c r="A169" s="94" t="s">
        <v>1747</v>
      </c>
      <c r="B169" s="91" t="s">
        <v>2512</v>
      </c>
      <c r="C169" s="94" t="s">
        <v>42</v>
      </c>
      <c r="D169" s="98">
        <v>16</v>
      </c>
      <c r="E169" s="77"/>
      <c r="F169" s="20">
        <f t="shared" ref="F169" si="24">D169*E169</f>
        <v>0</v>
      </c>
      <c r="G169" s="21"/>
      <c r="H169" s="21"/>
    </row>
    <row r="170" spans="1:8" x14ac:dyDescent="0.35">
      <c r="A170" s="94"/>
      <c r="B170" s="99"/>
      <c r="C170" s="94"/>
      <c r="D170" s="98"/>
      <c r="E170" s="78"/>
      <c r="F170" s="20"/>
      <c r="G170" s="21"/>
      <c r="H170" s="21"/>
    </row>
    <row r="171" spans="1:8" x14ac:dyDescent="0.35">
      <c r="A171" s="94"/>
      <c r="B171" s="101" t="s">
        <v>1748</v>
      </c>
      <c r="C171" s="94"/>
      <c r="D171" s="98"/>
      <c r="E171" s="78"/>
      <c r="F171" s="20"/>
      <c r="G171" s="21"/>
      <c r="H171" s="21"/>
    </row>
    <row r="172" spans="1:8" x14ac:dyDescent="0.35">
      <c r="A172" s="94"/>
      <c r="B172" s="101"/>
      <c r="C172" s="94"/>
      <c r="D172" s="98"/>
      <c r="E172" s="78"/>
      <c r="F172" s="20"/>
      <c r="G172" s="21"/>
      <c r="H172" s="21"/>
    </row>
    <row r="173" spans="1:8" ht="26" x14ac:dyDescent="0.35">
      <c r="A173" s="94" t="s">
        <v>1749</v>
      </c>
      <c r="B173" s="90" t="s">
        <v>1750</v>
      </c>
      <c r="C173" s="94"/>
      <c r="D173" s="98"/>
      <c r="E173" s="78"/>
      <c r="F173" s="20"/>
      <c r="G173" s="21"/>
      <c r="H173" s="21"/>
    </row>
    <row r="174" spans="1:8" x14ac:dyDescent="0.35">
      <c r="A174" s="94"/>
      <c r="B174" s="101"/>
      <c r="C174" s="94"/>
      <c r="D174" s="98"/>
      <c r="E174" s="78"/>
      <c r="F174" s="20"/>
      <c r="G174" s="21"/>
      <c r="H174" s="21"/>
    </row>
    <row r="175" spans="1:8" x14ac:dyDescent="0.35">
      <c r="A175" s="94" t="s">
        <v>1751</v>
      </c>
      <c r="B175" s="91" t="s">
        <v>1752</v>
      </c>
      <c r="C175" s="94" t="s">
        <v>104</v>
      </c>
      <c r="D175" s="98">
        <v>15</v>
      </c>
      <c r="E175" s="77"/>
      <c r="F175" s="20">
        <f t="shared" ref="F175" si="25">D175*E175</f>
        <v>0</v>
      </c>
      <c r="G175" s="21"/>
      <c r="H175" s="21"/>
    </row>
    <row r="176" spans="1:8" x14ac:dyDescent="0.35">
      <c r="A176" s="94"/>
      <c r="B176" s="101"/>
      <c r="C176" s="94"/>
      <c r="D176" s="98"/>
      <c r="E176" s="78"/>
      <c r="F176" s="20"/>
      <c r="G176" s="21"/>
      <c r="H176" s="21"/>
    </row>
    <row r="177" spans="1:8" ht="26" x14ac:dyDescent="0.35">
      <c r="A177" s="94"/>
      <c r="B177" s="90" t="s">
        <v>1753</v>
      </c>
      <c r="C177" s="94"/>
      <c r="D177" s="98"/>
      <c r="E177" s="78"/>
      <c r="F177" s="20"/>
      <c r="G177" s="21"/>
      <c r="H177" s="21"/>
    </row>
    <row r="178" spans="1:8" x14ac:dyDescent="0.35">
      <c r="A178" s="94"/>
      <c r="B178" s="101"/>
      <c r="C178" s="94"/>
      <c r="D178" s="98"/>
      <c r="E178" s="78"/>
      <c r="F178" s="20"/>
      <c r="G178" s="21"/>
      <c r="H178" s="21"/>
    </row>
    <row r="179" spans="1:8" x14ac:dyDescent="0.35">
      <c r="A179" s="94" t="s">
        <v>1754</v>
      </c>
      <c r="B179" s="99" t="s">
        <v>1755</v>
      </c>
      <c r="C179" s="94" t="s">
        <v>42</v>
      </c>
      <c r="D179" s="98">
        <v>50</v>
      </c>
      <c r="E179" s="77"/>
      <c r="F179" s="20">
        <f t="shared" ref="F179" si="26">D179*E179</f>
        <v>0</v>
      </c>
      <c r="G179" s="21"/>
      <c r="H179" s="21"/>
    </row>
    <row r="180" spans="1:8" x14ac:dyDescent="0.35">
      <c r="A180" s="94"/>
      <c r="B180" s="101"/>
      <c r="C180" s="94"/>
      <c r="D180" s="98"/>
      <c r="E180" s="78"/>
      <c r="F180" s="20"/>
      <c r="G180" s="21"/>
      <c r="H180" s="21"/>
    </row>
    <row r="181" spans="1:8" x14ac:dyDescent="0.35">
      <c r="A181" s="94"/>
      <c r="B181" s="101" t="s">
        <v>1756</v>
      </c>
      <c r="C181" s="94"/>
      <c r="D181" s="98"/>
      <c r="E181" s="78"/>
      <c r="F181" s="20"/>
      <c r="G181" s="21"/>
      <c r="H181" s="21"/>
    </row>
    <row r="182" spans="1:8" x14ac:dyDescent="0.35">
      <c r="A182" s="94"/>
      <c r="B182" s="99" t="s">
        <v>208</v>
      </c>
      <c r="C182" s="94"/>
      <c r="D182" s="98"/>
      <c r="E182" s="78"/>
      <c r="F182" s="20"/>
      <c r="G182" s="21"/>
      <c r="H182" s="21"/>
    </row>
    <row r="183" spans="1:8" x14ac:dyDescent="0.35">
      <c r="A183" s="94" t="s">
        <v>1757</v>
      </c>
      <c r="B183" s="99" t="s">
        <v>1758</v>
      </c>
      <c r="C183" s="94" t="s">
        <v>104</v>
      </c>
      <c r="D183" s="98">
        <v>10</v>
      </c>
      <c r="E183" s="77"/>
      <c r="F183" s="20">
        <f t="shared" si="21"/>
        <v>0</v>
      </c>
      <c r="G183" s="21"/>
      <c r="H183" s="21"/>
    </row>
    <row r="184" spans="1:8" x14ac:dyDescent="0.35">
      <c r="A184" s="94"/>
      <c r="B184" s="99"/>
      <c r="C184" s="94"/>
      <c r="D184" s="98"/>
      <c r="E184" s="78"/>
      <c r="F184" s="20"/>
      <c r="G184" s="21"/>
      <c r="H184" s="21"/>
    </row>
    <row r="185" spans="1:8" x14ac:dyDescent="0.35">
      <c r="A185" s="94" t="s">
        <v>1759</v>
      </c>
      <c r="B185" s="99" t="s">
        <v>1760</v>
      </c>
      <c r="C185" s="94" t="s">
        <v>104</v>
      </c>
      <c r="D185" s="98">
        <v>10</v>
      </c>
      <c r="E185" s="77"/>
      <c r="F185" s="20">
        <f t="shared" si="21"/>
        <v>0</v>
      </c>
      <c r="G185" s="21"/>
      <c r="H185" s="21"/>
    </row>
    <row r="186" spans="1:8" x14ac:dyDescent="0.35">
      <c r="A186" s="94"/>
      <c r="B186" s="99"/>
      <c r="C186" s="94"/>
      <c r="D186" s="98"/>
      <c r="E186" s="78"/>
      <c r="F186" s="20"/>
      <c r="G186" s="21"/>
      <c r="H186" s="21"/>
    </row>
    <row r="187" spans="1:8" x14ac:dyDescent="0.35">
      <c r="A187" s="94" t="s">
        <v>1759</v>
      </c>
      <c r="B187" s="99" t="s">
        <v>1761</v>
      </c>
      <c r="C187" s="94" t="s">
        <v>104</v>
      </c>
      <c r="D187" s="98">
        <v>251</v>
      </c>
      <c r="E187" s="77"/>
      <c r="F187" s="20">
        <f t="shared" ref="F187" si="27">D187*E187</f>
        <v>0</v>
      </c>
      <c r="G187" s="21"/>
      <c r="H187" s="21"/>
    </row>
    <row r="188" spans="1:8" x14ac:dyDescent="0.35">
      <c r="A188" s="94"/>
      <c r="B188" s="99"/>
      <c r="C188" s="94"/>
      <c r="D188" s="98"/>
      <c r="E188" s="78"/>
      <c r="F188" s="20"/>
      <c r="G188" s="21"/>
      <c r="H188" s="21"/>
    </row>
    <row r="189" spans="1:8" x14ac:dyDescent="0.35">
      <c r="A189" s="94"/>
      <c r="B189" s="101" t="s">
        <v>1762</v>
      </c>
      <c r="C189" s="94"/>
      <c r="D189" s="98"/>
      <c r="E189" s="78"/>
      <c r="F189" s="20"/>
      <c r="G189" s="21"/>
      <c r="H189" s="21"/>
    </row>
    <row r="190" spans="1:8" x14ac:dyDescent="0.35">
      <c r="A190" s="94"/>
      <c r="B190" s="99"/>
      <c r="C190" s="94"/>
      <c r="D190" s="98"/>
      <c r="E190" s="78"/>
      <c r="F190" s="20"/>
      <c r="G190" s="21"/>
      <c r="H190" s="21"/>
    </row>
    <row r="191" spans="1:8" x14ac:dyDescent="0.35">
      <c r="A191" s="94" t="s">
        <v>1763</v>
      </c>
      <c r="B191" s="99" t="s">
        <v>1758</v>
      </c>
      <c r="C191" s="94" t="s">
        <v>104</v>
      </c>
      <c r="D191" s="98">
        <v>267</v>
      </c>
      <c r="E191" s="77"/>
      <c r="F191" s="20">
        <f t="shared" ref="F191" si="28">D191*E191</f>
        <v>0</v>
      </c>
      <c r="G191" s="21"/>
      <c r="H191" s="21"/>
    </row>
    <row r="192" spans="1:8" x14ac:dyDescent="0.35">
      <c r="A192" s="94"/>
      <c r="B192" s="99"/>
      <c r="C192" s="94"/>
      <c r="D192" s="98"/>
      <c r="E192" s="78"/>
      <c r="F192" s="20"/>
      <c r="G192" s="21"/>
      <c r="H192" s="21"/>
    </row>
    <row r="193" spans="1:8" x14ac:dyDescent="0.35">
      <c r="A193" s="94" t="s">
        <v>1764</v>
      </c>
      <c r="B193" s="99" t="s">
        <v>1760</v>
      </c>
      <c r="C193" s="94" t="s">
        <v>104</v>
      </c>
      <c r="D193" s="98">
        <v>381</v>
      </c>
      <c r="E193" s="77"/>
      <c r="F193" s="20">
        <f t="shared" ref="F193" si="29">D193*E193</f>
        <v>0</v>
      </c>
      <c r="G193" s="21"/>
      <c r="H193" s="21"/>
    </row>
    <row r="194" spans="1:8" x14ac:dyDescent="0.35">
      <c r="A194" s="94"/>
      <c r="B194" s="99"/>
      <c r="C194" s="94"/>
      <c r="D194" s="98"/>
      <c r="E194" s="78"/>
      <c r="F194" s="20"/>
      <c r="G194" s="21"/>
      <c r="H194" s="21"/>
    </row>
    <row r="195" spans="1:8" x14ac:dyDescent="0.35">
      <c r="A195" s="94" t="s">
        <v>1765</v>
      </c>
      <c r="B195" s="99" t="s">
        <v>1761</v>
      </c>
      <c r="C195" s="94" t="s">
        <v>104</v>
      </c>
      <c r="D195" s="98">
        <v>251</v>
      </c>
      <c r="E195" s="77"/>
      <c r="F195" s="20">
        <f t="shared" ref="F195" si="30">D195*E195</f>
        <v>0</v>
      </c>
      <c r="G195" s="21"/>
      <c r="H195" s="21"/>
    </row>
    <row r="196" spans="1:8" x14ac:dyDescent="0.35">
      <c r="A196" s="94"/>
      <c r="B196" s="99"/>
      <c r="C196" s="94"/>
      <c r="D196" s="98"/>
      <c r="E196" s="78"/>
      <c r="F196" s="20"/>
      <c r="G196" s="21"/>
      <c r="H196" s="21"/>
    </row>
    <row r="197" spans="1:8" ht="26" x14ac:dyDescent="0.35">
      <c r="A197" s="94"/>
      <c r="B197" s="90" t="s">
        <v>1766</v>
      </c>
      <c r="C197" s="94"/>
      <c r="D197" s="98"/>
      <c r="E197" s="78"/>
      <c r="F197" s="20"/>
      <c r="G197" s="21"/>
      <c r="H197" s="21"/>
    </row>
    <row r="198" spans="1:8" x14ac:dyDescent="0.35">
      <c r="A198" s="94"/>
      <c r="B198" s="99"/>
      <c r="C198" s="94"/>
      <c r="D198" s="98"/>
      <c r="E198" s="78"/>
      <c r="F198" s="20"/>
      <c r="G198" s="21"/>
      <c r="H198" s="21"/>
    </row>
    <row r="199" spans="1:8" x14ac:dyDescent="0.35">
      <c r="A199" s="94" t="s">
        <v>1767</v>
      </c>
      <c r="B199" s="99" t="s">
        <v>1768</v>
      </c>
      <c r="C199" s="94" t="s">
        <v>42</v>
      </c>
      <c r="D199" s="98">
        <v>285</v>
      </c>
      <c r="E199" s="77"/>
      <c r="F199" s="20">
        <f t="shared" ref="F199" si="31">D199*E199</f>
        <v>0</v>
      </c>
      <c r="G199" s="21"/>
      <c r="H199" s="21"/>
    </row>
    <row r="200" spans="1:8" x14ac:dyDescent="0.35">
      <c r="A200" s="94"/>
      <c r="B200" s="99"/>
      <c r="C200" s="94"/>
      <c r="D200" s="98"/>
      <c r="E200" s="78"/>
      <c r="F200" s="20"/>
      <c r="G200" s="21"/>
      <c r="H200" s="21"/>
    </row>
    <row r="201" spans="1:8" x14ac:dyDescent="0.35">
      <c r="A201" s="94" t="s">
        <v>1769</v>
      </c>
      <c r="B201" s="99" t="s">
        <v>1770</v>
      </c>
      <c r="C201" s="94" t="s">
        <v>42</v>
      </c>
      <c r="D201" s="98">
        <v>285</v>
      </c>
      <c r="E201" s="77"/>
      <c r="F201" s="20">
        <f t="shared" ref="F201" si="32">D201*E201</f>
        <v>0</v>
      </c>
      <c r="G201" s="21"/>
      <c r="H201" s="21"/>
    </row>
    <row r="202" spans="1:8" x14ac:dyDescent="0.35">
      <c r="A202" s="94"/>
      <c r="B202" s="99"/>
      <c r="C202" s="94"/>
      <c r="D202" s="98"/>
      <c r="E202" s="78"/>
      <c r="F202" s="20"/>
      <c r="G202" s="21"/>
      <c r="H202" s="21"/>
    </row>
    <row r="203" spans="1:8" x14ac:dyDescent="0.35">
      <c r="A203" s="94" t="s">
        <v>1771</v>
      </c>
      <c r="B203" s="99" t="s">
        <v>1772</v>
      </c>
      <c r="C203" s="94" t="s">
        <v>42</v>
      </c>
      <c r="D203" s="98">
        <v>221</v>
      </c>
      <c r="E203" s="77"/>
      <c r="F203" s="20">
        <f t="shared" ref="F203" si="33">D203*E203</f>
        <v>0</v>
      </c>
      <c r="G203" s="21"/>
      <c r="H203" s="21"/>
    </row>
    <row r="204" spans="1:8" x14ac:dyDescent="0.35">
      <c r="A204" s="94"/>
      <c r="B204" s="99"/>
      <c r="C204" s="94"/>
      <c r="D204" s="98"/>
      <c r="E204" s="78"/>
      <c r="F204" s="20"/>
      <c r="G204" s="21"/>
      <c r="H204" s="21"/>
    </row>
    <row r="205" spans="1:8" ht="26" x14ac:dyDescent="0.35">
      <c r="A205" s="94"/>
      <c r="B205" s="90" t="s">
        <v>1773</v>
      </c>
      <c r="C205" s="94"/>
      <c r="D205" s="98"/>
      <c r="E205" s="78"/>
      <c r="F205" s="20"/>
      <c r="G205" s="21"/>
      <c r="H205" s="21"/>
    </row>
    <row r="206" spans="1:8" x14ac:dyDescent="0.35">
      <c r="A206" s="94"/>
      <c r="B206" s="101"/>
      <c r="C206" s="94"/>
      <c r="D206" s="98"/>
      <c r="E206" s="78"/>
      <c r="F206" s="20"/>
      <c r="G206" s="21"/>
      <c r="H206" s="21"/>
    </row>
    <row r="207" spans="1:8" x14ac:dyDescent="0.35">
      <c r="A207" s="94" t="s">
        <v>1774</v>
      </c>
      <c r="B207" s="99" t="s">
        <v>1775</v>
      </c>
      <c r="C207" s="94" t="s">
        <v>42</v>
      </c>
      <c r="D207" s="98">
        <v>5</v>
      </c>
      <c r="E207" s="77"/>
      <c r="F207" s="20">
        <f t="shared" si="21"/>
        <v>0</v>
      </c>
      <c r="G207" s="21"/>
      <c r="H207" s="21"/>
    </row>
    <row r="208" spans="1:8" x14ac:dyDescent="0.35">
      <c r="A208" s="94"/>
      <c r="B208" s="99"/>
      <c r="C208" s="94"/>
      <c r="D208" s="98"/>
      <c r="E208" s="78"/>
      <c r="F208" s="20"/>
      <c r="G208" s="21"/>
      <c r="H208" s="21"/>
    </row>
    <row r="209" spans="1:8" x14ac:dyDescent="0.35">
      <c r="A209" s="94" t="s">
        <v>1776</v>
      </c>
      <c r="B209" s="99" t="s">
        <v>1777</v>
      </c>
      <c r="C209" s="94" t="s">
        <v>42</v>
      </c>
      <c r="D209" s="98">
        <v>5</v>
      </c>
      <c r="E209" s="77"/>
      <c r="F209" s="20">
        <f t="shared" si="21"/>
        <v>0</v>
      </c>
      <c r="G209" s="21"/>
      <c r="H209" s="21"/>
    </row>
    <row r="210" spans="1:8" x14ac:dyDescent="0.35">
      <c r="A210" s="94"/>
      <c r="B210" s="99"/>
      <c r="C210" s="94"/>
      <c r="D210" s="98"/>
      <c r="E210" s="78"/>
      <c r="F210" s="20"/>
      <c r="G210" s="21"/>
      <c r="H210" s="21"/>
    </row>
    <row r="211" spans="1:8" x14ac:dyDescent="0.35">
      <c r="A211" s="94"/>
      <c r="B211" s="107" t="s">
        <v>1778</v>
      </c>
      <c r="C211" s="94"/>
      <c r="D211" s="98"/>
      <c r="E211" s="78"/>
      <c r="F211" s="20"/>
      <c r="G211" s="21"/>
      <c r="H211" s="21"/>
    </row>
    <row r="212" spans="1:8" x14ac:dyDescent="0.35">
      <c r="A212" s="94"/>
      <c r="B212" s="99"/>
      <c r="C212" s="94"/>
      <c r="D212" s="98"/>
      <c r="E212" s="78"/>
      <c r="F212" s="20"/>
      <c r="G212" s="21"/>
      <c r="H212" s="21"/>
    </row>
    <row r="213" spans="1:8" x14ac:dyDescent="0.35">
      <c r="A213" s="94" t="s">
        <v>1779</v>
      </c>
      <c r="B213" s="91" t="s">
        <v>1780</v>
      </c>
      <c r="C213" s="94" t="s">
        <v>42</v>
      </c>
      <c r="D213" s="98">
        <v>50</v>
      </c>
      <c r="E213" s="77"/>
      <c r="F213" s="20">
        <f t="shared" ref="F213" si="34">D213*E213</f>
        <v>0</v>
      </c>
      <c r="G213" s="21"/>
      <c r="H213" s="21"/>
    </row>
    <row r="214" spans="1:8" x14ac:dyDescent="0.35">
      <c r="A214" s="94"/>
      <c r="B214" s="99"/>
      <c r="C214" s="94"/>
      <c r="D214" s="98"/>
      <c r="E214" s="78"/>
      <c r="F214" s="20"/>
      <c r="G214" s="21"/>
      <c r="H214" s="21"/>
    </row>
    <row r="215" spans="1:8" x14ac:dyDescent="0.35">
      <c r="A215" s="94" t="s">
        <v>1781</v>
      </c>
      <c r="B215" s="91" t="s">
        <v>1782</v>
      </c>
      <c r="C215" s="94" t="s">
        <v>42</v>
      </c>
      <c r="D215" s="98">
        <v>10</v>
      </c>
      <c r="E215" s="77"/>
      <c r="F215" s="20">
        <f t="shared" ref="F215" si="35">D215*E215</f>
        <v>0</v>
      </c>
      <c r="G215" s="21"/>
      <c r="H215" s="21"/>
    </row>
    <row r="216" spans="1:8" x14ac:dyDescent="0.35">
      <c r="A216" s="94"/>
      <c r="B216" s="99"/>
      <c r="C216" s="94"/>
      <c r="D216" s="98"/>
      <c r="E216" s="78"/>
      <c r="F216" s="20"/>
      <c r="G216" s="21"/>
      <c r="H216" s="21"/>
    </row>
    <row r="217" spans="1:8" x14ac:dyDescent="0.35">
      <c r="A217" s="94"/>
      <c r="B217" s="90" t="s">
        <v>1783</v>
      </c>
      <c r="C217" s="94"/>
      <c r="D217" s="98"/>
      <c r="E217" s="78"/>
      <c r="F217" s="20"/>
      <c r="G217" s="21"/>
      <c r="H217" s="21"/>
    </row>
    <row r="218" spans="1:8" x14ac:dyDescent="0.35">
      <c r="A218" s="94"/>
      <c r="B218" s="99"/>
      <c r="C218" s="94"/>
      <c r="D218" s="98"/>
      <c r="E218" s="78"/>
      <c r="F218" s="20"/>
      <c r="G218" s="21"/>
      <c r="H218" s="21"/>
    </row>
    <row r="219" spans="1:8" x14ac:dyDescent="0.35">
      <c r="A219" s="94" t="s">
        <v>1784</v>
      </c>
      <c r="B219" s="99" t="s">
        <v>1785</v>
      </c>
      <c r="C219" s="94" t="s">
        <v>104</v>
      </c>
      <c r="D219" s="98">
        <v>10</v>
      </c>
      <c r="E219" s="77"/>
      <c r="F219" s="20">
        <f t="shared" si="21"/>
        <v>0</v>
      </c>
      <c r="G219" s="21"/>
      <c r="H219" s="21"/>
    </row>
    <row r="220" spans="1:8" x14ac:dyDescent="0.35">
      <c r="A220" s="94"/>
      <c r="B220" s="99"/>
      <c r="C220" s="94"/>
      <c r="D220" s="98"/>
      <c r="E220" s="78"/>
      <c r="F220" s="20"/>
      <c r="G220" s="21"/>
      <c r="H220" s="21"/>
    </row>
    <row r="221" spans="1:8" x14ac:dyDescent="0.35">
      <c r="A221" s="94" t="s">
        <v>1786</v>
      </c>
      <c r="B221" s="99" t="s">
        <v>1760</v>
      </c>
      <c r="C221" s="94" t="s">
        <v>104</v>
      </c>
      <c r="D221" s="98">
        <v>10</v>
      </c>
      <c r="E221" s="77"/>
      <c r="F221" s="20">
        <f t="shared" si="21"/>
        <v>0</v>
      </c>
      <c r="G221" s="21"/>
      <c r="H221" s="21"/>
    </row>
    <row r="222" spans="1:8" x14ac:dyDescent="0.35">
      <c r="A222" s="94"/>
      <c r="B222" s="99"/>
      <c r="C222" s="94"/>
      <c r="D222" s="98"/>
      <c r="E222" s="78"/>
      <c r="F222" s="20"/>
      <c r="G222" s="21"/>
      <c r="H222" s="21"/>
    </row>
    <row r="223" spans="1:8" ht="26" x14ac:dyDescent="0.35">
      <c r="A223" s="94"/>
      <c r="B223" s="90" t="s">
        <v>1787</v>
      </c>
      <c r="C223" s="94"/>
      <c r="D223" s="98"/>
      <c r="E223" s="78"/>
      <c r="F223" s="20"/>
      <c r="G223" s="21"/>
      <c r="H223" s="21"/>
    </row>
    <row r="224" spans="1:8" x14ac:dyDescent="0.35">
      <c r="A224" s="94"/>
      <c r="B224" s="99"/>
      <c r="C224" s="94"/>
      <c r="D224" s="98"/>
      <c r="E224" s="78"/>
      <c r="F224" s="20"/>
      <c r="G224" s="21"/>
      <c r="H224" s="21"/>
    </row>
    <row r="225" spans="1:8" x14ac:dyDescent="0.35">
      <c r="A225" s="94" t="s">
        <v>1788</v>
      </c>
      <c r="B225" s="99" t="s">
        <v>1775</v>
      </c>
      <c r="C225" s="94" t="s">
        <v>42</v>
      </c>
      <c r="D225" s="98">
        <v>5</v>
      </c>
      <c r="E225" s="77"/>
      <c r="F225" s="20">
        <f t="shared" si="21"/>
        <v>0</v>
      </c>
      <c r="G225" s="21"/>
      <c r="H225" s="21"/>
    </row>
    <row r="226" spans="1:8" x14ac:dyDescent="0.35">
      <c r="A226" s="94"/>
      <c r="B226" s="99"/>
      <c r="C226" s="94"/>
      <c r="D226" s="98"/>
      <c r="E226" s="78"/>
      <c r="F226" s="20"/>
      <c r="G226" s="21"/>
      <c r="H226" s="21"/>
    </row>
    <row r="227" spans="1:8" x14ac:dyDescent="0.35">
      <c r="A227" s="94" t="s">
        <v>1789</v>
      </c>
      <c r="B227" s="99" t="s">
        <v>1777</v>
      </c>
      <c r="C227" s="94" t="s">
        <v>42</v>
      </c>
      <c r="D227" s="98">
        <v>5</v>
      </c>
      <c r="E227" s="77"/>
      <c r="F227" s="20">
        <f t="shared" si="21"/>
        <v>0</v>
      </c>
      <c r="G227" s="21"/>
      <c r="H227" s="21"/>
    </row>
    <row r="228" spans="1:8" x14ac:dyDescent="0.35">
      <c r="A228" s="94"/>
      <c r="B228" s="99"/>
      <c r="C228" s="94"/>
      <c r="D228" s="98"/>
      <c r="E228" s="78"/>
      <c r="F228" s="20"/>
      <c r="G228" s="21"/>
      <c r="H228" s="21"/>
    </row>
    <row r="229" spans="1:8" x14ac:dyDescent="0.35">
      <c r="A229" s="54"/>
      <c r="B229" s="89" t="s">
        <v>1790</v>
      </c>
      <c r="C229" s="54"/>
      <c r="D229" s="54"/>
      <c r="E229" s="74"/>
      <c r="F229" s="24"/>
      <c r="G229" s="21"/>
      <c r="H229" s="21"/>
    </row>
    <row r="230" spans="1:8" x14ac:dyDescent="0.35">
      <c r="A230" s="51"/>
      <c r="B230" s="59"/>
      <c r="C230" s="51"/>
      <c r="D230" s="51"/>
      <c r="E230" s="71"/>
      <c r="F230" s="18"/>
      <c r="G230" s="21"/>
      <c r="H230" s="21"/>
    </row>
    <row r="231" spans="1:8" ht="253.5" customHeight="1" x14ac:dyDescent="0.35">
      <c r="A231" s="51"/>
      <c r="B231" s="52" t="s">
        <v>1791</v>
      </c>
      <c r="C231" s="58"/>
      <c r="D231" s="58"/>
      <c r="E231" s="27"/>
      <c r="F231" s="27"/>
      <c r="G231" s="21"/>
      <c r="H231" s="21"/>
    </row>
    <row r="232" spans="1:8" x14ac:dyDescent="0.35">
      <c r="A232" s="94"/>
      <c r="B232" s="99"/>
      <c r="C232" s="94"/>
      <c r="D232" s="98"/>
      <c r="E232" s="78"/>
      <c r="F232" s="20"/>
      <c r="G232" s="21"/>
      <c r="H232" s="21"/>
    </row>
    <row r="233" spans="1:8" x14ac:dyDescent="0.35">
      <c r="A233" s="54"/>
      <c r="B233" s="89" t="s">
        <v>1792</v>
      </c>
      <c r="C233" s="54"/>
      <c r="D233" s="54"/>
      <c r="E233" s="74"/>
      <c r="F233" s="24"/>
      <c r="G233" s="21"/>
      <c r="H233" s="21"/>
    </row>
    <row r="234" spans="1:8" x14ac:dyDescent="0.35">
      <c r="A234" s="51"/>
      <c r="B234" s="59"/>
      <c r="C234" s="51"/>
      <c r="D234" s="51"/>
      <c r="E234" s="71"/>
      <c r="F234" s="18"/>
      <c r="G234" s="21"/>
      <c r="H234" s="21"/>
    </row>
    <row r="235" spans="1:8" ht="200.25" customHeight="1" x14ac:dyDescent="0.35">
      <c r="A235" s="51"/>
      <c r="B235" s="52" t="s">
        <v>1793</v>
      </c>
      <c r="C235" s="58"/>
      <c r="D235" s="58"/>
      <c r="E235" s="27"/>
      <c r="F235" s="27"/>
      <c r="G235" s="21"/>
      <c r="H235" s="21"/>
    </row>
    <row r="236" spans="1:8" x14ac:dyDescent="0.35">
      <c r="A236" s="51"/>
      <c r="B236" s="52"/>
      <c r="C236" s="51"/>
      <c r="D236" s="51"/>
      <c r="E236" s="71"/>
      <c r="F236" s="18"/>
      <c r="G236" s="21"/>
      <c r="H236" s="21"/>
    </row>
    <row r="237" spans="1:8" x14ac:dyDescent="0.35">
      <c r="A237" s="51"/>
      <c r="B237" s="55" t="s">
        <v>965</v>
      </c>
      <c r="C237" s="51"/>
      <c r="D237" s="51"/>
      <c r="E237" s="71"/>
      <c r="F237" s="18"/>
      <c r="G237" s="21"/>
      <c r="H237" s="21"/>
    </row>
    <row r="238" spans="1:8" x14ac:dyDescent="0.35">
      <c r="A238" s="51"/>
      <c r="B238" s="52"/>
      <c r="C238" s="51"/>
      <c r="D238" s="51"/>
      <c r="E238" s="71"/>
      <c r="F238" s="18"/>
      <c r="G238" s="21"/>
      <c r="H238" s="21"/>
    </row>
    <row r="239" spans="1:8" ht="25" x14ac:dyDescent="0.35">
      <c r="A239" s="94" t="s">
        <v>1794</v>
      </c>
      <c r="B239" s="52" t="s">
        <v>1795</v>
      </c>
      <c r="C239" s="94" t="s">
        <v>42</v>
      </c>
      <c r="D239" s="98">
        <v>1</v>
      </c>
      <c r="E239" s="77"/>
      <c r="F239" s="20">
        <f t="shared" ref="F239" si="36">D239*E239</f>
        <v>0</v>
      </c>
      <c r="G239" s="21"/>
      <c r="H239" s="21"/>
    </row>
    <row r="240" spans="1:8" x14ac:dyDescent="0.35">
      <c r="A240" s="51"/>
      <c r="B240" s="52"/>
      <c r="C240" s="51"/>
      <c r="D240" s="51"/>
      <c r="E240" s="71"/>
      <c r="F240" s="18"/>
      <c r="G240" s="21"/>
      <c r="H240" s="21"/>
    </row>
    <row r="241" spans="1:8" x14ac:dyDescent="0.35">
      <c r="A241" s="54"/>
      <c r="B241" s="89" t="s">
        <v>1796</v>
      </c>
      <c r="C241" s="54"/>
      <c r="D241" s="54"/>
      <c r="E241" s="74"/>
      <c r="F241" s="24"/>
      <c r="G241" s="21"/>
      <c r="H241" s="21"/>
    </row>
    <row r="242" spans="1:8" x14ac:dyDescent="0.35">
      <c r="A242" s="51"/>
      <c r="B242" s="59"/>
      <c r="C242" s="51"/>
      <c r="D242" s="51"/>
      <c r="E242" s="71"/>
      <c r="F242" s="18"/>
      <c r="G242" s="21"/>
      <c r="H242" s="21"/>
    </row>
    <row r="243" spans="1:8" ht="33.75" customHeight="1" x14ac:dyDescent="0.35">
      <c r="A243" s="51"/>
      <c r="B243" s="52" t="s">
        <v>1797</v>
      </c>
      <c r="C243" s="51"/>
      <c r="D243" s="51"/>
      <c r="E243" s="71"/>
      <c r="F243" s="18"/>
      <c r="G243" s="21"/>
      <c r="H243" s="21"/>
    </row>
    <row r="244" spans="1:8" x14ac:dyDescent="0.35">
      <c r="A244" s="51"/>
      <c r="B244" s="59"/>
      <c r="C244" s="51"/>
      <c r="D244" s="51"/>
      <c r="E244" s="71"/>
      <c r="F244" s="18"/>
      <c r="G244" s="21"/>
      <c r="H244" s="21"/>
    </row>
    <row r="245" spans="1:8" x14ac:dyDescent="0.35">
      <c r="A245" s="54"/>
      <c r="B245" s="89" t="s">
        <v>1798</v>
      </c>
      <c r="C245" s="54"/>
      <c r="D245" s="54"/>
      <c r="E245" s="74"/>
      <c r="F245" s="24"/>
      <c r="G245" s="21"/>
      <c r="H245" s="21"/>
    </row>
    <row r="246" spans="1:8" x14ac:dyDescent="0.35">
      <c r="A246" s="51"/>
      <c r="B246" s="59"/>
      <c r="C246" s="51"/>
      <c r="D246" s="51"/>
      <c r="E246" s="71"/>
      <c r="F246" s="18"/>
      <c r="G246" s="21"/>
      <c r="H246" s="21"/>
    </row>
    <row r="247" spans="1:8" ht="25" x14ac:dyDescent="0.35">
      <c r="A247" s="51"/>
      <c r="B247" s="52" t="s">
        <v>1799</v>
      </c>
      <c r="C247" s="51"/>
      <c r="D247" s="51"/>
      <c r="E247" s="71"/>
      <c r="F247" s="18"/>
      <c r="G247" s="21"/>
      <c r="H247" s="21"/>
    </row>
    <row r="248" spans="1:8" x14ac:dyDescent="0.35">
      <c r="A248" s="51"/>
      <c r="B248" s="59"/>
      <c r="C248" s="51"/>
      <c r="D248" s="51"/>
      <c r="E248" s="71"/>
      <c r="F248" s="18"/>
      <c r="G248" s="21"/>
      <c r="H248" s="21"/>
    </row>
    <row r="249" spans="1:8" x14ac:dyDescent="0.35">
      <c r="A249" s="54"/>
      <c r="B249" s="89" t="s">
        <v>1800</v>
      </c>
      <c r="C249" s="54"/>
      <c r="D249" s="54"/>
      <c r="E249" s="74"/>
      <c r="F249" s="24"/>
      <c r="G249" s="21"/>
      <c r="H249" s="21"/>
    </row>
    <row r="250" spans="1:8" x14ac:dyDescent="0.35">
      <c r="A250" s="51"/>
      <c r="B250" s="59"/>
      <c r="C250" s="51"/>
      <c r="D250" s="51"/>
      <c r="E250" s="71"/>
      <c r="F250" s="18"/>
      <c r="G250" s="21"/>
      <c r="H250" s="21"/>
    </row>
    <row r="251" spans="1:8" ht="87.5" x14ac:dyDescent="0.35">
      <c r="A251" s="51"/>
      <c r="B251" s="52" t="s">
        <v>1801</v>
      </c>
      <c r="C251" s="51"/>
      <c r="D251" s="51"/>
      <c r="E251" s="71"/>
      <c r="F251" s="18"/>
      <c r="G251" s="21"/>
      <c r="H251" s="21"/>
    </row>
    <row r="252" spans="1:8" x14ac:dyDescent="0.35">
      <c r="A252" s="51"/>
      <c r="B252" s="59"/>
      <c r="C252" s="51"/>
      <c r="D252" s="51"/>
      <c r="E252" s="71"/>
      <c r="F252" s="18"/>
      <c r="G252" s="21"/>
      <c r="H252" s="21"/>
    </row>
    <row r="253" spans="1:8" x14ac:dyDescent="0.35">
      <c r="A253" s="54"/>
      <c r="B253" s="89" t="s">
        <v>1802</v>
      </c>
      <c r="C253" s="54"/>
      <c r="D253" s="54"/>
      <c r="E253" s="74"/>
      <c r="F253" s="24"/>
      <c r="G253" s="21"/>
      <c r="H253" s="21"/>
    </row>
    <row r="254" spans="1:8" x14ac:dyDescent="0.35">
      <c r="A254" s="51"/>
      <c r="B254" s="59"/>
      <c r="C254" s="51"/>
      <c r="D254" s="51"/>
      <c r="E254" s="71"/>
      <c r="F254" s="18"/>
      <c r="G254" s="21"/>
      <c r="H254" s="21"/>
    </row>
    <row r="255" spans="1:8" ht="125" x14ac:dyDescent="0.35">
      <c r="A255" s="51"/>
      <c r="B255" s="52" t="s">
        <v>1803</v>
      </c>
      <c r="C255" s="51"/>
      <c r="D255" s="51"/>
      <c r="E255" s="71"/>
      <c r="F255" s="18"/>
      <c r="G255" s="21"/>
      <c r="H255" s="21"/>
    </row>
    <row r="256" spans="1:8" x14ac:dyDescent="0.35">
      <c r="A256" s="51"/>
      <c r="B256" s="59"/>
      <c r="C256" s="51"/>
      <c r="D256" s="51"/>
      <c r="E256" s="71"/>
      <c r="F256" s="18"/>
      <c r="G256" s="21"/>
      <c r="H256" s="21"/>
    </row>
    <row r="257" spans="1:8" x14ac:dyDescent="0.35">
      <c r="A257" s="54"/>
      <c r="B257" s="89" t="s">
        <v>1804</v>
      </c>
      <c r="C257" s="54"/>
      <c r="D257" s="54"/>
      <c r="E257" s="74"/>
      <c r="F257" s="24"/>
      <c r="G257" s="21"/>
      <c r="H257" s="21"/>
    </row>
    <row r="258" spans="1:8" x14ac:dyDescent="0.35">
      <c r="A258" s="51"/>
      <c r="B258" s="59"/>
      <c r="C258" s="51"/>
      <c r="D258" s="51"/>
      <c r="E258" s="71"/>
      <c r="F258" s="18"/>
      <c r="G258" s="21"/>
      <c r="H258" s="21"/>
    </row>
    <row r="259" spans="1:8" ht="50" x14ac:dyDescent="0.35">
      <c r="A259" s="51"/>
      <c r="B259" s="52" t="s">
        <v>1805</v>
      </c>
      <c r="C259" s="51"/>
      <c r="D259" s="51"/>
      <c r="E259" s="71"/>
      <c r="F259" s="18"/>
      <c r="G259" s="21"/>
      <c r="H259" s="21"/>
    </row>
    <row r="260" spans="1:8" x14ac:dyDescent="0.35">
      <c r="A260" s="51"/>
      <c r="B260" s="59"/>
      <c r="C260" s="51"/>
      <c r="D260" s="51"/>
      <c r="E260" s="71"/>
      <c r="F260" s="18"/>
      <c r="G260" s="21"/>
      <c r="H260" s="21"/>
    </row>
    <row r="261" spans="1:8" x14ac:dyDescent="0.35">
      <c r="A261" s="54"/>
      <c r="B261" s="89" t="s">
        <v>1806</v>
      </c>
      <c r="C261" s="54"/>
      <c r="D261" s="54"/>
      <c r="E261" s="74"/>
      <c r="F261" s="24"/>
      <c r="G261" s="21"/>
      <c r="H261" s="21"/>
    </row>
    <row r="262" spans="1:8" x14ac:dyDescent="0.35">
      <c r="A262" s="51"/>
      <c r="B262" s="59"/>
      <c r="C262" s="51"/>
      <c r="D262" s="51"/>
      <c r="E262" s="71"/>
      <c r="F262" s="18"/>
      <c r="G262" s="21"/>
      <c r="H262" s="21"/>
    </row>
    <row r="263" spans="1:8" ht="25" x14ac:dyDescent="0.35">
      <c r="A263" s="51"/>
      <c r="B263" s="52" t="s">
        <v>1807</v>
      </c>
      <c r="C263" s="51"/>
      <c r="D263" s="51"/>
      <c r="E263" s="71"/>
      <c r="F263" s="18"/>
      <c r="G263" s="21"/>
      <c r="H263" s="21"/>
    </row>
    <row r="264" spans="1:8" x14ac:dyDescent="0.35">
      <c r="A264" s="51"/>
      <c r="B264" s="59"/>
      <c r="C264" s="51"/>
      <c r="D264" s="51"/>
      <c r="E264" s="71"/>
      <c r="F264" s="18"/>
      <c r="G264" s="21"/>
      <c r="H264" s="21"/>
    </row>
    <row r="265" spans="1:8" x14ac:dyDescent="0.35">
      <c r="A265" s="54"/>
      <c r="B265" s="89" t="s">
        <v>1808</v>
      </c>
      <c r="C265" s="54"/>
      <c r="D265" s="54"/>
      <c r="E265" s="74"/>
      <c r="F265" s="24"/>
      <c r="G265" s="21"/>
      <c r="H265" s="21"/>
    </row>
    <row r="266" spans="1:8" x14ac:dyDescent="0.35">
      <c r="A266" s="51"/>
      <c r="B266" s="59"/>
      <c r="C266" s="51"/>
      <c r="D266" s="51"/>
      <c r="E266" s="71"/>
      <c r="F266" s="18"/>
      <c r="G266" s="21"/>
      <c r="H266" s="21"/>
    </row>
    <row r="267" spans="1:8" ht="112.5" x14ac:dyDescent="0.35">
      <c r="A267" s="51"/>
      <c r="B267" s="52" t="s">
        <v>1809</v>
      </c>
      <c r="C267" s="51"/>
      <c r="D267" s="51"/>
      <c r="E267" s="71"/>
      <c r="F267" s="18"/>
      <c r="G267" s="21"/>
      <c r="H267" s="21"/>
    </row>
    <row r="268" spans="1:8" x14ac:dyDescent="0.35">
      <c r="A268" s="51"/>
      <c r="B268" s="59"/>
      <c r="C268" s="51"/>
      <c r="D268" s="51"/>
      <c r="E268" s="71"/>
      <c r="F268" s="18"/>
      <c r="G268" s="21"/>
      <c r="H268" s="21"/>
    </row>
    <row r="269" spans="1:8" x14ac:dyDescent="0.35">
      <c r="A269" s="54"/>
      <c r="B269" s="89" t="s">
        <v>1810</v>
      </c>
      <c r="C269" s="54"/>
      <c r="D269" s="54"/>
      <c r="E269" s="74"/>
      <c r="F269" s="24"/>
      <c r="G269" s="21"/>
      <c r="H269" s="21"/>
    </row>
    <row r="270" spans="1:8" x14ac:dyDescent="0.35">
      <c r="A270" s="51"/>
      <c r="B270" s="59"/>
      <c r="C270" s="51"/>
      <c r="D270" s="51"/>
      <c r="E270" s="71"/>
      <c r="F270" s="18"/>
      <c r="G270" s="21"/>
      <c r="H270" s="21"/>
    </row>
    <row r="271" spans="1:8" ht="25" x14ac:dyDescent="0.35">
      <c r="A271" s="51"/>
      <c r="B271" s="52" t="s">
        <v>1811</v>
      </c>
      <c r="C271" s="51"/>
      <c r="D271" s="51"/>
      <c r="E271" s="71"/>
      <c r="F271" s="18"/>
      <c r="G271" s="21"/>
      <c r="H271" s="21"/>
    </row>
    <row r="272" spans="1:8" x14ac:dyDescent="0.35">
      <c r="A272" s="51"/>
      <c r="B272" s="59"/>
      <c r="C272" s="51"/>
      <c r="D272" s="51"/>
      <c r="E272" s="71"/>
      <c r="F272" s="18"/>
      <c r="G272" s="21"/>
      <c r="H272" s="21"/>
    </row>
    <row r="273" spans="1:8" x14ac:dyDescent="0.35">
      <c r="A273" s="54"/>
      <c r="B273" s="89" t="s">
        <v>1812</v>
      </c>
      <c r="C273" s="54"/>
      <c r="D273" s="54"/>
      <c r="E273" s="74"/>
      <c r="F273" s="24"/>
      <c r="G273" s="21"/>
      <c r="H273" s="21"/>
    </row>
    <row r="274" spans="1:8" x14ac:dyDescent="0.35">
      <c r="A274" s="51"/>
      <c r="B274" s="59"/>
      <c r="C274" s="51"/>
      <c r="D274" s="51"/>
      <c r="E274" s="71"/>
      <c r="F274" s="18"/>
      <c r="G274" s="21"/>
      <c r="H274" s="21"/>
    </row>
    <row r="275" spans="1:8" ht="50" x14ac:dyDescent="0.35">
      <c r="A275" s="51"/>
      <c r="B275" s="52" t="s">
        <v>1813</v>
      </c>
      <c r="C275" s="51"/>
      <c r="D275" s="51"/>
      <c r="E275" s="71"/>
      <c r="F275" s="18"/>
      <c r="G275" s="21"/>
      <c r="H275" s="21"/>
    </row>
    <row r="276" spans="1:8" x14ac:dyDescent="0.35">
      <c r="A276" s="51"/>
      <c r="B276" s="59"/>
      <c r="C276" s="51"/>
      <c r="D276" s="51"/>
      <c r="E276" s="71"/>
      <c r="F276" s="18"/>
      <c r="G276" s="21"/>
      <c r="H276" s="21"/>
    </row>
    <row r="277" spans="1:8" x14ac:dyDescent="0.35">
      <c r="A277" s="54"/>
      <c r="B277" s="89" t="s">
        <v>1814</v>
      </c>
      <c r="C277" s="54"/>
      <c r="D277" s="54"/>
      <c r="E277" s="74"/>
      <c r="F277" s="24"/>
      <c r="G277" s="21"/>
      <c r="H277" s="21"/>
    </row>
    <row r="278" spans="1:8" x14ac:dyDescent="0.35">
      <c r="A278" s="51"/>
      <c r="B278" s="59"/>
      <c r="C278" s="51"/>
      <c r="D278" s="51"/>
      <c r="E278" s="71"/>
      <c r="F278" s="18"/>
      <c r="G278" s="21"/>
      <c r="H278" s="21"/>
    </row>
    <row r="279" spans="1:8" ht="37.5" x14ac:dyDescent="0.35">
      <c r="A279" s="51"/>
      <c r="B279" s="52" t="s">
        <v>1815</v>
      </c>
      <c r="C279" s="51"/>
      <c r="D279" s="51"/>
      <c r="E279" s="71"/>
      <c r="F279" s="18"/>
      <c r="G279" s="21"/>
      <c r="H279" s="21"/>
    </row>
    <row r="280" spans="1:8" x14ac:dyDescent="0.35">
      <c r="A280" s="51"/>
      <c r="B280" s="59"/>
      <c r="C280" s="51"/>
      <c r="D280" s="51"/>
      <c r="E280" s="71"/>
      <c r="F280" s="18"/>
      <c r="G280" s="21"/>
      <c r="H280" s="21"/>
    </row>
    <row r="281" spans="1:8" ht="25" x14ac:dyDescent="0.35">
      <c r="A281" s="51"/>
      <c r="B281" s="52" t="s">
        <v>1816</v>
      </c>
      <c r="C281" s="51"/>
      <c r="D281" s="51"/>
      <c r="E281" s="71"/>
      <c r="F281" s="18"/>
      <c r="G281" s="21"/>
      <c r="H281" s="21"/>
    </row>
    <row r="282" spans="1:8" x14ac:dyDescent="0.35">
      <c r="A282" s="51"/>
      <c r="B282" s="59"/>
      <c r="C282" s="51"/>
      <c r="D282" s="51"/>
      <c r="E282" s="71"/>
      <c r="F282" s="18"/>
      <c r="G282" s="21"/>
      <c r="H282" s="21"/>
    </row>
    <row r="283" spans="1:8" x14ac:dyDescent="0.35">
      <c r="A283" s="54"/>
      <c r="B283" s="89" t="s">
        <v>1817</v>
      </c>
      <c r="C283" s="54"/>
      <c r="D283" s="54"/>
      <c r="E283" s="74"/>
      <c r="F283" s="24"/>
      <c r="G283" s="21"/>
      <c r="H283" s="21"/>
    </row>
    <row r="284" spans="1:8" x14ac:dyDescent="0.35">
      <c r="A284" s="51"/>
      <c r="B284" s="59"/>
      <c r="C284" s="51"/>
      <c r="D284" s="51"/>
      <c r="E284" s="71"/>
      <c r="F284" s="18"/>
      <c r="G284" s="21"/>
      <c r="H284" s="21"/>
    </row>
    <row r="285" spans="1:8" ht="37.5" x14ac:dyDescent="0.35">
      <c r="A285" s="51"/>
      <c r="B285" s="52" t="s">
        <v>1818</v>
      </c>
      <c r="C285" s="51"/>
      <c r="D285" s="51"/>
      <c r="E285" s="71"/>
      <c r="F285" s="18"/>
      <c r="G285" s="21"/>
      <c r="H285" s="21"/>
    </row>
    <row r="286" spans="1:8" x14ac:dyDescent="0.35">
      <c r="A286" s="51"/>
      <c r="B286" s="59"/>
      <c r="C286" s="51"/>
      <c r="D286" s="51"/>
      <c r="E286" s="71"/>
      <c r="F286" s="18"/>
      <c r="G286" s="21"/>
      <c r="H286" s="21"/>
    </row>
    <row r="287" spans="1:8" ht="50" x14ac:dyDescent="0.35">
      <c r="A287" s="51"/>
      <c r="B287" s="52" t="s">
        <v>1819</v>
      </c>
      <c r="C287" s="51"/>
      <c r="D287" s="51"/>
      <c r="E287" s="71"/>
      <c r="F287" s="18"/>
      <c r="G287" s="21"/>
      <c r="H287" s="21"/>
    </row>
    <row r="288" spans="1:8" x14ac:dyDescent="0.35">
      <c r="A288" s="51"/>
      <c r="B288" s="59"/>
      <c r="C288" s="51"/>
      <c r="D288" s="51"/>
      <c r="E288" s="71"/>
      <c r="F288" s="18"/>
      <c r="G288" s="21"/>
      <c r="H288" s="21"/>
    </row>
    <row r="289" spans="1:8" x14ac:dyDescent="0.35">
      <c r="A289" s="54"/>
      <c r="B289" s="89" t="s">
        <v>1820</v>
      </c>
      <c r="C289" s="54"/>
      <c r="D289" s="54"/>
      <c r="E289" s="74"/>
      <c r="F289" s="24"/>
      <c r="G289" s="21"/>
      <c r="H289" s="21"/>
    </row>
    <row r="290" spans="1:8" x14ac:dyDescent="0.35">
      <c r="A290" s="51"/>
      <c r="B290" s="59"/>
      <c r="C290" s="51"/>
      <c r="D290" s="51"/>
      <c r="E290" s="71"/>
      <c r="F290" s="18"/>
      <c r="G290" s="21"/>
      <c r="H290" s="21"/>
    </row>
    <row r="291" spans="1:8" ht="25" x14ac:dyDescent="0.35">
      <c r="A291" s="51"/>
      <c r="B291" s="52" t="s">
        <v>1821</v>
      </c>
      <c r="C291" s="51"/>
      <c r="D291" s="51"/>
      <c r="E291" s="71"/>
      <c r="F291" s="18"/>
      <c r="G291" s="21"/>
      <c r="H291" s="21"/>
    </row>
    <row r="292" spans="1:8" x14ac:dyDescent="0.35">
      <c r="A292" s="51"/>
      <c r="B292" s="59"/>
      <c r="C292" s="51"/>
      <c r="D292" s="51"/>
      <c r="E292" s="71"/>
      <c r="F292" s="18"/>
      <c r="G292" s="21"/>
      <c r="H292" s="21"/>
    </row>
    <row r="293" spans="1:8" x14ac:dyDescent="0.35">
      <c r="A293" s="54"/>
      <c r="B293" s="89" t="s">
        <v>1822</v>
      </c>
      <c r="C293" s="54"/>
      <c r="D293" s="54"/>
      <c r="E293" s="74"/>
      <c r="F293" s="24"/>
      <c r="G293" s="21"/>
      <c r="H293" s="21"/>
    </row>
    <row r="294" spans="1:8" x14ac:dyDescent="0.35">
      <c r="A294" s="51"/>
      <c r="B294" s="59"/>
      <c r="C294" s="51"/>
      <c r="D294" s="51"/>
      <c r="E294" s="71"/>
      <c r="F294" s="18"/>
      <c r="G294" s="21"/>
      <c r="H294" s="21"/>
    </row>
    <row r="295" spans="1:8" ht="25" x14ac:dyDescent="0.35">
      <c r="A295" s="51"/>
      <c r="B295" s="52" t="s">
        <v>1823</v>
      </c>
      <c r="C295" s="51"/>
      <c r="D295" s="51"/>
      <c r="E295" s="71"/>
      <c r="F295" s="18"/>
      <c r="G295" s="21"/>
      <c r="H295" s="21"/>
    </row>
    <row r="296" spans="1:8" x14ac:dyDescent="0.35">
      <c r="A296" s="51"/>
      <c r="B296" s="59"/>
      <c r="C296" s="51"/>
      <c r="D296" s="51"/>
      <c r="E296" s="71"/>
      <c r="F296" s="18"/>
      <c r="G296" s="21"/>
      <c r="H296" s="21"/>
    </row>
    <row r="297" spans="1:8" x14ac:dyDescent="0.35">
      <c r="A297" s="54"/>
      <c r="B297" s="89" t="s">
        <v>1824</v>
      </c>
      <c r="C297" s="54"/>
      <c r="D297" s="54"/>
      <c r="E297" s="74"/>
      <c r="F297" s="24"/>
      <c r="G297" s="21"/>
      <c r="H297" s="21"/>
    </row>
    <row r="298" spans="1:8" x14ac:dyDescent="0.35">
      <c r="A298" s="51"/>
      <c r="B298" s="59"/>
      <c r="C298" s="51"/>
      <c r="D298" s="51"/>
      <c r="E298" s="71"/>
      <c r="F298" s="18"/>
      <c r="G298" s="21"/>
      <c r="H298" s="21"/>
    </row>
    <row r="299" spans="1:8" ht="25" x14ac:dyDescent="0.35">
      <c r="A299" s="51"/>
      <c r="B299" s="52" t="s">
        <v>1825</v>
      </c>
      <c r="C299" s="51"/>
      <c r="D299" s="51"/>
      <c r="E299" s="71"/>
      <c r="F299" s="18"/>
      <c r="G299" s="21"/>
      <c r="H299" s="21"/>
    </row>
    <row r="300" spans="1:8" x14ac:dyDescent="0.35">
      <c r="A300" s="51"/>
      <c r="B300" s="59"/>
      <c r="C300" s="51"/>
      <c r="D300" s="51"/>
      <c r="E300" s="71"/>
      <c r="F300" s="18"/>
      <c r="G300" s="21"/>
      <c r="H300" s="21"/>
    </row>
    <row r="301" spans="1:8" x14ac:dyDescent="0.35">
      <c r="A301" s="54"/>
      <c r="B301" s="89" t="s">
        <v>1826</v>
      </c>
      <c r="C301" s="54"/>
      <c r="D301" s="54"/>
      <c r="E301" s="74"/>
      <c r="F301" s="24"/>
      <c r="G301" s="21"/>
      <c r="H301" s="21"/>
    </row>
    <row r="302" spans="1:8" x14ac:dyDescent="0.35">
      <c r="A302" s="51"/>
      <c r="B302" s="59"/>
      <c r="C302" s="51"/>
      <c r="D302" s="51"/>
      <c r="E302" s="71"/>
      <c r="F302" s="18"/>
      <c r="G302" s="21"/>
      <c r="H302" s="21"/>
    </row>
    <row r="303" spans="1:8" ht="25" x14ac:dyDescent="0.35">
      <c r="A303" s="51"/>
      <c r="B303" s="52" t="s">
        <v>1827</v>
      </c>
      <c r="C303" s="51"/>
      <c r="D303" s="51"/>
      <c r="E303" s="71"/>
      <c r="F303" s="18"/>
      <c r="G303" s="21"/>
      <c r="H303" s="21"/>
    </row>
    <row r="304" spans="1:8" x14ac:dyDescent="0.35">
      <c r="A304" s="51"/>
      <c r="B304" s="59"/>
      <c r="C304" s="51"/>
      <c r="D304" s="51"/>
      <c r="E304" s="71"/>
      <c r="F304" s="18"/>
      <c r="G304" s="21"/>
      <c r="H304" s="21"/>
    </row>
    <row r="305" spans="1:8" x14ac:dyDescent="0.35">
      <c r="A305" s="54"/>
      <c r="B305" s="89" t="s">
        <v>1828</v>
      </c>
      <c r="C305" s="54"/>
      <c r="D305" s="54"/>
      <c r="E305" s="74"/>
      <c r="F305" s="24"/>
      <c r="G305" s="21"/>
      <c r="H305" s="21"/>
    </row>
    <row r="306" spans="1:8" x14ac:dyDescent="0.35">
      <c r="A306" s="51"/>
      <c r="B306" s="59"/>
      <c r="C306" s="51"/>
      <c r="D306" s="51"/>
      <c r="E306" s="71"/>
      <c r="F306" s="18"/>
      <c r="G306" s="21"/>
      <c r="H306" s="21"/>
    </row>
    <row r="307" spans="1:8" ht="25" x14ac:dyDescent="0.35">
      <c r="A307" s="51"/>
      <c r="B307" s="52" t="s">
        <v>1829</v>
      </c>
      <c r="C307" s="51"/>
      <c r="D307" s="51"/>
      <c r="E307" s="71"/>
      <c r="F307" s="18"/>
      <c r="G307" s="21"/>
      <c r="H307" s="21"/>
    </row>
    <row r="308" spans="1:8" x14ac:dyDescent="0.35">
      <c r="A308" s="51"/>
      <c r="B308" s="59"/>
      <c r="C308" s="51"/>
      <c r="D308" s="51"/>
      <c r="E308" s="71"/>
      <c r="F308" s="18"/>
      <c r="G308" s="21"/>
      <c r="H308" s="21"/>
    </row>
    <row r="309" spans="1:8" x14ac:dyDescent="0.35">
      <c r="A309" s="54"/>
      <c r="B309" s="89" t="s">
        <v>1734</v>
      </c>
      <c r="C309" s="54"/>
      <c r="D309" s="54"/>
      <c r="E309" s="74"/>
      <c r="F309" s="24"/>
      <c r="G309" s="21"/>
      <c r="H309" s="21"/>
    </row>
    <row r="310" spans="1:8" x14ac:dyDescent="0.35">
      <c r="A310" s="51"/>
      <c r="B310" s="59"/>
      <c r="C310" s="51"/>
      <c r="D310" s="51"/>
      <c r="E310" s="71"/>
      <c r="F310" s="18"/>
      <c r="G310" s="21"/>
      <c r="H310" s="21"/>
    </row>
    <row r="311" spans="1:8" ht="117" customHeight="1" x14ac:dyDescent="0.35">
      <c r="A311" s="51"/>
      <c r="B311" s="52" t="s">
        <v>1830</v>
      </c>
      <c r="C311" s="51"/>
      <c r="D311" s="51"/>
      <c r="E311" s="71"/>
      <c r="F311" s="18"/>
      <c r="G311" s="21"/>
      <c r="H311" s="21"/>
    </row>
    <row r="312" spans="1:8" x14ac:dyDescent="0.35">
      <c r="A312" s="51"/>
      <c r="B312" s="59"/>
      <c r="C312" s="51"/>
      <c r="D312" s="51"/>
      <c r="E312" s="71"/>
      <c r="F312" s="18"/>
      <c r="G312" s="21"/>
      <c r="H312" s="21"/>
    </row>
    <row r="313" spans="1:8" ht="87" customHeight="1" x14ac:dyDescent="0.35">
      <c r="A313" s="94" t="s">
        <v>1831</v>
      </c>
      <c r="B313" s="52" t="s">
        <v>1832</v>
      </c>
      <c r="C313" s="51" t="s">
        <v>42</v>
      </c>
      <c r="D313" s="51">
        <v>2</v>
      </c>
      <c r="E313" s="73"/>
      <c r="F313" s="20">
        <f t="shared" ref="F313" si="37">D313*E313</f>
        <v>0</v>
      </c>
      <c r="G313" s="21"/>
      <c r="H313" s="21"/>
    </row>
    <row r="314" spans="1:8" x14ac:dyDescent="0.35">
      <c r="A314" s="51"/>
      <c r="B314" s="59"/>
      <c r="C314" s="51"/>
      <c r="D314" s="51"/>
      <c r="E314" s="71"/>
      <c r="F314" s="18"/>
      <c r="G314" s="21"/>
      <c r="H314" s="21"/>
    </row>
    <row r="315" spans="1:8" ht="147.75" customHeight="1" x14ac:dyDescent="0.35">
      <c r="A315" s="94" t="s">
        <v>1833</v>
      </c>
      <c r="B315" s="52" t="s">
        <v>1834</v>
      </c>
      <c r="C315" s="51" t="s">
        <v>42</v>
      </c>
      <c r="D315" s="51">
        <v>2</v>
      </c>
      <c r="E315" s="73"/>
      <c r="F315" s="20">
        <f t="shared" ref="F315" si="38">D315*E315</f>
        <v>0</v>
      </c>
      <c r="G315" s="21"/>
      <c r="H315" s="21"/>
    </row>
    <row r="316" spans="1:8" x14ac:dyDescent="0.35">
      <c r="A316" s="51"/>
      <c r="B316" s="59"/>
      <c r="C316" s="51"/>
      <c r="D316" s="51"/>
      <c r="E316" s="71"/>
      <c r="F316" s="18"/>
      <c r="G316" s="21"/>
      <c r="H316" s="21"/>
    </row>
    <row r="317" spans="1:8" ht="136.5" customHeight="1" x14ac:dyDescent="0.35">
      <c r="A317" s="94" t="s">
        <v>1835</v>
      </c>
      <c r="B317" s="52" t="s">
        <v>1836</v>
      </c>
      <c r="C317" s="51" t="s">
        <v>42</v>
      </c>
      <c r="D317" s="51">
        <v>3</v>
      </c>
      <c r="E317" s="73"/>
      <c r="F317" s="20">
        <f t="shared" ref="F317" si="39">D317*E317</f>
        <v>0</v>
      </c>
      <c r="G317" s="21"/>
      <c r="H317" s="21"/>
    </row>
    <row r="318" spans="1:8" x14ac:dyDescent="0.35">
      <c r="A318" s="51"/>
      <c r="B318" s="59"/>
      <c r="C318" s="51"/>
      <c r="D318" s="51"/>
      <c r="E318" s="71"/>
      <c r="F318" s="18"/>
      <c r="G318" s="21"/>
      <c r="H318" s="21"/>
    </row>
    <row r="319" spans="1:8" ht="108.75" customHeight="1" x14ac:dyDescent="0.35">
      <c r="A319" s="94" t="s">
        <v>1837</v>
      </c>
      <c r="B319" s="52" t="s">
        <v>1838</v>
      </c>
      <c r="C319" s="51" t="s">
        <v>42</v>
      </c>
      <c r="D319" s="51">
        <v>12</v>
      </c>
      <c r="E319" s="73"/>
      <c r="F319" s="20">
        <f t="shared" ref="F319" si="40">D319*E319</f>
        <v>0</v>
      </c>
      <c r="G319" s="21"/>
      <c r="H319" s="21"/>
    </row>
    <row r="320" spans="1:8" x14ac:dyDescent="0.35">
      <c r="A320" s="51"/>
      <c r="B320" s="59"/>
      <c r="C320" s="51"/>
      <c r="D320" s="51"/>
      <c r="E320" s="71"/>
      <c r="F320" s="18"/>
      <c r="G320" s="21"/>
      <c r="H320" s="21"/>
    </row>
    <row r="321" spans="1:8" ht="82.5" customHeight="1" x14ac:dyDescent="0.35">
      <c r="A321" s="94" t="s">
        <v>1839</v>
      </c>
      <c r="B321" s="52" t="s">
        <v>1840</v>
      </c>
      <c r="C321" s="51" t="s">
        <v>42</v>
      </c>
      <c r="D321" s="51">
        <v>1</v>
      </c>
      <c r="E321" s="73"/>
      <c r="F321" s="20">
        <f t="shared" ref="F321" si="41">D321*E321</f>
        <v>0</v>
      </c>
      <c r="G321" s="21"/>
      <c r="H321" s="21"/>
    </row>
    <row r="322" spans="1:8" x14ac:dyDescent="0.35">
      <c r="A322" s="51"/>
      <c r="B322" s="59"/>
      <c r="C322" s="51"/>
      <c r="D322" s="51"/>
      <c r="E322" s="71"/>
      <c r="F322" s="18"/>
      <c r="G322" s="21"/>
      <c r="H322" s="21"/>
    </row>
    <row r="323" spans="1:8" ht="82.5" customHeight="1" x14ac:dyDescent="0.35">
      <c r="A323" s="94" t="s">
        <v>1841</v>
      </c>
      <c r="B323" s="52" t="s">
        <v>1842</v>
      </c>
      <c r="C323" s="51" t="s">
        <v>42</v>
      </c>
      <c r="D323" s="51">
        <v>10</v>
      </c>
      <c r="E323" s="73"/>
      <c r="F323" s="20">
        <f t="shared" ref="F323" si="42">D323*E323</f>
        <v>0</v>
      </c>
      <c r="G323" s="21"/>
      <c r="H323" s="21"/>
    </row>
    <row r="324" spans="1:8" x14ac:dyDescent="0.35">
      <c r="A324" s="51"/>
      <c r="B324" s="59"/>
      <c r="C324" s="51"/>
      <c r="D324" s="51"/>
      <c r="E324" s="71"/>
      <c r="F324" s="18"/>
      <c r="G324" s="21"/>
      <c r="H324" s="21"/>
    </row>
    <row r="325" spans="1:8" x14ac:dyDescent="0.35">
      <c r="A325" s="54">
        <v>122</v>
      </c>
      <c r="B325" s="89" t="s">
        <v>1843</v>
      </c>
      <c r="C325" s="54"/>
      <c r="D325" s="54"/>
      <c r="E325" s="74"/>
      <c r="F325" s="24"/>
      <c r="G325" s="21"/>
      <c r="H325" s="21"/>
    </row>
    <row r="326" spans="1:8" x14ac:dyDescent="0.35">
      <c r="A326" s="51"/>
      <c r="B326" s="59"/>
      <c r="C326" s="51"/>
      <c r="D326" s="51"/>
      <c r="E326" s="71"/>
      <c r="F326" s="18"/>
      <c r="G326" s="21"/>
      <c r="H326" s="21"/>
    </row>
    <row r="327" spans="1:8" ht="26" x14ac:dyDescent="0.35">
      <c r="A327" s="54"/>
      <c r="B327" s="55" t="s">
        <v>1844</v>
      </c>
      <c r="C327" s="58"/>
      <c r="D327" s="58"/>
      <c r="E327" s="27"/>
      <c r="F327" s="27"/>
      <c r="G327" s="21"/>
      <c r="H327" s="21"/>
    </row>
    <row r="328" spans="1:8" x14ac:dyDescent="0.35">
      <c r="A328" s="51"/>
      <c r="B328" s="59"/>
      <c r="C328" s="51"/>
      <c r="D328" s="51"/>
      <c r="E328" s="71"/>
      <c r="F328" s="18"/>
      <c r="G328" s="21"/>
      <c r="H328" s="21"/>
    </row>
    <row r="329" spans="1:8" ht="54" customHeight="1" x14ac:dyDescent="0.35">
      <c r="A329" s="54"/>
      <c r="B329" s="55" t="s">
        <v>2481</v>
      </c>
      <c r="C329" s="58"/>
      <c r="D329" s="58"/>
      <c r="E329" s="27"/>
      <c r="F329" s="27"/>
      <c r="G329" s="21"/>
      <c r="H329" s="21"/>
    </row>
    <row r="330" spans="1:8" x14ac:dyDescent="0.35">
      <c r="A330" s="51"/>
      <c r="B330" s="59"/>
      <c r="C330" s="51"/>
      <c r="D330" s="51"/>
      <c r="E330" s="71"/>
      <c r="F330" s="18"/>
      <c r="G330" s="21"/>
      <c r="H330" s="21"/>
    </row>
    <row r="331" spans="1:8" x14ac:dyDescent="0.35">
      <c r="A331" s="94" t="s">
        <v>1845</v>
      </c>
      <c r="B331" s="52" t="s">
        <v>1846</v>
      </c>
      <c r="C331" s="51" t="s">
        <v>104</v>
      </c>
      <c r="D331" s="51">
        <v>15</v>
      </c>
      <c r="E331" s="73"/>
      <c r="F331" s="20">
        <f t="shared" ref="F331" si="43">D331*E331</f>
        <v>0</v>
      </c>
      <c r="G331" s="21"/>
      <c r="H331" s="21"/>
    </row>
    <row r="332" spans="1:8" x14ac:dyDescent="0.35">
      <c r="A332" s="51"/>
      <c r="B332" s="59"/>
      <c r="C332" s="51"/>
      <c r="D332" s="51"/>
      <c r="E332" s="71"/>
      <c r="F332" s="18"/>
      <c r="G332" s="21"/>
      <c r="H332" s="21"/>
    </row>
    <row r="333" spans="1:8" ht="25" x14ac:dyDescent="0.35">
      <c r="A333" s="94" t="s">
        <v>1847</v>
      </c>
      <c r="B333" s="52" t="s">
        <v>1848</v>
      </c>
      <c r="C333" s="51" t="s">
        <v>104</v>
      </c>
      <c r="D333" s="51">
        <v>20</v>
      </c>
      <c r="E333" s="73"/>
      <c r="F333" s="20">
        <f t="shared" ref="F333" si="44">D333*E333</f>
        <v>0</v>
      </c>
      <c r="G333" s="21"/>
      <c r="H333" s="21"/>
    </row>
    <row r="334" spans="1:8" x14ac:dyDescent="0.35">
      <c r="A334" s="51"/>
      <c r="B334" s="59"/>
      <c r="C334" s="51"/>
      <c r="D334" s="51"/>
      <c r="E334" s="71"/>
      <c r="F334" s="18"/>
      <c r="G334" s="21"/>
      <c r="H334" s="21"/>
    </row>
    <row r="335" spans="1:8" ht="34.5" customHeight="1" x14ac:dyDescent="0.35">
      <c r="A335" s="94" t="s">
        <v>1849</v>
      </c>
      <c r="B335" s="52" t="s">
        <v>1850</v>
      </c>
      <c r="C335" s="51" t="s">
        <v>104</v>
      </c>
      <c r="D335" s="51">
        <v>5</v>
      </c>
      <c r="E335" s="73"/>
      <c r="F335" s="20">
        <f t="shared" ref="F335" si="45">D335*E335</f>
        <v>0</v>
      </c>
      <c r="G335" s="21"/>
      <c r="H335" s="21"/>
    </row>
    <row r="336" spans="1:8" x14ac:dyDescent="0.35">
      <c r="A336" s="51"/>
      <c r="B336" s="59"/>
      <c r="C336" s="51"/>
      <c r="D336" s="51"/>
      <c r="E336" s="71"/>
      <c r="F336" s="18"/>
      <c r="G336" s="21"/>
      <c r="H336" s="21"/>
    </row>
    <row r="337" spans="1:8" ht="25" x14ac:dyDescent="0.35">
      <c r="A337" s="94" t="s">
        <v>1851</v>
      </c>
      <c r="B337" s="52" t="s">
        <v>1852</v>
      </c>
      <c r="C337" s="51" t="s">
        <v>104</v>
      </c>
      <c r="D337" s="51">
        <v>9</v>
      </c>
      <c r="E337" s="73"/>
      <c r="F337" s="20">
        <f t="shared" ref="F337" si="46">D337*E337</f>
        <v>0</v>
      </c>
      <c r="G337" s="21"/>
      <c r="H337" s="21"/>
    </row>
    <row r="338" spans="1:8" x14ac:dyDescent="0.35">
      <c r="A338" s="51"/>
      <c r="B338" s="59"/>
      <c r="C338" s="51"/>
      <c r="D338" s="51"/>
      <c r="E338" s="71"/>
      <c r="F338" s="18"/>
      <c r="G338" s="21"/>
      <c r="H338" s="21"/>
    </row>
    <row r="339" spans="1:8" ht="37.5" customHeight="1" x14ac:dyDescent="0.35">
      <c r="A339" s="94" t="s">
        <v>1853</v>
      </c>
      <c r="B339" s="52" t="s">
        <v>1854</v>
      </c>
      <c r="C339" s="51" t="s">
        <v>104</v>
      </c>
      <c r="D339" s="51">
        <v>2</v>
      </c>
      <c r="E339" s="73"/>
      <c r="F339" s="20">
        <f t="shared" ref="F339" si="47">D339*E339</f>
        <v>0</v>
      </c>
      <c r="G339" s="21"/>
      <c r="H339" s="21"/>
    </row>
    <row r="340" spans="1:8" x14ac:dyDescent="0.35">
      <c r="A340" s="51"/>
      <c r="B340" s="59"/>
      <c r="C340" s="51"/>
      <c r="D340" s="51"/>
      <c r="E340" s="71"/>
      <c r="F340" s="18"/>
      <c r="G340" s="21"/>
      <c r="H340" s="21"/>
    </row>
    <row r="341" spans="1:8" x14ac:dyDescent="0.35">
      <c r="A341" s="51"/>
      <c r="B341" s="89" t="s">
        <v>1039</v>
      </c>
      <c r="C341" s="54"/>
      <c r="D341" s="54"/>
      <c r="E341" s="74"/>
      <c r="F341" s="24"/>
      <c r="G341" s="21"/>
      <c r="H341" s="21"/>
    </row>
    <row r="342" spans="1:8" x14ac:dyDescent="0.35">
      <c r="A342" s="51"/>
      <c r="B342" s="59"/>
      <c r="C342" s="51"/>
      <c r="D342" s="51"/>
      <c r="E342" s="71"/>
      <c r="F342" s="18"/>
      <c r="G342" s="21"/>
      <c r="H342" s="21"/>
    </row>
    <row r="343" spans="1:8" x14ac:dyDescent="0.35">
      <c r="A343" s="94" t="s">
        <v>1855</v>
      </c>
      <c r="B343" s="59" t="s">
        <v>1856</v>
      </c>
      <c r="C343" s="51" t="s">
        <v>42</v>
      </c>
      <c r="D343" s="51">
        <v>7</v>
      </c>
      <c r="E343" s="73"/>
      <c r="F343" s="20">
        <f t="shared" ref="F343" si="48">D343*E343</f>
        <v>0</v>
      </c>
      <c r="G343" s="21"/>
      <c r="H343" s="21"/>
    </row>
    <row r="344" spans="1:8" x14ac:dyDescent="0.35">
      <c r="A344" s="51"/>
      <c r="B344" s="59"/>
      <c r="C344" s="51"/>
      <c r="D344" s="51"/>
      <c r="E344" s="71"/>
      <c r="F344" s="18"/>
      <c r="G344" s="21"/>
      <c r="H344" s="21"/>
    </row>
    <row r="345" spans="1:8" x14ac:dyDescent="0.35">
      <c r="A345" s="94" t="s">
        <v>1857</v>
      </c>
      <c r="B345" s="59" t="s">
        <v>1858</v>
      </c>
      <c r="C345" s="51" t="s">
        <v>42</v>
      </c>
      <c r="D345" s="51">
        <v>5</v>
      </c>
      <c r="E345" s="73"/>
      <c r="F345" s="20">
        <f t="shared" ref="F345" si="49">D345*E345</f>
        <v>0</v>
      </c>
      <c r="G345" s="21"/>
      <c r="H345" s="21"/>
    </row>
    <row r="346" spans="1:8" x14ac:dyDescent="0.35">
      <c r="A346" s="51"/>
      <c r="B346" s="59"/>
      <c r="C346" s="51"/>
      <c r="D346" s="51"/>
      <c r="E346" s="71"/>
      <c r="F346" s="18"/>
      <c r="G346" s="21"/>
      <c r="H346" s="21"/>
    </row>
    <row r="347" spans="1:8" x14ac:dyDescent="0.35">
      <c r="A347" s="94" t="s">
        <v>1859</v>
      </c>
      <c r="B347" s="59" t="s">
        <v>1860</v>
      </c>
      <c r="C347" s="51" t="s">
        <v>42</v>
      </c>
      <c r="D347" s="51">
        <v>9</v>
      </c>
      <c r="E347" s="73"/>
      <c r="F347" s="20">
        <f t="shared" ref="F347" si="50">D347*E347</f>
        <v>0</v>
      </c>
      <c r="G347" s="21"/>
      <c r="H347" s="21"/>
    </row>
    <row r="348" spans="1:8" x14ac:dyDescent="0.35">
      <c r="A348" s="51"/>
      <c r="B348" s="59"/>
      <c r="C348" s="51"/>
      <c r="D348" s="51"/>
      <c r="E348" s="71"/>
      <c r="F348" s="18"/>
      <c r="G348" s="21"/>
      <c r="H348" s="21"/>
    </row>
    <row r="349" spans="1:8" x14ac:dyDescent="0.35">
      <c r="A349" s="94" t="s">
        <v>1861</v>
      </c>
      <c r="B349" s="59" t="s">
        <v>1862</v>
      </c>
      <c r="C349" s="51" t="s">
        <v>42</v>
      </c>
      <c r="D349" s="51">
        <v>5</v>
      </c>
      <c r="E349" s="73"/>
      <c r="F349" s="20">
        <f t="shared" ref="F349" si="51">D349*E349</f>
        <v>0</v>
      </c>
      <c r="G349" s="21"/>
      <c r="H349" s="21"/>
    </row>
    <row r="350" spans="1:8" x14ac:dyDescent="0.35">
      <c r="A350" s="51"/>
      <c r="B350" s="59"/>
      <c r="C350" s="51"/>
      <c r="D350" s="51"/>
      <c r="E350" s="71"/>
      <c r="F350" s="18"/>
      <c r="G350" s="21"/>
      <c r="H350" s="21"/>
    </row>
    <row r="351" spans="1:8" x14ac:dyDescent="0.35">
      <c r="A351" s="94" t="s">
        <v>1863</v>
      </c>
      <c r="B351" s="59" t="s">
        <v>1864</v>
      </c>
      <c r="C351" s="51" t="s">
        <v>42</v>
      </c>
      <c r="D351" s="51">
        <v>1</v>
      </c>
      <c r="E351" s="73"/>
      <c r="F351" s="20">
        <f t="shared" ref="F351" si="52">D351*E351</f>
        <v>0</v>
      </c>
      <c r="G351" s="21"/>
      <c r="H351" s="21"/>
    </row>
    <row r="352" spans="1:8" x14ac:dyDescent="0.35">
      <c r="A352" s="51"/>
      <c r="B352" s="59"/>
      <c r="C352" s="51"/>
      <c r="D352" s="51"/>
      <c r="E352" s="71"/>
      <c r="F352" s="18"/>
      <c r="G352" s="21"/>
      <c r="H352" s="21"/>
    </row>
    <row r="353" spans="1:8" x14ac:dyDescent="0.35">
      <c r="A353" s="94" t="s">
        <v>1865</v>
      </c>
      <c r="B353" s="59" t="s">
        <v>1866</v>
      </c>
      <c r="C353" s="51" t="s">
        <v>42</v>
      </c>
      <c r="D353" s="51">
        <v>2</v>
      </c>
      <c r="E353" s="73"/>
      <c r="F353" s="20">
        <f t="shared" ref="F353" si="53">D353*E353</f>
        <v>0</v>
      </c>
      <c r="G353" s="21"/>
      <c r="H353" s="21"/>
    </row>
    <row r="354" spans="1:8" x14ac:dyDescent="0.35">
      <c r="A354" s="51"/>
      <c r="B354" s="59"/>
      <c r="C354" s="51"/>
      <c r="D354" s="51"/>
      <c r="E354" s="71"/>
      <c r="F354" s="18"/>
      <c r="G354" s="21"/>
      <c r="H354" s="21"/>
    </row>
    <row r="355" spans="1:8" x14ac:dyDescent="0.35">
      <c r="A355" s="94" t="s">
        <v>1867</v>
      </c>
      <c r="B355" s="59" t="s">
        <v>1868</v>
      </c>
      <c r="C355" s="51" t="s">
        <v>42</v>
      </c>
      <c r="D355" s="51">
        <v>4</v>
      </c>
      <c r="E355" s="73"/>
      <c r="F355" s="20">
        <f t="shared" ref="F355" si="54">D355*E355</f>
        <v>0</v>
      </c>
      <c r="G355" s="21"/>
      <c r="H355" s="21"/>
    </row>
    <row r="356" spans="1:8" x14ac:dyDescent="0.35">
      <c r="A356" s="51"/>
      <c r="B356" s="59"/>
      <c r="C356" s="51"/>
      <c r="D356" s="51"/>
      <c r="E356" s="71"/>
      <c r="F356" s="18"/>
      <c r="G356" s="21"/>
      <c r="H356" s="21"/>
    </row>
    <row r="357" spans="1:8" x14ac:dyDescent="0.35">
      <c r="A357" s="94" t="s">
        <v>1869</v>
      </c>
      <c r="B357" s="59" t="s">
        <v>1870</v>
      </c>
      <c r="C357" s="51" t="s">
        <v>42</v>
      </c>
      <c r="D357" s="51">
        <v>4</v>
      </c>
      <c r="E357" s="73"/>
      <c r="F357" s="20">
        <f t="shared" ref="F357" si="55">D357*E357</f>
        <v>0</v>
      </c>
      <c r="G357" s="21"/>
      <c r="H357" s="21"/>
    </row>
    <row r="358" spans="1:8" x14ac:dyDescent="0.35">
      <c r="A358" s="51"/>
      <c r="B358" s="59"/>
      <c r="C358" s="51"/>
      <c r="D358" s="51"/>
      <c r="E358" s="71"/>
      <c r="F358" s="18"/>
      <c r="G358" s="21"/>
      <c r="H358" s="21"/>
    </row>
    <row r="359" spans="1:8" x14ac:dyDescent="0.35">
      <c r="A359" s="94" t="s">
        <v>1871</v>
      </c>
      <c r="B359" s="59" t="s">
        <v>1872</v>
      </c>
      <c r="C359" s="51" t="s">
        <v>42</v>
      </c>
      <c r="D359" s="51">
        <v>6</v>
      </c>
      <c r="E359" s="73"/>
      <c r="F359" s="20">
        <f t="shared" ref="F359" si="56">D359*E359</f>
        <v>0</v>
      </c>
      <c r="G359" s="21"/>
      <c r="H359" s="21"/>
    </row>
    <row r="360" spans="1:8" x14ac:dyDescent="0.35">
      <c r="A360" s="51"/>
      <c r="B360" s="59"/>
      <c r="C360" s="51"/>
      <c r="D360" s="51"/>
      <c r="E360" s="71"/>
      <c r="F360" s="18"/>
      <c r="G360" s="21"/>
      <c r="H360" s="21"/>
    </row>
    <row r="361" spans="1:8" x14ac:dyDescent="0.35">
      <c r="A361" s="94" t="s">
        <v>1873</v>
      </c>
      <c r="B361" s="59" t="s">
        <v>1874</v>
      </c>
      <c r="C361" s="51" t="s">
        <v>42</v>
      </c>
      <c r="D361" s="51">
        <v>4</v>
      </c>
      <c r="E361" s="73"/>
      <c r="F361" s="20">
        <f t="shared" ref="F361" si="57">D361*E361</f>
        <v>0</v>
      </c>
      <c r="G361" s="21"/>
      <c r="H361" s="21"/>
    </row>
    <row r="362" spans="1:8" x14ac:dyDescent="0.35">
      <c r="A362" s="51"/>
      <c r="B362" s="59"/>
      <c r="C362" s="51"/>
      <c r="D362" s="51"/>
      <c r="E362" s="71"/>
      <c r="F362" s="18"/>
      <c r="G362" s="21"/>
      <c r="H362" s="21"/>
    </row>
    <row r="363" spans="1:8" x14ac:dyDescent="0.35">
      <c r="A363" s="94" t="s">
        <v>1875</v>
      </c>
      <c r="B363" s="59" t="s">
        <v>1876</v>
      </c>
      <c r="C363" s="51" t="s">
        <v>42</v>
      </c>
      <c r="D363" s="51">
        <v>5</v>
      </c>
      <c r="E363" s="73"/>
      <c r="F363" s="20">
        <f t="shared" ref="F363" si="58">D363*E363</f>
        <v>0</v>
      </c>
      <c r="G363" s="21"/>
      <c r="H363" s="21"/>
    </row>
    <row r="364" spans="1:8" x14ac:dyDescent="0.35">
      <c r="A364" s="51"/>
      <c r="B364" s="59"/>
      <c r="C364" s="51"/>
      <c r="D364" s="51"/>
      <c r="E364" s="71"/>
      <c r="F364" s="18"/>
      <c r="G364" s="21"/>
      <c r="H364" s="21"/>
    </row>
    <row r="365" spans="1:8" x14ac:dyDescent="0.35">
      <c r="A365" s="94" t="s">
        <v>1877</v>
      </c>
      <c r="B365" s="59" t="s">
        <v>1878</v>
      </c>
      <c r="C365" s="51" t="s">
        <v>42</v>
      </c>
      <c r="D365" s="51">
        <v>1</v>
      </c>
      <c r="E365" s="73"/>
      <c r="F365" s="20">
        <f t="shared" ref="F365" si="59">D365*E365</f>
        <v>0</v>
      </c>
      <c r="G365" s="21"/>
      <c r="H365" s="21"/>
    </row>
    <row r="366" spans="1:8" x14ac:dyDescent="0.35">
      <c r="A366" s="51"/>
      <c r="B366" s="59"/>
      <c r="C366" s="51"/>
      <c r="D366" s="51"/>
      <c r="E366" s="71"/>
      <c r="F366" s="18"/>
      <c r="G366" s="21"/>
      <c r="H366" s="21"/>
    </row>
    <row r="367" spans="1:8" x14ac:dyDescent="0.35">
      <c r="A367" s="94" t="s">
        <v>1879</v>
      </c>
      <c r="B367" s="59" t="s">
        <v>1880</v>
      </c>
      <c r="C367" s="51" t="s">
        <v>42</v>
      </c>
      <c r="D367" s="51">
        <v>7</v>
      </c>
      <c r="E367" s="73"/>
      <c r="F367" s="20">
        <f t="shared" ref="F367:F369" si="60">D367*E367</f>
        <v>0</v>
      </c>
      <c r="G367" s="21"/>
      <c r="H367" s="21"/>
    </row>
    <row r="368" spans="1:8" x14ac:dyDescent="0.35">
      <c r="A368" s="51"/>
      <c r="B368" s="59"/>
      <c r="C368" s="51"/>
      <c r="D368" s="51"/>
      <c r="E368" s="71"/>
      <c r="F368" s="18"/>
      <c r="G368" s="21"/>
      <c r="H368" s="21"/>
    </row>
    <row r="369" spans="1:8" x14ac:dyDescent="0.35">
      <c r="A369" s="94" t="s">
        <v>1881</v>
      </c>
      <c r="B369" s="59" t="s">
        <v>1882</v>
      </c>
      <c r="C369" s="51" t="s">
        <v>42</v>
      </c>
      <c r="D369" s="51">
        <v>2</v>
      </c>
      <c r="E369" s="73"/>
      <c r="F369" s="20">
        <f t="shared" si="60"/>
        <v>0</v>
      </c>
      <c r="G369" s="21"/>
      <c r="H369" s="21"/>
    </row>
    <row r="370" spans="1:8" x14ac:dyDescent="0.35">
      <c r="A370" s="51"/>
      <c r="B370" s="59"/>
      <c r="C370" s="51"/>
      <c r="D370" s="51"/>
      <c r="E370" s="71"/>
      <c r="F370" s="18"/>
      <c r="G370" s="21"/>
      <c r="H370" s="21"/>
    </row>
    <row r="371" spans="1:8" x14ac:dyDescent="0.35">
      <c r="A371" s="54"/>
      <c r="B371" s="89" t="s">
        <v>1317</v>
      </c>
      <c r="C371" s="54"/>
      <c r="D371" s="54"/>
      <c r="E371" s="74"/>
      <c r="F371" s="24"/>
      <c r="G371" s="21"/>
      <c r="H371" s="21"/>
    </row>
    <row r="372" spans="1:8" x14ac:dyDescent="0.35">
      <c r="A372" s="51"/>
      <c r="B372" s="59"/>
      <c r="C372" s="51"/>
      <c r="D372" s="51"/>
      <c r="E372" s="71"/>
      <c r="F372" s="18"/>
      <c r="G372" s="21"/>
      <c r="H372" s="21"/>
    </row>
    <row r="373" spans="1:8" ht="47.25" customHeight="1" x14ac:dyDescent="0.35">
      <c r="A373" s="94" t="s">
        <v>1883</v>
      </c>
      <c r="B373" s="52" t="s">
        <v>1884</v>
      </c>
      <c r="C373" s="51" t="s">
        <v>104</v>
      </c>
      <c r="D373" s="51">
        <v>5</v>
      </c>
      <c r="E373" s="73"/>
      <c r="F373" s="20">
        <f t="shared" ref="F373" si="61">D373*E373</f>
        <v>0</v>
      </c>
      <c r="G373" s="21"/>
      <c r="H373" s="21"/>
    </row>
    <row r="374" spans="1:8" x14ac:dyDescent="0.35">
      <c r="A374" s="51"/>
      <c r="B374" s="59"/>
      <c r="C374" s="51"/>
      <c r="D374" s="51"/>
      <c r="E374" s="71"/>
      <c r="F374" s="18"/>
      <c r="G374" s="21"/>
      <c r="H374" s="21"/>
    </row>
    <row r="375" spans="1:8" x14ac:dyDescent="0.35">
      <c r="A375" s="94" t="s">
        <v>1885</v>
      </c>
      <c r="B375" s="52" t="s">
        <v>1886</v>
      </c>
      <c r="C375" s="51" t="s">
        <v>104</v>
      </c>
      <c r="D375" s="51">
        <v>16</v>
      </c>
      <c r="E375" s="73"/>
      <c r="F375" s="20">
        <f t="shared" ref="F375" si="62">D375*E375</f>
        <v>0</v>
      </c>
      <c r="G375" s="21"/>
      <c r="H375" s="21"/>
    </row>
    <row r="376" spans="1:8" x14ac:dyDescent="0.35">
      <c r="A376" s="51"/>
      <c r="B376" s="59"/>
      <c r="C376" s="51"/>
      <c r="D376" s="51"/>
      <c r="E376" s="71"/>
      <c r="F376" s="18"/>
      <c r="G376" s="21"/>
      <c r="H376" s="21"/>
    </row>
    <row r="377" spans="1:8" x14ac:dyDescent="0.35">
      <c r="A377" s="94" t="s">
        <v>1887</v>
      </c>
      <c r="B377" s="52" t="s">
        <v>1888</v>
      </c>
      <c r="C377" s="51" t="s">
        <v>42</v>
      </c>
      <c r="D377" s="51">
        <v>2</v>
      </c>
      <c r="E377" s="71"/>
      <c r="F377" s="20">
        <f t="shared" ref="F377" si="63">D377*E377</f>
        <v>0</v>
      </c>
      <c r="G377" s="21"/>
      <c r="H377" s="21"/>
    </row>
    <row r="378" spans="1:8" x14ac:dyDescent="0.35">
      <c r="A378" s="51"/>
      <c r="B378" s="59"/>
      <c r="C378" s="51"/>
      <c r="D378" s="51"/>
      <c r="E378" s="71"/>
      <c r="F378" s="18"/>
      <c r="G378" s="21"/>
      <c r="H378" s="21"/>
    </row>
    <row r="379" spans="1:8" ht="25" x14ac:dyDescent="0.35">
      <c r="A379" s="94" t="s">
        <v>1889</v>
      </c>
      <c r="B379" s="52" t="s">
        <v>1890</v>
      </c>
      <c r="C379" s="51" t="s">
        <v>42</v>
      </c>
      <c r="D379" s="51">
        <v>4</v>
      </c>
      <c r="E379" s="73"/>
      <c r="F379" s="20">
        <f t="shared" ref="F379" si="64">D379*E379</f>
        <v>0</v>
      </c>
      <c r="G379" s="21"/>
      <c r="H379" s="21"/>
    </row>
    <row r="380" spans="1:8" x14ac:dyDescent="0.35">
      <c r="A380" s="51"/>
      <c r="B380" s="59"/>
      <c r="C380" s="51"/>
      <c r="D380" s="51"/>
      <c r="E380" s="71"/>
      <c r="F380" s="18"/>
      <c r="G380" s="21"/>
      <c r="H380" s="21"/>
    </row>
    <row r="381" spans="1:8" ht="48.75" customHeight="1" x14ac:dyDescent="0.35">
      <c r="A381" s="94" t="s">
        <v>1891</v>
      </c>
      <c r="B381" s="52" t="s">
        <v>1892</v>
      </c>
      <c r="C381" s="51" t="s">
        <v>42</v>
      </c>
      <c r="D381" s="51">
        <v>4</v>
      </c>
      <c r="E381" s="73"/>
      <c r="F381" s="20">
        <f t="shared" ref="F381" si="65">D381*E381</f>
        <v>0</v>
      </c>
      <c r="G381" s="21"/>
      <c r="H381" s="21"/>
    </row>
    <row r="382" spans="1:8" x14ac:dyDescent="0.35">
      <c r="A382" s="51"/>
      <c r="B382" s="59"/>
      <c r="C382" s="51"/>
      <c r="D382" s="51"/>
      <c r="E382" s="71"/>
      <c r="F382" s="18"/>
      <c r="G382" s="21"/>
      <c r="H382" s="21"/>
    </row>
    <row r="383" spans="1:8" ht="36.75" customHeight="1" x14ac:dyDescent="0.35">
      <c r="A383" s="94" t="s">
        <v>1893</v>
      </c>
      <c r="B383" s="52" t="s">
        <v>1894</v>
      </c>
      <c r="C383" s="51" t="s">
        <v>88</v>
      </c>
      <c r="D383" s="51">
        <v>3</v>
      </c>
      <c r="E383" s="73"/>
      <c r="F383" s="20">
        <f t="shared" ref="F383:F391" si="66">D383*E383</f>
        <v>0</v>
      </c>
      <c r="G383" s="21"/>
      <c r="H383" s="21"/>
    </row>
    <row r="384" spans="1:8" x14ac:dyDescent="0.35">
      <c r="A384" s="51"/>
      <c r="B384" s="59"/>
      <c r="C384" s="51"/>
      <c r="D384" s="51"/>
      <c r="E384" s="71"/>
      <c r="F384" s="18"/>
      <c r="G384" s="21"/>
      <c r="H384" s="21"/>
    </row>
    <row r="385" spans="1:8" x14ac:dyDescent="0.35">
      <c r="A385" s="94" t="s">
        <v>1895</v>
      </c>
      <c r="B385" s="59" t="s">
        <v>569</v>
      </c>
      <c r="C385" s="51" t="s">
        <v>88</v>
      </c>
      <c r="D385" s="51">
        <v>1</v>
      </c>
      <c r="E385" s="73"/>
      <c r="F385" s="20">
        <f t="shared" si="66"/>
        <v>0</v>
      </c>
      <c r="G385" s="21"/>
      <c r="H385" s="21"/>
    </row>
    <row r="386" spans="1:8" x14ac:dyDescent="0.35">
      <c r="A386" s="51"/>
      <c r="B386" s="59"/>
      <c r="C386" s="51"/>
      <c r="D386" s="51"/>
      <c r="E386" s="71"/>
      <c r="F386" s="18"/>
      <c r="G386" s="21"/>
      <c r="H386" s="21"/>
    </row>
    <row r="387" spans="1:8" ht="47.25" customHeight="1" x14ac:dyDescent="0.35">
      <c r="A387" s="94" t="s">
        <v>1896</v>
      </c>
      <c r="B387" s="52" t="s">
        <v>1897</v>
      </c>
      <c r="C387" s="51" t="s">
        <v>88</v>
      </c>
      <c r="D387" s="51">
        <v>4</v>
      </c>
      <c r="E387" s="73"/>
      <c r="F387" s="20">
        <f t="shared" si="66"/>
        <v>0</v>
      </c>
      <c r="G387" s="21"/>
      <c r="H387" s="21"/>
    </row>
    <row r="388" spans="1:8" x14ac:dyDescent="0.35">
      <c r="A388" s="51"/>
      <c r="B388" s="59"/>
      <c r="C388" s="51"/>
      <c r="D388" s="51"/>
      <c r="E388" s="71"/>
      <c r="F388" s="18"/>
      <c r="G388" s="21"/>
      <c r="H388" s="21"/>
    </row>
    <row r="389" spans="1:8" ht="46.5" customHeight="1" x14ac:dyDescent="0.35">
      <c r="A389" s="94" t="s">
        <v>1898</v>
      </c>
      <c r="B389" s="52" t="s">
        <v>1899</v>
      </c>
      <c r="C389" s="51" t="s">
        <v>104</v>
      </c>
      <c r="D389" s="51">
        <v>2</v>
      </c>
      <c r="E389" s="73"/>
      <c r="F389" s="20">
        <f t="shared" si="66"/>
        <v>0</v>
      </c>
      <c r="G389" s="21"/>
      <c r="H389" s="21"/>
    </row>
    <row r="390" spans="1:8" x14ac:dyDescent="0.35">
      <c r="A390" s="51"/>
      <c r="B390" s="59"/>
      <c r="C390" s="51"/>
      <c r="D390" s="51"/>
      <c r="E390" s="71"/>
      <c r="F390" s="18"/>
      <c r="G390" s="21"/>
      <c r="H390" s="21"/>
    </row>
    <row r="391" spans="1:8" ht="45.75" customHeight="1" x14ac:dyDescent="0.35">
      <c r="A391" s="94" t="s">
        <v>1900</v>
      </c>
      <c r="B391" s="52" t="s">
        <v>1901</v>
      </c>
      <c r="C391" s="51" t="s">
        <v>88</v>
      </c>
      <c r="D391" s="51">
        <v>2</v>
      </c>
      <c r="E391" s="73"/>
      <c r="F391" s="20">
        <f t="shared" si="66"/>
        <v>0</v>
      </c>
      <c r="G391" s="21"/>
      <c r="H391" s="21"/>
    </row>
    <row r="392" spans="1:8" x14ac:dyDescent="0.35">
      <c r="A392" s="51"/>
      <c r="B392" s="59"/>
      <c r="C392" s="51"/>
      <c r="D392" s="51"/>
      <c r="E392" s="71"/>
      <c r="F392" s="18"/>
      <c r="G392" s="21"/>
      <c r="H392" s="21"/>
    </row>
    <row r="393" spans="1:8" x14ac:dyDescent="0.35">
      <c r="A393" s="51"/>
      <c r="B393" s="89" t="s">
        <v>1902</v>
      </c>
      <c r="C393" s="54"/>
      <c r="D393" s="54"/>
      <c r="E393" s="74"/>
      <c r="F393" s="24"/>
      <c r="G393" s="21"/>
      <c r="H393" s="21"/>
    </row>
    <row r="394" spans="1:8" x14ac:dyDescent="0.35">
      <c r="A394" s="51"/>
      <c r="B394" s="59"/>
      <c r="C394" s="51"/>
      <c r="D394" s="51"/>
      <c r="E394" s="71"/>
      <c r="F394" s="18"/>
      <c r="G394" s="21"/>
      <c r="H394" s="21"/>
    </row>
    <row r="395" spans="1:8" ht="26" x14ac:dyDescent="0.35">
      <c r="A395" s="51"/>
      <c r="B395" s="55" t="s">
        <v>2482</v>
      </c>
      <c r="C395" s="54"/>
      <c r="D395" s="54"/>
      <c r="E395" s="74"/>
      <c r="F395" s="24"/>
      <c r="G395" s="21"/>
      <c r="H395" s="21"/>
    </row>
    <row r="396" spans="1:8" x14ac:dyDescent="0.35">
      <c r="A396" s="51"/>
      <c r="B396" s="59"/>
      <c r="C396" s="51"/>
      <c r="D396" s="51"/>
      <c r="E396" s="71"/>
      <c r="F396" s="20"/>
      <c r="G396" s="21"/>
      <c r="H396" s="21"/>
    </row>
    <row r="397" spans="1:8" x14ac:dyDescent="0.35">
      <c r="A397" s="94" t="s">
        <v>1903</v>
      </c>
      <c r="B397" s="52" t="s">
        <v>1904</v>
      </c>
      <c r="C397" s="51" t="s">
        <v>104</v>
      </c>
      <c r="D397" s="51">
        <v>25</v>
      </c>
      <c r="E397" s="73"/>
      <c r="F397" s="20">
        <f t="shared" ref="F397" si="67">D397*E397</f>
        <v>0</v>
      </c>
      <c r="G397" s="21"/>
      <c r="H397" s="21"/>
    </row>
    <row r="398" spans="1:8" x14ac:dyDescent="0.35">
      <c r="A398" s="51"/>
      <c r="B398" s="59"/>
      <c r="C398" s="51"/>
      <c r="D398" s="51"/>
      <c r="E398" s="71"/>
      <c r="F398" s="18"/>
      <c r="G398" s="21"/>
      <c r="H398" s="21"/>
    </row>
    <row r="399" spans="1:8" x14ac:dyDescent="0.35">
      <c r="A399" s="94" t="s">
        <v>1905</v>
      </c>
      <c r="B399" s="59" t="s">
        <v>1906</v>
      </c>
      <c r="C399" s="51" t="s">
        <v>104</v>
      </c>
      <c r="D399" s="51">
        <v>17</v>
      </c>
      <c r="E399" s="73"/>
      <c r="F399" s="20">
        <f t="shared" ref="F399" si="68">D399*E399</f>
        <v>0</v>
      </c>
      <c r="G399" s="21"/>
      <c r="H399" s="21"/>
    </row>
    <row r="400" spans="1:8" x14ac:dyDescent="0.35">
      <c r="A400" s="51"/>
      <c r="B400" s="59"/>
      <c r="C400" s="51"/>
      <c r="D400" s="51"/>
      <c r="E400" s="71"/>
      <c r="F400" s="18"/>
      <c r="G400" s="21"/>
      <c r="H400" s="21"/>
    </row>
    <row r="401" spans="1:8" x14ac:dyDescent="0.35">
      <c r="A401" s="94" t="s">
        <v>1907</v>
      </c>
      <c r="B401" s="59" t="s">
        <v>1908</v>
      </c>
      <c r="C401" s="51" t="s">
        <v>104</v>
      </c>
      <c r="D401" s="51">
        <v>8</v>
      </c>
      <c r="E401" s="73"/>
      <c r="F401" s="20">
        <f t="shared" ref="F401" si="69">D401*E401</f>
        <v>0</v>
      </c>
      <c r="G401" s="21"/>
      <c r="H401" s="21"/>
    </row>
    <row r="402" spans="1:8" x14ac:dyDescent="0.35">
      <c r="A402" s="51"/>
      <c r="B402" s="59"/>
      <c r="C402" s="51"/>
      <c r="D402" s="51"/>
      <c r="E402" s="71"/>
      <c r="F402" s="18"/>
      <c r="G402" s="21"/>
      <c r="H402" s="21"/>
    </row>
    <row r="403" spans="1:8" x14ac:dyDescent="0.35">
      <c r="A403" s="51"/>
      <c r="B403" s="89" t="s">
        <v>1039</v>
      </c>
      <c r="C403" s="54"/>
      <c r="D403" s="54"/>
      <c r="E403" s="74"/>
      <c r="F403" s="24"/>
      <c r="G403" s="21"/>
      <c r="H403" s="21"/>
    </row>
    <row r="404" spans="1:8" x14ac:dyDescent="0.35">
      <c r="A404" s="51"/>
      <c r="B404" s="59"/>
      <c r="C404" s="51"/>
      <c r="D404" s="51"/>
      <c r="E404" s="71"/>
      <c r="F404" s="18"/>
      <c r="G404" s="21"/>
      <c r="H404" s="21"/>
    </row>
    <row r="405" spans="1:8" x14ac:dyDescent="0.35">
      <c r="A405" s="94" t="s">
        <v>1909</v>
      </c>
      <c r="B405" s="59" t="s">
        <v>1910</v>
      </c>
      <c r="C405" s="51" t="s">
        <v>42</v>
      </c>
      <c r="D405" s="51">
        <v>4</v>
      </c>
      <c r="E405" s="73"/>
      <c r="F405" s="20">
        <f t="shared" ref="F405:F467" si="70">D405*E405</f>
        <v>0</v>
      </c>
      <c r="G405" s="21"/>
      <c r="H405" s="21"/>
    </row>
    <row r="406" spans="1:8" x14ac:dyDescent="0.35">
      <c r="A406" s="51"/>
      <c r="B406" s="59"/>
      <c r="C406" s="51"/>
      <c r="D406" s="51"/>
      <c r="E406" s="71"/>
      <c r="F406" s="18"/>
      <c r="G406" s="21"/>
      <c r="H406" s="21"/>
    </row>
    <row r="407" spans="1:8" x14ac:dyDescent="0.35">
      <c r="A407" s="94" t="s">
        <v>1911</v>
      </c>
      <c r="B407" s="59" t="s">
        <v>1912</v>
      </c>
      <c r="C407" s="51" t="s">
        <v>42</v>
      </c>
      <c r="D407" s="51">
        <v>4</v>
      </c>
      <c r="E407" s="73"/>
      <c r="F407" s="20">
        <f t="shared" si="70"/>
        <v>0</v>
      </c>
      <c r="G407" s="21"/>
      <c r="H407" s="21"/>
    </row>
    <row r="408" spans="1:8" x14ac:dyDescent="0.35">
      <c r="A408" s="51"/>
      <c r="B408" s="59"/>
      <c r="C408" s="51"/>
      <c r="D408" s="51"/>
      <c r="E408" s="71"/>
      <c r="F408" s="18"/>
      <c r="G408" s="21"/>
      <c r="H408" s="21"/>
    </row>
    <row r="409" spans="1:8" x14ac:dyDescent="0.35">
      <c r="A409" s="94" t="s">
        <v>1913</v>
      </c>
      <c r="B409" s="59" t="s">
        <v>1914</v>
      </c>
      <c r="C409" s="51" t="s">
        <v>42</v>
      </c>
      <c r="D409" s="51">
        <v>4</v>
      </c>
      <c r="E409" s="73"/>
      <c r="F409" s="20">
        <f t="shared" si="70"/>
        <v>0</v>
      </c>
      <c r="G409" s="21"/>
      <c r="H409" s="21"/>
    </row>
    <row r="410" spans="1:8" x14ac:dyDescent="0.35">
      <c r="A410" s="51"/>
      <c r="B410" s="59"/>
      <c r="C410" s="51"/>
      <c r="D410" s="51"/>
      <c r="E410" s="71"/>
      <c r="F410" s="18"/>
      <c r="G410" s="21"/>
      <c r="H410" s="21"/>
    </row>
    <row r="411" spans="1:8" x14ac:dyDescent="0.35">
      <c r="A411" s="94" t="s">
        <v>1915</v>
      </c>
      <c r="B411" s="59" t="s">
        <v>1916</v>
      </c>
      <c r="C411" s="51" t="s">
        <v>42</v>
      </c>
      <c r="D411" s="51">
        <v>4</v>
      </c>
      <c r="E411" s="73"/>
      <c r="F411" s="20">
        <f t="shared" si="70"/>
        <v>0</v>
      </c>
      <c r="G411" s="21"/>
      <c r="H411" s="21"/>
    </row>
    <row r="412" spans="1:8" x14ac:dyDescent="0.35">
      <c r="A412" s="51"/>
      <c r="B412" s="59"/>
      <c r="C412" s="51"/>
      <c r="D412" s="51"/>
      <c r="E412" s="71"/>
      <c r="F412" s="18"/>
      <c r="G412" s="21"/>
      <c r="H412" s="21"/>
    </row>
    <row r="413" spans="1:8" x14ac:dyDescent="0.35">
      <c r="A413" s="94" t="s">
        <v>1917</v>
      </c>
      <c r="B413" s="59" t="s">
        <v>1918</v>
      </c>
      <c r="C413" s="51" t="s">
        <v>42</v>
      </c>
      <c r="D413" s="51">
        <v>2</v>
      </c>
      <c r="E413" s="73"/>
      <c r="F413" s="20">
        <f t="shared" si="70"/>
        <v>0</v>
      </c>
      <c r="G413" s="21"/>
      <c r="H413" s="21"/>
    </row>
    <row r="414" spans="1:8" x14ac:dyDescent="0.35">
      <c r="A414" s="51"/>
      <c r="B414" s="59"/>
      <c r="C414" s="51"/>
      <c r="D414" s="51"/>
      <c r="E414" s="71"/>
      <c r="F414" s="18"/>
      <c r="G414" s="21"/>
      <c r="H414" s="21"/>
    </row>
    <row r="415" spans="1:8" x14ac:dyDescent="0.35">
      <c r="A415" s="94" t="s">
        <v>1919</v>
      </c>
      <c r="B415" s="59" t="s">
        <v>1920</v>
      </c>
      <c r="C415" s="51" t="s">
        <v>42</v>
      </c>
      <c r="D415" s="51">
        <v>4</v>
      </c>
      <c r="E415" s="73"/>
      <c r="F415" s="20">
        <f t="shared" si="70"/>
        <v>0</v>
      </c>
      <c r="G415" s="21"/>
      <c r="H415" s="21"/>
    </row>
    <row r="416" spans="1:8" x14ac:dyDescent="0.35">
      <c r="A416" s="51"/>
      <c r="B416" s="59"/>
      <c r="C416" s="51"/>
      <c r="D416" s="51"/>
      <c r="E416" s="71"/>
      <c r="F416" s="18"/>
      <c r="G416" s="21"/>
      <c r="H416" s="21"/>
    </row>
    <row r="417" spans="1:8" x14ac:dyDescent="0.35">
      <c r="A417" s="94" t="s">
        <v>1921</v>
      </c>
      <c r="B417" s="59" t="s">
        <v>1922</v>
      </c>
      <c r="C417" s="51" t="s">
        <v>42</v>
      </c>
      <c r="D417" s="51">
        <v>9</v>
      </c>
      <c r="E417" s="73"/>
      <c r="F417" s="20">
        <f t="shared" si="70"/>
        <v>0</v>
      </c>
      <c r="G417" s="21"/>
      <c r="H417" s="21"/>
    </row>
    <row r="418" spans="1:8" x14ac:dyDescent="0.35">
      <c r="A418" s="51"/>
      <c r="B418" s="59"/>
      <c r="C418" s="51"/>
      <c r="D418" s="51"/>
      <c r="E418" s="71"/>
      <c r="F418" s="18"/>
      <c r="G418" s="21"/>
      <c r="H418" s="21"/>
    </row>
    <row r="419" spans="1:8" x14ac:dyDescent="0.35">
      <c r="A419" s="94" t="s">
        <v>1923</v>
      </c>
      <c r="B419" s="59" t="s">
        <v>1924</v>
      </c>
      <c r="C419" s="51" t="s">
        <v>42</v>
      </c>
      <c r="D419" s="51">
        <v>1</v>
      </c>
      <c r="E419" s="73"/>
      <c r="F419" s="20">
        <f t="shared" si="70"/>
        <v>0</v>
      </c>
      <c r="G419" s="21"/>
      <c r="H419" s="21"/>
    </row>
    <row r="420" spans="1:8" x14ac:dyDescent="0.35">
      <c r="A420" s="51"/>
      <c r="B420" s="59"/>
      <c r="C420" s="51"/>
      <c r="D420" s="51"/>
      <c r="E420" s="71"/>
      <c r="F420" s="18"/>
      <c r="G420" s="21"/>
      <c r="H420" s="21"/>
    </row>
    <row r="421" spans="1:8" x14ac:dyDescent="0.35">
      <c r="A421" s="94" t="s">
        <v>1925</v>
      </c>
      <c r="B421" s="59" t="s">
        <v>1926</v>
      </c>
      <c r="C421" s="51" t="s">
        <v>42</v>
      </c>
      <c r="D421" s="51">
        <v>5</v>
      </c>
      <c r="E421" s="73"/>
      <c r="F421" s="20">
        <f t="shared" si="70"/>
        <v>0</v>
      </c>
      <c r="G421" s="21"/>
      <c r="H421" s="21"/>
    </row>
    <row r="422" spans="1:8" x14ac:dyDescent="0.35">
      <c r="A422" s="51"/>
      <c r="B422" s="59"/>
      <c r="C422" s="51"/>
      <c r="D422" s="51"/>
      <c r="E422" s="71"/>
      <c r="F422" s="18"/>
      <c r="G422" s="21"/>
      <c r="H422" s="21"/>
    </row>
    <row r="423" spans="1:8" x14ac:dyDescent="0.35">
      <c r="A423" s="94" t="s">
        <v>1927</v>
      </c>
      <c r="B423" s="59" t="s">
        <v>1928</v>
      </c>
      <c r="C423" s="51" t="s">
        <v>42</v>
      </c>
      <c r="D423" s="51">
        <v>2</v>
      </c>
      <c r="E423" s="73"/>
      <c r="F423" s="20">
        <f t="shared" si="70"/>
        <v>0</v>
      </c>
      <c r="G423" s="21"/>
      <c r="H423" s="21"/>
    </row>
    <row r="424" spans="1:8" x14ac:dyDescent="0.35">
      <c r="A424" s="51"/>
      <c r="B424" s="59"/>
      <c r="C424" s="51"/>
      <c r="D424" s="51"/>
      <c r="E424" s="71"/>
      <c r="F424" s="18"/>
      <c r="G424" s="21"/>
      <c r="H424" s="21"/>
    </row>
    <row r="425" spans="1:8" x14ac:dyDescent="0.35">
      <c r="A425" s="94" t="s">
        <v>1927</v>
      </c>
      <c r="B425" s="59" t="s">
        <v>1929</v>
      </c>
      <c r="C425" s="51" t="s">
        <v>42</v>
      </c>
      <c r="D425" s="51">
        <v>5</v>
      </c>
      <c r="E425" s="73"/>
      <c r="F425" s="20">
        <f t="shared" si="70"/>
        <v>0</v>
      </c>
      <c r="G425" s="21"/>
      <c r="H425" s="21"/>
    </row>
    <row r="426" spans="1:8" x14ac:dyDescent="0.35">
      <c r="A426" s="51"/>
      <c r="B426" s="59"/>
      <c r="C426" s="51"/>
      <c r="D426" s="51"/>
      <c r="E426" s="71"/>
      <c r="F426" s="18"/>
      <c r="G426" s="21"/>
      <c r="H426" s="21"/>
    </row>
    <row r="427" spans="1:8" x14ac:dyDescent="0.35">
      <c r="A427" s="94" t="s">
        <v>1930</v>
      </c>
      <c r="B427" s="59" t="s">
        <v>1864</v>
      </c>
      <c r="C427" s="51" t="s">
        <v>42</v>
      </c>
      <c r="D427" s="51">
        <v>5</v>
      </c>
      <c r="E427" s="73"/>
      <c r="F427" s="20">
        <f t="shared" si="70"/>
        <v>0</v>
      </c>
      <c r="G427" s="21"/>
      <c r="H427" s="21"/>
    </row>
    <row r="428" spans="1:8" x14ac:dyDescent="0.35">
      <c r="A428" s="51"/>
      <c r="B428" s="59"/>
      <c r="C428" s="51"/>
      <c r="D428" s="51"/>
      <c r="E428" s="71"/>
      <c r="F428" s="18"/>
      <c r="G428" s="21"/>
      <c r="H428" s="21"/>
    </row>
    <row r="429" spans="1:8" x14ac:dyDescent="0.35">
      <c r="A429" s="94" t="s">
        <v>1931</v>
      </c>
      <c r="B429" s="52" t="s">
        <v>1932</v>
      </c>
      <c r="C429" s="51" t="s">
        <v>42</v>
      </c>
      <c r="D429" s="51">
        <v>4</v>
      </c>
      <c r="E429" s="73"/>
      <c r="F429" s="20">
        <f t="shared" si="70"/>
        <v>0</v>
      </c>
      <c r="G429" s="21"/>
      <c r="H429" s="21"/>
    </row>
    <row r="430" spans="1:8" x14ac:dyDescent="0.35">
      <c r="A430" s="51"/>
      <c r="B430" s="59"/>
      <c r="C430" s="51"/>
      <c r="D430" s="51"/>
      <c r="E430" s="71"/>
      <c r="F430" s="18"/>
      <c r="G430" s="21"/>
      <c r="H430" s="21"/>
    </row>
    <row r="431" spans="1:8" x14ac:dyDescent="0.35">
      <c r="A431" s="94" t="s">
        <v>1933</v>
      </c>
      <c r="B431" s="59" t="s">
        <v>1934</v>
      </c>
      <c r="C431" s="51" t="s">
        <v>42</v>
      </c>
      <c r="D431" s="51">
        <v>4</v>
      </c>
      <c r="E431" s="73"/>
      <c r="F431" s="20">
        <f t="shared" si="70"/>
        <v>0</v>
      </c>
      <c r="G431" s="21"/>
      <c r="H431" s="21"/>
    </row>
    <row r="432" spans="1:8" x14ac:dyDescent="0.35">
      <c r="A432" s="51"/>
      <c r="B432" s="59"/>
      <c r="C432" s="51"/>
      <c r="D432" s="51"/>
      <c r="E432" s="71"/>
      <c r="F432" s="18"/>
      <c r="G432" s="21"/>
      <c r="H432" s="21"/>
    </row>
    <row r="433" spans="1:8" x14ac:dyDescent="0.35">
      <c r="A433" s="94" t="s">
        <v>1935</v>
      </c>
      <c r="B433" s="59" t="s">
        <v>1936</v>
      </c>
      <c r="C433" s="51" t="s">
        <v>42</v>
      </c>
      <c r="D433" s="51">
        <v>1</v>
      </c>
      <c r="E433" s="73"/>
      <c r="F433" s="20">
        <f t="shared" si="70"/>
        <v>0</v>
      </c>
      <c r="G433" s="21"/>
      <c r="H433" s="21"/>
    </row>
    <row r="434" spans="1:8" x14ac:dyDescent="0.35">
      <c r="A434" s="51"/>
      <c r="B434" s="59"/>
      <c r="C434" s="51"/>
      <c r="D434" s="51"/>
      <c r="E434" s="71"/>
      <c r="F434" s="18"/>
      <c r="G434" s="21"/>
      <c r="H434" s="21"/>
    </row>
    <row r="435" spans="1:8" x14ac:dyDescent="0.35">
      <c r="A435" s="94" t="s">
        <v>1937</v>
      </c>
      <c r="B435" s="59" t="s">
        <v>1868</v>
      </c>
      <c r="C435" s="51" t="s">
        <v>42</v>
      </c>
      <c r="D435" s="51">
        <v>2</v>
      </c>
      <c r="E435" s="73"/>
      <c r="F435" s="20">
        <f t="shared" si="70"/>
        <v>0</v>
      </c>
      <c r="G435" s="21"/>
      <c r="H435" s="21"/>
    </row>
    <row r="436" spans="1:8" x14ac:dyDescent="0.35">
      <c r="A436" s="51"/>
      <c r="B436" s="59"/>
      <c r="C436" s="51"/>
      <c r="D436" s="51"/>
      <c r="E436" s="71"/>
      <c r="F436" s="18"/>
      <c r="G436" s="21"/>
      <c r="H436" s="21"/>
    </row>
    <row r="437" spans="1:8" x14ac:dyDescent="0.35">
      <c r="A437" s="94" t="s">
        <v>1938</v>
      </c>
      <c r="B437" s="59" t="s">
        <v>1939</v>
      </c>
      <c r="C437" s="51" t="s">
        <v>42</v>
      </c>
      <c r="D437" s="51">
        <v>4</v>
      </c>
      <c r="E437" s="73"/>
      <c r="F437" s="20">
        <f t="shared" si="70"/>
        <v>0</v>
      </c>
      <c r="G437" s="21"/>
      <c r="H437" s="21"/>
    </row>
    <row r="438" spans="1:8" x14ac:dyDescent="0.35">
      <c r="A438" s="51"/>
      <c r="B438" s="59"/>
      <c r="C438" s="51"/>
      <c r="D438" s="51"/>
      <c r="E438" s="71"/>
      <c r="F438" s="18"/>
      <c r="G438" s="21"/>
      <c r="H438" s="21"/>
    </row>
    <row r="439" spans="1:8" x14ac:dyDescent="0.35">
      <c r="A439" s="94" t="s">
        <v>1940</v>
      </c>
      <c r="B439" s="59" t="s">
        <v>1941</v>
      </c>
      <c r="C439" s="51" t="s">
        <v>42</v>
      </c>
      <c r="D439" s="51">
        <v>5</v>
      </c>
      <c r="E439" s="73"/>
      <c r="F439" s="20">
        <f t="shared" si="70"/>
        <v>0</v>
      </c>
      <c r="G439" s="21"/>
      <c r="H439" s="21"/>
    </row>
    <row r="440" spans="1:8" x14ac:dyDescent="0.35">
      <c r="A440" s="51"/>
      <c r="B440" s="59"/>
      <c r="C440" s="51"/>
      <c r="D440" s="51"/>
      <c r="E440" s="71"/>
      <c r="F440" s="18"/>
      <c r="G440" s="21"/>
      <c r="H440" s="21"/>
    </row>
    <row r="441" spans="1:8" x14ac:dyDescent="0.35">
      <c r="A441" s="94" t="s">
        <v>1942</v>
      </c>
      <c r="B441" s="59" t="s">
        <v>1874</v>
      </c>
      <c r="C441" s="51" t="s">
        <v>42</v>
      </c>
      <c r="D441" s="51">
        <v>5</v>
      </c>
      <c r="E441" s="73"/>
      <c r="F441" s="20">
        <f t="shared" si="70"/>
        <v>0</v>
      </c>
      <c r="G441" s="21"/>
      <c r="H441" s="21"/>
    </row>
    <row r="442" spans="1:8" x14ac:dyDescent="0.35">
      <c r="A442" s="51"/>
      <c r="B442" s="59"/>
      <c r="C442" s="51"/>
      <c r="D442" s="51"/>
      <c r="E442" s="71"/>
      <c r="F442" s="18"/>
      <c r="G442" s="21"/>
      <c r="H442" s="21"/>
    </row>
    <row r="443" spans="1:8" x14ac:dyDescent="0.35">
      <c r="A443" s="94" t="s">
        <v>1943</v>
      </c>
      <c r="B443" s="59" t="s">
        <v>1944</v>
      </c>
      <c r="C443" s="51" t="s">
        <v>42</v>
      </c>
      <c r="D443" s="51">
        <v>4</v>
      </c>
      <c r="E443" s="73"/>
      <c r="F443" s="20">
        <f t="shared" si="70"/>
        <v>0</v>
      </c>
      <c r="G443" s="21"/>
      <c r="H443" s="21"/>
    </row>
    <row r="444" spans="1:8" x14ac:dyDescent="0.35">
      <c r="A444" s="51"/>
      <c r="B444" s="59"/>
      <c r="C444" s="51"/>
      <c r="D444" s="51"/>
      <c r="E444" s="71"/>
      <c r="F444" s="18"/>
      <c r="G444" s="21"/>
      <c r="H444" s="21"/>
    </row>
    <row r="445" spans="1:8" x14ac:dyDescent="0.35">
      <c r="A445" s="94" t="s">
        <v>1945</v>
      </c>
      <c r="B445" s="59" t="s">
        <v>1946</v>
      </c>
      <c r="C445" s="51" t="s">
        <v>42</v>
      </c>
      <c r="D445" s="51">
        <v>5</v>
      </c>
      <c r="E445" s="73"/>
      <c r="F445" s="20">
        <f t="shared" si="70"/>
        <v>0</v>
      </c>
      <c r="G445" s="21"/>
      <c r="H445" s="21"/>
    </row>
    <row r="446" spans="1:8" x14ac:dyDescent="0.35">
      <c r="A446" s="51"/>
      <c r="B446" s="59"/>
      <c r="C446" s="51"/>
      <c r="D446" s="51"/>
      <c r="E446" s="71"/>
      <c r="F446" s="18"/>
      <c r="G446" s="21"/>
      <c r="H446" s="21"/>
    </row>
    <row r="447" spans="1:8" x14ac:dyDescent="0.35">
      <c r="A447" s="94" t="s">
        <v>1947</v>
      </c>
      <c r="B447" s="59" t="s">
        <v>1948</v>
      </c>
      <c r="C447" s="51" t="s">
        <v>42</v>
      </c>
      <c r="D447" s="51">
        <v>5</v>
      </c>
      <c r="E447" s="73"/>
      <c r="F447" s="20">
        <f t="shared" si="70"/>
        <v>0</v>
      </c>
      <c r="G447" s="21"/>
      <c r="H447" s="21"/>
    </row>
    <row r="448" spans="1:8" x14ac:dyDescent="0.35">
      <c r="A448" s="51"/>
      <c r="B448" s="59"/>
      <c r="C448" s="51"/>
      <c r="D448" s="51"/>
      <c r="E448" s="71"/>
      <c r="F448" s="18"/>
      <c r="G448" s="21"/>
      <c r="H448" s="21"/>
    </row>
    <row r="449" spans="1:8" x14ac:dyDescent="0.35">
      <c r="A449" s="94" t="s">
        <v>1949</v>
      </c>
      <c r="B449" s="59" t="s">
        <v>1950</v>
      </c>
      <c r="C449" s="51" t="s">
        <v>42</v>
      </c>
      <c r="D449" s="51">
        <v>9</v>
      </c>
      <c r="E449" s="73"/>
      <c r="F449" s="20">
        <f t="shared" si="70"/>
        <v>0</v>
      </c>
      <c r="G449" s="21"/>
      <c r="H449" s="21"/>
    </row>
    <row r="450" spans="1:8" x14ac:dyDescent="0.35">
      <c r="A450" s="51"/>
      <c r="B450" s="59"/>
      <c r="C450" s="51"/>
      <c r="D450" s="51"/>
      <c r="E450" s="71"/>
      <c r="F450" s="18"/>
      <c r="G450" s="21"/>
      <c r="H450" s="21"/>
    </row>
    <row r="451" spans="1:8" x14ac:dyDescent="0.35">
      <c r="A451" s="94" t="s">
        <v>1951</v>
      </c>
      <c r="B451" s="59" t="s">
        <v>1952</v>
      </c>
      <c r="C451" s="51" t="s">
        <v>42</v>
      </c>
      <c r="D451" s="51">
        <v>4</v>
      </c>
      <c r="E451" s="73"/>
      <c r="F451" s="20">
        <f t="shared" si="70"/>
        <v>0</v>
      </c>
      <c r="G451" s="21"/>
      <c r="H451" s="21"/>
    </row>
    <row r="452" spans="1:8" x14ac:dyDescent="0.35">
      <c r="A452" s="51"/>
      <c r="B452" s="59"/>
      <c r="C452" s="51"/>
      <c r="D452" s="51"/>
      <c r="E452" s="71"/>
      <c r="F452" s="18"/>
      <c r="G452" s="21"/>
      <c r="H452" s="21"/>
    </row>
    <row r="453" spans="1:8" x14ac:dyDescent="0.35">
      <c r="A453" s="94" t="s">
        <v>1953</v>
      </c>
      <c r="B453" s="52" t="s">
        <v>1954</v>
      </c>
      <c r="C453" s="51" t="s">
        <v>42</v>
      </c>
      <c r="D453" s="51">
        <v>2</v>
      </c>
      <c r="E453" s="73"/>
      <c r="F453" s="20">
        <f t="shared" si="70"/>
        <v>0</v>
      </c>
      <c r="G453" s="21"/>
      <c r="H453" s="21"/>
    </row>
    <row r="454" spans="1:8" x14ac:dyDescent="0.35">
      <c r="A454" s="51"/>
      <c r="B454" s="59"/>
      <c r="C454" s="51"/>
      <c r="D454" s="51"/>
      <c r="E454" s="71"/>
      <c r="F454" s="18"/>
      <c r="G454" s="21"/>
      <c r="H454" s="21"/>
    </row>
    <row r="455" spans="1:8" x14ac:dyDescent="0.35">
      <c r="A455" s="94" t="s">
        <v>1955</v>
      </c>
      <c r="B455" s="59" t="s">
        <v>1956</v>
      </c>
      <c r="C455" s="51" t="s">
        <v>42</v>
      </c>
      <c r="D455" s="51">
        <v>5</v>
      </c>
      <c r="E455" s="73"/>
      <c r="F455" s="20">
        <f t="shared" si="70"/>
        <v>0</v>
      </c>
      <c r="G455" s="21"/>
      <c r="H455" s="21"/>
    </row>
    <row r="456" spans="1:8" x14ac:dyDescent="0.35">
      <c r="A456" s="51"/>
      <c r="B456" s="59"/>
      <c r="C456" s="51"/>
      <c r="D456" s="51"/>
      <c r="E456" s="71"/>
      <c r="F456" s="18"/>
      <c r="G456" s="21"/>
      <c r="H456" s="21"/>
    </row>
    <row r="457" spans="1:8" x14ac:dyDescent="0.35">
      <c r="A457" s="94" t="s">
        <v>1957</v>
      </c>
      <c r="B457" s="59" t="s">
        <v>1958</v>
      </c>
      <c r="C457" s="51" t="s">
        <v>42</v>
      </c>
      <c r="D457" s="51">
        <v>6</v>
      </c>
      <c r="E457" s="73"/>
      <c r="F457" s="20">
        <f t="shared" si="70"/>
        <v>0</v>
      </c>
      <c r="G457" s="21"/>
      <c r="H457" s="21"/>
    </row>
    <row r="458" spans="1:8" x14ac:dyDescent="0.35">
      <c r="A458" s="51"/>
      <c r="B458" s="59"/>
      <c r="C458" s="51"/>
      <c r="D458" s="51"/>
      <c r="E458" s="71"/>
      <c r="F458" s="18"/>
      <c r="G458" s="21"/>
      <c r="H458" s="21"/>
    </row>
    <row r="459" spans="1:8" x14ac:dyDescent="0.35">
      <c r="A459" s="94" t="s">
        <v>1955</v>
      </c>
      <c r="B459" s="52" t="s">
        <v>1959</v>
      </c>
      <c r="C459" s="51" t="s">
        <v>42</v>
      </c>
      <c r="D459" s="51">
        <v>9</v>
      </c>
      <c r="E459" s="73"/>
      <c r="F459" s="20">
        <f t="shared" si="70"/>
        <v>0</v>
      </c>
      <c r="G459" s="21"/>
      <c r="H459" s="21"/>
    </row>
    <row r="460" spans="1:8" x14ac:dyDescent="0.35">
      <c r="A460" s="51"/>
      <c r="B460" s="59"/>
      <c r="C460" s="51"/>
      <c r="D460" s="51"/>
      <c r="E460" s="71"/>
      <c r="F460" s="18"/>
      <c r="G460" s="21"/>
      <c r="H460" s="21"/>
    </row>
    <row r="461" spans="1:8" ht="25" x14ac:dyDescent="0.35">
      <c r="A461" s="94" t="s">
        <v>1957</v>
      </c>
      <c r="B461" s="52" t="s">
        <v>1960</v>
      </c>
      <c r="C461" s="51" t="s">
        <v>42</v>
      </c>
      <c r="D461" s="51">
        <v>9</v>
      </c>
      <c r="E461" s="73"/>
      <c r="F461" s="20">
        <f t="shared" si="70"/>
        <v>0</v>
      </c>
      <c r="G461" s="21"/>
      <c r="H461" s="21"/>
    </row>
    <row r="462" spans="1:8" x14ac:dyDescent="0.35">
      <c r="A462" s="51"/>
      <c r="B462" s="59"/>
      <c r="C462" s="51"/>
      <c r="D462" s="51"/>
      <c r="E462" s="71"/>
      <c r="F462" s="18"/>
      <c r="G462" s="21"/>
      <c r="H462" s="21"/>
    </row>
    <row r="463" spans="1:8" ht="31.5" customHeight="1" x14ac:dyDescent="0.35">
      <c r="A463" s="94" t="s">
        <v>1961</v>
      </c>
      <c r="B463" s="52" t="s">
        <v>1962</v>
      </c>
      <c r="C463" s="51" t="s">
        <v>42</v>
      </c>
      <c r="D463" s="51">
        <v>11</v>
      </c>
      <c r="E463" s="73"/>
      <c r="F463" s="20">
        <f t="shared" si="70"/>
        <v>0</v>
      </c>
      <c r="G463" s="21"/>
      <c r="H463" s="21"/>
    </row>
    <row r="464" spans="1:8" x14ac:dyDescent="0.35">
      <c r="A464" s="51"/>
      <c r="B464" s="59"/>
      <c r="C464" s="51"/>
      <c r="D464" s="51"/>
      <c r="E464" s="71"/>
      <c r="F464" s="18"/>
      <c r="G464" s="21"/>
      <c r="H464" s="21"/>
    </row>
    <row r="465" spans="1:8" x14ac:dyDescent="0.35">
      <c r="A465" s="94" t="s">
        <v>1963</v>
      </c>
      <c r="B465" s="59" t="s">
        <v>1964</v>
      </c>
      <c r="C465" s="51" t="s">
        <v>42</v>
      </c>
      <c r="D465" s="51">
        <v>2</v>
      </c>
      <c r="E465" s="73"/>
      <c r="F465" s="20">
        <f t="shared" si="70"/>
        <v>0</v>
      </c>
      <c r="G465" s="21"/>
      <c r="H465" s="21"/>
    </row>
    <row r="466" spans="1:8" x14ac:dyDescent="0.35">
      <c r="A466" s="51"/>
      <c r="B466" s="59"/>
      <c r="C466" s="51"/>
      <c r="D466" s="51"/>
      <c r="E466" s="71"/>
      <c r="F466" s="18"/>
      <c r="G466" s="21"/>
      <c r="H466" s="21"/>
    </row>
    <row r="467" spans="1:8" ht="33" customHeight="1" x14ac:dyDescent="0.35">
      <c r="A467" s="94" t="s">
        <v>1965</v>
      </c>
      <c r="B467" s="52" t="s">
        <v>1966</v>
      </c>
      <c r="C467" s="51" t="s">
        <v>42</v>
      </c>
      <c r="D467" s="51">
        <v>2</v>
      </c>
      <c r="E467" s="73"/>
      <c r="F467" s="20">
        <f t="shared" si="70"/>
        <v>0</v>
      </c>
      <c r="G467" s="21"/>
      <c r="H467" s="21"/>
    </row>
    <row r="468" spans="1:8" x14ac:dyDescent="0.35">
      <c r="A468" s="51"/>
      <c r="B468" s="59"/>
      <c r="C468" s="51"/>
      <c r="D468" s="51"/>
      <c r="E468" s="71"/>
      <c r="F468" s="18"/>
      <c r="G468" s="21"/>
      <c r="H468" s="21"/>
    </row>
    <row r="469" spans="1:8" x14ac:dyDescent="0.35">
      <c r="A469" s="54"/>
      <c r="B469" s="89" t="s">
        <v>1967</v>
      </c>
      <c r="C469" s="54"/>
      <c r="D469" s="54"/>
      <c r="E469" s="74"/>
      <c r="F469" s="24"/>
      <c r="G469" s="21"/>
      <c r="H469" s="21"/>
    </row>
    <row r="470" spans="1:8" x14ac:dyDescent="0.35">
      <c r="A470" s="51"/>
      <c r="B470" s="59"/>
      <c r="C470" s="51"/>
      <c r="D470" s="51"/>
      <c r="E470" s="71"/>
      <c r="F470" s="18"/>
      <c r="G470" s="72"/>
      <c r="H470" s="21"/>
    </row>
    <row r="471" spans="1:8" ht="30.75" customHeight="1" x14ac:dyDescent="0.35">
      <c r="A471" s="94" t="s">
        <v>1968</v>
      </c>
      <c r="B471" s="52" t="s">
        <v>1969</v>
      </c>
      <c r="C471" s="51" t="s">
        <v>42</v>
      </c>
      <c r="D471" s="51">
        <v>13</v>
      </c>
      <c r="E471" s="73"/>
      <c r="F471" s="20">
        <f t="shared" ref="F471" si="71">D471*E471</f>
        <v>0</v>
      </c>
      <c r="G471" s="21"/>
      <c r="H471" s="21"/>
    </row>
    <row r="472" spans="1:8" x14ac:dyDescent="0.35">
      <c r="A472" s="51"/>
      <c r="B472" s="59"/>
      <c r="C472" s="51"/>
      <c r="D472" s="51"/>
      <c r="E472" s="71"/>
      <c r="F472" s="18"/>
      <c r="G472" s="21"/>
      <c r="H472" s="21"/>
    </row>
    <row r="473" spans="1:8" ht="37.5" x14ac:dyDescent="0.35">
      <c r="A473" s="94" t="s">
        <v>1970</v>
      </c>
      <c r="B473" s="52" t="s">
        <v>1971</v>
      </c>
      <c r="C473" s="51" t="s">
        <v>42</v>
      </c>
      <c r="D473" s="51">
        <v>13</v>
      </c>
      <c r="E473" s="73"/>
      <c r="F473" s="20">
        <f t="shared" ref="F473" si="72">D473*E473</f>
        <v>0</v>
      </c>
      <c r="G473" s="21"/>
      <c r="H473" s="21"/>
    </row>
    <row r="474" spans="1:8" x14ac:dyDescent="0.35">
      <c r="A474" s="51"/>
      <c r="B474" s="59"/>
      <c r="C474" s="51"/>
      <c r="D474" s="51"/>
      <c r="E474" s="71"/>
      <c r="F474" s="18"/>
      <c r="G474" s="21"/>
      <c r="H474" s="21"/>
    </row>
    <row r="475" spans="1:8" x14ac:dyDescent="0.35">
      <c r="A475" s="94" t="s">
        <v>1972</v>
      </c>
      <c r="B475" s="59" t="s">
        <v>1973</v>
      </c>
      <c r="C475" s="51" t="s">
        <v>42</v>
      </c>
      <c r="D475" s="51">
        <v>4</v>
      </c>
      <c r="E475" s="73"/>
      <c r="F475" s="20">
        <f t="shared" ref="F475" si="73">D475*E475</f>
        <v>0</v>
      </c>
      <c r="G475" s="21"/>
      <c r="H475" s="21"/>
    </row>
    <row r="476" spans="1:8" x14ac:dyDescent="0.35">
      <c r="A476" s="51"/>
      <c r="B476" s="59"/>
      <c r="C476" s="51"/>
      <c r="D476" s="51"/>
      <c r="E476" s="71"/>
      <c r="F476" s="18"/>
      <c r="G476" s="21"/>
      <c r="H476" s="21"/>
    </row>
    <row r="477" spans="1:8" x14ac:dyDescent="0.35">
      <c r="A477" s="108"/>
      <c r="B477" s="204" t="s">
        <v>1974</v>
      </c>
      <c r="C477" s="108"/>
      <c r="D477" s="171"/>
      <c r="E477" s="168"/>
      <c r="F477" s="35"/>
      <c r="G477" s="115"/>
      <c r="H477" s="21"/>
    </row>
    <row r="478" spans="1:8" x14ac:dyDescent="0.35">
      <c r="A478" s="126"/>
      <c r="B478" s="129"/>
      <c r="C478" s="126"/>
      <c r="D478" s="130"/>
      <c r="E478" s="116"/>
      <c r="F478" s="118"/>
      <c r="G478" s="115"/>
      <c r="H478" s="21"/>
    </row>
  </sheetData>
  <sheetProtection algorithmName="SHA-512" hashValue="hliydO1T339UsG4Y/UXZ/IgBcmeqOe6+MsCiFrWzzfgKKNab1idc/HLs7+vZKI53fIiWeuQ7hcHGIJvJtf9AAQ==" saltValue="ZQK8FigdT2PiALrFEH0bE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1" manualBreakCount="11">
    <brk id="42" max="16383" man="1"/>
    <brk id="87" max="5" man="1"/>
    <brk id="135" max="16383" man="1"/>
    <brk id="163" max="16383" man="1"/>
    <brk id="209" max="16383" man="1"/>
    <brk id="235" max="16383" man="1"/>
    <brk id="266" max="5" man="1"/>
    <brk id="295" max="16383" man="1"/>
    <brk id="317" max="16383" man="1"/>
    <brk id="340" max="16383" man="1"/>
    <brk id="388" max="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91FBD-656C-4188-9F2F-B70070D48093}">
  <dimension ref="A1:G28"/>
  <sheetViews>
    <sheetView view="pageBreakPreview" topLeftCell="A18" zoomScaleNormal="100" zoomScaleSheetLayoutView="100" workbookViewId="0">
      <selection activeCell="B23" sqref="B23"/>
    </sheetView>
  </sheetViews>
  <sheetFormatPr defaultColWidth="9.1796875" defaultRowHeight="14.5" x14ac:dyDescent="0.35"/>
  <cols>
    <col min="1" max="1" width="9.1796875" style="132"/>
    <col min="2" max="2" width="43.54296875" style="132" customWidth="1"/>
    <col min="3" max="3" width="10.81640625" style="133" customWidth="1"/>
    <col min="4" max="4" width="13.81640625" style="133" customWidth="1"/>
    <col min="5" max="5" width="11.26953125" style="22" customWidth="1"/>
    <col min="6" max="6" width="13.26953125" style="22" customWidth="1"/>
    <col min="7" max="16384" width="9.1796875" style="22"/>
  </cols>
  <sheetData>
    <row r="1" spans="1:7" x14ac:dyDescent="0.35">
      <c r="A1" s="166" t="s">
        <v>2493</v>
      </c>
      <c r="B1" s="121" t="s">
        <v>0</v>
      </c>
      <c r="C1" s="122" t="s">
        <v>1</v>
      </c>
      <c r="D1" s="122" t="s">
        <v>2</v>
      </c>
      <c r="E1" s="109" t="s">
        <v>3</v>
      </c>
      <c r="F1" s="110" t="s">
        <v>4</v>
      </c>
    </row>
    <row r="2" spans="1:7" x14ac:dyDescent="0.35">
      <c r="A2" s="100"/>
      <c r="B2" s="101"/>
      <c r="C2" s="123"/>
      <c r="D2" s="123"/>
      <c r="E2" s="111"/>
      <c r="F2" s="112"/>
    </row>
    <row r="3" spans="1:7" x14ac:dyDescent="0.35">
      <c r="A3" s="94"/>
      <c r="B3" s="101" t="s">
        <v>1975</v>
      </c>
      <c r="C3" s="94"/>
      <c r="D3" s="98"/>
      <c r="E3" s="78"/>
      <c r="F3" s="20"/>
      <c r="G3" s="115"/>
    </row>
    <row r="4" spans="1:7" x14ac:dyDescent="0.35">
      <c r="A4" s="94"/>
      <c r="B4" s="101"/>
      <c r="C4" s="94"/>
      <c r="D4" s="98"/>
      <c r="E4" s="78"/>
      <c r="F4" s="20"/>
      <c r="G4" s="115"/>
    </row>
    <row r="5" spans="1:7" ht="37.5" customHeight="1" x14ac:dyDescent="0.35">
      <c r="A5" s="100">
        <v>123</v>
      </c>
      <c r="B5" s="90" t="s">
        <v>1976</v>
      </c>
      <c r="C5" s="105"/>
      <c r="D5" s="105"/>
      <c r="E5" s="96"/>
      <c r="F5" s="96"/>
      <c r="G5" s="21"/>
    </row>
    <row r="6" spans="1:7" x14ac:dyDescent="0.35">
      <c r="A6" s="94"/>
      <c r="B6" s="101"/>
      <c r="C6" s="94"/>
      <c r="D6" s="98"/>
      <c r="E6" s="78"/>
      <c r="F6" s="20"/>
      <c r="G6" s="21"/>
    </row>
    <row r="7" spans="1:7" ht="38.25" customHeight="1" x14ac:dyDescent="0.35">
      <c r="A7" s="94"/>
      <c r="B7" s="90" t="s">
        <v>2441</v>
      </c>
      <c r="C7" s="105"/>
      <c r="D7" s="105"/>
      <c r="E7" s="96"/>
      <c r="F7" s="96"/>
      <c r="G7" s="21"/>
    </row>
    <row r="8" spans="1:7" x14ac:dyDescent="0.35">
      <c r="A8" s="94"/>
      <c r="B8" s="101"/>
      <c r="C8" s="94"/>
      <c r="D8" s="98"/>
      <c r="E8" s="78"/>
      <c r="F8" s="20"/>
      <c r="G8" s="21"/>
    </row>
    <row r="9" spans="1:7" x14ac:dyDescent="0.35">
      <c r="A9" s="94" t="s">
        <v>1977</v>
      </c>
      <c r="B9" s="91" t="s">
        <v>1978</v>
      </c>
      <c r="C9" s="94" t="s">
        <v>99</v>
      </c>
      <c r="D9" s="98">
        <v>1</v>
      </c>
      <c r="E9" s="77"/>
      <c r="F9" s="20">
        <f t="shared" ref="F9:F19" si="0">D9*E9</f>
        <v>0</v>
      </c>
      <c r="G9" s="21"/>
    </row>
    <row r="10" spans="1:7" x14ac:dyDescent="0.35">
      <c r="A10" s="94"/>
      <c r="B10" s="99"/>
      <c r="C10" s="94"/>
      <c r="D10" s="98"/>
      <c r="E10" s="78"/>
      <c r="F10" s="20"/>
      <c r="G10" s="21"/>
    </row>
    <row r="11" spans="1:7" ht="48.75" customHeight="1" x14ac:dyDescent="0.35">
      <c r="A11" s="94"/>
      <c r="B11" s="90" t="s">
        <v>2442</v>
      </c>
      <c r="C11" s="105"/>
      <c r="D11" s="105"/>
      <c r="E11" s="96"/>
      <c r="F11" s="96"/>
      <c r="G11" s="21"/>
    </row>
    <row r="12" spans="1:7" x14ac:dyDescent="0.35">
      <c r="A12" s="94"/>
      <c r="B12" s="101"/>
      <c r="C12" s="94"/>
      <c r="D12" s="98"/>
      <c r="E12" s="78"/>
      <c r="F12" s="20"/>
      <c r="G12" s="21"/>
    </row>
    <row r="13" spans="1:7" x14ac:dyDescent="0.35">
      <c r="A13" s="94" t="s">
        <v>1979</v>
      </c>
      <c r="B13" s="91" t="s">
        <v>1980</v>
      </c>
      <c r="C13" s="94" t="s">
        <v>99</v>
      </c>
      <c r="D13" s="98">
        <v>1</v>
      </c>
      <c r="E13" s="77"/>
      <c r="F13" s="20">
        <f t="shared" si="0"/>
        <v>0</v>
      </c>
      <c r="G13" s="21"/>
    </row>
    <row r="14" spans="1:7" x14ac:dyDescent="0.35">
      <c r="A14" s="94"/>
      <c r="B14" s="99"/>
      <c r="C14" s="94"/>
      <c r="D14" s="98"/>
      <c r="E14" s="78"/>
      <c r="F14" s="20"/>
      <c r="G14" s="21"/>
    </row>
    <row r="15" spans="1:7" x14ac:dyDescent="0.35">
      <c r="A15" s="100">
        <v>124</v>
      </c>
      <c r="B15" s="90" t="s">
        <v>1981</v>
      </c>
      <c r="C15" s="94"/>
      <c r="D15" s="98"/>
      <c r="E15" s="78"/>
      <c r="F15" s="20"/>
      <c r="G15" s="21"/>
    </row>
    <row r="16" spans="1:7" x14ac:dyDescent="0.35">
      <c r="A16" s="94"/>
      <c r="B16" s="101"/>
      <c r="C16" s="94"/>
      <c r="D16" s="98"/>
      <c r="E16" s="78"/>
      <c r="F16" s="20"/>
      <c r="G16" s="21"/>
    </row>
    <row r="17" spans="1:7" ht="70.5" customHeight="1" x14ac:dyDescent="0.35">
      <c r="A17" s="94"/>
      <c r="B17" s="90" t="s">
        <v>1982</v>
      </c>
      <c r="C17" s="105"/>
      <c r="D17" s="105"/>
      <c r="E17" s="96"/>
      <c r="F17" s="96"/>
      <c r="G17" s="21"/>
    </row>
    <row r="18" spans="1:7" ht="17.25" customHeight="1" x14ac:dyDescent="0.35">
      <c r="A18" s="94"/>
      <c r="B18" s="104"/>
      <c r="C18" s="105"/>
      <c r="D18" s="105"/>
      <c r="E18" s="96"/>
      <c r="F18" s="96"/>
      <c r="G18" s="21"/>
    </row>
    <row r="19" spans="1:7" ht="25" x14ac:dyDescent="0.35">
      <c r="A19" s="94" t="s">
        <v>1983</v>
      </c>
      <c r="B19" s="91" t="s">
        <v>1984</v>
      </c>
      <c r="C19" s="94" t="s">
        <v>42</v>
      </c>
      <c r="D19" s="98">
        <v>1</v>
      </c>
      <c r="E19" s="77"/>
      <c r="F19" s="20">
        <f t="shared" si="0"/>
        <v>0</v>
      </c>
      <c r="G19" s="21"/>
    </row>
    <row r="20" spans="1:7" x14ac:dyDescent="0.35">
      <c r="A20" s="94"/>
      <c r="B20" s="99"/>
      <c r="C20" s="94"/>
      <c r="D20" s="98"/>
      <c r="E20" s="78"/>
      <c r="F20" s="20"/>
      <c r="G20" s="21"/>
    </row>
    <row r="21" spans="1:7" x14ac:dyDescent="0.35">
      <c r="A21" s="54"/>
      <c r="B21" s="89" t="s">
        <v>1985</v>
      </c>
      <c r="C21" s="54"/>
      <c r="D21" s="54"/>
      <c r="E21" s="74"/>
      <c r="F21" s="24"/>
      <c r="G21" s="21"/>
    </row>
    <row r="22" spans="1:7" x14ac:dyDescent="0.35">
      <c r="A22" s="51"/>
      <c r="B22" s="59"/>
      <c r="C22" s="51"/>
      <c r="D22" s="51"/>
      <c r="E22" s="71"/>
      <c r="F22" s="18"/>
      <c r="G22" s="21"/>
    </row>
    <row r="23" spans="1:7" ht="26" x14ac:dyDescent="0.35">
      <c r="A23" s="54"/>
      <c r="B23" s="55" t="s">
        <v>2443</v>
      </c>
      <c r="C23" s="58"/>
      <c r="D23" s="58"/>
      <c r="E23" s="27"/>
      <c r="F23" s="27"/>
      <c r="G23" s="21"/>
    </row>
    <row r="24" spans="1:7" x14ac:dyDescent="0.35">
      <c r="A24" s="51"/>
      <c r="B24" s="59"/>
      <c r="C24" s="51"/>
      <c r="D24" s="51"/>
      <c r="E24" s="71"/>
      <c r="F24" s="18"/>
      <c r="G24" s="21"/>
    </row>
    <row r="25" spans="1:7" ht="50" x14ac:dyDescent="0.35">
      <c r="A25" s="94" t="s">
        <v>1986</v>
      </c>
      <c r="B25" s="52" t="s">
        <v>1987</v>
      </c>
      <c r="C25" s="51" t="s">
        <v>42</v>
      </c>
      <c r="D25" s="51">
        <v>7</v>
      </c>
      <c r="E25" s="73"/>
      <c r="F25" s="20">
        <f t="shared" ref="F25" si="1">D25*E25</f>
        <v>0</v>
      </c>
      <c r="G25" s="21"/>
    </row>
    <row r="26" spans="1:7" x14ac:dyDescent="0.35">
      <c r="A26" s="94"/>
      <c r="B26" s="101"/>
      <c r="C26" s="94"/>
      <c r="D26" s="98"/>
      <c r="E26" s="78"/>
      <c r="F26" s="20"/>
      <c r="G26" s="21"/>
    </row>
    <row r="27" spans="1:7" x14ac:dyDescent="0.35">
      <c r="A27" s="94"/>
      <c r="B27" s="101"/>
      <c r="C27" s="94"/>
      <c r="D27" s="98"/>
      <c r="E27" s="78"/>
      <c r="F27" s="20"/>
      <c r="G27" s="21"/>
    </row>
    <row r="28" spans="1:7" x14ac:dyDescent="0.35">
      <c r="A28" s="108"/>
      <c r="B28" s="205" t="s">
        <v>1988</v>
      </c>
      <c r="C28" s="64"/>
      <c r="D28" s="64"/>
      <c r="E28" s="34"/>
      <c r="F28" s="35"/>
      <c r="G28" s="115"/>
    </row>
  </sheetData>
  <sheetProtection algorithmName="SHA-512" hashValue="LzbxRFnFndL+LgGEy/8O1ZqtXXpFKcbHLi4uHUXpvWJosDDpsWNFDdk2pOr7KQknxXFfaCl095vZrwQ9FVkeiQ==" saltValue="oU/Oqkn8wIluz+l4oTzy4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F7D04-0A23-4528-B508-F6A07AB162B2}">
  <dimension ref="A1:H102"/>
  <sheetViews>
    <sheetView view="pageBreakPreview" topLeftCell="A93" zoomScaleNormal="100" zoomScaleSheetLayoutView="100" workbookViewId="0">
      <selection activeCell="B97" sqref="B97"/>
    </sheetView>
  </sheetViews>
  <sheetFormatPr defaultColWidth="9.1796875" defaultRowHeight="14.5" x14ac:dyDescent="0.35"/>
  <cols>
    <col min="1" max="1" width="9.1796875" style="132"/>
    <col min="2" max="2" width="45.54296875" style="132" customWidth="1"/>
    <col min="3" max="3" width="10.453125" style="133" customWidth="1"/>
    <col min="4" max="4" width="11" style="133" customWidth="1"/>
    <col min="5" max="5" width="10.54296875" style="22" customWidth="1"/>
    <col min="6" max="6" width="15.453125" style="22" customWidth="1"/>
    <col min="7" max="7" width="16.54296875" style="22" customWidth="1"/>
    <col min="8" max="16384" width="9.1796875" style="22"/>
  </cols>
  <sheetData>
    <row r="1" spans="1:8" x14ac:dyDescent="0.35">
      <c r="A1" s="166" t="s">
        <v>2493</v>
      </c>
      <c r="B1" s="121" t="s">
        <v>0</v>
      </c>
      <c r="C1" s="122" t="s">
        <v>1</v>
      </c>
      <c r="D1" s="122" t="s">
        <v>2</v>
      </c>
      <c r="E1" s="109" t="s">
        <v>3</v>
      </c>
      <c r="F1" s="110" t="s">
        <v>4</v>
      </c>
    </row>
    <row r="2" spans="1:8" x14ac:dyDescent="0.35">
      <c r="A2" s="100"/>
      <c r="B2" s="101"/>
      <c r="C2" s="123"/>
      <c r="D2" s="123"/>
      <c r="E2" s="111"/>
      <c r="F2" s="112"/>
    </row>
    <row r="3" spans="1:8" x14ac:dyDescent="0.35">
      <c r="A3" s="94"/>
      <c r="B3" s="101" t="s">
        <v>1989</v>
      </c>
      <c r="C3" s="94"/>
      <c r="D3" s="98"/>
      <c r="E3" s="78"/>
      <c r="F3" s="20"/>
      <c r="G3" s="21"/>
      <c r="H3" s="21"/>
    </row>
    <row r="4" spans="1:8" x14ac:dyDescent="0.35">
      <c r="A4" s="94"/>
      <c r="B4" s="101"/>
      <c r="C4" s="94"/>
      <c r="D4" s="98"/>
      <c r="E4" s="78"/>
      <c r="F4" s="20"/>
      <c r="G4" s="21"/>
      <c r="H4" s="21"/>
    </row>
    <row r="5" spans="1:8" x14ac:dyDescent="0.35">
      <c r="A5" s="100">
        <v>125</v>
      </c>
      <c r="B5" s="101" t="s">
        <v>1990</v>
      </c>
      <c r="C5" s="94"/>
      <c r="D5" s="98"/>
      <c r="E5" s="78"/>
      <c r="F5" s="20"/>
      <c r="G5" s="21"/>
      <c r="H5" s="21"/>
    </row>
    <row r="6" spans="1:8" x14ac:dyDescent="0.35">
      <c r="A6" s="94"/>
      <c r="B6" s="101"/>
      <c r="C6" s="94"/>
      <c r="D6" s="98"/>
      <c r="E6" s="78"/>
      <c r="F6" s="20"/>
      <c r="G6" s="21"/>
      <c r="H6" s="21"/>
    </row>
    <row r="7" spans="1:8" x14ac:dyDescent="0.35">
      <c r="A7" s="94"/>
      <c r="B7" s="101" t="s">
        <v>1991</v>
      </c>
      <c r="C7" s="94"/>
      <c r="D7" s="98"/>
      <c r="E7" s="78"/>
      <c r="F7" s="20"/>
      <c r="G7" s="21"/>
      <c r="H7" s="21"/>
    </row>
    <row r="8" spans="1:8" x14ac:dyDescent="0.35">
      <c r="A8" s="94"/>
      <c r="B8" s="101" t="s">
        <v>1992</v>
      </c>
      <c r="C8" s="94"/>
      <c r="D8" s="98"/>
      <c r="E8" s="78"/>
      <c r="F8" s="20"/>
      <c r="G8" s="21"/>
      <c r="H8" s="21"/>
    </row>
    <row r="9" spans="1:8" x14ac:dyDescent="0.35">
      <c r="A9" s="94"/>
      <c r="B9" s="101"/>
      <c r="C9" s="94"/>
      <c r="D9" s="98"/>
      <c r="E9" s="78"/>
      <c r="F9" s="20"/>
      <c r="G9" s="21"/>
      <c r="H9" s="21"/>
    </row>
    <row r="10" spans="1:8" ht="47.25" customHeight="1" x14ac:dyDescent="0.35">
      <c r="A10" s="94"/>
      <c r="B10" s="90" t="s">
        <v>2444</v>
      </c>
      <c r="C10" s="105"/>
      <c r="D10" s="105"/>
      <c r="E10" s="96"/>
      <c r="F10" s="96"/>
      <c r="G10" s="21"/>
      <c r="H10" s="21"/>
    </row>
    <row r="11" spans="1:8" x14ac:dyDescent="0.35">
      <c r="A11" s="94"/>
      <c r="B11" s="101"/>
      <c r="C11" s="94"/>
      <c r="D11" s="98"/>
      <c r="E11" s="78"/>
      <c r="F11" s="20"/>
      <c r="G11" s="21"/>
      <c r="H11" s="21"/>
    </row>
    <row r="12" spans="1:8" x14ac:dyDescent="0.35">
      <c r="A12" s="94" t="s">
        <v>1993</v>
      </c>
      <c r="B12" s="99" t="s">
        <v>1994</v>
      </c>
      <c r="C12" s="94" t="s">
        <v>99</v>
      </c>
      <c r="D12" s="98">
        <v>8</v>
      </c>
      <c r="E12" s="77"/>
      <c r="F12" s="20">
        <f t="shared" ref="F12:F32" si="0">D12*E12</f>
        <v>0</v>
      </c>
      <c r="G12" s="21"/>
      <c r="H12" s="21"/>
    </row>
    <row r="13" spans="1:8" x14ac:dyDescent="0.35">
      <c r="A13" s="94"/>
      <c r="B13" s="99"/>
      <c r="C13" s="94"/>
      <c r="D13" s="98"/>
      <c r="E13" s="78"/>
      <c r="F13" s="20"/>
      <c r="G13" s="21"/>
      <c r="H13" s="21"/>
    </row>
    <row r="14" spans="1:8" ht="51" customHeight="1" x14ac:dyDescent="0.35">
      <c r="A14" s="94"/>
      <c r="B14" s="90" t="s">
        <v>2445</v>
      </c>
      <c r="C14" s="105"/>
      <c r="D14" s="105"/>
      <c r="E14" s="96"/>
      <c r="F14" s="96"/>
      <c r="G14" s="21"/>
      <c r="H14" s="21"/>
    </row>
    <row r="15" spans="1:8" x14ac:dyDescent="0.35">
      <c r="A15" s="94"/>
      <c r="B15" s="99"/>
      <c r="C15" s="94"/>
      <c r="D15" s="98"/>
      <c r="E15" s="78"/>
      <c r="F15" s="20"/>
      <c r="G15" s="21"/>
      <c r="H15" s="21"/>
    </row>
    <row r="16" spans="1:8" x14ac:dyDescent="0.35">
      <c r="A16" s="94" t="s">
        <v>1995</v>
      </c>
      <c r="B16" s="99" t="s">
        <v>1996</v>
      </c>
      <c r="C16" s="94" t="s">
        <v>99</v>
      </c>
      <c r="D16" s="98">
        <v>27</v>
      </c>
      <c r="E16" s="77"/>
      <c r="F16" s="20">
        <f t="shared" si="0"/>
        <v>0</v>
      </c>
      <c r="G16" s="21"/>
      <c r="H16" s="21"/>
    </row>
    <row r="17" spans="1:8" x14ac:dyDescent="0.35">
      <c r="A17" s="94"/>
      <c r="B17" s="99"/>
      <c r="C17" s="94"/>
      <c r="D17" s="98"/>
      <c r="E17" s="78"/>
      <c r="F17" s="20"/>
      <c r="G17" s="21"/>
      <c r="H17" s="21"/>
    </row>
    <row r="18" spans="1:8" ht="26" x14ac:dyDescent="0.35">
      <c r="A18" s="94"/>
      <c r="B18" s="90" t="s">
        <v>2446</v>
      </c>
      <c r="C18" s="58"/>
      <c r="D18" s="58"/>
      <c r="E18" s="27"/>
      <c r="F18" s="27"/>
      <c r="G18" s="21"/>
      <c r="H18" s="21"/>
    </row>
    <row r="19" spans="1:8" x14ac:dyDescent="0.35">
      <c r="A19" s="94"/>
      <c r="B19" s="57"/>
      <c r="C19" s="58"/>
      <c r="D19" s="58"/>
      <c r="E19" s="27"/>
      <c r="F19" s="27"/>
      <c r="G19" s="21"/>
      <c r="H19" s="21"/>
    </row>
    <row r="20" spans="1:8" x14ac:dyDescent="0.35">
      <c r="A20" s="94" t="s">
        <v>1997</v>
      </c>
      <c r="B20" s="91" t="s">
        <v>1998</v>
      </c>
      <c r="C20" s="94" t="s">
        <v>99</v>
      </c>
      <c r="D20" s="98">
        <v>7</v>
      </c>
      <c r="E20" s="77"/>
      <c r="F20" s="20">
        <f t="shared" si="0"/>
        <v>0</v>
      </c>
      <c r="G20" s="21"/>
      <c r="H20" s="21"/>
    </row>
    <row r="21" spans="1:8" x14ac:dyDescent="0.35">
      <c r="A21" s="94"/>
      <c r="B21" s="99"/>
      <c r="C21" s="94"/>
      <c r="D21" s="98"/>
      <c r="E21" s="78"/>
      <c r="F21" s="20"/>
      <c r="G21" s="21"/>
      <c r="H21" s="21"/>
    </row>
    <row r="22" spans="1:8" ht="42.75" customHeight="1" x14ac:dyDescent="0.35">
      <c r="A22" s="94"/>
      <c r="B22" s="90" t="s">
        <v>2447</v>
      </c>
      <c r="C22" s="105"/>
      <c r="D22" s="105"/>
      <c r="E22" s="96"/>
      <c r="F22" s="96"/>
      <c r="G22" s="21"/>
      <c r="H22" s="21"/>
    </row>
    <row r="23" spans="1:8" x14ac:dyDescent="0.35">
      <c r="A23" s="94"/>
      <c r="B23" s="99"/>
      <c r="C23" s="94"/>
      <c r="D23" s="98"/>
      <c r="E23" s="78"/>
      <c r="F23" s="20"/>
      <c r="G23" s="21"/>
      <c r="H23" s="21"/>
    </row>
    <row r="24" spans="1:8" ht="25" x14ac:dyDescent="0.35">
      <c r="A24" s="94" t="s">
        <v>1999</v>
      </c>
      <c r="B24" s="91" t="s">
        <v>2000</v>
      </c>
      <c r="C24" s="94" t="s">
        <v>104</v>
      </c>
      <c r="D24" s="98">
        <v>2</v>
      </c>
      <c r="E24" s="77"/>
      <c r="F24" s="20">
        <f t="shared" si="0"/>
        <v>0</v>
      </c>
      <c r="G24" s="21"/>
      <c r="H24" s="21"/>
    </row>
    <row r="25" spans="1:8" x14ac:dyDescent="0.35">
      <c r="A25" s="94"/>
      <c r="B25" s="99"/>
      <c r="C25" s="94"/>
      <c r="D25" s="98"/>
      <c r="E25" s="78"/>
      <c r="F25" s="20"/>
      <c r="G25" s="21"/>
      <c r="H25" s="21"/>
    </row>
    <row r="26" spans="1:8" x14ac:dyDescent="0.35">
      <c r="A26" s="94"/>
      <c r="B26" s="101" t="s">
        <v>2001</v>
      </c>
      <c r="C26" s="94"/>
      <c r="D26" s="98"/>
      <c r="E26" s="78"/>
      <c r="F26" s="20"/>
      <c r="G26" s="21"/>
      <c r="H26" s="21"/>
    </row>
    <row r="27" spans="1:8" x14ac:dyDescent="0.35">
      <c r="A27" s="94"/>
      <c r="B27" s="101"/>
      <c r="C27" s="94"/>
      <c r="D27" s="98"/>
      <c r="E27" s="78"/>
      <c r="F27" s="20"/>
      <c r="G27" s="21"/>
      <c r="H27" s="21"/>
    </row>
    <row r="28" spans="1:8" ht="32.25" customHeight="1" x14ac:dyDescent="0.35">
      <c r="A28" s="94"/>
      <c r="B28" s="90" t="s">
        <v>2002</v>
      </c>
      <c r="C28" s="105"/>
      <c r="D28" s="105"/>
      <c r="E28" s="96"/>
      <c r="F28" s="96"/>
      <c r="G28" s="21"/>
      <c r="H28" s="21"/>
    </row>
    <row r="29" spans="1:8" x14ac:dyDescent="0.35">
      <c r="A29" s="94"/>
      <c r="B29" s="104"/>
      <c r="C29" s="105"/>
      <c r="D29" s="105"/>
      <c r="E29" s="96"/>
      <c r="F29" s="96"/>
      <c r="G29" s="21"/>
      <c r="H29" s="21"/>
    </row>
    <row r="30" spans="1:8" x14ac:dyDescent="0.35">
      <c r="A30" s="94" t="s">
        <v>2003</v>
      </c>
      <c r="B30" s="99" t="s">
        <v>2004</v>
      </c>
      <c r="C30" s="94" t="s">
        <v>99</v>
      </c>
      <c r="D30" s="98">
        <v>12</v>
      </c>
      <c r="E30" s="77"/>
      <c r="F30" s="20">
        <f t="shared" si="0"/>
        <v>0</v>
      </c>
      <c r="G30" s="21"/>
      <c r="H30" s="21"/>
    </row>
    <row r="31" spans="1:8" x14ac:dyDescent="0.35">
      <c r="A31" s="94"/>
      <c r="B31" s="99"/>
      <c r="C31" s="94"/>
      <c r="D31" s="98"/>
      <c r="E31" s="78"/>
      <c r="F31" s="20"/>
      <c r="G31" s="21"/>
      <c r="H31" s="21"/>
    </row>
    <row r="32" spans="1:8" x14ac:dyDescent="0.35">
      <c r="A32" s="94" t="s">
        <v>2005</v>
      </c>
      <c r="B32" s="99" t="s">
        <v>2006</v>
      </c>
      <c r="C32" s="94" t="s">
        <v>99</v>
      </c>
      <c r="D32" s="98">
        <v>27</v>
      </c>
      <c r="E32" s="77"/>
      <c r="F32" s="20">
        <f t="shared" si="0"/>
        <v>0</v>
      </c>
      <c r="G32" s="21"/>
      <c r="H32" s="21"/>
    </row>
    <row r="33" spans="1:8" x14ac:dyDescent="0.35">
      <c r="A33" s="94"/>
      <c r="B33" s="99"/>
      <c r="C33" s="94"/>
      <c r="D33" s="98"/>
      <c r="E33" s="78"/>
      <c r="F33" s="20"/>
      <c r="G33" s="21"/>
      <c r="H33" s="21"/>
    </row>
    <row r="34" spans="1:8" x14ac:dyDescent="0.35">
      <c r="A34" s="83"/>
      <c r="B34" s="140" t="s">
        <v>2007</v>
      </c>
      <c r="C34" s="57"/>
      <c r="D34" s="57"/>
      <c r="E34" s="27"/>
      <c r="F34" s="27"/>
      <c r="G34" s="137"/>
      <c r="H34" s="21"/>
    </row>
    <row r="35" spans="1:8" x14ac:dyDescent="0.35">
      <c r="A35" s="83"/>
      <c r="B35" s="87"/>
      <c r="C35" s="85"/>
      <c r="D35" s="86"/>
      <c r="E35" s="1"/>
      <c r="F35" s="70"/>
      <c r="G35" s="137"/>
      <c r="H35" s="21"/>
    </row>
    <row r="36" spans="1:8" ht="39" customHeight="1" x14ac:dyDescent="0.35">
      <c r="A36" s="94"/>
      <c r="B36" s="87" t="s">
        <v>2008</v>
      </c>
      <c r="C36" s="58"/>
      <c r="D36" s="58"/>
      <c r="E36" s="27"/>
      <c r="F36" s="27"/>
      <c r="G36" s="137"/>
      <c r="H36" s="21"/>
    </row>
    <row r="37" spans="1:8" x14ac:dyDescent="0.35">
      <c r="A37" s="83"/>
      <c r="B37" s="87"/>
      <c r="C37" s="85"/>
      <c r="D37" s="86"/>
      <c r="E37" s="1"/>
      <c r="F37" s="70"/>
      <c r="G37" s="137"/>
      <c r="H37" s="21"/>
    </row>
    <row r="38" spans="1:8" x14ac:dyDescent="0.35">
      <c r="A38" s="94" t="s">
        <v>2009</v>
      </c>
      <c r="B38" s="87" t="s">
        <v>2010</v>
      </c>
      <c r="C38" s="85" t="s">
        <v>78</v>
      </c>
      <c r="D38" s="86">
        <v>1040</v>
      </c>
      <c r="E38" s="2"/>
      <c r="F38" s="20">
        <f t="shared" ref="F38" si="1">D38*E38</f>
        <v>0</v>
      </c>
      <c r="G38" s="137"/>
      <c r="H38" s="21"/>
    </row>
    <row r="39" spans="1:8" x14ac:dyDescent="0.35">
      <c r="A39" s="83"/>
      <c r="B39" s="87"/>
      <c r="C39" s="85"/>
      <c r="D39" s="86"/>
      <c r="E39" s="1"/>
      <c r="F39" s="70"/>
      <c r="G39" s="137"/>
      <c r="H39" s="21"/>
    </row>
    <row r="40" spans="1:8" x14ac:dyDescent="0.35">
      <c r="A40" s="94"/>
      <c r="B40" s="101" t="s">
        <v>2011</v>
      </c>
      <c r="C40" s="94"/>
      <c r="D40" s="98"/>
      <c r="E40" s="78"/>
      <c r="F40" s="20"/>
      <c r="G40" s="21"/>
      <c r="H40" s="21"/>
    </row>
    <row r="41" spans="1:8" x14ac:dyDescent="0.35">
      <c r="A41" s="94"/>
      <c r="B41" s="101"/>
      <c r="C41" s="94"/>
      <c r="D41" s="98"/>
      <c r="E41" s="78"/>
      <c r="F41" s="20"/>
      <c r="G41" s="21"/>
      <c r="H41" s="21"/>
    </row>
    <row r="42" spans="1:8" ht="29.25" customHeight="1" x14ac:dyDescent="0.35">
      <c r="A42" s="94"/>
      <c r="B42" s="90" t="s">
        <v>2448</v>
      </c>
      <c r="C42" s="105"/>
      <c r="D42" s="105"/>
      <c r="E42" s="96"/>
      <c r="F42" s="96"/>
      <c r="G42" s="21"/>
      <c r="H42" s="21"/>
    </row>
    <row r="43" spans="1:8" x14ac:dyDescent="0.35">
      <c r="A43" s="94"/>
      <c r="B43" s="101"/>
      <c r="C43" s="94"/>
      <c r="D43" s="98"/>
      <c r="E43" s="78"/>
      <c r="F43" s="20"/>
      <c r="G43" s="21"/>
      <c r="H43" s="21"/>
    </row>
    <row r="44" spans="1:8" x14ac:dyDescent="0.35">
      <c r="A44" s="94" t="s">
        <v>2012</v>
      </c>
      <c r="B44" s="99" t="s">
        <v>2013</v>
      </c>
      <c r="C44" s="94" t="s">
        <v>99</v>
      </c>
      <c r="D44" s="98">
        <v>2</v>
      </c>
      <c r="E44" s="77"/>
      <c r="F44" s="20">
        <f t="shared" ref="F44:F82" si="2">D44*E44</f>
        <v>0</v>
      </c>
      <c r="G44" s="21"/>
      <c r="H44" s="21"/>
    </row>
    <row r="45" spans="1:8" x14ac:dyDescent="0.35">
      <c r="A45" s="94"/>
      <c r="B45" s="99"/>
      <c r="C45" s="94"/>
      <c r="D45" s="98"/>
      <c r="E45" s="78"/>
      <c r="F45" s="20"/>
      <c r="G45" s="21"/>
      <c r="H45" s="21"/>
    </row>
    <row r="46" spans="1:8" ht="73.5" customHeight="1" x14ac:dyDescent="0.35">
      <c r="A46" s="94"/>
      <c r="B46" s="90" t="s">
        <v>2449</v>
      </c>
      <c r="C46" s="105"/>
      <c r="D46" s="105"/>
      <c r="E46" s="96"/>
      <c r="F46" s="96"/>
      <c r="G46" s="21"/>
      <c r="H46" s="21"/>
    </row>
    <row r="47" spans="1:8" x14ac:dyDescent="0.35">
      <c r="A47" s="94"/>
      <c r="B47" s="104"/>
      <c r="C47" s="105"/>
      <c r="D47" s="105"/>
      <c r="E47" s="96"/>
      <c r="F47" s="96"/>
      <c r="G47" s="21"/>
      <c r="H47" s="21"/>
    </row>
    <row r="48" spans="1:8" ht="25" x14ac:dyDescent="0.35">
      <c r="A48" s="94" t="s">
        <v>2014</v>
      </c>
      <c r="B48" s="91" t="s">
        <v>2015</v>
      </c>
      <c r="C48" s="94" t="s">
        <v>99</v>
      </c>
      <c r="D48" s="98">
        <v>2</v>
      </c>
      <c r="E48" s="77"/>
      <c r="F48" s="20">
        <f t="shared" si="2"/>
        <v>0</v>
      </c>
      <c r="G48" s="21"/>
      <c r="H48" s="21"/>
    </row>
    <row r="49" spans="1:8" x14ac:dyDescent="0.35">
      <c r="A49" s="94"/>
      <c r="B49" s="99"/>
      <c r="C49" s="94"/>
      <c r="D49" s="98"/>
      <c r="E49" s="78"/>
      <c r="F49" s="20"/>
      <c r="G49" s="21"/>
      <c r="H49" s="21"/>
    </row>
    <row r="50" spans="1:8" ht="74.25" customHeight="1" x14ac:dyDescent="0.35">
      <c r="A50" s="94"/>
      <c r="B50" s="90" t="s">
        <v>2449</v>
      </c>
      <c r="C50" s="105"/>
      <c r="D50" s="105"/>
      <c r="E50" s="96"/>
      <c r="F50" s="96"/>
      <c r="G50" s="21"/>
      <c r="H50" s="21"/>
    </row>
    <row r="51" spans="1:8" x14ac:dyDescent="0.35">
      <c r="A51" s="94"/>
      <c r="B51" s="101"/>
      <c r="C51" s="94"/>
      <c r="D51" s="98"/>
      <c r="E51" s="78"/>
      <c r="F51" s="20"/>
      <c r="G51" s="21"/>
      <c r="H51" s="21"/>
    </row>
    <row r="52" spans="1:8" ht="25" x14ac:dyDescent="0.35">
      <c r="A52" s="94" t="s">
        <v>2016</v>
      </c>
      <c r="B52" s="91" t="s">
        <v>2017</v>
      </c>
      <c r="C52" s="94" t="s">
        <v>99</v>
      </c>
      <c r="D52" s="98">
        <v>7</v>
      </c>
      <c r="E52" s="77"/>
      <c r="F52" s="20">
        <f t="shared" ref="F52" si="3">D52*E52</f>
        <v>0</v>
      </c>
      <c r="G52" s="21"/>
      <c r="H52" s="21"/>
    </row>
    <row r="53" spans="1:8" x14ac:dyDescent="0.35">
      <c r="A53" s="94"/>
      <c r="B53" s="99"/>
      <c r="C53" s="94"/>
      <c r="D53" s="94"/>
      <c r="E53" s="78"/>
      <c r="F53" s="138"/>
      <c r="G53" s="21"/>
      <c r="H53" s="21"/>
    </row>
    <row r="54" spans="1:8" x14ac:dyDescent="0.35">
      <c r="A54" s="94"/>
      <c r="B54" s="99"/>
      <c r="C54" s="94"/>
      <c r="D54" s="98"/>
      <c r="E54" s="78"/>
      <c r="F54" s="20"/>
      <c r="G54" s="21"/>
      <c r="H54" s="21"/>
    </row>
    <row r="55" spans="1:8" x14ac:dyDescent="0.35">
      <c r="A55" s="94"/>
      <c r="B55" s="101" t="s">
        <v>2018</v>
      </c>
      <c r="C55" s="94"/>
      <c r="D55" s="98"/>
      <c r="E55" s="78"/>
      <c r="F55" s="20"/>
      <c r="G55" s="21"/>
      <c r="H55" s="21"/>
    </row>
    <row r="56" spans="1:8" x14ac:dyDescent="0.35">
      <c r="A56" s="94"/>
      <c r="B56" s="101"/>
      <c r="C56" s="94"/>
      <c r="D56" s="98"/>
      <c r="E56" s="78"/>
      <c r="F56" s="20"/>
      <c r="G56" s="21"/>
      <c r="H56" s="21"/>
    </row>
    <row r="57" spans="1:8" ht="47.25" customHeight="1" x14ac:dyDescent="0.35">
      <c r="A57" s="94"/>
      <c r="B57" s="90" t="s">
        <v>2019</v>
      </c>
      <c r="C57" s="105"/>
      <c r="D57" s="105"/>
      <c r="E57" s="96"/>
      <c r="F57" s="96"/>
      <c r="G57" s="21"/>
      <c r="H57" s="21"/>
    </row>
    <row r="58" spans="1:8" x14ac:dyDescent="0.35">
      <c r="A58" s="94"/>
      <c r="B58" s="99"/>
      <c r="C58" s="94"/>
      <c r="D58" s="98"/>
      <c r="E58" s="78"/>
      <c r="F58" s="20"/>
      <c r="G58" s="21"/>
      <c r="H58" s="21"/>
    </row>
    <row r="59" spans="1:8" x14ac:dyDescent="0.35">
      <c r="A59" s="94" t="s">
        <v>2020</v>
      </c>
      <c r="B59" s="99" t="s">
        <v>2021</v>
      </c>
      <c r="C59" s="94" t="s">
        <v>99</v>
      </c>
      <c r="D59" s="98">
        <v>10</v>
      </c>
      <c r="E59" s="77"/>
      <c r="F59" s="20">
        <f t="shared" si="2"/>
        <v>0</v>
      </c>
      <c r="G59" s="21"/>
      <c r="H59" s="21"/>
    </row>
    <row r="60" spans="1:8" x14ac:dyDescent="0.35">
      <c r="A60" s="94"/>
      <c r="B60" s="99"/>
      <c r="C60" s="94"/>
      <c r="D60" s="98"/>
      <c r="E60" s="78"/>
      <c r="F60" s="20"/>
      <c r="G60" s="21"/>
      <c r="H60" s="21"/>
    </row>
    <row r="61" spans="1:8" ht="49.5" customHeight="1" x14ac:dyDescent="0.35">
      <c r="A61" s="94"/>
      <c r="B61" s="90" t="s">
        <v>2450</v>
      </c>
      <c r="C61" s="58"/>
      <c r="D61" s="58"/>
      <c r="E61" s="27"/>
      <c r="F61" s="27"/>
      <c r="G61" s="21"/>
      <c r="H61" s="21"/>
    </row>
    <row r="62" spans="1:8" x14ac:dyDescent="0.35">
      <c r="A62" s="94"/>
      <c r="B62" s="101"/>
      <c r="C62" s="94"/>
      <c r="D62" s="98"/>
      <c r="E62" s="78"/>
      <c r="F62" s="20"/>
      <c r="G62" s="21"/>
      <c r="H62" s="21"/>
    </row>
    <row r="63" spans="1:8" x14ac:dyDescent="0.35">
      <c r="A63" s="94"/>
      <c r="B63" s="99"/>
      <c r="C63" s="94"/>
      <c r="D63" s="98"/>
      <c r="E63" s="78"/>
      <c r="F63" s="20"/>
      <c r="G63" s="21"/>
      <c r="H63" s="21"/>
    </row>
    <row r="64" spans="1:8" x14ac:dyDescent="0.35">
      <c r="A64" s="94" t="s">
        <v>2022</v>
      </c>
      <c r="B64" s="91" t="s">
        <v>2023</v>
      </c>
      <c r="C64" s="94" t="s">
        <v>104</v>
      </c>
      <c r="D64" s="98">
        <v>15</v>
      </c>
      <c r="E64" s="77"/>
      <c r="F64" s="20">
        <f t="shared" si="2"/>
        <v>0</v>
      </c>
      <c r="G64" s="21"/>
      <c r="H64" s="21"/>
    </row>
    <row r="65" spans="1:8" x14ac:dyDescent="0.35">
      <c r="A65" s="94"/>
      <c r="B65" s="99"/>
      <c r="C65" s="94"/>
      <c r="D65" s="98"/>
      <c r="E65" s="78"/>
      <c r="F65" s="20"/>
      <c r="G65" s="21"/>
      <c r="H65" s="21"/>
    </row>
    <row r="66" spans="1:8" ht="58.5" customHeight="1" x14ac:dyDescent="0.35">
      <c r="A66" s="94"/>
      <c r="B66" s="90" t="s">
        <v>2451</v>
      </c>
      <c r="C66" s="105"/>
      <c r="D66" s="105"/>
      <c r="E66" s="96"/>
      <c r="F66" s="96"/>
      <c r="G66" s="21"/>
      <c r="H66" s="21"/>
    </row>
    <row r="67" spans="1:8" x14ac:dyDescent="0.35">
      <c r="A67" s="94"/>
      <c r="B67" s="99"/>
      <c r="C67" s="94"/>
      <c r="D67" s="98"/>
      <c r="E67" s="78"/>
      <c r="F67" s="20"/>
      <c r="G67" s="21"/>
      <c r="H67" s="21"/>
    </row>
    <row r="68" spans="1:8" x14ac:dyDescent="0.35">
      <c r="A68" s="94" t="s">
        <v>2024</v>
      </c>
      <c r="B68" s="99" t="s">
        <v>2025</v>
      </c>
      <c r="C68" s="94" t="s">
        <v>99</v>
      </c>
      <c r="D68" s="98">
        <v>8</v>
      </c>
      <c r="E68" s="77"/>
      <c r="F68" s="20">
        <f t="shared" si="2"/>
        <v>0</v>
      </c>
      <c r="G68" s="21"/>
      <c r="H68" s="21"/>
    </row>
    <row r="69" spans="1:8" x14ac:dyDescent="0.35">
      <c r="A69" s="94"/>
      <c r="B69" s="99"/>
      <c r="C69" s="94"/>
      <c r="D69" s="98"/>
      <c r="E69" s="78"/>
      <c r="F69" s="20"/>
      <c r="G69" s="21"/>
      <c r="H69" s="21"/>
    </row>
    <row r="70" spans="1:8" ht="26" x14ac:dyDescent="0.35">
      <c r="A70" s="54"/>
      <c r="B70" s="55" t="s">
        <v>2026</v>
      </c>
      <c r="C70" s="54"/>
      <c r="D70" s="54"/>
      <c r="E70" s="74"/>
      <c r="F70" s="24"/>
      <c r="G70" s="21"/>
      <c r="H70" s="21"/>
    </row>
    <row r="71" spans="1:8" x14ac:dyDescent="0.35">
      <c r="A71" s="51"/>
      <c r="B71" s="59"/>
      <c r="C71" s="51"/>
      <c r="D71" s="51"/>
      <c r="E71" s="71"/>
      <c r="F71" s="18"/>
      <c r="G71" s="21"/>
      <c r="H71" s="21"/>
    </row>
    <row r="72" spans="1:8" ht="34.5" customHeight="1" x14ac:dyDescent="0.35">
      <c r="A72" s="54"/>
      <c r="B72" s="55" t="s">
        <v>2027</v>
      </c>
      <c r="C72" s="58"/>
      <c r="D72" s="58"/>
      <c r="E72" s="27"/>
      <c r="F72" s="27"/>
      <c r="G72" s="113"/>
      <c r="H72" s="21"/>
    </row>
    <row r="73" spans="1:8" x14ac:dyDescent="0.35">
      <c r="A73" s="51"/>
      <c r="B73" s="59"/>
      <c r="C73" s="51"/>
      <c r="D73" s="51"/>
      <c r="E73" s="71"/>
      <c r="F73" s="18"/>
      <c r="G73" s="113"/>
      <c r="H73" s="21"/>
    </row>
    <row r="74" spans="1:8" x14ac:dyDescent="0.35">
      <c r="A74" s="94" t="s">
        <v>2024</v>
      </c>
      <c r="B74" s="59" t="s">
        <v>2028</v>
      </c>
      <c r="C74" s="51" t="s">
        <v>99</v>
      </c>
      <c r="D74" s="51">
        <v>187</v>
      </c>
      <c r="E74" s="73"/>
      <c r="F74" s="20">
        <f t="shared" si="2"/>
        <v>0</v>
      </c>
      <c r="G74" s="113"/>
      <c r="H74" s="21"/>
    </row>
    <row r="75" spans="1:8" x14ac:dyDescent="0.35">
      <c r="A75" s="51"/>
      <c r="B75" s="59"/>
      <c r="C75" s="51"/>
      <c r="D75" s="51"/>
      <c r="E75" s="71"/>
      <c r="F75" s="18"/>
      <c r="G75" s="113"/>
      <c r="H75" s="21"/>
    </row>
    <row r="76" spans="1:8" x14ac:dyDescent="0.35">
      <c r="A76" s="94" t="s">
        <v>2029</v>
      </c>
      <c r="B76" s="59" t="s">
        <v>2030</v>
      </c>
      <c r="C76" s="51" t="s">
        <v>99</v>
      </c>
      <c r="D76" s="51">
        <v>90</v>
      </c>
      <c r="E76" s="73"/>
      <c r="F76" s="20">
        <f t="shared" si="2"/>
        <v>0</v>
      </c>
      <c r="G76" s="113"/>
      <c r="H76" s="21"/>
    </row>
    <row r="77" spans="1:8" x14ac:dyDescent="0.35">
      <c r="A77" s="94"/>
      <c r="B77" s="99"/>
      <c r="C77" s="94"/>
      <c r="D77" s="98"/>
      <c r="E77" s="78"/>
      <c r="F77" s="20"/>
      <c r="G77" s="113"/>
      <c r="H77" s="21"/>
    </row>
    <row r="78" spans="1:8" ht="26" x14ac:dyDescent="0.35">
      <c r="A78" s="94"/>
      <c r="B78" s="90" t="s">
        <v>2031</v>
      </c>
      <c r="C78" s="94"/>
      <c r="D78" s="98"/>
      <c r="E78" s="78"/>
      <c r="F78" s="20"/>
      <c r="G78" s="113"/>
      <c r="H78" s="21"/>
    </row>
    <row r="79" spans="1:8" x14ac:dyDescent="0.35">
      <c r="A79" s="94"/>
      <c r="B79" s="99"/>
      <c r="C79" s="94"/>
      <c r="D79" s="98"/>
      <c r="E79" s="78"/>
      <c r="F79" s="20"/>
      <c r="G79" s="113"/>
      <c r="H79" s="21"/>
    </row>
    <row r="80" spans="1:8" x14ac:dyDescent="0.35">
      <c r="A80" s="94" t="s">
        <v>2032</v>
      </c>
      <c r="B80" s="99" t="s">
        <v>2033</v>
      </c>
      <c r="C80" s="94" t="s">
        <v>99</v>
      </c>
      <c r="D80" s="98">
        <v>10</v>
      </c>
      <c r="E80" s="77"/>
      <c r="F80" s="20">
        <f t="shared" si="2"/>
        <v>0</v>
      </c>
      <c r="G80" s="113"/>
      <c r="H80" s="21"/>
    </row>
    <row r="81" spans="1:8" x14ac:dyDescent="0.35">
      <c r="A81" s="94"/>
      <c r="B81" s="99"/>
      <c r="C81" s="94"/>
      <c r="D81" s="98"/>
      <c r="E81" s="78"/>
      <c r="F81" s="20"/>
      <c r="G81" s="113"/>
      <c r="H81" s="21"/>
    </row>
    <row r="82" spans="1:8" x14ac:dyDescent="0.35">
      <c r="A82" s="94" t="s">
        <v>2034</v>
      </c>
      <c r="B82" s="99" t="s">
        <v>2035</v>
      </c>
      <c r="C82" s="94" t="s">
        <v>99</v>
      </c>
      <c r="D82" s="98">
        <v>10</v>
      </c>
      <c r="E82" s="77"/>
      <c r="F82" s="20">
        <f t="shared" si="2"/>
        <v>0</v>
      </c>
      <c r="G82" s="113"/>
      <c r="H82" s="21"/>
    </row>
    <row r="83" spans="1:8" x14ac:dyDescent="0.35">
      <c r="A83" s="94"/>
      <c r="B83" s="99"/>
      <c r="C83" s="94"/>
      <c r="D83" s="98"/>
      <c r="E83" s="78"/>
      <c r="F83" s="20"/>
      <c r="G83" s="113"/>
      <c r="H83" s="21"/>
    </row>
    <row r="84" spans="1:8" x14ac:dyDescent="0.35">
      <c r="A84" s="94"/>
      <c r="B84" s="107" t="s">
        <v>2036</v>
      </c>
      <c r="C84" s="51"/>
      <c r="D84" s="51"/>
      <c r="E84" s="71"/>
      <c r="F84" s="20"/>
      <c r="G84" s="146"/>
      <c r="H84" s="146"/>
    </row>
    <row r="85" spans="1:8" x14ac:dyDescent="0.35">
      <c r="A85" s="94"/>
      <c r="B85" s="99"/>
      <c r="C85" s="94"/>
      <c r="D85" s="98"/>
      <c r="E85" s="78"/>
      <c r="F85" s="20"/>
      <c r="G85" s="113"/>
      <c r="H85" s="21"/>
    </row>
    <row r="86" spans="1:8" ht="37.5" x14ac:dyDescent="0.35">
      <c r="A86" s="94"/>
      <c r="B86" s="91" t="s">
        <v>2037</v>
      </c>
      <c r="C86" s="94"/>
      <c r="D86" s="98"/>
      <c r="E86" s="78"/>
      <c r="F86" s="20"/>
      <c r="G86" s="113"/>
      <c r="H86" s="21"/>
    </row>
    <row r="87" spans="1:8" x14ac:dyDescent="0.35">
      <c r="A87" s="94"/>
      <c r="B87" s="99"/>
      <c r="C87" s="94"/>
      <c r="D87" s="98"/>
      <c r="E87" s="78"/>
      <c r="F87" s="20"/>
      <c r="G87" s="113"/>
      <c r="H87" s="21"/>
    </row>
    <row r="88" spans="1:8" x14ac:dyDescent="0.35">
      <c r="A88" s="94" t="s">
        <v>2038</v>
      </c>
      <c r="B88" s="59" t="s">
        <v>2039</v>
      </c>
      <c r="C88" s="51" t="s">
        <v>99</v>
      </c>
      <c r="D88" s="51">
        <v>250</v>
      </c>
      <c r="E88" s="73"/>
      <c r="F88" s="20">
        <f t="shared" ref="F88" si="4">D88*E88</f>
        <v>0</v>
      </c>
      <c r="G88" s="113"/>
      <c r="H88" s="21"/>
    </row>
    <row r="89" spans="1:8" x14ac:dyDescent="0.35">
      <c r="A89" s="51"/>
      <c r="B89" s="59"/>
      <c r="C89" s="51"/>
      <c r="D89" s="51"/>
      <c r="E89" s="71"/>
      <c r="F89" s="20"/>
      <c r="G89" s="113"/>
      <c r="H89" s="21"/>
    </row>
    <row r="90" spans="1:8" ht="25" x14ac:dyDescent="0.35">
      <c r="A90" s="51"/>
      <c r="B90" s="52" t="s">
        <v>2040</v>
      </c>
      <c r="C90" s="51"/>
      <c r="D90" s="51"/>
      <c r="E90" s="71"/>
      <c r="F90" s="20"/>
      <c r="G90" s="113"/>
      <c r="H90" s="21"/>
    </row>
    <row r="91" spans="1:8" x14ac:dyDescent="0.35">
      <c r="A91" s="51"/>
      <c r="B91" s="59"/>
      <c r="C91" s="51"/>
      <c r="D91" s="51"/>
      <c r="E91" s="71"/>
      <c r="F91" s="20"/>
      <c r="G91" s="113"/>
      <c r="H91" s="21"/>
    </row>
    <row r="92" spans="1:8" x14ac:dyDescent="0.35">
      <c r="A92" s="51"/>
      <c r="B92" s="124" t="s">
        <v>2041</v>
      </c>
      <c r="C92" s="51"/>
      <c r="D92" s="51"/>
      <c r="E92" s="71"/>
      <c r="F92" s="20"/>
      <c r="G92" s="113"/>
      <c r="H92" s="21"/>
    </row>
    <row r="93" spans="1:8" ht="25" x14ac:dyDescent="0.35">
      <c r="A93" s="94" t="s">
        <v>2042</v>
      </c>
      <c r="B93" s="52" t="s">
        <v>2043</v>
      </c>
      <c r="C93" s="51" t="s">
        <v>99</v>
      </c>
      <c r="D93" s="51">
        <v>150</v>
      </c>
      <c r="E93" s="73"/>
      <c r="F93" s="20">
        <f t="shared" ref="F93" si="5">D93*E93</f>
        <v>0</v>
      </c>
      <c r="G93" s="113"/>
      <c r="H93" s="21"/>
    </row>
    <row r="94" spans="1:8" x14ac:dyDescent="0.35">
      <c r="A94" s="51"/>
      <c r="B94" s="59"/>
      <c r="C94" s="51"/>
      <c r="D94" s="51"/>
      <c r="E94" s="71"/>
      <c r="F94" s="20"/>
      <c r="G94" s="113"/>
      <c r="H94" s="21"/>
    </row>
    <row r="95" spans="1:8" x14ac:dyDescent="0.35">
      <c r="A95" s="54">
        <v>126</v>
      </c>
      <c r="B95" s="107" t="s">
        <v>2044</v>
      </c>
      <c r="C95" s="94"/>
      <c r="D95" s="98"/>
      <c r="E95" s="78"/>
      <c r="F95" s="20"/>
      <c r="G95" s="113"/>
      <c r="H95" s="21"/>
    </row>
    <row r="96" spans="1:8" x14ac:dyDescent="0.35">
      <c r="A96" s="54"/>
      <c r="B96" s="107"/>
      <c r="C96" s="94"/>
      <c r="D96" s="98"/>
      <c r="E96" s="78"/>
      <c r="F96" s="20"/>
      <c r="G96" s="113"/>
      <c r="H96" s="21"/>
    </row>
    <row r="97" spans="1:8" x14ac:dyDescent="0.35">
      <c r="A97" s="94" t="s">
        <v>2045</v>
      </c>
      <c r="B97" s="99" t="s">
        <v>2046</v>
      </c>
      <c r="C97" s="51" t="s">
        <v>99</v>
      </c>
      <c r="D97" s="51">
        <v>120</v>
      </c>
      <c r="E97" s="73"/>
      <c r="F97" s="20">
        <f t="shared" ref="F97" si="6">D97*E97</f>
        <v>0</v>
      </c>
      <c r="G97" s="113"/>
      <c r="H97" s="21"/>
    </row>
    <row r="98" spans="1:8" x14ac:dyDescent="0.35">
      <c r="A98" s="51"/>
      <c r="B98" s="99"/>
      <c r="C98" s="94"/>
      <c r="D98" s="98"/>
      <c r="E98" s="78"/>
      <c r="F98" s="20"/>
      <c r="G98" s="113"/>
      <c r="H98" s="21"/>
    </row>
    <row r="99" spans="1:8" x14ac:dyDescent="0.35">
      <c r="A99" s="94" t="s">
        <v>2045</v>
      </c>
      <c r="B99" s="99" t="s">
        <v>2047</v>
      </c>
      <c r="C99" s="51" t="s">
        <v>104</v>
      </c>
      <c r="D99" s="51">
        <v>120</v>
      </c>
      <c r="E99" s="73"/>
      <c r="F99" s="20">
        <f t="shared" ref="F99" si="7">D99*E99</f>
        <v>0</v>
      </c>
      <c r="G99" s="113"/>
      <c r="H99" s="21"/>
    </row>
    <row r="100" spans="1:8" x14ac:dyDescent="0.35">
      <c r="A100" s="51"/>
      <c r="B100" s="99"/>
      <c r="C100" s="51"/>
      <c r="D100" s="51"/>
      <c r="E100" s="71"/>
      <c r="F100" s="20"/>
      <c r="G100" s="113"/>
      <c r="H100" s="21"/>
    </row>
    <row r="101" spans="1:8" x14ac:dyDescent="0.35">
      <c r="A101" s="51"/>
      <c r="B101" s="99"/>
      <c r="C101" s="51"/>
      <c r="D101" s="51"/>
      <c r="E101" s="71"/>
      <c r="F101" s="20"/>
      <c r="G101" s="113"/>
      <c r="H101" s="21"/>
    </row>
    <row r="102" spans="1:8" x14ac:dyDescent="0.35">
      <c r="A102" s="108"/>
      <c r="B102" s="205" t="s">
        <v>2048</v>
      </c>
      <c r="C102" s="64"/>
      <c r="D102" s="64"/>
      <c r="E102" s="34"/>
      <c r="F102" s="35"/>
      <c r="G102" s="115"/>
      <c r="H102" s="21"/>
    </row>
  </sheetData>
  <sheetProtection algorithmName="SHA-512" hashValue="Mjaxw88yKBiQa/BBafs4V9dH7ZnmPx4lVDBTR8dkzyS4PZ8vjV8oiyfp4L/WlhZZVDG8wVu7ACiyCiQxMcs+pw==" saltValue="cV4k9R+MY9vHC7e/9XtEC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5" max="16383" man="1"/>
    <brk id="7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02E9E-4AC0-4A75-A20A-4160C159A9BF}">
  <dimension ref="A1:I554"/>
  <sheetViews>
    <sheetView view="pageBreakPreview" zoomScaleNormal="100" zoomScaleSheetLayoutView="100" workbookViewId="0">
      <selection activeCell="B549" sqref="B549"/>
    </sheetView>
  </sheetViews>
  <sheetFormatPr defaultColWidth="9.1796875" defaultRowHeight="14.5" x14ac:dyDescent="0.35"/>
  <cols>
    <col min="1" max="1" width="8.7265625" customWidth="1"/>
    <col min="2" max="2" width="38.81640625" customWidth="1"/>
    <col min="3" max="3" width="10.453125" style="65" customWidth="1"/>
    <col min="4" max="4" width="12.54296875" style="65" customWidth="1"/>
    <col min="5" max="5" width="11.81640625" style="8" customWidth="1"/>
    <col min="6" max="6" width="18.81640625" style="8" customWidth="1"/>
    <col min="7" max="7" width="16.26953125" style="8" customWidth="1"/>
    <col min="8" max="16384" width="9.1796875" style="8"/>
  </cols>
  <sheetData>
    <row r="1" spans="1:7" ht="21" customHeight="1" x14ac:dyDescent="0.35">
      <c r="A1" s="80"/>
      <c r="B1" s="81" t="s">
        <v>0</v>
      </c>
      <c r="C1" s="82" t="s">
        <v>1</v>
      </c>
      <c r="D1" s="82" t="s">
        <v>2</v>
      </c>
      <c r="E1" s="66" t="s">
        <v>3</v>
      </c>
      <c r="F1" s="67" t="s">
        <v>4</v>
      </c>
      <c r="G1" s="7"/>
    </row>
    <row r="2" spans="1:7" ht="21" customHeight="1" x14ac:dyDescent="0.35">
      <c r="A2" s="38"/>
      <c r="B2" s="39"/>
      <c r="C2" s="41"/>
      <c r="D2" s="41"/>
      <c r="E2" s="68"/>
      <c r="F2" s="5"/>
      <c r="G2" s="7"/>
    </row>
    <row r="3" spans="1:7" s="22" customFormat="1" ht="34.5" customHeight="1" x14ac:dyDescent="0.35">
      <c r="A3" s="83"/>
      <c r="B3" s="84" t="s">
        <v>49</v>
      </c>
      <c r="C3" s="85"/>
      <c r="D3" s="86"/>
      <c r="E3" s="1"/>
      <c r="F3" s="70"/>
      <c r="G3" s="21"/>
    </row>
    <row r="4" spans="1:7" s="22" customFormat="1" x14ac:dyDescent="0.35">
      <c r="A4" s="83"/>
      <c r="B4" s="87"/>
      <c r="C4" s="85"/>
      <c r="D4" s="86"/>
      <c r="E4" s="1"/>
      <c r="F4" s="70"/>
      <c r="G4" s="21"/>
    </row>
    <row r="5" spans="1:7" s="22" customFormat="1" ht="48.75" customHeight="1" x14ac:dyDescent="0.35">
      <c r="A5" s="83"/>
      <c r="B5" s="87" t="s">
        <v>50</v>
      </c>
      <c r="C5" s="85"/>
      <c r="D5" s="86"/>
      <c r="E5" s="1"/>
      <c r="F5" s="70"/>
      <c r="G5" s="21"/>
    </row>
    <row r="6" spans="1:7" s="22" customFormat="1" x14ac:dyDescent="0.35">
      <c r="A6" s="83"/>
      <c r="B6" s="87"/>
      <c r="C6" s="85"/>
      <c r="D6" s="86"/>
      <c r="E6" s="1"/>
      <c r="F6" s="70"/>
      <c r="G6" s="21"/>
    </row>
    <row r="7" spans="1:7" s="22" customFormat="1" ht="17.25" customHeight="1" x14ac:dyDescent="0.35">
      <c r="A7" s="83"/>
      <c r="B7" s="87" t="s">
        <v>51</v>
      </c>
      <c r="C7" s="85"/>
      <c r="D7" s="86"/>
      <c r="E7" s="1"/>
      <c r="F7" s="70"/>
      <c r="G7" s="21"/>
    </row>
    <row r="8" spans="1:7" s="22" customFormat="1" x14ac:dyDescent="0.35">
      <c r="A8" s="83"/>
      <c r="B8" s="87"/>
      <c r="C8" s="85"/>
      <c r="D8" s="86"/>
      <c r="E8" s="1"/>
      <c r="F8" s="70"/>
      <c r="G8" s="21"/>
    </row>
    <row r="9" spans="1:7" s="22" customFormat="1" ht="20.25" customHeight="1" x14ac:dyDescent="0.35">
      <c r="A9" s="83"/>
      <c r="B9" s="87" t="s">
        <v>52</v>
      </c>
      <c r="C9" s="85"/>
      <c r="D9" s="86"/>
      <c r="E9" s="1"/>
      <c r="F9" s="70"/>
      <c r="G9" s="21"/>
    </row>
    <row r="10" spans="1:7" s="22" customFormat="1" x14ac:dyDescent="0.35">
      <c r="A10" s="83"/>
      <c r="B10" s="87"/>
      <c r="C10" s="85"/>
      <c r="D10" s="86"/>
      <c r="E10" s="1"/>
      <c r="F10" s="70"/>
      <c r="G10" s="21"/>
    </row>
    <row r="11" spans="1:7" s="22" customFormat="1" ht="66.75" customHeight="1" x14ac:dyDescent="0.35">
      <c r="A11" s="83"/>
      <c r="B11" s="87" t="s">
        <v>53</v>
      </c>
      <c r="C11" s="85"/>
      <c r="D11" s="86"/>
      <c r="E11" s="1"/>
      <c r="F11" s="70"/>
      <c r="G11" s="21"/>
    </row>
    <row r="12" spans="1:7" s="22" customFormat="1" x14ac:dyDescent="0.35">
      <c r="A12" s="83"/>
      <c r="B12" s="87"/>
      <c r="C12" s="85"/>
      <c r="D12" s="86"/>
      <c r="E12" s="1"/>
      <c r="F12" s="70"/>
      <c r="G12" s="21"/>
    </row>
    <row r="13" spans="1:7" s="22" customFormat="1" ht="22.5" customHeight="1" x14ac:dyDescent="0.35">
      <c r="A13" s="83"/>
      <c r="B13" s="87" t="s">
        <v>54</v>
      </c>
      <c r="C13" s="85"/>
      <c r="D13" s="86"/>
      <c r="E13" s="1"/>
      <c r="F13" s="70"/>
      <c r="G13" s="21"/>
    </row>
    <row r="14" spans="1:7" s="22" customFormat="1" x14ac:dyDescent="0.35">
      <c r="A14" s="83"/>
      <c r="B14" s="87"/>
      <c r="C14" s="85"/>
      <c r="D14" s="86"/>
      <c r="E14" s="1"/>
      <c r="F14" s="70"/>
      <c r="G14" s="21"/>
    </row>
    <row r="15" spans="1:7" s="22" customFormat="1" ht="135" customHeight="1" x14ac:dyDescent="0.35">
      <c r="A15" s="83"/>
      <c r="B15" s="87" t="s">
        <v>55</v>
      </c>
      <c r="C15" s="85"/>
      <c r="D15" s="86"/>
      <c r="E15" s="1"/>
      <c r="F15" s="70"/>
      <c r="G15" s="21"/>
    </row>
    <row r="16" spans="1:7" s="22" customFormat="1" x14ac:dyDescent="0.35">
      <c r="A16" s="83"/>
      <c r="B16" s="87"/>
      <c r="C16" s="85"/>
      <c r="D16" s="86"/>
      <c r="E16" s="1"/>
      <c r="F16" s="70"/>
      <c r="G16" s="21"/>
    </row>
    <row r="17" spans="1:7" s="22" customFormat="1" ht="93" customHeight="1" x14ac:dyDescent="0.35">
      <c r="A17" s="83"/>
      <c r="B17" s="87" t="s">
        <v>56</v>
      </c>
      <c r="C17" s="85"/>
      <c r="D17" s="86"/>
      <c r="E17" s="1"/>
      <c r="F17" s="70"/>
      <c r="G17" s="21"/>
    </row>
    <row r="18" spans="1:7" s="22" customFormat="1" x14ac:dyDescent="0.35">
      <c r="A18" s="83"/>
      <c r="B18" s="87"/>
      <c r="C18" s="85"/>
      <c r="D18" s="86"/>
      <c r="E18" s="1"/>
      <c r="F18" s="70"/>
      <c r="G18" s="21"/>
    </row>
    <row r="19" spans="1:7" s="22" customFormat="1" ht="104.25" customHeight="1" x14ac:dyDescent="0.35">
      <c r="A19" s="83"/>
      <c r="B19" s="87" t="s">
        <v>57</v>
      </c>
      <c r="C19" s="85"/>
      <c r="D19" s="86"/>
      <c r="E19" s="1"/>
      <c r="F19" s="70"/>
      <c r="G19" s="21"/>
    </row>
    <row r="20" spans="1:7" s="22" customFormat="1" x14ac:dyDescent="0.35">
      <c r="A20" s="83"/>
      <c r="B20" s="87"/>
      <c r="C20" s="85"/>
      <c r="D20" s="86"/>
      <c r="E20" s="1"/>
      <c r="F20" s="70"/>
      <c r="G20" s="21"/>
    </row>
    <row r="21" spans="1:7" s="22" customFormat="1" ht="65.25" customHeight="1" x14ac:dyDescent="0.35">
      <c r="A21" s="83"/>
      <c r="B21" s="87" t="s">
        <v>58</v>
      </c>
      <c r="C21" s="85"/>
      <c r="D21" s="86"/>
      <c r="E21" s="1"/>
      <c r="F21" s="70"/>
      <c r="G21" s="21"/>
    </row>
    <row r="22" spans="1:7" s="22" customFormat="1" x14ac:dyDescent="0.35">
      <c r="A22" s="83"/>
      <c r="B22" s="87"/>
      <c r="C22" s="85"/>
      <c r="D22" s="86"/>
      <c r="E22" s="1"/>
      <c r="F22" s="70"/>
      <c r="G22" s="21"/>
    </row>
    <row r="23" spans="1:7" s="22" customFormat="1" ht="120" customHeight="1" x14ac:dyDescent="0.35">
      <c r="A23" s="83"/>
      <c r="B23" s="87" t="s">
        <v>59</v>
      </c>
      <c r="C23" s="85"/>
      <c r="D23" s="86"/>
      <c r="E23" s="1"/>
      <c r="F23" s="70"/>
      <c r="G23" s="21"/>
    </row>
    <row r="24" spans="1:7" s="22" customFormat="1" x14ac:dyDescent="0.35">
      <c r="A24" s="83"/>
      <c r="B24" s="87"/>
      <c r="C24" s="85"/>
      <c r="D24" s="86"/>
      <c r="E24" s="1"/>
      <c r="F24" s="70"/>
      <c r="G24" s="21"/>
    </row>
    <row r="25" spans="1:7" s="22" customFormat="1" ht="170.25" customHeight="1" x14ac:dyDescent="0.35">
      <c r="A25" s="83"/>
      <c r="B25" s="87" t="s">
        <v>60</v>
      </c>
      <c r="C25" s="85"/>
      <c r="D25" s="86"/>
      <c r="E25" s="1"/>
      <c r="F25" s="70"/>
      <c r="G25" s="21"/>
    </row>
    <row r="26" spans="1:7" s="22" customFormat="1" x14ac:dyDescent="0.35">
      <c r="A26" s="83"/>
      <c r="B26" s="87"/>
      <c r="C26" s="85"/>
      <c r="D26" s="86"/>
      <c r="E26" s="1"/>
      <c r="F26" s="70"/>
      <c r="G26" s="21"/>
    </row>
    <row r="27" spans="1:7" s="22" customFormat="1" ht="109.5" customHeight="1" x14ac:dyDescent="0.35">
      <c r="A27" s="83"/>
      <c r="B27" s="87" t="s">
        <v>61</v>
      </c>
      <c r="C27" s="85"/>
      <c r="D27" s="86"/>
      <c r="E27" s="1"/>
      <c r="F27" s="70"/>
      <c r="G27" s="21"/>
    </row>
    <row r="28" spans="1:7" s="22" customFormat="1" x14ac:dyDescent="0.35">
      <c r="A28" s="83"/>
      <c r="B28" s="87"/>
      <c r="C28" s="85"/>
      <c r="D28" s="86"/>
      <c r="E28" s="1"/>
      <c r="F28" s="70"/>
      <c r="G28" s="21"/>
    </row>
    <row r="29" spans="1:7" s="22" customFormat="1" ht="142.5" customHeight="1" x14ac:dyDescent="0.35">
      <c r="A29" s="83"/>
      <c r="B29" s="87" t="s">
        <v>62</v>
      </c>
      <c r="C29" s="85"/>
      <c r="D29" s="86"/>
      <c r="E29" s="1"/>
      <c r="F29" s="70"/>
      <c r="G29" s="21"/>
    </row>
    <row r="30" spans="1:7" s="22" customFormat="1" x14ac:dyDescent="0.35">
      <c r="A30" s="83"/>
      <c r="B30" s="87"/>
      <c r="C30" s="85"/>
      <c r="D30" s="86"/>
      <c r="E30" s="1"/>
      <c r="F30" s="70"/>
      <c r="G30" s="21"/>
    </row>
    <row r="31" spans="1:7" s="22" customFormat="1" ht="237.75" customHeight="1" x14ac:dyDescent="0.35">
      <c r="A31" s="83"/>
      <c r="B31" s="87" t="s">
        <v>63</v>
      </c>
      <c r="C31" s="85"/>
      <c r="D31" s="86"/>
      <c r="E31" s="1"/>
      <c r="F31" s="70"/>
      <c r="G31" s="21"/>
    </row>
    <row r="32" spans="1:7" s="22" customFormat="1" x14ac:dyDescent="0.35">
      <c r="A32" s="83"/>
      <c r="B32" s="87"/>
      <c r="C32" s="85"/>
      <c r="D32" s="86"/>
      <c r="E32" s="1"/>
      <c r="F32" s="70"/>
      <c r="G32" s="21"/>
    </row>
    <row r="33" spans="1:7" s="22" customFormat="1" ht="187.5" customHeight="1" x14ac:dyDescent="0.35">
      <c r="A33" s="83"/>
      <c r="B33" s="87" t="s">
        <v>64</v>
      </c>
      <c r="C33" s="85"/>
      <c r="D33" s="86"/>
      <c r="E33" s="1"/>
      <c r="F33" s="70"/>
      <c r="G33" s="21"/>
    </row>
    <row r="34" spans="1:7" s="22" customFormat="1" x14ac:dyDescent="0.35">
      <c r="A34" s="83"/>
      <c r="B34" s="87"/>
      <c r="C34" s="85"/>
      <c r="D34" s="86"/>
      <c r="E34" s="1"/>
      <c r="F34" s="70"/>
      <c r="G34" s="21"/>
    </row>
    <row r="35" spans="1:7" s="22" customFormat="1" ht="120" customHeight="1" x14ac:dyDescent="0.35">
      <c r="A35" s="83"/>
      <c r="B35" s="87" t="s">
        <v>65</v>
      </c>
      <c r="C35" s="85"/>
      <c r="D35" s="86"/>
      <c r="E35" s="1"/>
      <c r="F35" s="70"/>
      <c r="G35" s="21"/>
    </row>
    <row r="36" spans="1:7" s="22" customFormat="1" x14ac:dyDescent="0.35">
      <c r="A36" s="83"/>
      <c r="B36" s="87"/>
      <c r="C36" s="85"/>
      <c r="D36" s="86"/>
      <c r="E36" s="1"/>
      <c r="F36" s="70"/>
      <c r="G36" s="21"/>
    </row>
    <row r="37" spans="1:7" s="22" customFormat="1" ht="123.75" customHeight="1" x14ac:dyDescent="0.35">
      <c r="A37" s="83"/>
      <c r="B37" s="87" t="s">
        <v>66</v>
      </c>
      <c r="C37" s="85"/>
      <c r="D37" s="86"/>
      <c r="E37" s="1"/>
      <c r="F37" s="70"/>
      <c r="G37" s="21"/>
    </row>
    <row r="38" spans="1:7" s="22" customFormat="1" x14ac:dyDescent="0.35">
      <c r="A38" s="83"/>
      <c r="B38" s="87"/>
      <c r="C38" s="85"/>
      <c r="D38" s="86"/>
      <c r="E38" s="1"/>
      <c r="F38" s="70"/>
      <c r="G38" s="21"/>
    </row>
    <row r="39" spans="1:7" s="22" customFormat="1" ht="67.5" customHeight="1" x14ac:dyDescent="0.35">
      <c r="A39" s="83"/>
      <c r="B39" s="87" t="s">
        <v>67</v>
      </c>
      <c r="C39" s="85"/>
      <c r="D39" s="86"/>
      <c r="E39" s="1"/>
      <c r="F39" s="70"/>
      <c r="G39" s="21"/>
    </row>
    <row r="40" spans="1:7" s="22" customFormat="1" x14ac:dyDescent="0.35">
      <c r="A40" s="83"/>
      <c r="B40" s="87"/>
      <c r="C40" s="85"/>
      <c r="D40" s="86"/>
      <c r="E40" s="1"/>
      <c r="F40" s="70"/>
      <c r="G40" s="21"/>
    </row>
    <row r="41" spans="1:7" s="22" customFormat="1" ht="69.75" customHeight="1" x14ac:dyDescent="0.35">
      <c r="A41" s="83"/>
      <c r="B41" s="87" t="s">
        <v>68</v>
      </c>
      <c r="C41" s="85"/>
      <c r="D41" s="86"/>
      <c r="E41" s="1"/>
      <c r="F41" s="70"/>
      <c r="G41" s="21"/>
    </row>
    <row r="42" spans="1:7" s="22" customFormat="1" x14ac:dyDescent="0.35">
      <c r="A42" s="83"/>
      <c r="B42" s="87"/>
      <c r="C42" s="85"/>
      <c r="D42" s="86"/>
      <c r="E42" s="1"/>
      <c r="F42" s="70"/>
      <c r="G42" s="21"/>
    </row>
    <row r="43" spans="1:7" s="22" customFormat="1" ht="16.5" customHeight="1" x14ac:dyDescent="0.35">
      <c r="A43" s="83"/>
      <c r="B43" s="84" t="s">
        <v>69</v>
      </c>
      <c r="C43" s="85"/>
      <c r="D43" s="86"/>
      <c r="E43" s="1"/>
      <c r="F43" s="70"/>
      <c r="G43" s="21"/>
    </row>
    <row r="44" spans="1:7" s="22" customFormat="1" x14ac:dyDescent="0.35">
      <c r="A44" s="83"/>
      <c r="B44" s="87"/>
      <c r="C44" s="85"/>
      <c r="D44" s="86"/>
      <c r="E44" s="1"/>
      <c r="F44" s="70"/>
      <c r="G44" s="21"/>
    </row>
    <row r="45" spans="1:7" s="22" customFormat="1" ht="133.5" customHeight="1" x14ac:dyDescent="0.35">
      <c r="A45" s="83" t="s">
        <v>70</v>
      </c>
      <c r="B45" s="87" t="s">
        <v>71</v>
      </c>
      <c r="C45" s="85" t="s">
        <v>42</v>
      </c>
      <c r="D45" s="86">
        <v>7</v>
      </c>
      <c r="E45" s="2"/>
      <c r="F45" s="20">
        <f>+D45*E45</f>
        <v>0</v>
      </c>
      <c r="G45" s="21"/>
    </row>
    <row r="46" spans="1:7" s="22" customFormat="1" x14ac:dyDescent="0.35">
      <c r="A46" s="83"/>
      <c r="B46" s="87"/>
      <c r="C46" s="85"/>
      <c r="D46" s="86"/>
      <c r="E46" s="1"/>
      <c r="F46" s="20"/>
      <c r="G46" s="21"/>
    </row>
    <row r="47" spans="1:7" s="22" customFormat="1" ht="78.75" customHeight="1" x14ac:dyDescent="0.35">
      <c r="A47" s="83" t="s">
        <v>72</v>
      </c>
      <c r="B47" s="87" t="s">
        <v>73</v>
      </c>
      <c r="C47" s="85" t="s">
        <v>42</v>
      </c>
      <c r="D47" s="86">
        <v>7</v>
      </c>
      <c r="E47" s="2"/>
      <c r="F47" s="20">
        <f t="shared" ref="F47:F121" si="0">+D47*E47</f>
        <v>0</v>
      </c>
      <c r="G47" s="21"/>
    </row>
    <row r="48" spans="1:7" s="22" customFormat="1" x14ac:dyDescent="0.35">
      <c r="A48" s="83"/>
      <c r="B48" s="87"/>
      <c r="C48" s="85"/>
      <c r="D48" s="86"/>
      <c r="E48" s="1"/>
      <c r="F48" s="20"/>
      <c r="G48" s="21"/>
    </row>
    <row r="49" spans="1:7" s="22" customFormat="1" ht="55.5" customHeight="1" x14ac:dyDescent="0.35">
      <c r="A49" s="83" t="s">
        <v>74</v>
      </c>
      <c r="B49" s="84" t="s">
        <v>75</v>
      </c>
      <c r="C49" s="85"/>
      <c r="D49" s="86"/>
      <c r="E49" s="1"/>
      <c r="F49" s="20"/>
      <c r="G49" s="21"/>
    </row>
    <row r="50" spans="1:7" s="22" customFormat="1" x14ac:dyDescent="0.35">
      <c r="A50" s="83"/>
      <c r="B50" s="87"/>
      <c r="C50" s="85"/>
      <c r="D50" s="86"/>
      <c r="E50" s="1"/>
      <c r="F50" s="20"/>
      <c r="G50" s="21"/>
    </row>
    <row r="51" spans="1:7" s="22" customFormat="1" ht="27.75" customHeight="1" x14ac:dyDescent="0.35">
      <c r="A51" s="83" t="s">
        <v>76</v>
      </c>
      <c r="B51" s="87" t="s">
        <v>77</v>
      </c>
      <c r="C51" s="85" t="s">
        <v>78</v>
      </c>
      <c r="D51" s="86">
        <v>29</v>
      </c>
      <c r="E51" s="2"/>
      <c r="F51" s="20">
        <f t="shared" si="0"/>
        <v>0</v>
      </c>
      <c r="G51" s="21"/>
    </row>
    <row r="52" spans="1:7" s="22" customFormat="1" x14ac:dyDescent="0.35">
      <c r="A52" s="83"/>
      <c r="B52" s="87"/>
      <c r="C52" s="85"/>
      <c r="D52" s="86"/>
      <c r="E52" s="1"/>
      <c r="F52" s="20"/>
      <c r="G52" s="21"/>
    </row>
    <row r="53" spans="1:7" s="22" customFormat="1" ht="24" customHeight="1" x14ac:dyDescent="0.35">
      <c r="A53" s="83" t="s">
        <v>79</v>
      </c>
      <c r="B53" s="87" t="s">
        <v>80</v>
      </c>
      <c r="C53" s="85" t="s">
        <v>78</v>
      </c>
      <c r="D53" s="86">
        <v>20</v>
      </c>
      <c r="E53" s="2"/>
      <c r="F53" s="20">
        <f t="shared" si="0"/>
        <v>0</v>
      </c>
      <c r="G53" s="21"/>
    </row>
    <row r="54" spans="1:7" s="22" customFormat="1" x14ac:dyDescent="0.35">
      <c r="A54" s="83"/>
      <c r="B54" s="87"/>
      <c r="C54" s="85"/>
      <c r="D54" s="86"/>
      <c r="E54" s="1"/>
      <c r="F54" s="20"/>
      <c r="G54" s="21"/>
    </row>
    <row r="55" spans="1:7" s="22" customFormat="1" x14ac:dyDescent="0.35">
      <c r="A55" s="83" t="s">
        <v>81</v>
      </c>
      <c r="B55" s="87" t="s">
        <v>82</v>
      </c>
      <c r="C55" s="85" t="s">
        <v>83</v>
      </c>
      <c r="D55" s="86">
        <v>5</v>
      </c>
      <c r="E55" s="2"/>
      <c r="F55" s="20">
        <f t="shared" si="0"/>
        <v>0</v>
      </c>
      <c r="G55" s="21"/>
    </row>
    <row r="56" spans="1:7" s="22" customFormat="1" x14ac:dyDescent="0.35">
      <c r="A56" s="83"/>
      <c r="B56" s="87"/>
      <c r="C56" s="85"/>
      <c r="D56" s="86"/>
      <c r="E56" s="1"/>
      <c r="F56" s="20"/>
      <c r="G56" s="21"/>
    </row>
    <row r="57" spans="1:7" s="22" customFormat="1" x14ac:dyDescent="0.35">
      <c r="A57" s="83" t="s">
        <v>84</v>
      </c>
      <c r="B57" s="87" t="s">
        <v>85</v>
      </c>
      <c r="C57" s="85" t="s">
        <v>83</v>
      </c>
      <c r="D57" s="86">
        <v>11</v>
      </c>
      <c r="E57" s="2"/>
      <c r="F57" s="20">
        <f t="shared" si="0"/>
        <v>0</v>
      </c>
      <c r="G57" s="21"/>
    </row>
    <row r="58" spans="1:7" s="22" customFormat="1" x14ac:dyDescent="0.35">
      <c r="A58" s="83"/>
      <c r="B58" s="87"/>
      <c r="C58" s="85"/>
      <c r="D58" s="86"/>
      <c r="E58" s="1"/>
      <c r="F58" s="20"/>
      <c r="G58" s="21"/>
    </row>
    <row r="59" spans="1:7" s="22" customFormat="1" x14ac:dyDescent="0.35">
      <c r="A59" s="83" t="s">
        <v>86</v>
      </c>
      <c r="B59" s="87" t="s">
        <v>87</v>
      </c>
      <c r="C59" s="85" t="s">
        <v>88</v>
      </c>
      <c r="D59" s="86">
        <v>2</v>
      </c>
      <c r="E59" s="2"/>
      <c r="F59" s="20">
        <f t="shared" ref="F59:F77" si="1">+D59*E59</f>
        <v>0</v>
      </c>
      <c r="G59" s="21"/>
    </row>
    <row r="60" spans="1:7" s="22" customFormat="1" x14ac:dyDescent="0.35">
      <c r="A60" s="83"/>
      <c r="B60" s="87"/>
      <c r="C60" s="85"/>
      <c r="D60" s="86"/>
      <c r="E60" s="1"/>
      <c r="F60" s="20"/>
      <c r="G60" s="21"/>
    </row>
    <row r="61" spans="1:7" s="22" customFormat="1" x14ac:dyDescent="0.35">
      <c r="A61" s="83" t="s">
        <v>89</v>
      </c>
      <c r="B61" s="87" t="s">
        <v>90</v>
      </c>
      <c r="C61" s="85" t="s">
        <v>88</v>
      </c>
      <c r="D61" s="86">
        <v>2</v>
      </c>
      <c r="E61" s="2"/>
      <c r="F61" s="20">
        <f t="shared" si="1"/>
        <v>0</v>
      </c>
      <c r="G61" s="21"/>
    </row>
    <row r="62" spans="1:7" s="22" customFormat="1" x14ac:dyDescent="0.35">
      <c r="A62" s="83"/>
      <c r="B62" s="87"/>
      <c r="C62" s="85"/>
      <c r="D62" s="86"/>
      <c r="E62" s="1"/>
      <c r="F62" s="20"/>
      <c r="G62" s="21"/>
    </row>
    <row r="63" spans="1:7" s="22" customFormat="1" ht="25" x14ac:dyDescent="0.35">
      <c r="A63" s="83" t="s">
        <v>91</v>
      </c>
      <c r="B63" s="87" t="s">
        <v>92</v>
      </c>
      <c r="C63" s="85" t="s">
        <v>88</v>
      </c>
      <c r="D63" s="86">
        <v>2</v>
      </c>
      <c r="E63" s="2"/>
      <c r="F63" s="20">
        <f t="shared" si="1"/>
        <v>0</v>
      </c>
      <c r="G63" s="21"/>
    </row>
    <row r="64" spans="1:7" s="22" customFormat="1" x14ac:dyDescent="0.35">
      <c r="A64" s="83"/>
      <c r="B64" s="87"/>
      <c r="C64" s="85"/>
      <c r="D64" s="86"/>
      <c r="E64" s="1"/>
      <c r="F64" s="20"/>
      <c r="G64" s="21"/>
    </row>
    <row r="65" spans="1:7" s="22" customFormat="1" x14ac:dyDescent="0.35">
      <c r="A65" s="83" t="s">
        <v>93</v>
      </c>
      <c r="B65" s="87" t="s">
        <v>94</v>
      </c>
      <c r="C65" s="85" t="s">
        <v>88</v>
      </c>
      <c r="D65" s="86">
        <v>5</v>
      </c>
      <c r="E65" s="2"/>
      <c r="F65" s="20">
        <f t="shared" ref="F65" si="2">+D65*E65</f>
        <v>0</v>
      </c>
      <c r="G65" s="21"/>
    </row>
    <row r="66" spans="1:7" s="22" customFormat="1" x14ac:dyDescent="0.35">
      <c r="A66" s="83"/>
      <c r="B66" s="87"/>
      <c r="C66" s="85"/>
      <c r="D66" s="86"/>
      <c r="E66" s="1"/>
      <c r="F66" s="20"/>
      <c r="G66" s="21"/>
    </row>
    <row r="67" spans="1:7" s="22" customFormat="1" x14ac:dyDescent="0.35">
      <c r="A67" s="83" t="s">
        <v>95</v>
      </c>
      <c r="B67" s="87" t="s">
        <v>96</v>
      </c>
      <c r="C67" s="85" t="s">
        <v>88</v>
      </c>
      <c r="D67" s="86">
        <v>3</v>
      </c>
      <c r="E67" s="2"/>
      <c r="F67" s="20">
        <f t="shared" si="1"/>
        <v>0</v>
      </c>
      <c r="G67" s="21"/>
    </row>
    <row r="68" spans="1:7" s="22" customFormat="1" x14ac:dyDescent="0.35">
      <c r="A68" s="83"/>
      <c r="B68" s="87"/>
      <c r="C68" s="85"/>
      <c r="D68" s="86"/>
      <c r="E68" s="1"/>
      <c r="F68" s="20"/>
      <c r="G68" s="21"/>
    </row>
    <row r="69" spans="1:7" s="22" customFormat="1" x14ac:dyDescent="0.35">
      <c r="A69" s="83" t="s">
        <v>97</v>
      </c>
      <c r="B69" s="87" t="s">
        <v>98</v>
      </c>
      <c r="C69" s="85" t="s">
        <v>99</v>
      </c>
      <c r="D69" s="86">
        <v>3</v>
      </c>
      <c r="E69" s="2"/>
      <c r="F69" s="20">
        <f t="shared" si="1"/>
        <v>0</v>
      </c>
      <c r="G69" s="21"/>
    </row>
    <row r="70" spans="1:7" s="22" customFormat="1" x14ac:dyDescent="0.35">
      <c r="A70" s="83"/>
      <c r="B70" s="87"/>
      <c r="C70" s="85"/>
      <c r="D70" s="86"/>
      <c r="E70" s="1"/>
      <c r="F70" s="20"/>
      <c r="G70" s="21"/>
    </row>
    <row r="71" spans="1:7" s="22" customFormat="1" x14ac:dyDescent="0.35">
      <c r="A71" s="83" t="s">
        <v>100</v>
      </c>
      <c r="B71" s="87" t="s">
        <v>101</v>
      </c>
      <c r="C71" s="85" t="s">
        <v>99</v>
      </c>
      <c r="D71" s="86">
        <v>3</v>
      </c>
      <c r="E71" s="2"/>
      <c r="F71" s="20">
        <f t="shared" si="1"/>
        <v>0</v>
      </c>
      <c r="G71" s="21"/>
    </row>
    <row r="72" spans="1:7" s="22" customFormat="1" x14ac:dyDescent="0.35">
      <c r="A72" s="83"/>
      <c r="B72" s="87"/>
      <c r="C72" s="85"/>
      <c r="D72" s="86"/>
      <c r="E72" s="1"/>
      <c r="F72" s="20"/>
      <c r="G72" s="21"/>
    </row>
    <row r="73" spans="1:7" s="22" customFormat="1" x14ac:dyDescent="0.35">
      <c r="A73" s="83" t="s">
        <v>102</v>
      </c>
      <c r="B73" s="87" t="s">
        <v>103</v>
      </c>
      <c r="C73" s="85" t="s">
        <v>104</v>
      </c>
      <c r="D73" s="86">
        <v>15</v>
      </c>
      <c r="E73" s="2"/>
      <c r="F73" s="20">
        <f t="shared" si="1"/>
        <v>0</v>
      </c>
      <c r="G73" s="21"/>
    </row>
    <row r="74" spans="1:7" s="22" customFormat="1" x14ac:dyDescent="0.35">
      <c r="A74" s="83"/>
      <c r="B74" s="87"/>
      <c r="C74" s="85"/>
      <c r="D74" s="86"/>
      <c r="E74" s="1"/>
      <c r="F74" s="20"/>
      <c r="G74" s="21"/>
    </row>
    <row r="75" spans="1:7" s="22" customFormat="1" x14ac:dyDescent="0.35">
      <c r="A75" s="83" t="s">
        <v>105</v>
      </c>
      <c r="B75" s="87" t="s">
        <v>106</v>
      </c>
      <c r="C75" s="85" t="s">
        <v>104</v>
      </c>
      <c r="D75" s="86">
        <v>20</v>
      </c>
      <c r="E75" s="2"/>
      <c r="F75" s="20">
        <f t="shared" si="1"/>
        <v>0</v>
      </c>
      <c r="G75" s="21"/>
    </row>
    <row r="76" spans="1:7" s="22" customFormat="1" x14ac:dyDescent="0.35">
      <c r="A76" s="83"/>
      <c r="B76" s="87"/>
      <c r="C76" s="85"/>
      <c r="D76" s="86"/>
      <c r="E76" s="1"/>
      <c r="F76" s="20"/>
      <c r="G76" s="21"/>
    </row>
    <row r="77" spans="1:7" s="22" customFormat="1" x14ac:dyDescent="0.35">
      <c r="A77" s="83" t="s">
        <v>107</v>
      </c>
      <c r="B77" s="87" t="s">
        <v>108</v>
      </c>
      <c r="C77" s="85" t="s">
        <v>104</v>
      </c>
      <c r="D77" s="86">
        <v>10</v>
      </c>
      <c r="E77" s="2"/>
      <c r="F77" s="20">
        <f t="shared" si="1"/>
        <v>0</v>
      </c>
      <c r="G77" s="21"/>
    </row>
    <row r="78" spans="1:7" s="22" customFormat="1" x14ac:dyDescent="0.35">
      <c r="A78" s="83"/>
      <c r="B78" s="87"/>
      <c r="C78" s="85"/>
      <c r="D78" s="86"/>
      <c r="E78" s="1"/>
      <c r="F78" s="20"/>
      <c r="G78" s="21"/>
    </row>
    <row r="79" spans="1:7" s="22" customFormat="1" x14ac:dyDescent="0.35">
      <c r="A79" s="83" t="s">
        <v>109</v>
      </c>
      <c r="B79" s="87" t="s">
        <v>110</v>
      </c>
      <c r="C79" s="85" t="s">
        <v>88</v>
      </c>
      <c r="D79" s="86">
        <v>5</v>
      </c>
      <c r="E79" s="2"/>
      <c r="F79" s="20">
        <f t="shared" ref="F79" si="3">+D79*E79</f>
        <v>0</v>
      </c>
      <c r="G79" s="21"/>
    </row>
    <row r="80" spans="1:7" s="22" customFormat="1" x14ac:dyDescent="0.35">
      <c r="A80" s="83"/>
      <c r="B80" s="87"/>
      <c r="C80" s="85"/>
      <c r="D80" s="86"/>
      <c r="E80" s="1"/>
      <c r="F80" s="20"/>
      <c r="G80" s="21"/>
    </row>
    <row r="81" spans="1:7" s="22" customFormat="1" x14ac:dyDescent="0.35">
      <c r="A81" s="83" t="s">
        <v>111</v>
      </c>
      <c r="B81" s="87" t="s">
        <v>112</v>
      </c>
      <c r="C81" s="85" t="s">
        <v>88</v>
      </c>
      <c r="D81" s="86">
        <v>3</v>
      </c>
      <c r="E81" s="2"/>
      <c r="F81" s="20">
        <f t="shared" ref="F81" si="4">+D81*E81</f>
        <v>0</v>
      </c>
      <c r="G81" s="21"/>
    </row>
    <row r="82" spans="1:7" s="22" customFormat="1" x14ac:dyDescent="0.35">
      <c r="A82" s="83"/>
      <c r="B82" s="87"/>
      <c r="C82" s="85"/>
      <c r="D82" s="86"/>
      <c r="E82" s="1"/>
      <c r="F82" s="20"/>
      <c r="G82" s="21"/>
    </row>
    <row r="83" spans="1:7" s="22" customFormat="1" ht="30" customHeight="1" x14ac:dyDescent="0.35">
      <c r="A83" s="83" t="s">
        <v>113</v>
      </c>
      <c r="B83" s="84" t="s">
        <v>114</v>
      </c>
      <c r="C83" s="85"/>
      <c r="D83" s="86"/>
      <c r="E83" s="1"/>
      <c r="F83" s="20"/>
      <c r="G83" s="21"/>
    </row>
    <row r="84" spans="1:7" s="22" customFormat="1" x14ac:dyDescent="0.35">
      <c r="A84" s="83"/>
      <c r="B84" s="87"/>
      <c r="C84" s="85"/>
      <c r="D84" s="86"/>
      <c r="E84" s="1"/>
      <c r="F84" s="20"/>
      <c r="G84" s="21"/>
    </row>
    <row r="85" spans="1:7" s="22" customFormat="1" x14ac:dyDescent="0.35">
      <c r="A85" s="83" t="s">
        <v>115</v>
      </c>
      <c r="B85" s="87" t="s">
        <v>116</v>
      </c>
      <c r="C85" s="85" t="s">
        <v>78</v>
      </c>
      <c r="D85" s="86">
        <v>121</v>
      </c>
      <c r="E85" s="2"/>
      <c r="F85" s="20">
        <f t="shared" si="0"/>
        <v>0</v>
      </c>
      <c r="G85" s="21"/>
    </row>
    <row r="86" spans="1:7" s="22" customFormat="1" x14ac:dyDescent="0.35">
      <c r="A86" s="83"/>
      <c r="B86" s="87"/>
      <c r="C86" s="85"/>
      <c r="D86" s="86"/>
      <c r="E86" s="1"/>
      <c r="F86" s="20"/>
      <c r="G86" s="21"/>
    </row>
    <row r="87" spans="1:7" s="22" customFormat="1" ht="27.75" customHeight="1" x14ac:dyDescent="0.35">
      <c r="A87" s="83" t="s">
        <v>117</v>
      </c>
      <c r="B87" s="87" t="s">
        <v>118</v>
      </c>
      <c r="C87" s="85" t="s">
        <v>78</v>
      </c>
      <c r="D87" s="86">
        <v>84</v>
      </c>
      <c r="E87" s="2"/>
      <c r="F87" s="20">
        <f t="shared" si="0"/>
        <v>0</v>
      </c>
      <c r="G87" s="21"/>
    </row>
    <row r="88" spans="1:7" s="22" customFormat="1" x14ac:dyDescent="0.35">
      <c r="A88" s="83"/>
      <c r="B88" s="87"/>
      <c r="C88" s="85"/>
      <c r="D88" s="86"/>
      <c r="E88" s="1"/>
      <c r="F88" s="20"/>
      <c r="G88" s="21"/>
    </row>
    <row r="89" spans="1:7" s="22" customFormat="1" x14ac:dyDescent="0.35">
      <c r="A89" s="83" t="s">
        <v>119</v>
      </c>
      <c r="B89" s="87" t="s">
        <v>120</v>
      </c>
      <c r="C89" s="85" t="s">
        <v>78</v>
      </c>
      <c r="D89" s="86">
        <v>250</v>
      </c>
      <c r="E89" s="2"/>
      <c r="F89" s="20">
        <f t="shared" si="0"/>
        <v>0</v>
      </c>
      <c r="G89" s="21"/>
    </row>
    <row r="90" spans="1:7" s="22" customFormat="1" x14ac:dyDescent="0.35">
      <c r="A90" s="83"/>
      <c r="B90" s="87"/>
      <c r="C90" s="85"/>
      <c r="D90" s="86"/>
      <c r="E90" s="1"/>
      <c r="F90" s="20"/>
      <c r="G90" s="21"/>
    </row>
    <row r="91" spans="1:7" s="22" customFormat="1" x14ac:dyDescent="0.35">
      <c r="A91" s="83" t="s">
        <v>121</v>
      </c>
      <c r="B91" s="87" t="s">
        <v>122</v>
      </c>
      <c r="C91" s="85" t="s">
        <v>78</v>
      </c>
      <c r="D91" s="86">
        <v>200</v>
      </c>
      <c r="E91" s="2"/>
      <c r="F91" s="20">
        <f t="shared" si="0"/>
        <v>0</v>
      </c>
      <c r="G91" s="21"/>
    </row>
    <row r="92" spans="1:7" s="22" customFormat="1" x14ac:dyDescent="0.35">
      <c r="A92" s="83"/>
      <c r="B92" s="87"/>
      <c r="C92" s="85"/>
      <c r="D92" s="86"/>
      <c r="E92" s="1"/>
      <c r="F92" s="20"/>
      <c r="G92" s="21"/>
    </row>
    <row r="93" spans="1:7" s="22" customFormat="1" x14ac:dyDescent="0.35">
      <c r="A93" s="83" t="s">
        <v>123</v>
      </c>
      <c r="B93" s="87" t="s">
        <v>122</v>
      </c>
      <c r="C93" s="85" t="s">
        <v>78</v>
      </c>
      <c r="D93" s="86">
        <v>200</v>
      </c>
      <c r="E93" s="2"/>
      <c r="F93" s="20">
        <f t="shared" ref="F93" si="5">+D93*E93</f>
        <v>0</v>
      </c>
      <c r="G93" s="21"/>
    </row>
    <row r="94" spans="1:7" s="22" customFormat="1" x14ac:dyDescent="0.35">
      <c r="A94" s="83"/>
      <c r="B94" s="87"/>
      <c r="C94" s="85"/>
      <c r="D94" s="86"/>
      <c r="E94" s="1"/>
      <c r="F94" s="20"/>
      <c r="G94" s="21"/>
    </row>
    <row r="95" spans="1:7" s="22" customFormat="1" ht="52" x14ac:dyDescent="0.35">
      <c r="A95" s="83" t="s">
        <v>124</v>
      </c>
      <c r="B95" s="84" t="s">
        <v>125</v>
      </c>
      <c r="C95" s="85"/>
      <c r="D95" s="86"/>
      <c r="E95" s="1"/>
      <c r="F95" s="20"/>
      <c r="G95" s="21"/>
    </row>
    <row r="96" spans="1:7" s="22" customFormat="1" x14ac:dyDescent="0.35">
      <c r="A96" s="83"/>
      <c r="B96" s="87"/>
      <c r="C96" s="85"/>
      <c r="D96" s="86"/>
      <c r="E96" s="1"/>
      <c r="F96" s="20"/>
      <c r="G96" s="21"/>
    </row>
    <row r="97" spans="1:7" s="22" customFormat="1" ht="45" customHeight="1" x14ac:dyDescent="0.35">
      <c r="A97" s="83" t="s">
        <v>126</v>
      </c>
      <c r="B97" s="87" t="s">
        <v>127</v>
      </c>
      <c r="C97" s="85" t="s">
        <v>42</v>
      </c>
      <c r="D97" s="86">
        <v>36</v>
      </c>
      <c r="E97" s="2"/>
      <c r="F97" s="20">
        <f t="shared" si="0"/>
        <v>0</v>
      </c>
      <c r="G97" s="21"/>
    </row>
    <row r="98" spans="1:7" s="22" customFormat="1" x14ac:dyDescent="0.35">
      <c r="A98" s="83"/>
      <c r="B98" s="87"/>
      <c r="C98" s="85"/>
      <c r="D98" s="86"/>
      <c r="E98" s="1"/>
      <c r="F98" s="20"/>
      <c r="G98" s="21"/>
    </row>
    <row r="99" spans="1:7" s="22" customFormat="1" ht="25" x14ac:dyDescent="0.35">
      <c r="A99" s="83" t="s">
        <v>128</v>
      </c>
      <c r="B99" s="87" t="s">
        <v>129</v>
      </c>
      <c r="C99" s="85" t="s">
        <v>42</v>
      </c>
      <c r="D99" s="86">
        <v>6</v>
      </c>
      <c r="E99" s="2"/>
      <c r="F99" s="20">
        <f t="shared" si="0"/>
        <v>0</v>
      </c>
      <c r="G99" s="21"/>
    </row>
    <row r="100" spans="1:7" s="22" customFormat="1" x14ac:dyDescent="0.35">
      <c r="A100" s="83"/>
      <c r="B100" s="87"/>
      <c r="C100" s="85"/>
      <c r="D100" s="86"/>
      <c r="E100" s="1"/>
      <c r="F100" s="20"/>
      <c r="G100" s="21"/>
    </row>
    <row r="101" spans="1:7" s="22" customFormat="1" ht="25" x14ac:dyDescent="0.35">
      <c r="A101" s="83" t="s">
        <v>130</v>
      </c>
      <c r="B101" s="87" t="s">
        <v>131</v>
      </c>
      <c r="C101" s="85" t="s">
        <v>42</v>
      </c>
      <c r="D101" s="86">
        <v>6</v>
      </c>
      <c r="E101" s="2"/>
      <c r="F101" s="20">
        <f t="shared" si="0"/>
        <v>0</v>
      </c>
      <c r="G101" s="21"/>
    </row>
    <row r="102" spans="1:7" s="22" customFormat="1" x14ac:dyDescent="0.35">
      <c r="A102" s="83"/>
      <c r="B102" s="87"/>
      <c r="C102" s="85"/>
      <c r="D102" s="86"/>
      <c r="E102" s="1"/>
      <c r="F102" s="20"/>
      <c r="G102" s="21"/>
    </row>
    <row r="103" spans="1:7" s="22" customFormat="1" x14ac:dyDescent="0.35">
      <c r="A103" s="51"/>
      <c r="B103" s="55" t="s">
        <v>132</v>
      </c>
      <c r="C103" s="51"/>
      <c r="D103" s="51"/>
      <c r="E103" s="71"/>
      <c r="F103" s="20"/>
      <c r="G103" s="72"/>
    </row>
    <row r="104" spans="1:7" s="22" customFormat="1" x14ac:dyDescent="0.35">
      <c r="A104" s="51"/>
      <c r="B104" s="52"/>
      <c r="C104" s="51"/>
      <c r="D104" s="51"/>
      <c r="E104" s="71"/>
      <c r="F104" s="20"/>
      <c r="G104" s="72"/>
    </row>
    <row r="105" spans="1:7" s="22" customFormat="1" ht="29.25" customHeight="1" x14ac:dyDescent="0.35">
      <c r="A105" s="83" t="s">
        <v>133</v>
      </c>
      <c r="B105" s="52" t="s">
        <v>134</v>
      </c>
      <c r="C105" s="51" t="s">
        <v>42</v>
      </c>
      <c r="D105" s="51">
        <v>5</v>
      </c>
      <c r="E105" s="73"/>
      <c r="F105" s="20">
        <f>+D105*E105</f>
        <v>0</v>
      </c>
      <c r="G105" s="72"/>
    </row>
    <row r="106" spans="1:7" s="22" customFormat="1" ht="16.5" customHeight="1" x14ac:dyDescent="0.35">
      <c r="A106" s="83"/>
      <c r="B106" s="52"/>
      <c r="C106" s="51"/>
      <c r="D106" s="51"/>
      <c r="E106" s="71"/>
      <c r="F106" s="20"/>
      <c r="G106" s="72"/>
    </row>
    <row r="107" spans="1:7" s="22" customFormat="1" ht="29.25" customHeight="1" x14ac:dyDescent="0.35">
      <c r="A107" s="83" t="s">
        <v>135</v>
      </c>
      <c r="B107" s="87" t="s">
        <v>136</v>
      </c>
      <c r="C107" s="85" t="s">
        <v>42</v>
      </c>
      <c r="D107" s="86">
        <v>15</v>
      </c>
      <c r="E107" s="2"/>
      <c r="F107" s="20">
        <f t="shared" ref="F107:F111" si="6">+D107*E107</f>
        <v>0</v>
      </c>
      <c r="G107" s="72"/>
    </row>
    <row r="108" spans="1:7" s="22" customFormat="1" ht="17.25" customHeight="1" x14ac:dyDescent="0.35">
      <c r="A108" s="83"/>
      <c r="B108" s="87"/>
      <c r="C108" s="85"/>
      <c r="D108" s="86"/>
      <c r="E108" s="1"/>
      <c r="F108" s="20"/>
      <c r="G108" s="72"/>
    </row>
    <row r="109" spans="1:7" s="22" customFormat="1" ht="29.25" customHeight="1" x14ac:dyDescent="0.35">
      <c r="A109" s="83" t="s">
        <v>137</v>
      </c>
      <c r="B109" s="87" t="s">
        <v>138</v>
      </c>
      <c r="C109" s="85" t="s">
        <v>42</v>
      </c>
      <c r="D109" s="86">
        <v>15</v>
      </c>
      <c r="E109" s="2"/>
      <c r="F109" s="20">
        <f t="shared" si="6"/>
        <v>0</v>
      </c>
      <c r="G109" s="72"/>
    </row>
    <row r="110" spans="1:7" s="22" customFormat="1" ht="19.5" customHeight="1" x14ac:dyDescent="0.35">
      <c r="A110" s="83"/>
      <c r="B110" s="87"/>
      <c r="C110" s="85"/>
      <c r="D110" s="86"/>
      <c r="E110" s="1"/>
      <c r="F110" s="20"/>
      <c r="G110" s="72"/>
    </row>
    <row r="111" spans="1:7" s="22" customFormat="1" ht="29.25" customHeight="1" x14ac:dyDescent="0.35">
      <c r="A111" s="83" t="s">
        <v>139</v>
      </c>
      <c r="B111" s="87" t="s">
        <v>140</v>
      </c>
      <c r="C111" s="85" t="s">
        <v>42</v>
      </c>
      <c r="D111" s="86">
        <v>15</v>
      </c>
      <c r="E111" s="2"/>
      <c r="F111" s="20">
        <f t="shared" si="6"/>
        <v>0</v>
      </c>
      <c r="G111" s="72"/>
    </row>
    <row r="112" spans="1:7" s="22" customFormat="1" ht="29.25" customHeight="1" x14ac:dyDescent="0.35">
      <c r="A112" s="83"/>
      <c r="B112" s="52"/>
      <c r="C112" s="51"/>
      <c r="D112" s="51"/>
      <c r="E112" s="71"/>
      <c r="F112" s="20"/>
      <c r="G112" s="72"/>
    </row>
    <row r="113" spans="1:7" s="22" customFormat="1" ht="50.25" customHeight="1" x14ac:dyDescent="0.35">
      <c r="A113" s="83" t="s">
        <v>141</v>
      </c>
      <c r="B113" s="84" t="s">
        <v>142</v>
      </c>
      <c r="C113" s="85"/>
      <c r="D113" s="86"/>
      <c r="E113" s="1"/>
      <c r="F113" s="20"/>
      <c r="G113" s="21"/>
    </row>
    <row r="114" spans="1:7" s="22" customFormat="1" x14ac:dyDescent="0.35">
      <c r="A114" s="83"/>
      <c r="B114" s="87"/>
      <c r="C114" s="85"/>
      <c r="D114" s="86"/>
      <c r="E114" s="1"/>
      <c r="F114" s="20"/>
      <c r="G114" s="21"/>
    </row>
    <row r="115" spans="1:7" s="22" customFormat="1" x14ac:dyDescent="0.35">
      <c r="A115" s="83" t="s">
        <v>143</v>
      </c>
      <c r="B115" s="87" t="s">
        <v>144</v>
      </c>
      <c r="C115" s="85" t="s">
        <v>42</v>
      </c>
      <c r="D115" s="86">
        <v>6</v>
      </c>
      <c r="E115" s="2"/>
      <c r="F115" s="20">
        <f t="shared" si="0"/>
        <v>0</v>
      </c>
      <c r="G115" s="21"/>
    </row>
    <row r="116" spans="1:7" s="22" customFormat="1" x14ac:dyDescent="0.35">
      <c r="A116" s="83"/>
      <c r="B116" s="87"/>
      <c r="C116" s="85"/>
      <c r="D116" s="86"/>
      <c r="E116" s="1"/>
      <c r="F116" s="20"/>
      <c r="G116" s="21"/>
    </row>
    <row r="117" spans="1:7" s="22" customFormat="1" ht="25" x14ac:dyDescent="0.35">
      <c r="A117" s="83" t="s">
        <v>145</v>
      </c>
      <c r="B117" s="87" t="s">
        <v>146</v>
      </c>
      <c r="C117" s="85" t="s">
        <v>42</v>
      </c>
      <c r="D117" s="86">
        <v>6</v>
      </c>
      <c r="E117" s="2"/>
      <c r="F117" s="20">
        <f t="shared" si="0"/>
        <v>0</v>
      </c>
      <c r="G117" s="21"/>
    </row>
    <row r="118" spans="1:7" s="22" customFormat="1" x14ac:dyDescent="0.35">
      <c r="A118" s="83"/>
      <c r="B118" s="87"/>
      <c r="C118" s="85"/>
      <c r="D118" s="86"/>
      <c r="E118" s="1"/>
      <c r="F118" s="20"/>
      <c r="G118" s="21"/>
    </row>
    <row r="119" spans="1:7" s="22" customFormat="1" ht="25" x14ac:dyDescent="0.35">
      <c r="A119" s="83" t="s">
        <v>147</v>
      </c>
      <c r="B119" s="87" t="s">
        <v>148</v>
      </c>
      <c r="C119" s="85" t="s">
        <v>42</v>
      </c>
      <c r="D119" s="86">
        <v>6</v>
      </c>
      <c r="E119" s="2"/>
      <c r="F119" s="20">
        <f t="shared" si="0"/>
        <v>0</v>
      </c>
      <c r="G119" s="21"/>
    </row>
    <row r="120" spans="1:7" s="22" customFormat="1" x14ac:dyDescent="0.35">
      <c r="A120" s="83"/>
      <c r="B120" s="87"/>
      <c r="C120" s="85"/>
      <c r="D120" s="86"/>
      <c r="E120" s="1"/>
      <c r="F120" s="20"/>
      <c r="G120" s="21"/>
    </row>
    <row r="121" spans="1:7" s="22" customFormat="1" ht="25" x14ac:dyDescent="0.35">
      <c r="A121" s="83" t="s">
        <v>149</v>
      </c>
      <c r="B121" s="87" t="s">
        <v>150</v>
      </c>
      <c r="C121" s="85" t="s">
        <v>42</v>
      </c>
      <c r="D121" s="86">
        <v>6</v>
      </c>
      <c r="E121" s="2"/>
      <c r="F121" s="20">
        <f t="shared" si="0"/>
        <v>0</v>
      </c>
      <c r="G121" s="21"/>
    </row>
    <row r="122" spans="1:7" s="22" customFormat="1" x14ac:dyDescent="0.35">
      <c r="A122" s="83"/>
      <c r="B122" s="87"/>
      <c r="C122" s="85"/>
      <c r="D122" s="86"/>
      <c r="E122" s="1"/>
      <c r="F122" s="20"/>
      <c r="G122" s="21"/>
    </row>
    <row r="123" spans="1:7" s="22" customFormat="1" ht="25" x14ac:dyDescent="0.35">
      <c r="A123" s="83" t="s">
        <v>151</v>
      </c>
      <c r="B123" s="87" t="s">
        <v>152</v>
      </c>
      <c r="C123" s="85" t="s">
        <v>42</v>
      </c>
      <c r="D123" s="86">
        <v>6</v>
      </c>
      <c r="E123" s="2"/>
      <c r="F123" s="20">
        <f t="shared" ref="F123:F145" si="7">+D123*E123</f>
        <v>0</v>
      </c>
      <c r="G123" s="21"/>
    </row>
    <row r="124" spans="1:7" s="22" customFormat="1" x14ac:dyDescent="0.35">
      <c r="A124" s="83"/>
      <c r="B124" s="87"/>
      <c r="C124" s="85"/>
      <c r="D124" s="86"/>
      <c r="E124" s="1"/>
      <c r="F124" s="20"/>
      <c r="G124" s="21"/>
    </row>
    <row r="125" spans="1:7" s="22" customFormat="1" ht="25" x14ac:dyDescent="0.35">
      <c r="A125" s="83" t="s">
        <v>153</v>
      </c>
      <c r="B125" s="87" t="s">
        <v>154</v>
      </c>
      <c r="C125" s="85" t="s">
        <v>42</v>
      </c>
      <c r="D125" s="86">
        <v>6</v>
      </c>
      <c r="E125" s="2"/>
      <c r="F125" s="20">
        <f t="shared" si="7"/>
        <v>0</v>
      </c>
      <c r="G125" s="21"/>
    </row>
    <row r="126" spans="1:7" s="22" customFormat="1" x14ac:dyDescent="0.35">
      <c r="A126" s="83"/>
      <c r="B126" s="87"/>
      <c r="C126" s="85"/>
      <c r="D126" s="86"/>
      <c r="E126" s="1"/>
      <c r="F126" s="20"/>
      <c r="G126" s="21"/>
    </row>
    <row r="127" spans="1:7" s="22" customFormat="1" ht="25" x14ac:dyDescent="0.35">
      <c r="A127" s="83" t="s">
        <v>155</v>
      </c>
      <c r="B127" s="87" t="s">
        <v>156</v>
      </c>
      <c r="C127" s="85" t="s">
        <v>42</v>
      </c>
      <c r="D127" s="86">
        <v>6</v>
      </c>
      <c r="E127" s="2"/>
      <c r="F127" s="20">
        <f t="shared" si="7"/>
        <v>0</v>
      </c>
      <c r="G127" s="21"/>
    </row>
    <row r="128" spans="1:7" s="22" customFormat="1" x14ac:dyDescent="0.35">
      <c r="A128" s="83"/>
      <c r="B128" s="87"/>
      <c r="C128" s="85"/>
      <c r="D128" s="86"/>
      <c r="E128" s="1"/>
      <c r="F128" s="20"/>
      <c r="G128" s="21"/>
    </row>
    <row r="129" spans="1:7" s="22" customFormat="1" ht="25" x14ac:dyDescent="0.35">
      <c r="A129" s="83" t="s">
        <v>157</v>
      </c>
      <c r="B129" s="87" t="s">
        <v>158</v>
      </c>
      <c r="C129" s="85" t="s">
        <v>42</v>
      </c>
      <c r="D129" s="86">
        <v>6</v>
      </c>
      <c r="E129" s="2"/>
      <c r="F129" s="20">
        <f t="shared" si="7"/>
        <v>0</v>
      </c>
      <c r="G129" s="21"/>
    </row>
    <row r="130" spans="1:7" s="22" customFormat="1" x14ac:dyDescent="0.35">
      <c r="A130" s="83"/>
      <c r="B130" s="87"/>
      <c r="C130" s="85"/>
      <c r="D130" s="86"/>
      <c r="E130" s="1"/>
      <c r="F130" s="20"/>
      <c r="G130" s="21"/>
    </row>
    <row r="131" spans="1:7" s="22" customFormat="1" ht="25" x14ac:dyDescent="0.35">
      <c r="A131" s="83" t="s">
        <v>159</v>
      </c>
      <c r="B131" s="87" t="s">
        <v>160</v>
      </c>
      <c r="C131" s="85" t="s">
        <v>42</v>
      </c>
      <c r="D131" s="86">
        <v>6</v>
      </c>
      <c r="E131" s="2"/>
      <c r="F131" s="20">
        <f t="shared" si="7"/>
        <v>0</v>
      </c>
      <c r="G131" s="21"/>
    </row>
    <row r="132" spans="1:7" s="22" customFormat="1" x14ac:dyDescent="0.35">
      <c r="A132" s="83"/>
      <c r="B132" s="87"/>
      <c r="C132" s="85"/>
      <c r="D132" s="86"/>
      <c r="E132" s="1"/>
      <c r="F132" s="20"/>
      <c r="G132" s="21"/>
    </row>
    <row r="133" spans="1:7" s="22" customFormat="1" ht="39" x14ac:dyDescent="0.35">
      <c r="A133" s="83" t="s">
        <v>161</v>
      </c>
      <c r="B133" s="84" t="s">
        <v>162</v>
      </c>
      <c r="C133" s="85"/>
      <c r="D133" s="86"/>
      <c r="E133" s="1"/>
      <c r="F133" s="20"/>
      <c r="G133" s="21"/>
    </row>
    <row r="134" spans="1:7" s="22" customFormat="1" x14ac:dyDescent="0.35">
      <c r="A134" s="83"/>
      <c r="B134" s="84"/>
      <c r="C134" s="85"/>
      <c r="D134" s="86"/>
      <c r="E134" s="1"/>
      <c r="F134" s="20"/>
      <c r="G134" s="21"/>
    </row>
    <row r="135" spans="1:7" s="22" customFormat="1" x14ac:dyDescent="0.35">
      <c r="A135" s="83" t="s">
        <v>163</v>
      </c>
      <c r="B135" s="87" t="s">
        <v>164</v>
      </c>
      <c r="C135" s="85" t="s">
        <v>42</v>
      </c>
      <c r="D135" s="86">
        <v>6</v>
      </c>
      <c r="E135" s="2"/>
      <c r="F135" s="20">
        <f t="shared" si="7"/>
        <v>0</v>
      </c>
      <c r="G135" s="21"/>
    </row>
    <row r="136" spans="1:7" s="22" customFormat="1" x14ac:dyDescent="0.35">
      <c r="A136" s="83"/>
      <c r="B136" s="84"/>
      <c r="C136" s="85"/>
      <c r="D136" s="86"/>
      <c r="E136" s="1"/>
      <c r="F136" s="20"/>
      <c r="G136" s="21"/>
    </row>
    <row r="137" spans="1:7" s="22" customFormat="1" ht="25" x14ac:dyDescent="0.35">
      <c r="A137" s="83" t="s">
        <v>165</v>
      </c>
      <c r="B137" s="87" t="s">
        <v>166</v>
      </c>
      <c r="C137" s="85" t="s">
        <v>42</v>
      </c>
      <c r="D137" s="86">
        <v>2</v>
      </c>
      <c r="E137" s="2"/>
      <c r="F137" s="20">
        <f t="shared" si="7"/>
        <v>0</v>
      </c>
      <c r="G137" s="21"/>
    </row>
    <row r="138" spans="1:7" s="22" customFormat="1" x14ac:dyDescent="0.35">
      <c r="A138" s="83"/>
      <c r="B138" s="84"/>
      <c r="C138" s="85"/>
      <c r="D138" s="86"/>
      <c r="E138" s="1"/>
      <c r="F138" s="20"/>
      <c r="G138" s="21"/>
    </row>
    <row r="139" spans="1:7" s="22" customFormat="1" ht="25" x14ac:dyDescent="0.35">
      <c r="A139" s="83" t="s">
        <v>167</v>
      </c>
      <c r="B139" s="87" t="s">
        <v>168</v>
      </c>
      <c r="C139" s="85" t="s">
        <v>42</v>
      </c>
      <c r="D139" s="86">
        <v>2</v>
      </c>
      <c r="E139" s="2"/>
      <c r="F139" s="20">
        <f t="shared" si="7"/>
        <v>0</v>
      </c>
      <c r="G139" s="21"/>
    </row>
    <row r="140" spans="1:7" s="22" customFormat="1" x14ac:dyDescent="0.35">
      <c r="A140" s="83"/>
      <c r="B140" s="84"/>
      <c r="C140" s="85"/>
      <c r="D140" s="86"/>
      <c r="E140" s="1"/>
      <c r="F140" s="20"/>
      <c r="G140" s="21"/>
    </row>
    <row r="141" spans="1:7" s="22" customFormat="1" ht="25" x14ac:dyDescent="0.35">
      <c r="A141" s="83" t="s">
        <v>169</v>
      </c>
      <c r="B141" s="87" t="s">
        <v>170</v>
      </c>
      <c r="C141" s="85" t="s">
        <v>42</v>
      </c>
      <c r="D141" s="86">
        <v>1</v>
      </c>
      <c r="E141" s="2"/>
      <c r="F141" s="20">
        <f t="shared" si="7"/>
        <v>0</v>
      </c>
      <c r="G141" s="21"/>
    </row>
    <row r="142" spans="1:7" s="22" customFormat="1" x14ac:dyDescent="0.35">
      <c r="A142" s="83"/>
      <c r="B142" s="87"/>
      <c r="C142" s="85"/>
      <c r="D142" s="86"/>
      <c r="E142" s="1"/>
      <c r="F142" s="20"/>
      <c r="G142" s="21"/>
    </row>
    <row r="143" spans="1:7" s="22" customFormat="1" ht="29.25" customHeight="1" x14ac:dyDescent="0.35">
      <c r="A143" s="83" t="s">
        <v>171</v>
      </c>
      <c r="B143" s="87" t="s">
        <v>172</v>
      </c>
      <c r="C143" s="85" t="s">
        <v>42</v>
      </c>
      <c r="D143" s="86">
        <v>1</v>
      </c>
      <c r="E143" s="2"/>
      <c r="F143" s="20">
        <f t="shared" si="7"/>
        <v>0</v>
      </c>
      <c r="G143" s="21"/>
    </row>
    <row r="144" spans="1:7" s="22" customFormat="1" x14ac:dyDescent="0.35">
      <c r="A144" s="83"/>
      <c r="B144" s="87"/>
      <c r="C144" s="85"/>
      <c r="D144" s="86"/>
      <c r="E144" s="1"/>
      <c r="F144" s="20"/>
      <c r="G144" s="21"/>
    </row>
    <row r="145" spans="1:7" s="22" customFormat="1" ht="33.75" customHeight="1" x14ac:dyDescent="0.35">
      <c r="A145" s="83" t="s">
        <v>173</v>
      </c>
      <c r="B145" s="87" t="s">
        <v>174</v>
      </c>
      <c r="C145" s="85" t="s">
        <v>42</v>
      </c>
      <c r="D145" s="86">
        <v>1</v>
      </c>
      <c r="E145" s="2"/>
      <c r="F145" s="20">
        <f t="shared" si="7"/>
        <v>0</v>
      </c>
      <c r="G145" s="21"/>
    </row>
    <row r="146" spans="1:7" s="22" customFormat="1" x14ac:dyDescent="0.35">
      <c r="A146" s="83"/>
      <c r="B146" s="87"/>
      <c r="C146" s="85"/>
      <c r="D146" s="86"/>
      <c r="E146" s="1"/>
      <c r="F146" s="20"/>
      <c r="G146" s="21"/>
    </row>
    <row r="147" spans="1:7" s="22" customFormat="1" ht="99.75" customHeight="1" x14ac:dyDescent="0.35">
      <c r="A147" s="88" t="s">
        <v>175</v>
      </c>
      <c r="B147" s="84" t="s">
        <v>176</v>
      </c>
      <c r="C147" s="85"/>
      <c r="D147" s="86"/>
      <c r="E147" s="1"/>
      <c r="F147" s="20"/>
      <c r="G147" s="21"/>
    </row>
    <row r="148" spans="1:7" s="22" customFormat="1" x14ac:dyDescent="0.35">
      <c r="A148" s="83"/>
      <c r="B148" s="87"/>
      <c r="C148" s="85"/>
      <c r="D148" s="86"/>
      <c r="E148" s="1"/>
      <c r="F148" s="70"/>
      <c r="G148" s="21"/>
    </row>
    <row r="149" spans="1:7" s="22" customFormat="1" ht="33.75" customHeight="1" x14ac:dyDescent="0.35">
      <c r="A149" s="83" t="s">
        <v>177</v>
      </c>
      <c r="B149" s="87" t="s">
        <v>178</v>
      </c>
      <c r="C149" s="85" t="s">
        <v>42</v>
      </c>
      <c r="D149" s="86">
        <v>2</v>
      </c>
      <c r="E149" s="2"/>
      <c r="F149" s="20">
        <f t="shared" ref="F149" si="8">+D149*E149</f>
        <v>0</v>
      </c>
      <c r="G149" s="21"/>
    </row>
    <row r="150" spans="1:7" s="22" customFormat="1" x14ac:dyDescent="0.35">
      <c r="A150" s="83"/>
      <c r="B150" s="87"/>
      <c r="C150" s="85"/>
      <c r="D150" s="86"/>
      <c r="E150" s="1"/>
      <c r="F150" s="70"/>
      <c r="G150" s="21"/>
    </row>
    <row r="151" spans="1:7" s="22" customFormat="1" ht="50" x14ac:dyDescent="0.35">
      <c r="A151" s="83" t="s">
        <v>179</v>
      </c>
      <c r="B151" s="87" t="s">
        <v>180</v>
      </c>
      <c r="C151" s="85" t="s">
        <v>42</v>
      </c>
      <c r="D151" s="86">
        <v>6</v>
      </c>
      <c r="E151" s="2"/>
      <c r="F151" s="20">
        <f t="shared" ref="F151" si="9">+D151*E151</f>
        <v>0</v>
      </c>
      <c r="G151" s="21"/>
    </row>
    <row r="152" spans="1:7" s="22" customFormat="1" x14ac:dyDescent="0.35">
      <c r="A152" s="83"/>
      <c r="B152" s="87"/>
      <c r="C152" s="85"/>
      <c r="D152" s="86"/>
      <c r="E152" s="1"/>
      <c r="F152" s="70"/>
      <c r="G152" s="21"/>
    </row>
    <row r="153" spans="1:7" s="22" customFormat="1" ht="48" customHeight="1" x14ac:dyDescent="0.35">
      <c r="A153" s="83" t="s">
        <v>181</v>
      </c>
      <c r="B153" s="87" t="s">
        <v>182</v>
      </c>
      <c r="C153" s="85" t="s">
        <v>42</v>
      </c>
      <c r="D153" s="86">
        <v>12</v>
      </c>
      <c r="E153" s="2"/>
      <c r="F153" s="20">
        <f t="shared" ref="F153" si="10">+D153*E153</f>
        <v>0</v>
      </c>
      <c r="G153" s="21"/>
    </row>
    <row r="154" spans="1:7" s="22" customFormat="1" x14ac:dyDescent="0.35">
      <c r="A154" s="83"/>
      <c r="B154" s="87"/>
      <c r="C154" s="85"/>
      <c r="D154" s="86"/>
      <c r="E154" s="1"/>
      <c r="F154" s="70"/>
      <c r="G154" s="21"/>
    </row>
    <row r="155" spans="1:7" s="22" customFormat="1" ht="53.25" customHeight="1" x14ac:dyDescent="0.35">
      <c r="A155" s="83" t="s">
        <v>183</v>
      </c>
      <c r="B155" s="87" t="s">
        <v>184</v>
      </c>
      <c r="C155" s="85" t="s">
        <v>42</v>
      </c>
      <c r="D155" s="86">
        <v>13</v>
      </c>
      <c r="E155" s="2"/>
      <c r="F155" s="20">
        <f t="shared" ref="F155" si="11">+D155*E155</f>
        <v>0</v>
      </c>
      <c r="G155" s="21"/>
    </row>
    <row r="156" spans="1:7" s="22" customFormat="1" x14ac:dyDescent="0.35">
      <c r="A156" s="83"/>
      <c r="B156" s="87"/>
      <c r="C156" s="85"/>
      <c r="D156" s="86"/>
      <c r="E156" s="1"/>
      <c r="F156" s="70"/>
      <c r="G156" s="21"/>
    </row>
    <row r="157" spans="1:7" s="22" customFormat="1" ht="48.75" customHeight="1" x14ac:dyDescent="0.35">
      <c r="A157" s="83" t="s">
        <v>185</v>
      </c>
      <c r="B157" s="87" t="s">
        <v>186</v>
      </c>
      <c r="C157" s="85" t="s">
        <v>42</v>
      </c>
      <c r="D157" s="86">
        <v>5</v>
      </c>
      <c r="E157" s="2"/>
      <c r="F157" s="20">
        <f t="shared" ref="F157" si="12">+D157*E157</f>
        <v>0</v>
      </c>
      <c r="G157" s="21"/>
    </row>
    <row r="158" spans="1:7" s="22" customFormat="1" x14ac:dyDescent="0.35">
      <c r="A158" s="83"/>
      <c r="B158" s="87"/>
      <c r="C158" s="85"/>
      <c r="D158" s="86"/>
      <c r="E158" s="1"/>
      <c r="F158" s="70"/>
      <c r="G158" s="21"/>
    </row>
    <row r="159" spans="1:7" s="22" customFormat="1" ht="49.5" customHeight="1" x14ac:dyDescent="0.35">
      <c r="A159" s="83" t="s">
        <v>187</v>
      </c>
      <c r="B159" s="87" t="s">
        <v>188</v>
      </c>
      <c r="C159" s="85" t="s">
        <v>42</v>
      </c>
      <c r="D159" s="86">
        <v>8</v>
      </c>
      <c r="E159" s="2"/>
      <c r="F159" s="20">
        <f t="shared" ref="F159" si="13">+D159*E159</f>
        <v>0</v>
      </c>
      <c r="G159" s="21"/>
    </row>
    <row r="160" spans="1:7" s="22" customFormat="1" x14ac:dyDescent="0.35">
      <c r="A160" s="83"/>
      <c r="B160" s="87"/>
      <c r="C160" s="85"/>
      <c r="D160" s="86"/>
      <c r="E160" s="1"/>
      <c r="F160" s="70"/>
      <c r="G160" s="21"/>
    </row>
    <row r="161" spans="1:7" s="22" customFormat="1" ht="50.25" customHeight="1" x14ac:dyDescent="0.35">
      <c r="A161" s="83" t="s">
        <v>189</v>
      </c>
      <c r="B161" s="87" t="s">
        <v>190</v>
      </c>
      <c r="C161" s="85" t="s">
        <v>42</v>
      </c>
      <c r="D161" s="86">
        <v>7</v>
      </c>
      <c r="E161" s="2"/>
      <c r="F161" s="20">
        <f t="shared" ref="F161" si="14">+D161*E161</f>
        <v>0</v>
      </c>
      <c r="G161" s="21"/>
    </row>
    <row r="162" spans="1:7" s="22" customFormat="1" x14ac:dyDescent="0.35">
      <c r="A162" s="83"/>
      <c r="B162" s="87"/>
      <c r="C162" s="85"/>
      <c r="D162" s="86"/>
      <c r="E162" s="1"/>
      <c r="F162" s="70"/>
      <c r="G162" s="21"/>
    </row>
    <row r="163" spans="1:7" s="22" customFormat="1" ht="51.75" customHeight="1" x14ac:dyDescent="0.35">
      <c r="A163" s="83" t="s">
        <v>187</v>
      </c>
      <c r="B163" s="87" t="s">
        <v>191</v>
      </c>
      <c r="C163" s="85" t="s">
        <v>42</v>
      </c>
      <c r="D163" s="86">
        <v>1</v>
      </c>
      <c r="E163" s="2"/>
      <c r="F163" s="20">
        <f t="shared" ref="F163" si="15">+D163*E163</f>
        <v>0</v>
      </c>
      <c r="G163" s="21"/>
    </row>
    <row r="164" spans="1:7" s="22" customFormat="1" x14ac:dyDescent="0.35">
      <c r="A164" s="83"/>
      <c r="B164" s="87"/>
      <c r="C164" s="85"/>
      <c r="D164" s="86"/>
      <c r="E164" s="1"/>
      <c r="F164" s="20"/>
      <c r="G164" s="21"/>
    </row>
    <row r="165" spans="1:7" s="22" customFormat="1" ht="39.75" customHeight="1" x14ac:dyDescent="0.35">
      <c r="A165" s="88" t="s">
        <v>192</v>
      </c>
      <c r="B165" s="84" t="s">
        <v>193</v>
      </c>
      <c r="C165" s="85"/>
      <c r="D165" s="86"/>
      <c r="E165" s="1"/>
      <c r="F165" s="70"/>
      <c r="G165" s="21"/>
    </row>
    <row r="166" spans="1:7" s="22" customFormat="1" ht="46.5" customHeight="1" x14ac:dyDescent="0.35">
      <c r="A166" s="83"/>
      <c r="B166" s="87" t="s">
        <v>194</v>
      </c>
      <c r="C166" s="85"/>
      <c r="D166" s="86"/>
      <c r="E166" s="1"/>
      <c r="F166" s="70"/>
      <c r="G166" s="21"/>
    </row>
    <row r="167" spans="1:7" s="22" customFormat="1" x14ac:dyDescent="0.35">
      <c r="A167" s="83"/>
      <c r="B167" s="87"/>
      <c r="C167" s="85"/>
      <c r="D167" s="86"/>
      <c r="E167" s="1"/>
      <c r="F167" s="70"/>
      <c r="G167" s="21"/>
    </row>
    <row r="168" spans="1:7" s="22" customFormat="1" ht="108.75" customHeight="1" x14ac:dyDescent="0.35">
      <c r="A168" s="83" t="s">
        <v>195</v>
      </c>
      <c r="B168" s="87" t="s">
        <v>196</v>
      </c>
      <c r="C168" s="85" t="s">
        <v>42</v>
      </c>
      <c r="D168" s="86">
        <v>5</v>
      </c>
      <c r="E168" s="2"/>
      <c r="F168" s="20">
        <f t="shared" ref="F168:F174" si="16">+D168*E168</f>
        <v>0</v>
      </c>
      <c r="G168" s="21"/>
    </row>
    <row r="169" spans="1:7" s="22" customFormat="1" x14ac:dyDescent="0.35">
      <c r="A169" s="83"/>
      <c r="B169" s="87"/>
      <c r="C169" s="85"/>
      <c r="D169" s="86"/>
      <c r="E169" s="1"/>
      <c r="F169" s="20"/>
      <c r="G169" s="21"/>
    </row>
    <row r="170" spans="1:7" s="22" customFormat="1" x14ac:dyDescent="0.35">
      <c r="A170" s="83" t="s">
        <v>197</v>
      </c>
      <c r="B170" s="87" t="s">
        <v>198</v>
      </c>
      <c r="C170" s="85" t="s">
        <v>42</v>
      </c>
      <c r="D170" s="86">
        <v>1</v>
      </c>
      <c r="E170" s="2"/>
      <c r="F170" s="20">
        <f t="shared" si="16"/>
        <v>0</v>
      </c>
      <c r="G170" s="21"/>
    </row>
    <row r="171" spans="1:7" s="22" customFormat="1" x14ac:dyDescent="0.35">
      <c r="A171" s="83"/>
      <c r="B171" s="87"/>
      <c r="C171" s="85"/>
      <c r="D171" s="86"/>
      <c r="E171" s="1"/>
      <c r="F171" s="20"/>
      <c r="G171" s="21"/>
    </row>
    <row r="172" spans="1:7" s="22" customFormat="1" x14ac:dyDescent="0.35">
      <c r="A172" s="83" t="s">
        <v>199</v>
      </c>
      <c r="B172" s="87" t="s">
        <v>200</v>
      </c>
      <c r="C172" s="85" t="s">
        <v>42</v>
      </c>
      <c r="D172" s="86">
        <v>6</v>
      </c>
      <c r="E172" s="2"/>
      <c r="F172" s="20">
        <f t="shared" si="16"/>
        <v>0</v>
      </c>
      <c r="G172" s="21"/>
    </row>
    <row r="173" spans="1:7" s="22" customFormat="1" x14ac:dyDescent="0.35">
      <c r="A173" s="83"/>
      <c r="B173" s="87"/>
      <c r="C173" s="85"/>
      <c r="D173" s="86"/>
      <c r="E173" s="1"/>
      <c r="F173" s="20"/>
      <c r="G173" s="21"/>
    </row>
    <row r="174" spans="1:7" s="22" customFormat="1" x14ac:dyDescent="0.35">
      <c r="A174" s="83" t="s">
        <v>201</v>
      </c>
      <c r="B174" s="87" t="s">
        <v>202</v>
      </c>
      <c r="C174" s="85" t="s">
        <v>42</v>
      </c>
      <c r="D174" s="86">
        <v>1</v>
      </c>
      <c r="E174" s="2"/>
      <c r="F174" s="20">
        <f t="shared" si="16"/>
        <v>0</v>
      </c>
      <c r="G174" s="21"/>
    </row>
    <row r="175" spans="1:7" s="22" customFormat="1" x14ac:dyDescent="0.35">
      <c r="A175" s="83"/>
      <c r="B175" s="87"/>
      <c r="C175" s="85"/>
      <c r="D175" s="86"/>
      <c r="E175" s="1"/>
      <c r="F175" s="20"/>
      <c r="G175" s="21"/>
    </row>
    <row r="176" spans="1:7" s="22" customFormat="1" x14ac:dyDescent="0.35">
      <c r="A176" s="54" t="s">
        <v>203</v>
      </c>
      <c r="B176" s="89" t="s">
        <v>204</v>
      </c>
      <c r="C176" s="54"/>
      <c r="D176" s="54"/>
      <c r="E176" s="74"/>
      <c r="F176" s="24"/>
      <c r="G176" s="72"/>
    </row>
    <row r="177" spans="1:7" s="22" customFormat="1" x14ac:dyDescent="0.35">
      <c r="A177" s="51"/>
      <c r="B177" s="57"/>
      <c r="C177" s="51"/>
      <c r="D177" s="51"/>
      <c r="E177" s="71"/>
      <c r="F177" s="18"/>
      <c r="G177" s="72"/>
    </row>
    <row r="178" spans="1:7" s="22" customFormat="1" ht="65.25" customHeight="1" x14ac:dyDescent="0.35">
      <c r="A178" s="83" t="s">
        <v>205</v>
      </c>
      <c r="B178" s="52" t="s">
        <v>2518</v>
      </c>
      <c r="C178" s="51" t="s">
        <v>99</v>
      </c>
      <c r="D178" s="51">
        <v>214</v>
      </c>
      <c r="E178" s="73"/>
      <c r="F178" s="20">
        <f t="shared" ref="F178:F180" si="17">+D178*E178</f>
        <v>0</v>
      </c>
      <c r="G178" s="72"/>
    </row>
    <row r="179" spans="1:7" s="22" customFormat="1" x14ac:dyDescent="0.35">
      <c r="A179" s="51"/>
      <c r="B179" s="59"/>
      <c r="C179" s="51"/>
      <c r="D179" s="51"/>
      <c r="E179" s="71"/>
      <c r="F179" s="20"/>
      <c r="G179" s="72"/>
    </row>
    <row r="180" spans="1:7" s="22" customFormat="1" ht="73.5" customHeight="1" x14ac:dyDescent="0.35">
      <c r="A180" s="83" t="s">
        <v>206</v>
      </c>
      <c r="B180" s="52" t="s">
        <v>2517</v>
      </c>
      <c r="C180" s="51" t="s">
        <v>99</v>
      </c>
      <c r="D180" s="51">
        <v>214</v>
      </c>
      <c r="E180" s="73"/>
      <c r="F180" s="20">
        <f t="shared" si="17"/>
        <v>0</v>
      </c>
      <c r="G180" s="72"/>
    </row>
    <row r="181" spans="1:7" s="22" customFormat="1" x14ac:dyDescent="0.35">
      <c r="A181" s="51"/>
      <c r="B181" s="52"/>
      <c r="C181" s="51"/>
      <c r="D181" s="51"/>
      <c r="E181" s="71"/>
      <c r="F181" s="18"/>
      <c r="G181" s="72"/>
    </row>
    <row r="182" spans="1:7" s="22" customFormat="1" ht="33.75" customHeight="1" x14ac:dyDescent="0.35">
      <c r="A182" s="54" t="s">
        <v>207</v>
      </c>
      <c r="B182" s="90" t="s">
        <v>208</v>
      </c>
      <c r="C182" s="51"/>
      <c r="D182" s="51"/>
      <c r="E182" s="71"/>
      <c r="F182" s="18"/>
      <c r="G182" s="72"/>
    </row>
    <row r="183" spans="1:7" s="22" customFormat="1" ht="112.5" customHeight="1" x14ac:dyDescent="0.35">
      <c r="A183" s="54"/>
      <c r="B183" s="52" t="s">
        <v>2516</v>
      </c>
      <c r="C183" s="54"/>
      <c r="D183" s="54"/>
      <c r="E183" s="74"/>
      <c r="F183" s="24"/>
      <c r="G183" s="72"/>
    </row>
    <row r="184" spans="1:7" s="22" customFormat="1" x14ac:dyDescent="0.35">
      <c r="A184" s="51"/>
      <c r="B184" s="59"/>
      <c r="C184" s="51"/>
      <c r="D184" s="51"/>
      <c r="E184" s="71"/>
      <c r="F184" s="18"/>
      <c r="G184" s="72"/>
    </row>
    <row r="185" spans="1:7" s="22" customFormat="1" ht="38.25" customHeight="1" x14ac:dyDescent="0.35">
      <c r="A185" s="83" t="s">
        <v>209</v>
      </c>
      <c r="B185" s="52" t="s">
        <v>210</v>
      </c>
      <c r="C185" s="51" t="s">
        <v>99</v>
      </c>
      <c r="D185" s="51">
        <v>4017</v>
      </c>
      <c r="E185" s="73"/>
      <c r="F185" s="20">
        <f t="shared" ref="F185:F247" si="18">+D185*E185</f>
        <v>0</v>
      </c>
      <c r="G185" s="72"/>
    </row>
    <row r="186" spans="1:7" s="22" customFormat="1" x14ac:dyDescent="0.35">
      <c r="A186" s="51"/>
      <c r="B186" s="59"/>
      <c r="C186" s="51"/>
      <c r="D186" s="51"/>
      <c r="E186" s="71"/>
      <c r="F186" s="20"/>
      <c r="G186" s="72"/>
    </row>
    <row r="187" spans="1:7" s="22" customFormat="1" x14ac:dyDescent="0.35">
      <c r="A187" s="83" t="s">
        <v>211</v>
      </c>
      <c r="B187" s="59" t="s">
        <v>212</v>
      </c>
      <c r="C187" s="51" t="s">
        <v>104</v>
      </c>
      <c r="D187" s="51">
        <v>184</v>
      </c>
      <c r="E187" s="73"/>
      <c r="F187" s="20">
        <f t="shared" si="18"/>
        <v>0</v>
      </c>
      <c r="G187" s="72"/>
    </row>
    <row r="188" spans="1:7" s="22" customFormat="1" x14ac:dyDescent="0.35">
      <c r="A188" s="51"/>
      <c r="B188" s="59"/>
      <c r="C188" s="51"/>
      <c r="D188" s="51"/>
      <c r="E188" s="71"/>
      <c r="F188" s="20"/>
      <c r="G188" s="72"/>
    </row>
    <row r="189" spans="1:7" s="22" customFormat="1" x14ac:dyDescent="0.35">
      <c r="A189" s="83" t="s">
        <v>213</v>
      </c>
      <c r="B189" s="59" t="s">
        <v>214</v>
      </c>
      <c r="C189" s="51" t="s">
        <v>104</v>
      </c>
      <c r="D189" s="51">
        <v>26</v>
      </c>
      <c r="E189" s="73"/>
      <c r="F189" s="20">
        <f t="shared" si="18"/>
        <v>0</v>
      </c>
      <c r="G189" s="72"/>
    </row>
    <row r="190" spans="1:7" s="22" customFormat="1" x14ac:dyDescent="0.35">
      <c r="A190" s="51"/>
      <c r="B190" s="59"/>
      <c r="C190" s="51"/>
      <c r="D190" s="51"/>
      <c r="E190" s="71"/>
      <c r="F190" s="20"/>
      <c r="G190" s="72"/>
    </row>
    <row r="191" spans="1:7" s="22" customFormat="1" x14ac:dyDescent="0.35">
      <c r="A191" s="83" t="s">
        <v>215</v>
      </c>
      <c r="B191" s="59" t="s">
        <v>216</v>
      </c>
      <c r="C191" s="51" t="s">
        <v>104</v>
      </c>
      <c r="D191" s="51">
        <v>26</v>
      </c>
      <c r="E191" s="73"/>
      <c r="F191" s="20">
        <f t="shared" si="18"/>
        <v>0</v>
      </c>
      <c r="G191" s="72"/>
    </row>
    <row r="192" spans="1:7" s="22" customFormat="1" x14ac:dyDescent="0.35">
      <c r="A192" s="51"/>
      <c r="B192" s="59"/>
      <c r="C192" s="51"/>
      <c r="D192" s="51"/>
      <c r="E192" s="71"/>
      <c r="F192" s="20"/>
      <c r="G192" s="72"/>
    </row>
    <row r="193" spans="1:7" s="22" customFormat="1" ht="35.25" customHeight="1" x14ac:dyDescent="0.35">
      <c r="A193" s="83" t="s">
        <v>217</v>
      </c>
      <c r="B193" s="52" t="s">
        <v>218</v>
      </c>
      <c r="C193" s="51" t="s">
        <v>104</v>
      </c>
      <c r="D193" s="51">
        <v>368</v>
      </c>
      <c r="E193" s="73"/>
      <c r="F193" s="20">
        <f t="shared" si="18"/>
        <v>0</v>
      </c>
      <c r="G193" s="72"/>
    </row>
    <row r="194" spans="1:7" s="22" customFormat="1" x14ac:dyDescent="0.35">
      <c r="A194" s="51"/>
      <c r="B194" s="59"/>
      <c r="C194" s="51"/>
      <c r="D194" s="51"/>
      <c r="E194" s="71"/>
      <c r="F194" s="20"/>
      <c r="G194" s="72"/>
    </row>
    <row r="195" spans="1:7" s="22" customFormat="1" ht="33" customHeight="1" x14ac:dyDescent="0.35">
      <c r="A195" s="83" t="s">
        <v>219</v>
      </c>
      <c r="B195" s="52" t="s">
        <v>220</v>
      </c>
      <c r="C195" s="51" t="s">
        <v>99</v>
      </c>
      <c r="D195" s="51">
        <v>3500</v>
      </c>
      <c r="E195" s="73"/>
      <c r="F195" s="20">
        <f t="shared" si="18"/>
        <v>0</v>
      </c>
      <c r="G195" s="72"/>
    </row>
    <row r="196" spans="1:7" s="22" customFormat="1" x14ac:dyDescent="0.35">
      <c r="A196" s="51"/>
      <c r="B196" s="59"/>
      <c r="C196" s="51"/>
      <c r="D196" s="51"/>
      <c r="E196" s="71"/>
      <c r="F196" s="20"/>
      <c r="G196" s="72"/>
    </row>
    <row r="197" spans="1:7" s="22" customFormat="1" x14ac:dyDescent="0.35">
      <c r="A197" s="54" t="s">
        <v>221</v>
      </c>
      <c r="B197" s="89" t="s">
        <v>222</v>
      </c>
      <c r="C197" s="54"/>
      <c r="D197" s="54"/>
      <c r="E197" s="74"/>
      <c r="F197" s="20"/>
      <c r="G197" s="72"/>
    </row>
    <row r="198" spans="1:7" s="22" customFormat="1" x14ac:dyDescent="0.35">
      <c r="A198" s="51"/>
      <c r="B198" s="59"/>
      <c r="C198" s="51"/>
      <c r="D198" s="51"/>
      <c r="E198" s="71"/>
      <c r="F198" s="20"/>
      <c r="G198" s="72"/>
    </row>
    <row r="199" spans="1:7" s="22" customFormat="1" ht="109.5" customHeight="1" x14ac:dyDescent="0.35">
      <c r="A199" s="83" t="s">
        <v>223</v>
      </c>
      <c r="B199" s="52" t="s">
        <v>224</v>
      </c>
      <c r="C199" s="51" t="s">
        <v>99</v>
      </c>
      <c r="D199" s="51">
        <v>262</v>
      </c>
      <c r="E199" s="73"/>
      <c r="F199" s="20">
        <f t="shared" si="18"/>
        <v>0</v>
      </c>
      <c r="G199" s="72"/>
    </row>
    <row r="200" spans="1:7" s="22" customFormat="1" x14ac:dyDescent="0.35">
      <c r="A200" s="51"/>
      <c r="B200" s="52"/>
      <c r="C200" s="51"/>
      <c r="D200" s="51"/>
      <c r="E200" s="71"/>
      <c r="F200" s="20"/>
      <c r="G200" s="72"/>
    </row>
    <row r="201" spans="1:7" s="22" customFormat="1" x14ac:dyDescent="0.35">
      <c r="A201" s="54" t="s">
        <v>225</v>
      </c>
      <c r="B201" s="89" t="s">
        <v>226</v>
      </c>
      <c r="C201" s="54"/>
      <c r="D201" s="51"/>
      <c r="E201" s="71"/>
      <c r="F201" s="20"/>
      <c r="G201" s="72"/>
    </row>
    <row r="202" spans="1:7" s="22" customFormat="1" x14ac:dyDescent="0.35">
      <c r="A202" s="51"/>
      <c r="B202" s="59"/>
      <c r="C202" s="51"/>
      <c r="D202" s="51"/>
      <c r="E202" s="71"/>
      <c r="F202" s="20"/>
      <c r="G202" s="72"/>
    </row>
    <row r="203" spans="1:7" s="22" customFormat="1" ht="70.5" customHeight="1" x14ac:dyDescent="0.35">
      <c r="A203" s="51" t="s">
        <v>227</v>
      </c>
      <c r="B203" s="52" t="s">
        <v>228</v>
      </c>
      <c r="C203" s="51"/>
      <c r="D203" s="51"/>
      <c r="E203" s="71"/>
      <c r="F203" s="20"/>
      <c r="G203" s="72"/>
    </row>
    <row r="204" spans="1:7" s="22" customFormat="1" x14ac:dyDescent="0.35">
      <c r="A204" s="51"/>
      <c r="B204" s="52"/>
      <c r="C204" s="51"/>
      <c r="D204" s="51"/>
      <c r="E204" s="71"/>
      <c r="F204" s="20"/>
      <c r="G204" s="72"/>
    </row>
    <row r="205" spans="1:7" s="22" customFormat="1" ht="40.5" customHeight="1" x14ac:dyDescent="0.35">
      <c r="A205" s="51" t="s">
        <v>229</v>
      </c>
      <c r="B205" s="52" t="s">
        <v>230</v>
      </c>
      <c r="C205" s="51" t="s">
        <v>99</v>
      </c>
      <c r="D205" s="51">
        <v>950</v>
      </c>
      <c r="E205" s="73"/>
      <c r="F205" s="20">
        <f t="shared" si="18"/>
        <v>0</v>
      </c>
      <c r="G205" s="72"/>
    </row>
    <row r="206" spans="1:7" s="22" customFormat="1" x14ac:dyDescent="0.35">
      <c r="A206" s="51"/>
      <c r="B206" s="52"/>
      <c r="C206" s="51"/>
      <c r="D206" s="51"/>
      <c r="E206" s="71"/>
      <c r="F206" s="20"/>
      <c r="G206" s="72"/>
    </row>
    <row r="207" spans="1:7" s="22" customFormat="1" ht="24" customHeight="1" x14ac:dyDescent="0.35">
      <c r="A207" s="51" t="s">
        <v>231</v>
      </c>
      <c r="B207" s="52" t="s">
        <v>232</v>
      </c>
      <c r="C207" s="51" t="s">
        <v>104</v>
      </c>
      <c r="D207" s="51">
        <v>200</v>
      </c>
      <c r="E207" s="73"/>
      <c r="F207" s="20">
        <f t="shared" si="18"/>
        <v>0</v>
      </c>
      <c r="G207" s="72"/>
    </row>
    <row r="208" spans="1:7" s="22" customFormat="1" x14ac:dyDescent="0.35">
      <c r="A208" s="51"/>
      <c r="B208" s="52"/>
      <c r="C208" s="51"/>
      <c r="D208" s="51"/>
      <c r="E208" s="71"/>
      <c r="F208" s="20"/>
      <c r="G208" s="72"/>
    </row>
    <row r="209" spans="1:7" s="22" customFormat="1" ht="32.25" customHeight="1" x14ac:dyDescent="0.35">
      <c r="A209" s="54" t="s">
        <v>233</v>
      </c>
      <c r="B209" s="55" t="s">
        <v>234</v>
      </c>
      <c r="C209" s="51"/>
      <c r="D209" s="51"/>
      <c r="E209" s="71"/>
      <c r="F209" s="20"/>
      <c r="G209" s="72"/>
    </row>
    <row r="210" spans="1:7" s="22" customFormat="1" x14ac:dyDescent="0.35">
      <c r="A210" s="51"/>
      <c r="B210" s="52"/>
      <c r="C210" s="51"/>
      <c r="D210" s="51"/>
      <c r="E210" s="71"/>
      <c r="F210" s="20"/>
      <c r="G210" s="72"/>
    </row>
    <row r="211" spans="1:7" s="22" customFormat="1" ht="54.75" customHeight="1" x14ac:dyDescent="0.35">
      <c r="A211" s="51" t="s">
        <v>235</v>
      </c>
      <c r="B211" s="52" t="s">
        <v>236</v>
      </c>
      <c r="C211" s="51" t="s">
        <v>99</v>
      </c>
      <c r="D211" s="51">
        <v>800</v>
      </c>
      <c r="E211" s="73"/>
      <c r="F211" s="20">
        <f t="shared" si="18"/>
        <v>0</v>
      </c>
      <c r="G211" s="72"/>
    </row>
    <row r="212" spans="1:7" s="22" customFormat="1" x14ac:dyDescent="0.35">
      <c r="A212" s="51"/>
      <c r="B212" s="52"/>
      <c r="C212" s="51"/>
      <c r="D212" s="51"/>
      <c r="E212" s="71"/>
      <c r="F212" s="20"/>
      <c r="G212" s="72"/>
    </row>
    <row r="213" spans="1:7" s="22" customFormat="1" ht="69.75" customHeight="1" x14ac:dyDescent="0.35">
      <c r="A213" s="51" t="s">
        <v>237</v>
      </c>
      <c r="B213" s="52" t="s">
        <v>238</v>
      </c>
      <c r="C213" s="51" t="s">
        <v>99</v>
      </c>
      <c r="D213" s="51">
        <v>800</v>
      </c>
      <c r="E213" s="73"/>
      <c r="F213" s="20">
        <f t="shared" si="18"/>
        <v>0</v>
      </c>
      <c r="G213" s="72"/>
    </row>
    <row r="214" spans="1:7" s="22" customFormat="1" x14ac:dyDescent="0.35">
      <c r="A214" s="51"/>
      <c r="B214" s="52"/>
      <c r="C214" s="51"/>
      <c r="D214" s="51"/>
      <c r="E214" s="71"/>
      <c r="F214" s="20"/>
      <c r="G214" s="72"/>
    </row>
    <row r="215" spans="1:7" s="22" customFormat="1" ht="42.75" customHeight="1" x14ac:dyDescent="0.35">
      <c r="A215" s="54" t="s">
        <v>239</v>
      </c>
      <c r="B215" s="55" t="s">
        <v>240</v>
      </c>
      <c r="C215" s="51"/>
      <c r="D215" s="51"/>
      <c r="E215" s="71"/>
      <c r="F215" s="20"/>
      <c r="G215" s="72"/>
    </row>
    <row r="216" spans="1:7" s="22" customFormat="1" x14ac:dyDescent="0.35">
      <c r="A216" s="51"/>
      <c r="B216" s="55"/>
      <c r="C216" s="51"/>
      <c r="D216" s="51"/>
      <c r="E216" s="71"/>
      <c r="F216" s="20"/>
      <c r="G216" s="72"/>
    </row>
    <row r="217" spans="1:7" s="22" customFormat="1" ht="34.5" customHeight="1" x14ac:dyDescent="0.35">
      <c r="A217" s="51" t="s">
        <v>241</v>
      </c>
      <c r="B217" s="52" t="s">
        <v>242</v>
      </c>
      <c r="C217" s="51" t="s">
        <v>99</v>
      </c>
      <c r="D217" s="51">
        <v>500</v>
      </c>
      <c r="E217" s="73"/>
      <c r="F217" s="20">
        <f t="shared" si="18"/>
        <v>0</v>
      </c>
      <c r="G217" s="72"/>
    </row>
    <row r="218" spans="1:7" s="22" customFormat="1" x14ac:dyDescent="0.35">
      <c r="A218" s="51"/>
      <c r="B218" s="52"/>
      <c r="C218" s="51"/>
      <c r="D218" s="51"/>
      <c r="E218" s="71"/>
      <c r="F218" s="20"/>
      <c r="G218" s="72"/>
    </row>
    <row r="219" spans="1:7" s="22" customFormat="1" ht="70.5" customHeight="1" x14ac:dyDescent="0.35">
      <c r="A219" s="51" t="s">
        <v>243</v>
      </c>
      <c r="B219" s="52" t="s">
        <v>244</v>
      </c>
      <c r="C219" s="51" t="s">
        <v>99</v>
      </c>
      <c r="D219" s="51">
        <v>800</v>
      </c>
      <c r="E219" s="73"/>
      <c r="F219" s="20">
        <f t="shared" si="18"/>
        <v>0</v>
      </c>
      <c r="G219" s="72"/>
    </row>
    <row r="220" spans="1:7" s="22" customFormat="1" x14ac:dyDescent="0.35">
      <c r="A220" s="51"/>
      <c r="B220" s="52"/>
      <c r="C220" s="51"/>
      <c r="D220" s="51"/>
      <c r="E220" s="71"/>
      <c r="F220" s="20"/>
      <c r="G220" s="72"/>
    </row>
    <row r="221" spans="1:7" s="22" customFormat="1" ht="69.75" customHeight="1" x14ac:dyDescent="0.35">
      <c r="A221" s="51" t="s">
        <v>245</v>
      </c>
      <c r="B221" s="52" t="s">
        <v>246</v>
      </c>
      <c r="C221" s="51" t="s">
        <v>99</v>
      </c>
      <c r="D221" s="51">
        <v>800</v>
      </c>
      <c r="E221" s="73"/>
      <c r="F221" s="20">
        <f t="shared" si="18"/>
        <v>0</v>
      </c>
      <c r="G221" s="72"/>
    </row>
    <row r="222" spans="1:7" s="22" customFormat="1" x14ac:dyDescent="0.35">
      <c r="A222" s="51"/>
      <c r="B222" s="52"/>
      <c r="C222" s="51"/>
      <c r="D222" s="51"/>
      <c r="E222" s="71"/>
      <c r="F222" s="20"/>
      <c r="G222" s="72"/>
    </row>
    <row r="223" spans="1:7" s="22" customFormat="1" ht="26" x14ac:dyDescent="0.35">
      <c r="A223" s="54" t="s">
        <v>247</v>
      </c>
      <c r="B223" s="55" t="s">
        <v>248</v>
      </c>
      <c r="C223" s="51"/>
      <c r="D223" s="51"/>
      <c r="E223" s="71"/>
      <c r="F223" s="20"/>
      <c r="G223" s="72"/>
    </row>
    <row r="224" spans="1:7" s="22" customFormat="1" x14ac:dyDescent="0.35">
      <c r="A224" s="51"/>
      <c r="B224" s="52"/>
      <c r="C224" s="51"/>
      <c r="D224" s="51"/>
      <c r="E224" s="71"/>
      <c r="F224" s="20"/>
      <c r="G224" s="72"/>
    </row>
    <row r="225" spans="1:7" s="22" customFormat="1" ht="29.25" customHeight="1" x14ac:dyDescent="0.35">
      <c r="A225" s="51" t="s">
        <v>249</v>
      </c>
      <c r="B225" s="52" t="s">
        <v>250</v>
      </c>
      <c r="C225" s="51" t="s">
        <v>104</v>
      </c>
      <c r="D225" s="51">
        <v>25</v>
      </c>
      <c r="E225" s="73"/>
      <c r="F225" s="20">
        <f t="shared" si="18"/>
        <v>0</v>
      </c>
      <c r="G225" s="72"/>
    </row>
    <row r="226" spans="1:7" s="22" customFormat="1" x14ac:dyDescent="0.35">
      <c r="A226" s="51"/>
      <c r="B226" s="52"/>
      <c r="C226" s="51"/>
      <c r="D226" s="51"/>
      <c r="E226" s="71"/>
      <c r="F226" s="20"/>
      <c r="G226" s="72"/>
    </row>
    <row r="227" spans="1:7" s="22" customFormat="1" ht="33" customHeight="1" x14ac:dyDescent="0.35">
      <c r="A227" s="51" t="s">
        <v>251</v>
      </c>
      <c r="B227" s="52" t="s">
        <v>252</v>
      </c>
      <c r="C227" s="51" t="s">
        <v>104</v>
      </c>
      <c r="D227" s="51">
        <v>25</v>
      </c>
      <c r="E227" s="73"/>
      <c r="F227" s="20">
        <f t="shared" si="18"/>
        <v>0</v>
      </c>
      <c r="G227" s="72"/>
    </row>
    <row r="228" spans="1:7" s="22" customFormat="1" x14ac:dyDescent="0.35">
      <c r="A228" s="51"/>
      <c r="B228" s="52"/>
      <c r="C228" s="51"/>
      <c r="D228" s="51"/>
      <c r="E228" s="71"/>
      <c r="F228" s="20"/>
      <c r="G228" s="72"/>
    </row>
    <row r="229" spans="1:7" s="22" customFormat="1" ht="26.25" customHeight="1" x14ac:dyDescent="0.35">
      <c r="A229" s="51" t="s">
        <v>253</v>
      </c>
      <c r="B229" s="52" t="s">
        <v>254</v>
      </c>
      <c r="C229" s="51" t="s">
        <v>104</v>
      </c>
      <c r="D229" s="51">
        <v>350</v>
      </c>
      <c r="E229" s="73"/>
      <c r="F229" s="20">
        <f t="shared" si="18"/>
        <v>0</v>
      </c>
      <c r="G229" s="72"/>
    </row>
    <row r="230" spans="1:7" s="22" customFormat="1" x14ac:dyDescent="0.35">
      <c r="A230" s="51"/>
      <c r="B230" s="52"/>
      <c r="C230" s="51"/>
      <c r="D230" s="51"/>
      <c r="E230" s="71"/>
      <c r="F230" s="20"/>
      <c r="G230" s="72"/>
    </row>
    <row r="231" spans="1:7" s="22" customFormat="1" ht="39" x14ac:dyDescent="0.35">
      <c r="A231" s="54" t="s">
        <v>255</v>
      </c>
      <c r="B231" s="55" t="s">
        <v>256</v>
      </c>
      <c r="C231" s="51"/>
      <c r="D231" s="51"/>
      <c r="E231" s="71"/>
      <c r="F231" s="20"/>
      <c r="G231" s="72"/>
    </row>
    <row r="232" spans="1:7" s="22" customFormat="1" x14ac:dyDescent="0.35">
      <c r="A232" s="51"/>
      <c r="B232" s="52"/>
      <c r="C232" s="51"/>
      <c r="D232" s="51"/>
      <c r="E232" s="71"/>
      <c r="F232" s="20"/>
      <c r="G232" s="72"/>
    </row>
    <row r="233" spans="1:7" s="22" customFormat="1" ht="36" customHeight="1" x14ac:dyDescent="0.35">
      <c r="A233" s="51" t="s">
        <v>257</v>
      </c>
      <c r="B233" s="52" t="s">
        <v>258</v>
      </c>
      <c r="C233" s="51" t="s">
        <v>104</v>
      </c>
      <c r="D233" s="51">
        <v>150</v>
      </c>
      <c r="E233" s="73"/>
      <c r="F233" s="20">
        <f t="shared" si="18"/>
        <v>0</v>
      </c>
      <c r="G233" s="72"/>
    </row>
    <row r="234" spans="1:7" s="22" customFormat="1" x14ac:dyDescent="0.35">
      <c r="A234" s="51"/>
      <c r="B234" s="52"/>
      <c r="C234" s="51"/>
      <c r="D234" s="51"/>
      <c r="E234" s="71"/>
      <c r="F234" s="20"/>
      <c r="G234" s="72"/>
    </row>
    <row r="235" spans="1:7" s="22" customFormat="1" ht="63" customHeight="1" x14ac:dyDescent="0.35">
      <c r="A235" s="54" t="s">
        <v>259</v>
      </c>
      <c r="B235" s="55" t="s">
        <v>260</v>
      </c>
      <c r="C235" s="51"/>
      <c r="D235" s="51"/>
      <c r="E235" s="71"/>
      <c r="F235" s="20"/>
      <c r="G235" s="72"/>
    </row>
    <row r="236" spans="1:7" s="22" customFormat="1" x14ac:dyDescent="0.35">
      <c r="A236" s="51"/>
      <c r="B236" s="52"/>
      <c r="C236" s="51"/>
      <c r="D236" s="51"/>
      <c r="E236" s="71"/>
      <c r="F236" s="20"/>
      <c r="G236" s="72"/>
    </row>
    <row r="237" spans="1:7" s="22" customFormat="1" ht="34.5" customHeight="1" x14ac:dyDescent="0.35">
      <c r="A237" s="51" t="s">
        <v>261</v>
      </c>
      <c r="B237" s="52" t="s">
        <v>262</v>
      </c>
      <c r="C237" s="51" t="s">
        <v>104</v>
      </c>
      <c r="D237" s="51">
        <v>30</v>
      </c>
      <c r="E237" s="73"/>
      <c r="F237" s="20">
        <f t="shared" si="18"/>
        <v>0</v>
      </c>
      <c r="G237" s="72"/>
    </row>
    <row r="238" spans="1:7" s="22" customFormat="1" x14ac:dyDescent="0.35">
      <c r="A238" s="51"/>
      <c r="B238" s="52"/>
      <c r="C238" s="51"/>
      <c r="D238" s="51"/>
      <c r="E238" s="71"/>
      <c r="F238" s="20"/>
      <c r="G238" s="72"/>
    </row>
    <row r="239" spans="1:7" s="22" customFormat="1" ht="39" customHeight="1" x14ac:dyDescent="0.35">
      <c r="A239" s="51" t="s">
        <v>263</v>
      </c>
      <c r="B239" s="52" t="s">
        <v>264</v>
      </c>
      <c r="C239" s="51" t="s">
        <v>104</v>
      </c>
      <c r="D239" s="51">
        <v>35</v>
      </c>
      <c r="E239" s="73"/>
      <c r="F239" s="20">
        <f t="shared" si="18"/>
        <v>0</v>
      </c>
      <c r="G239" s="72"/>
    </row>
    <row r="240" spans="1:7" s="22" customFormat="1" x14ac:dyDescent="0.35">
      <c r="A240" s="51"/>
      <c r="B240" s="52"/>
      <c r="C240" s="51"/>
      <c r="D240" s="51"/>
      <c r="E240" s="71"/>
      <c r="F240" s="20"/>
      <c r="G240" s="72"/>
    </row>
    <row r="241" spans="1:7" s="22" customFormat="1" ht="45" customHeight="1" x14ac:dyDescent="0.35">
      <c r="A241" s="54" t="s">
        <v>265</v>
      </c>
      <c r="B241" s="55" t="s">
        <v>266</v>
      </c>
      <c r="C241" s="51"/>
      <c r="D241" s="51"/>
      <c r="E241" s="71"/>
      <c r="F241" s="20"/>
      <c r="G241" s="72"/>
    </row>
    <row r="242" spans="1:7" s="22" customFormat="1" x14ac:dyDescent="0.35">
      <c r="A242" s="51"/>
      <c r="B242" s="55"/>
      <c r="C242" s="51"/>
      <c r="D242" s="51"/>
      <c r="E242" s="71"/>
      <c r="F242" s="20"/>
      <c r="G242" s="72"/>
    </row>
    <row r="243" spans="1:7" s="22" customFormat="1" ht="64.5" customHeight="1" x14ac:dyDescent="0.35">
      <c r="A243" s="51" t="s">
        <v>267</v>
      </c>
      <c r="B243" s="52" t="s">
        <v>268</v>
      </c>
      <c r="C243" s="51" t="s">
        <v>104</v>
      </c>
      <c r="D243" s="51">
        <v>30</v>
      </c>
      <c r="E243" s="73"/>
      <c r="F243" s="20">
        <f t="shared" si="18"/>
        <v>0</v>
      </c>
      <c r="G243" s="72"/>
    </row>
    <row r="244" spans="1:7" s="22" customFormat="1" x14ac:dyDescent="0.35">
      <c r="A244" s="51"/>
      <c r="B244" s="55"/>
      <c r="C244" s="51"/>
      <c r="D244" s="51"/>
      <c r="E244" s="71"/>
      <c r="F244" s="20"/>
      <c r="G244" s="72"/>
    </row>
    <row r="245" spans="1:7" s="22" customFormat="1" ht="46.5" customHeight="1" x14ac:dyDescent="0.35">
      <c r="A245" s="51" t="s">
        <v>269</v>
      </c>
      <c r="B245" s="52" t="s">
        <v>270</v>
      </c>
      <c r="C245" s="51" t="s">
        <v>42</v>
      </c>
      <c r="D245" s="51">
        <v>5</v>
      </c>
      <c r="E245" s="73"/>
      <c r="F245" s="20">
        <f t="shared" si="18"/>
        <v>0</v>
      </c>
      <c r="G245" s="72"/>
    </row>
    <row r="246" spans="1:7" s="22" customFormat="1" x14ac:dyDescent="0.35">
      <c r="A246" s="51"/>
      <c r="B246" s="55"/>
      <c r="C246" s="51"/>
      <c r="D246" s="51"/>
      <c r="E246" s="71"/>
      <c r="F246" s="20"/>
      <c r="G246" s="72"/>
    </row>
    <row r="247" spans="1:7" s="22" customFormat="1" ht="60" customHeight="1" x14ac:dyDescent="0.35">
      <c r="A247" s="51" t="s">
        <v>271</v>
      </c>
      <c r="B247" s="52" t="s">
        <v>272</v>
      </c>
      <c r="C247" s="51" t="s">
        <v>42</v>
      </c>
      <c r="D247" s="51">
        <v>5</v>
      </c>
      <c r="E247" s="73"/>
      <c r="F247" s="20">
        <f t="shared" si="18"/>
        <v>0</v>
      </c>
      <c r="G247" s="72"/>
    </row>
    <row r="248" spans="1:7" s="22" customFormat="1" x14ac:dyDescent="0.35">
      <c r="A248" s="51"/>
      <c r="B248" s="55"/>
      <c r="C248" s="51"/>
      <c r="D248" s="51"/>
      <c r="E248" s="71"/>
      <c r="F248" s="20"/>
      <c r="G248" s="72"/>
    </row>
    <row r="249" spans="1:7" s="22" customFormat="1" ht="45" customHeight="1" x14ac:dyDescent="0.35">
      <c r="A249" s="54" t="s">
        <v>273</v>
      </c>
      <c r="B249" s="55" t="s">
        <v>274</v>
      </c>
      <c r="C249" s="51"/>
      <c r="D249" s="51"/>
      <c r="E249" s="71"/>
      <c r="F249" s="20"/>
      <c r="G249" s="72"/>
    </row>
    <row r="250" spans="1:7" s="22" customFormat="1" x14ac:dyDescent="0.35">
      <c r="A250" s="51"/>
      <c r="B250" s="55"/>
      <c r="C250" s="51"/>
      <c r="D250" s="51"/>
      <c r="E250" s="71"/>
      <c r="F250" s="20"/>
      <c r="G250" s="72"/>
    </row>
    <row r="251" spans="1:7" s="22" customFormat="1" ht="73.5" customHeight="1" x14ac:dyDescent="0.35">
      <c r="A251" s="51" t="s">
        <v>275</v>
      </c>
      <c r="B251" s="52" t="s">
        <v>276</v>
      </c>
      <c r="C251" s="51" t="s">
        <v>104</v>
      </c>
      <c r="D251" s="51">
        <v>50</v>
      </c>
      <c r="E251" s="73"/>
      <c r="F251" s="20">
        <f t="shared" ref="F251:F337" si="19">+D251*E251</f>
        <v>0</v>
      </c>
      <c r="G251" s="72"/>
    </row>
    <row r="252" spans="1:7" s="22" customFormat="1" x14ac:dyDescent="0.35">
      <c r="A252" s="51"/>
      <c r="B252" s="52"/>
      <c r="C252" s="51"/>
      <c r="D252" s="51"/>
      <c r="E252" s="71"/>
      <c r="F252" s="20"/>
      <c r="G252" s="72"/>
    </row>
    <row r="253" spans="1:7" s="22" customFormat="1" ht="26" x14ac:dyDescent="0.35">
      <c r="A253" s="54" t="s">
        <v>277</v>
      </c>
      <c r="B253" s="55" t="s">
        <v>278</v>
      </c>
      <c r="C253" s="51"/>
      <c r="D253" s="51"/>
      <c r="E253" s="71"/>
      <c r="F253" s="20"/>
      <c r="G253" s="72"/>
    </row>
    <row r="254" spans="1:7" s="22" customFormat="1" x14ac:dyDescent="0.35">
      <c r="A254" s="51"/>
      <c r="B254" s="52"/>
      <c r="C254" s="51"/>
      <c r="D254" s="51"/>
      <c r="E254" s="71"/>
      <c r="F254" s="20"/>
      <c r="G254" s="72"/>
    </row>
    <row r="255" spans="1:7" s="22" customFormat="1" x14ac:dyDescent="0.35">
      <c r="A255" s="51" t="s">
        <v>279</v>
      </c>
      <c r="B255" s="52" t="s">
        <v>280</v>
      </c>
      <c r="C255" s="51" t="s">
        <v>99</v>
      </c>
      <c r="D255" s="51">
        <v>45</v>
      </c>
      <c r="E255" s="73"/>
      <c r="F255" s="20">
        <f t="shared" si="19"/>
        <v>0</v>
      </c>
      <c r="G255" s="72"/>
    </row>
    <row r="256" spans="1:7" s="22" customFormat="1" x14ac:dyDescent="0.35">
      <c r="A256" s="51"/>
      <c r="B256" s="52"/>
      <c r="C256" s="51"/>
      <c r="D256" s="51"/>
      <c r="E256" s="71"/>
      <c r="F256" s="20"/>
      <c r="G256" s="72"/>
    </row>
    <row r="257" spans="1:7" s="22" customFormat="1" ht="62.5" x14ac:dyDescent="0.35">
      <c r="A257" s="51" t="s">
        <v>281</v>
      </c>
      <c r="B257" s="52" t="s">
        <v>282</v>
      </c>
      <c r="C257" s="51" t="s">
        <v>104</v>
      </c>
      <c r="D257" s="51">
        <v>30</v>
      </c>
      <c r="E257" s="73"/>
      <c r="F257" s="20">
        <f t="shared" si="19"/>
        <v>0</v>
      </c>
      <c r="G257" s="72"/>
    </row>
    <row r="258" spans="1:7" s="22" customFormat="1" x14ac:dyDescent="0.35">
      <c r="A258" s="51"/>
      <c r="B258" s="52"/>
      <c r="C258" s="51"/>
      <c r="D258" s="51"/>
      <c r="E258" s="71"/>
      <c r="F258" s="20"/>
      <c r="G258" s="72"/>
    </row>
    <row r="259" spans="1:7" s="22" customFormat="1" ht="26" x14ac:dyDescent="0.35">
      <c r="A259" s="54" t="s">
        <v>283</v>
      </c>
      <c r="B259" s="55" t="s">
        <v>284</v>
      </c>
      <c r="C259" s="51"/>
      <c r="D259" s="51"/>
      <c r="E259" s="71"/>
      <c r="F259" s="20"/>
      <c r="G259" s="72"/>
    </row>
    <row r="260" spans="1:7" s="22" customFormat="1" x14ac:dyDescent="0.35">
      <c r="A260" s="51"/>
      <c r="B260" s="52"/>
      <c r="C260" s="51"/>
      <c r="D260" s="51"/>
      <c r="E260" s="71"/>
      <c r="F260" s="20"/>
      <c r="G260" s="72"/>
    </row>
    <row r="261" spans="1:7" s="22" customFormat="1" ht="25" x14ac:dyDescent="0.35">
      <c r="A261" s="51" t="s">
        <v>285</v>
      </c>
      <c r="B261" s="52" t="s">
        <v>286</v>
      </c>
      <c r="C261" s="51" t="s">
        <v>99</v>
      </c>
      <c r="D261" s="51">
        <v>55</v>
      </c>
      <c r="E261" s="73"/>
      <c r="F261" s="20">
        <f t="shared" si="19"/>
        <v>0</v>
      </c>
      <c r="G261" s="72"/>
    </row>
    <row r="262" spans="1:7" s="22" customFormat="1" x14ac:dyDescent="0.35">
      <c r="A262" s="51"/>
      <c r="B262" s="52"/>
      <c r="C262" s="51"/>
      <c r="D262" s="51"/>
      <c r="E262" s="71"/>
      <c r="F262" s="20"/>
      <c r="G262" s="72"/>
    </row>
    <row r="263" spans="1:7" s="22" customFormat="1" x14ac:dyDescent="0.35">
      <c r="A263" s="51" t="s">
        <v>287</v>
      </c>
      <c r="B263" s="52" t="s">
        <v>288</v>
      </c>
      <c r="C263" s="51" t="s">
        <v>99</v>
      </c>
      <c r="D263" s="51">
        <v>65</v>
      </c>
      <c r="E263" s="73"/>
      <c r="F263" s="20">
        <f t="shared" si="19"/>
        <v>0</v>
      </c>
      <c r="G263" s="72"/>
    </row>
    <row r="264" spans="1:7" s="22" customFormat="1" x14ac:dyDescent="0.35">
      <c r="A264" s="51"/>
      <c r="B264" s="52"/>
      <c r="C264" s="51"/>
      <c r="D264" s="51"/>
      <c r="E264" s="71"/>
      <c r="F264" s="20"/>
      <c r="G264" s="72"/>
    </row>
    <row r="265" spans="1:7" s="22" customFormat="1" x14ac:dyDescent="0.35">
      <c r="A265" s="51" t="s">
        <v>289</v>
      </c>
      <c r="B265" s="52" t="s">
        <v>290</v>
      </c>
      <c r="C265" s="51" t="s">
        <v>99</v>
      </c>
      <c r="D265" s="51">
        <v>65</v>
      </c>
      <c r="E265" s="73"/>
      <c r="F265" s="20">
        <f t="shared" si="19"/>
        <v>0</v>
      </c>
      <c r="G265" s="72"/>
    </row>
    <row r="266" spans="1:7" s="22" customFormat="1" x14ac:dyDescent="0.35">
      <c r="A266" s="51"/>
      <c r="B266" s="52"/>
      <c r="C266" s="51"/>
      <c r="D266" s="51"/>
      <c r="E266" s="71"/>
      <c r="F266" s="20"/>
      <c r="G266" s="72"/>
    </row>
    <row r="267" spans="1:7" s="22" customFormat="1" ht="37.5" x14ac:dyDescent="0.35">
      <c r="A267" s="51" t="s">
        <v>291</v>
      </c>
      <c r="B267" s="52" t="s">
        <v>292</v>
      </c>
      <c r="C267" s="51" t="s">
        <v>99</v>
      </c>
      <c r="D267" s="51">
        <v>65</v>
      </c>
      <c r="E267" s="73"/>
      <c r="F267" s="20">
        <f t="shared" si="19"/>
        <v>0</v>
      </c>
      <c r="G267" s="72"/>
    </row>
    <row r="268" spans="1:7" s="22" customFormat="1" x14ac:dyDescent="0.35">
      <c r="A268" s="51"/>
      <c r="B268" s="52"/>
      <c r="C268" s="51"/>
      <c r="D268" s="51"/>
      <c r="E268" s="71"/>
      <c r="F268" s="20"/>
      <c r="G268" s="72"/>
    </row>
    <row r="269" spans="1:7" s="22" customFormat="1" x14ac:dyDescent="0.35">
      <c r="A269" s="51" t="s">
        <v>293</v>
      </c>
      <c r="B269" s="52" t="s">
        <v>294</v>
      </c>
      <c r="C269" s="51" t="s">
        <v>99</v>
      </c>
      <c r="D269" s="51">
        <v>950</v>
      </c>
      <c r="E269" s="73"/>
      <c r="F269" s="20">
        <f t="shared" si="19"/>
        <v>0</v>
      </c>
      <c r="G269" s="72"/>
    </row>
    <row r="270" spans="1:7" s="22" customFormat="1" x14ac:dyDescent="0.35">
      <c r="A270" s="51"/>
      <c r="B270" s="52"/>
      <c r="C270" s="51"/>
      <c r="D270" s="51"/>
      <c r="E270" s="71"/>
      <c r="F270" s="20"/>
      <c r="G270" s="72"/>
    </row>
    <row r="271" spans="1:7" s="22" customFormat="1" x14ac:dyDescent="0.35">
      <c r="A271" s="51" t="s">
        <v>295</v>
      </c>
      <c r="B271" s="52" t="s">
        <v>296</v>
      </c>
      <c r="C271" s="51" t="s">
        <v>99</v>
      </c>
      <c r="D271" s="51">
        <v>330</v>
      </c>
      <c r="E271" s="73"/>
      <c r="F271" s="20">
        <f t="shared" si="19"/>
        <v>0</v>
      </c>
      <c r="G271" s="72"/>
    </row>
    <row r="272" spans="1:7" s="22" customFormat="1" x14ac:dyDescent="0.35">
      <c r="A272" s="51"/>
      <c r="B272" s="52"/>
      <c r="C272" s="51"/>
      <c r="D272" s="51"/>
      <c r="E272" s="71"/>
      <c r="F272" s="20"/>
      <c r="G272" s="72"/>
    </row>
    <row r="273" spans="1:7" s="22" customFormat="1" x14ac:dyDescent="0.35">
      <c r="A273" s="51" t="s">
        <v>297</v>
      </c>
      <c r="B273" s="52" t="s">
        <v>298</v>
      </c>
      <c r="C273" s="51" t="s">
        <v>99</v>
      </c>
      <c r="D273" s="51">
        <v>150</v>
      </c>
      <c r="E273" s="73"/>
      <c r="F273" s="20">
        <f t="shared" si="19"/>
        <v>0</v>
      </c>
      <c r="G273" s="72"/>
    </row>
    <row r="274" spans="1:7" s="22" customFormat="1" x14ac:dyDescent="0.35">
      <c r="A274" s="51"/>
      <c r="B274" s="52"/>
      <c r="C274" s="51"/>
      <c r="D274" s="51"/>
      <c r="E274" s="71"/>
      <c r="F274" s="20"/>
      <c r="G274" s="72"/>
    </row>
    <row r="275" spans="1:7" s="22" customFormat="1" x14ac:dyDescent="0.35">
      <c r="A275" s="51" t="s">
        <v>299</v>
      </c>
      <c r="B275" s="52" t="s">
        <v>300</v>
      </c>
      <c r="C275" s="51" t="s">
        <v>42</v>
      </c>
      <c r="D275" s="51">
        <v>5</v>
      </c>
      <c r="E275" s="73"/>
      <c r="F275" s="20">
        <f t="shared" si="19"/>
        <v>0</v>
      </c>
      <c r="G275" s="72"/>
    </row>
    <row r="276" spans="1:7" s="22" customFormat="1" x14ac:dyDescent="0.35">
      <c r="A276" s="51"/>
      <c r="B276" s="52"/>
      <c r="C276" s="51"/>
      <c r="D276" s="51"/>
      <c r="E276" s="71"/>
      <c r="F276" s="20"/>
      <c r="G276" s="72"/>
    </row>
    <row r="277" spans="1:7" s="22" customFormat="1" x14ac:dyDescent="0.35">
      <c r="A277" s="51" t="s">
        <v>301</v>
      </c>
      <c r="B277" s="52" t="s">
        <v>302</v>
      </c>
      <c r="C277" s="51" t="s">
        <v>99</v>
      </c>
      <c r="D277" s="51">
        <v>1200</v>
      </c>
      <c r="E277" s="73"/>
      <c r="F277" s="20">
        <f t="shared" si="19"/>
        <v>0</v>
      </c>
      <c r="G277" s="72"/>
    </row>
    <row r="278" spans="1:7" s="22" customFormat="1" x14ac:dyDescent="0.35">
      <c r="A278" s="51"/>
      <c r="B278" s="52"/>
      <c r="C278" s="51"/>
      <c r="D278" s="51"/>
      <c r="E278" s="71"/>
      <c r="F278" s="20"/>
      <c r="G278" s="72"/>
    </row>
    <row r="279" spans="1:7" s="22" customFormat="1" ht="62.25" customHeight="1" x14ac:dyDescent="0.35">
      <c r="A279" s="51" t="s">
        <v>303</v>
      </c>
      <c r="B279" s="52" t="s">
        <v>304</v>
      </c>
      <c r="C279" s="51" t="s">
        <v>99</v>
      </c>
      <c r="D279" s="51">
        <v>1000</v>
      </c>
      <c r="E279" s="73"/>
      <c r="F279" s="20">
        <f t="shared" si="19"/>
        <v>0</v>
      </c>
      <c r="G279" s="72"/>
    </row>
    <row r="280" spans="1:7" s="22" customFormat="1" x14ac:dyDescent="0.35">
      <c r="A280" s="51"/>
      <c r="B280" s="52"/>
      <c r="C280" s="51"/>
      <c r="D280" s="51"/>
      <c r="E280" s="71"/>
      <c r="F280" s="20"/>
      <c r="G280" s="72"/>
    </row>
    <row r="281" spans="1:7" s="22" customFormat="1" ht="25" x14ac:dyDescent="0.35">
      <c r="A281" s="51" t="s">
        <v>305</v>
      </c>
      <c r="B281" s="52" t="s">
        <v>306</v>
      </c>
      <c r="C281" s="51" t="s">
        <v>99</v>
      </c>
      <c r="D281" s="51">
        <v>950</v>
      </c>
      <c r="E281" s="73"/>
      <c r="F281" s="20">
        <f t="shared" si="19"/>
        <v>0</v>
      </c>
      <c r="G281" s="72"/>
    </row>
    <row r="282" spans="1:7" s="22" customFormat="1" x14ac:dyDescent="0.35">
      <c r="A282" s="51"/>
      <c r="B282" s="52"/>
      <c r="C282" s="51"/>
      <c r="D282" s="51"/>
      <c r="E282" s="71"/>
      <c r="F282" s="20"/>
      <c r="G282" s="72"/>
    </row>
    <row r="283" spans="1:7" s="22" customFormat="1" ht="25" x14ac:dyDescent="0.35">
      <c r="A283" s="51" t="s">
        <v>307</v>
      </c>
      <c r="B283" s="52" t="s">
        <v>308</v>
      </c>
      <c r="C283" s="51" t="s">
        <v>99</v>
      </c>
      <c r="D283" s="51">
        <v>1200</v>
      </c>
      <c r="E283" s="73"/>
      <c r="F283" s="20">
        <f t="shared" si="19"/>
        <v>0</v>
      </c>
      <c r="G283" s="72"/>
    </row>
    <row r="284" spans="1:7" s="22" customFormat="1" x14ac:dyDescent="0.35">
      <c r="A284" s="83"/>
      <c r="B284" s="87"/>
      <c r="C284" s="85"/>
      <c r="D284" s="86"/>
      <c r="E284" s="1"/>
      <c r="F284" s="20"/>
      <c r="G284" s="21"/>
    </row>
    <row r="285" spans="1:7" s="22" customFormat="1" x14ac:dyDescent="0.35">
      <c r="A285" s="51" t="s">
        <v>309</v>
      </c>
      <c r="B285" s="87" t="s">
        <v>310</v>
      </c>
      <c r="C285" s="85" t="s">
        <v>104</v>
      </c>
      <c r="D285" s="86">
        <v>502</v>
      </c>
      <c r="E285" s="2"/>
      <c r="F285" s="20">
        <f t="shared" si="19"/>
        <v>0</v>
      </c>
      <c r="G285" s="21"/>
    </row>
    <row r="286" spans="1:7" s="22" customFormat="1" x14ac:dyDescent="0.35">
      <c r="A286" s="51"/>
      <c r="B286" s="87"/>
      <c r="C286" s="85"/>
      <c r="D286" s="86"/>
      <c r="E286" s="1"/>
      <c r="F286" s="20"/>
      <c r="G286" s="21"/>
    </row>
    <row r="287" spans="1:7" s="22" customFormat="1" ht="26" x14ac:dyDescent="0.35">
      <c r="A287" s="54">
        <v>47</v>
      </c>
      <c r="B287" s="55" t="s">
        <v>311</v>
      </c>
      <c r="C287" s="85"/>
      <c r="D287" s="86"/>
      <c r="E287" s="1"/>
      <c r="F287" s="20"/>
      <c r="G287" s="21"/>
    </row>
    <row r="288" spans="1:7" s="22" customFormat="1" x14ac:dyDescent="0.35">
      <c r="A288" s="83"/>
      <c r="B288" s="87"/>
      <c r="C288" s="85"/>
      <c r="D288" s="86"/>
      <c r="E288" s="1"/>
      <c r="F288" s="20"/>
      <c r="G288" s="21"/>
    </row>
    <row r="289" spans="1:7" s="22" customFormat="1" ht="42.75" customHeight="1" x14ac:dyDescent="0.35">
      <c r="A289" s="51" t="s">
        <v>312</v>
      </c>
      <c r="B289" s="87" t="s">
        <v>313</v>
      </c>
      <c r="C289" s="85" t="s">
        <v>42</v>
      </c>
      <c r="D289" s="86">
        <v>12</v>
      </c>
      <c r="E289" s="2"/>
      <c r="F289" s="20">
        <f t="shared" si="19"/>
        <v>0</v>
      </c>
      <c r="G289" s="21"/>
    </row>
    <row r="290" spans="1:7" s="22" customFormat="1" x14ac:dyDescent="0.35">
      <c r="A290" s="83"/>
      <c r="B290" s="87"/>
      <c r="C290" s="85"/>
      <c r="D290" s="86"/>
      <c r="E290" s="1"/>
      <c r="F290" s="20"/>
      <c r="G290" s="21"/>
    </row>
    <row r="291" spans="1:7" s="22" customFormat="1" ht="39.75" customHeight="1" x14ac:dyDescent="0.35">
      <c r="A291" s="51" t="s">
        <v>314</v>
      </c>
      <c r="B291" s="87" t="s">
        <v>315</v>
      </c>
      <c r="C291" s="85" t="s">
        <v>42</v>
      </c>
      <c r="D291" s="86">
        <v>1</v>
      </c>
      <c r="E291" s="2"/>
      <c r="F291" s="20">
        <f t="shared" si="19"/>
        <v>0</v>
      </c>
      <c r="G291" s="21"/>
    </row>
    <row r="292" spans="1:7" s="22" customFormat="1" x14ac:dyDescent="0.35">
      <c r="A292" s="83"/>
      <c r="B292" s="87"/>
      <c r="C292" s="85"/>
      <c r="D292" s="86"/>
      <c r="E292" s="1"/>
      <c r="F292" s="20"/>
      <c r="G292" s="21"/>
    </row>
    <row r="293" spans="1:7" s="22" customFormat="1" ht="42.75" customHeight="1" x14ac:dyDescent="0.35">
      <c r="A293" s="51" t="s">
        <v>316</v>
      </c>
      <c r="B293" s="87" t="s">
        <v>317</v>
      </c>
      <c r="C293" s="85" t="s">
        <v>42</v>
      </c>
      <c r="D293" s="86">
        <v>1</v>
      </c>
      <c r="E293" s="2"/>
      <c r="F293" s="20">
        <f t="shared" si="19"/>
        <v>0</v>
      </c>
      <c r="G293" s="21"/>
    </row>
    <row r="294" spans="1:7" s="22" customFormat="1" x14ac:dyDescent="0.35">
      <c r="A294" s="83"/>
      <c r="B294" s="87"/>
      <c r="C294" s="85"/>
      <c r="D294" s="86"/>
      <c r="E294" s="1"/>
      <c r="F294" s="20"/>
      <c r="G294" s="21"/>
    </row>
    <row r="295" spans="1:7" s="22" customFormat="1" ht="42" customHeight="1" x14ac:dyDescent="0.35">
      <c r="A295" s="51" t="s">
        <v>318</v>
      </c>
      <c r="B295" s="87" t="s">
        <v>319</v>
      </c>
      <c r="C295" s="85" t="s">
        <v>42</v>
      </c>
      <c r="D295" s="86">
        <v>6</v>
      </c>
      <c r="E295" s="2"/>
      <c r="F295" s="20">
        <f t="shared" si="19"/>
        <v>0</v>
      </c>
      <c r="G295" s="21"/>
    </row>
    <row r="296" spans="1:7" s="22" customFormat="1" x14ac:dyDescent="0.35">
      <c r="A296" s="83"/>
      <c r="B296" s="87"/>
      <c r="C296" s="85"/>
      <c r="D296" s="86"/>
      <c r="E296" s="1"/>
      <c r="F296" s="20"/>
      <c r="G296" s="21"/>
    </row>
    <row r="297" spans="1:7" s="22" customFormat="1" ht="56.25" customHeight="1" x14ac:dyDescent="0.35">
      <c r="A297" s="51" t="s">
        <v>320</v>
      </c>
      <c r="B297" s="87" t="s">
        <v>321</v>
      </c>
      <c r="C297" s="85" t="s">
        <v>42</v>
      </c>
      <c r="D297" s="86">
        <v>6</v>
      </c>
      <c r="E297" s="2"/>
      <c r="F297" s="20">
        <f t="shared" si="19"/>
        <v>0</v>
      </c>
      <c r="G297" s="21"/>
    </row>
    <row r="298" spans="1:7" s="22" customFormat="1" x14ac:dyDescent="0.35">
      <c r="A298" s="83"/>
      <c r="B298" s="87"/>
      <c r="C298" s="85"/>
      <c r="D298" s="86"/>
      <c r="E298" s="1"/>
      <c r="F298" s="20"/>
      <c r="G298" s="21"/>
    </row>
    <row r="299" spans="1:7" s="22" customFormat="1" ht="55.5" customHeight="1" x14ac:dyDescent="0.35">
      <c r="A299" s="51" t="s">
        <v>322</v>
      </c>
      <c r="B299" s="87" t="s">
        <v>323</v>
      </c>
      <c r="C299" s="85" t="s">
        <v>42</v>
      </c>
      <c r="D299" s="86">
        <v>6</v>
      </c>
      <c r="E299" s="2"/>
      <c r="F299" s="20">
        <f t="shared" si="19"/>
        <v>0</v>
      </c>
      <c r="G299" s="21"/>
    </row>
    <row r="300" spans="1:7" s="22" customFormat="1" ht="13.5" customHeight="1" x14ac:dyDescent="0.35">
      <c r="A300" s="51"/>
      <c r="B300" s="87"/>
      <c r="C300" s="85"/>
      <c r="D300" s="86"/>
      <c r="E300" s="1"/>
      <c r="F300" s="20"/>
      <c r="G300" s="21"/>
    </row>
    <row r="301" spans="1:7" s="22" customFormat="1" x14ac:dyDescent="0.35">
      <c r="A301" s="51" t="s">
        <v>324</v>
      </c>
      <c r="B301" s="52" t="s">
        <v>325</v>
      </c>
      <c r="C301" s="51" t="s">
        <v>104</v>
      </c>
      <c r="D301" s="51">
        <v>100</v>
      </c>
      <c r="E301" s="73"/>
      <c r="F301" s="20">
        <f t="shared" ref="F301:F317" si="20">+D301*E301</f>
        <v>0</v>
      </c>
      <c r="G301" s="72"/>
    </row>
    <row r="302" spans="1:7" s="22" customFormat="1" x14ac:dyDescent="0.35">
      <c r="A302" s="51"/>
      <c r="B302" s="52"/>
      <c r="C302" s="51"/>
      <c r="D302" s="51"/>
      <c r="E302" s="71"/>
      <c r="F302" s="20"/>
      <c r="G302" s="72"/>
    </row>
    <row r="303" spans="1:7" s="22" customFormat="1" x14ac:dyDescent="0.35">
      <c r="A303" s="51" t="s">
        <v>326</v>
      </c>
      <c r="B303" s="52" t="s">
        <v>327</v>
      </c>
      <c r="C303" s="51" t="s">
        <v>104</v>
      </c>
      <c r="D303" s="51">
        <v>100</v>
      </c>
      <c r="E303" s="73"/>
      <c r="F303" s="20">
        <f t="shared" si="20"/>
        <v>0</v>
      </c>
      <c r="G303" s="72"/>
    </row>
    <row r="304" spans="1:7" s="22" customFormat="1" x14ac:dyDescent="0.35">
      <c r="A304" s="51"/>
      <c r="B304" s="52"/>
      <c r="C304" s="51"/>
      <c r="D304" s="51"/>
      <c r="E304" s="71"/>
      <c r="F304" s="20"/>
      <c r="G304" s="72"/>
    </row>
    <row r="305" spans="1:7" s="22" customFormat="1" x14ac:dyDescent="0.35">
      <c r="A305" s="51" t="s">
        <v>328</v>
      </c>
      <c r="B305" s="52" t="s">
        <v>329</v>
      </c>
      <c r="C305" s="51" t="s">
        <v>104</v>
      </c>
      <c r="D305" s="51">
        <v>100</v>
      </c>
      <c r="E305" s="73"/>
      <c r="F305" s="20">
        <f t="shared" si="20"/>
        <v>0</v>
      </c>
      <c r="G305" s="72"/>
    </row>
    <row r="306" spans="1:7" s="22" customFormat="1" x14ac:dyDescent="0.35">
      <c r="A306" s="51"/>
      <c r="B306" s="52"/>
      <c r="C306" s="51"/>
      <c r="D306" s="51"/>
      <c r="E306" s="71"/>
      <c r="F306" s="20"/>
      <c r="G306" s="72"/>
    </row>
    <row r="307" spans="1:7" s="22" customFormat="1" x14ac:dyDescent="0.35">
      <c r="A307" s="51" t="s">
        <v>330</v>
      </c>
      <c r="B307" s="52" t="s">
        <v>331</v>
      </c>
      <c r="C307" s="51" t="s">
        <v>42</v>
      </c>
      <c r="D307" s="51">
        <v>5</v>
      </c>
      <c r="E307" s="73"/>
      <c r="F307" s="20">
        <f t="shared" si="20"/>
        <v>0</v>
      </c>
      <c r="G307" s="72"/>
    </row>
    <row r="308" spans="1:7" s="22" customFormat="1" x14ac:dyDescent="0.35">
      <c r="A308" s="51"/>
      <c r="B308" s="52"/>
      <c r="C308" s="51"/>
      <c r="D308" s="51"/>
      <c r="E308" s="71"/>
      <c r="F308" s="20"/>
      <c r="G308" s="72"/>
    </row>
    <row r="309" spans="1:7" s="22" customFormat="1" x14ac:dyDescent="0.35">
      <c r="A309" s="51" t="s">
        <v>332</v>
      </c>
      <c r="B309" s="52" t="s">
        <v>333</v>
      </c>
      <c r="C309" s="51" t="s">
        <v>104</v>
      </c>
      <c r="D309" s="51">
        <v>50</v>
      </c>
      <c r="E309" s="73"/>
      <c r="F309" s="20">
        <f t="shared" si="20"/>
        <v>0</v>
      </c>
      <c r="G309" s="72"/>
    </row>
    <row r="310" spans="1:7" s="22" customFormat="1" x14ac:dyDescent="0.35">
      <c r="A310" s="51"/>
      <c r="B310" s="52"/>
      <c r="C310" s="51"/>
      <c r="D310" s="51"/>
      <c r="E310" s="71"/>
      <c r="F310" s="20"/>
      <c r="G310" s="72"/>
    </row>
    <row r="311" spans="1:7" s="22" customFormat="1" x14ac:dyDescent="0.35">
      <c r="A311" s="51" t="s">
        <v>334</v>
      </c>
      <c r="B311" s="52" t="s">
        <v>335</v>
      </c>
      <c r="C311" s="51" t="s">
        <v>104</v>
      </c>
      <c r="D311" s="51">
        <v>350</v>
      </c>
      <c r="E311" s="73"/>
      <c r="F311" s="20">
        <f t="shared" si="20"/>
        <v>0</v>
      </c>
      <c r="G311" s="72"/>
    </row>
    <row r="312" spans="1:7" s="22" customFormat="1" x14ac:dyDescent="0.35">
      <c r="A312" s="51"/>
      <c r="B312" s="52"/>
      <c r="C312" s="51"/>
      <c r="D312" s="51"/>
      <c r="E312" s="71"/>
      <c r="F312" s="20"/>
      <c r="G312" s="72"/>
    </row>
    <row r="313" spans="1:7" s="22" customFormat="1" x14ac:dyDescent="0.35">
      <c r="A313" s="51" t="s">
        <v>336</v>
      </c>
      <c r="B313" s="52" t="s">
        <v>337</v>
      </c>
      <c r="C313" s="51" t="s">
        <v>104</v>
      </c>
      <c r="D313" s="51">
        <v>150</v>
      </c>
      <c r="E313" s="73"/>
      <c r="F313" s="20">
        <f t="shared" si="20"/>
        <v>0</v>
      </c>
      <c r="G313" s="72"/>
    </row>
    <row r="314" spans="1:7" s="22" customFormat="1" x14ac:dyDescent="0.35">
      <c r="A314" s="51"/>
      <c r="B314" s="52"/>
      <c r="C314" s="51"/>
      <c r="D314" s="51"/>
      <c r="E314" s="71"/>
      <c r="F314" s="20"/>
      <c r="G314" s="72"/>
    </row>
    <row r="315" spans="1:7" s="22" customFormat="1" x14ac:dyDescent="0.35">
      <c r="A315" s="51" t="s">
        <v>338</v>
      </c>
      <c r="B315" s="52" t="s">
        <v>339</v>
      </c>
      <c r="C315" s="51" t="s">
        <v>104</v>
      </c>
      <c r="D315" s="51">
        <v>80</v>
      </c>
      <c r="E315" s="73"/>
      <c r="F315" s="20">
        <f t="shared" si="20"/>
        <v>0</v>
      </c>
      <c r="G315" s="72"/>
    </row>
    <row r="316" spans="1:7" s="22" customFormat="1" x14ac:dyDescent="0.35">
      <c r="A316" s="51"/>
      <c r="B316" s="52"/>
      <c r="C316" s="51"/>
      <c r="D316" s="51"/>
      <c r="E316" s="71"/>
      <c r="F316" s="20"/>
      <c r="G316" s="72"/>
    </row>
    <row r="317" spans="1:7" s="22" customFormat="1" ht="25" x14ac:dyDescent="0.35">
      <c r="A317" s="51" t="s">
        <v>340</v>
      </c>
      <c r="B317" s="52" t="s">
        <v>341</v>
      </c>
      <c r="C317" s="51" t="s">
        <v>104</v>
      </c>
      <c r="D317" s="51">
        <v>50</v>
      </c>
      <c r="E317" s="73"/>
      <c r="F317" s="20">
        <f t="shared" si="20"/>
        <v>0</v>
      </c>
      <c r="G317" s="72"/>
    </row>
    <row r="318" spans="1:7" s="22" customFormat="1" ht="15.75" customHeight="1" x14ac:dyDescent="0.35">
      <c r="A318" s="51"/>
      <c r="B318" s="87"/>
      <c r="C318" s="85"/>
      <c r="D318" s="86"/>
      <c r="E318" s="1"/>
      <c r="F318" s="20"/>
      <c r="G318" s="21"/>
    </row>
    <row r="319" spans="1:7" s="22" customFormat="1" ht="33.75" customHeight="1" x14ac:dyDescent="0.35">
      <c r="A319" s="51" t="s">
        <v>342</v>
      </c>
      <c r="B319" s="55" t="s">
        <v>343</v>
      </c>
      <c r="C319" s="51"/>
      <c r="D319" s="51"/>
      <c r="E319" s="71"/>
      <c r="F319" s="20"/>
      <c r="G319" s="72"/>
    </row>
    <row r="320" spans="1:7" s="22" customFormat="1" x14ac:dyDescent="0.35">
      <c r="A320" s="51"/>
      <c r="B320" s="52"/>
      <c r="C320" s="51"/>
      <c r="D320" s="51"/>
      <c r="E320" s="71"/>
      <c r="F320" s="20"/>
      <c r="G320" s="72"/>
    </row>
    <row r="321" spans="1:7" s="22" customFormat="1" ht="24" customHeight="1" x14ac:dyDescent="0.35">
      <c r="A321" s="51" t="s">
        <v>344</v>
      </c>
      <c r="B321" s="52" t="s">
        <v>345</v>
      </c>
      <c r="C321" s="51" t="s">
        <v>104</v>
      </c>
      <c r="D321" s="51">
        <v>600</v>
      </c>
      <c r="E321" s="73"/>
      <c r="F321" s="20">
        <f t="shared" ref="F321:F323" si="21">+D321*E321</f>
        <v>0</v>
      </c>
      <c r="G321" s="72"/>
    </row>
    <row r="322" spans="1:7" s="22" customFormat="1" x14ac:dyDescent="0.35">
      <c r="A322" s="51"/>
      <c r="B322" s="52"/>
      <c r="C322" s="51"/>
      <c r="D322" s="51"/>
      <c r="E322" s="71"/>
      <c r="F322" s="20"/>
      <c r="G322" s="72"/>
    </row>
    <row r="323" spans="1:7" s="22" customFormat="1" ht="21.75" customHeight="1" x14ac:dyDescent="0.35">
      <c r="A323" s="51" t="s">
        <v>346</v>
      </c>
      <c r="B323" s="52" t="s">
        <v>347</v>
      </c>
      <c r="C323" s="51" t="s">
        <v>104</v>
      </c>
      <c r="D323" s="51">
        <v>600</v>
      </c>
      <c r="E323" s="73"/>
      <c r="F323" s="20">
        <f t="shared" si="21"/>
        <v>0</v>
      </c>
      <c r="G323" s="72"/>
    </row>
    <row r="324" spans="1:7" s="22" customFormat="1" x14ac:dyDescent="0.35">
      <c r="A324" s="83"/>
      <c r="B324" s="87"/>
      <c r="C324" s="85"/>
      <c r="D324" s="86"/>
      <c r="E324" s="1"/>
      <c r="F324" s="20"/>
      <c r="G324" s="21"/>
    </row>
    <row r="325" spans="1:7" s="22" customFormat="1" ht="36.75" customHeight="1" x14ac:dyDescent="0.35">
      <c r="A325" s="54">
        <v>48</v>
      </c>
      <c r="B325" s="84" t="s">
        <v>348</v>
      </c>
      <c r="C325" s="85" t="s">
        <v>42</v>
      </c>
      <c r="D325" s="86">
        <v>6</v>
      </c>
      <c r="E325" s="2"/>
      <c r="F325" s="20">
        <f t="shared" si="19"/>
        <v>0</v>
      </c>
      <c r="G325" s="21"/>
    </row>
    <row r="326" spans="1:7" s="22" customFormat="1" x14ac:dyDescent="0.35">
      <c r="A326" s="83"/>
      <c r="B326" s="87"/>
      <c r="C326" s="85"/>
      <c r="D326" s="86"/>
      <c r="E326" s="1"/>
      <c r="F326" s="20"/>
      <c r="G326" s="21"/>
    </row>
    <row r="327" spans="1:7" s="22" customFormat="1" ht="34.5" customHeight="1" x14ac:dyDescent="0.35">
      <c r="A327" s="51" t="s">
        <v>349</v>
      </c>
      <c r="B327" s="87" t="s">
        <v>350</v>
      </c>
      <c r="C327" s="85" t="s">
        <v>42</v>
      </c>
      <c r="D327" s="86">
        <v>6</v>
      </c>
      <c r="E327" s="2"/>
      <c r="F327" s="20">
        <f t="shared" si="19"/>
        <v>0</v>
      </c>
      <c r="G327" s="21"/>
    </row>
    <row r="328" spans="1:7" s="22" customFormat="1" x14ac:dyDescent="0.35">
      <c r="A328" s="83"/>
      <c r="B328" s="87"/>
      <c r="C328" s="85"/>
      <c r="D328" s="86"/>
      <c r="E328" s="1"/>
      <c r="F328" s="20"/>
      <c r="G328" s="21"/>
    </row>
    <row r="329" spans="1:7" s="22" customFormat="1" ht="25" x14ac:dyDescent="0.35">
      <c r="A329" s="51" t="s">
        <v>351</v>
      </c>
      <c r="B329" s="87" t="s">
        <v>352</v>
      </c>
      <c r="C329" s="85" t="s">
        <v>42</v>
      </c>
      <c r="D329" s="86">
        <v>24</v>
      </c>
      <c r="E329" s="2"/>
      <c r="F329" s="20">
        <f t="shared" si="19"/>
        <v>0</v>
      </c>
      <c r="G329" s="21"/>
    </row>
    <row r="330" spans="1:7" s="22" customFormat="1" x14ac:dyDescent="0.35">
      <c r="A330" s="51"/>
      <c r="B330" s="87"/>
      <c r="C330" s="85"/>
      <c r="D330" s="86"/>
      <c r="E330" s="1"/>
      <c r="F330" s="20"/>
      <c r="G330" s="21"/>
    </row>
    <row r="331" spans="1:7" s="22" customFormat="1" ht="25" x14ac:dyDescent="0.35">
      <c r="A331" s="51" t="s">
        <v>353</v>
      </c>
      <c r="B331" s="87" t="s">
        <v>354</v>
      </c>
      <c r="C331" s="85" t="s">
        <v>42</v>
      </c>
      <c r="D331" s="86">
        <v>12</v>
      </c>
      <c r="E331" s="2"/>
      <c r="F331" s="20">
        <f t="shared" si="19"/>
        <v>0</v>
      </c>
      <c r="G331" s="21"/>
    </row>
    <row r="332" spans="1:7" s="22" customFormat="1" x14ac:dyDescent="0.35">
      <c r="A332" s="83"/>
      <c r="B332" s="87"/>
      <c r="C332" s="85"/>
      <c r="D332" s="86"/>
      <c r="E332" s="1"/>
      <c r="F332" s="20"/>
      <c r="G332" s="21"/>
    </row>
    <row r="333" spans="1:7" s="22" customFormat="1" ht="52" x14ac:dyDescent="0.35">
      <c r="A333" s="88" t="s">
        <v>355</v>
      </c>
      <c r="B333" s="84" t="s">
        <v>356</v>
      </c>
      <c r="C333" s="85"/>
      <c r="D333" s="86"/>
      <c r="E333" s="1"/>
      <c r="F333" s="20"/>
      <c r="G333" s="21"/>
    </row>
    <row r="334" spans="1:7" s="22" customFormat="1" x14ac:dyDescent="0.35">
      <c r="A334" s="83"/>
      <c r="B334" s="87"/>
      <c r="C334" s="85"/>
      <c r="D334" s="86"/>
      <c r="E334" s="1"/>
      <c r="F334" s="20"/>
      <c r="G334" s="21"/>
    </row>
    <row r="335" spans="1:7" s="22" customFormat="1" ht="25" x14ac:dyDescent="0.35">
      <c r="A335" s="51" t="s">
        <v>357</v>
      </c>
      <c r="B335" s="87" t="s">
        <v>2519</v>
      </c>
      <c r="C335" s="85" t="s">
        <v>78</v>
      </c>
      <c r="D335" s="86">
        <v>293</v>
      </c>
      <c r="E335" s="2"/>
      <c r="F335" s="20">
        <f t="shared" si="19"/>
        <v>0</v>
      </c>
      <c r="G335" s="21"/>
    </row>
    <row r="336" spans="1:7" s="22" customFormat="1" x14ac:dyDescent="0.35">
      <c r="A336" s="83"/>
      <c r="B336" s="87"/>
      <c r="C336" s="85"/>
      <c r="D336" s="86"/>
      <c r="E336" s="1"/>
      <c r="F336" s="20"/>
      <c r="G336" s="21"/>
    </row>
    <row r="337" spans="1:7" s="22" customFormat="1" ht="25" x14ac:dyDescent="0.35">
      <c r="A337" s="51" t="s">
        <v>358</v>
      </c>
      <c r="B337" s="87" t="s">
        <v>359</v>
      </c>
      <c r="C337" s="85" t="s">
        <v>78</v>
      </c>
      <c r="D337" s="86">
        <v>349</v>
      </c>
      <c r="E337" s="2"/>
      <c r="F337" s="20">
        <f t="shared" si="19"/>
        <v>0</v>
      </c>
      <c r="G337" s="21"/>
    </row>
    <row r="338" spans="1:7" s="22" customFormat="1" x14ac:dyDescent="0.35">
      <c r="A338" s="83"/>
      <c r="B338" s="87"/>
      <c r="C338" s="85"/>
      <c r="D338" s="86"/>
      <c r="E338" s="1"/>
      <c r="F338" s="20"/>
      <c r="G338" s="21"/>
    </row>
    <row r="339" spans="1:7" s="22" customFormat="1" ht="25" x14ac:dyDescent="0.35">
      <c r="A339" s="51" t="s">
        <v>360</v>
      </c>
      <c r="B339" s="87" t="s">
        <v>361</v>
      </c>
      <c r="C339" s="85" t="s">
        <v>78</v>
      </c>
      <c r="D339" s="86">
        <v>227</v>
      </c>
      <c r="E339" s="2"/>
      <c r="F339" s="20">
        <f t="shared" ref="F339" si="22">+D339*E339</f>
        <v>0</v>
      </c>
      <c r="G339" s="21"/>
    </row>
    <row r="340" spans="1:7" s="22" customFormat="1" x14ac:dyDescent="0.35">
      <c r="A340" s="51"/>
      <c r="B340" s="52"/>
      <c r="C340" s="51"/>
      <c r="D340" s="51"/>
      <c r="E340" s="71"/>
      <c r="F340" s="20"/>
      <c r="G340" s="72"/>
    </row>
    <row r="341" spans="1:7" s="22" customFormat="1" ht="52" x14ac:dyDescent="0.35">
      <c r="A341" s="51"/>
      <c r="B341" s="55" t="s">
        <v>362</v>
      </c>
      <c r="C341" s="51"/>
      <c r="D341" s="51"/>
      <c r="E341" s="71"/>
      <c r="F341" s="20"/>
      <c r="G341" s="72"/>
    </row>
    <row r="342" spans="1:7" s="22" customFormat="1" x14ac:dyDescent="0.35">
      <c r="A342" s="51"/>
      <c r="B342" s="52"/>
      <c r="C342" s="51"/>
      <c r="D342" s="51"/>
      <c r="E342" s="71"/>
      <c r="F342" s="20"/>
      <c r="G342" s="72"/>
    </row>
    <row r="343" spans="1:7" s="22" customFormat="1" ht="37.5" x14ac:dyDescent="0.35">
      <c r="A343" s="51" t="s">
        <v>363</v>
      </c>
      <c r="B343" s="52" t="s">
        <v>364</v>
      </c>
      <c r="C343" s="51" t="s">
        <v>99</v>
      </c>
      <c r="D343" s="51">
        <v>70</v>
      </c>
      <c r="E343" s="73"/>
      <c r="F343" s="20">
        <f t="shared" ref="F343:F381" si="23">+D343*E343</f>
        <v>0</v>
      </c>
      <c r="G343" s="72"/>
    </row>
    <row r="344" spans="1:7" s="22" customFormat="1" x14ac:dyDescent="0.35">
      <c r="A344" s="51"/>
      <c r="B344" s="52"/>
      <c r="C344" s="51"/>
      <c r="D344" s="51"/>
      <c r="E344" s="71"/>
      <c r="F344" s="20"/>
      <c r="G344" s="72"/>
    </row>
    <row r="345" spans="1:7" s="22" customFormat="1" ht="37.5" x14ac:dyDescent="0.35">
      <c r="A345" s="51" t="s">
        <v>365</v>
      </c>
      <c r="B345" s="52" t="s">
        <v>366</v>
      </c>
      <c r="C345" s="51" t="s">
        <v>99</v>
      </c>
      <c r="D345" s="51">
        <v>2000</v>
      </c>
      <c r="E345" s="73"/>
      <c r="F345" s="20">
        <f t="shared" si="23"/>
        <v>0</v>
      </c>
      <c r="G345" s="72"/>
    </row>
    <row r="346" spans="1:7" s="22" customFormat="1" x14ac:dyDescent="0.35">
      <c r="A346" s="51"/>
      <c r="B346" s="52"/>
      <c r="C346" s="51"/>
      <c r="D346" s="51"/>
      <c r="E346" s="71"/>
      <c r="F346" s="20"/>
      <c r="G346" s="72"/>
    </row>
    <row r="347" spans="1:7" s="22" customFormat="1" ht="25" x14ac:dyDescent="0.35">
      <c r="A347" s="51" t="s">
        <v>367</v>
      </c>
      <c r="B347" s="52" t="s">
        <v>368</v>
      </c>
      <c r="C347" s="51" t="s">
        <v>99</v>
      </c>
      <c r="D347" s="51">
        <v>500</v>
      </c>
      <c r="E347" s="73"/>
      <c r="F347" s="20">
        <f t="shared" si="23"/>
        <v>0</v>
      </c>
      <c r="G347" s="72"/>
    </row>
    <row r="348" spans="1:7" s="22" customFormat="1" x14ac:dyDescent="0.35">
      <c r="A348" s="51"/>
      <c r="B348" s="52"/>
      <c r="C348" s="51"/>
      <c r="D348" s="51"/>
      <c r="E348" s="71"/>
      <c r="F348" s="20"/>
      <c r="G348" s="72"/>
    </row>
    <row r="349" spans="1:7" s="22" customFormat="1" ht="25" x14ac:dyDescent="0.35">
      <c r="A349" s="51" t="s">
        <v>369</v>
      </c>
      <c r="B349" s="52" t="s">
        <v>370</v>
      </c>
      <c r="C349" s="51" t="s">
        <v>99</v>
      </c>
      <c r="D349" s="51">
        <v>500</v>
      </c>
      <c r="E349" s="73"/>
      <c r="F349" s="20">
        <f t="shared" si="23"/>
        <v>0</v>
      </c>
      <c r="G349" s="72"/>
    </row>
    <row r="350" spans="1:7" s="22" customFormat="1" x14ac:dyDescent="0.35">
      <c r="A350" s="51"/>
      <c r="B350" s="52"/>
      <c r="C350" s="51"/>
      <c r="D350" s="51"/>
      <c r="E350" s="71"/>
      <c r="F350" s="20"/>
      <c r="G350" s="72"/>
    </row>
    <row r="351" spans="1:7" s="22" customFormat="1" x14ac:dyDescent="0.35">
      <c r="A351" s="51" t="s">
        <v>371</v>
      </c>
      <c r="B351" s="52" t="s">
        <v>372</v>
      </c>
      <c r="C351" s="51" t="s">
        <v>99</v>
      </c>
      <c r="D351" s="51">
        <v>200</v>
      </c>
      <c r="E351" s="73"/>
      <c r="F351" s="20">
        <f t="shared" si="23"/>
        <v>0</v>
      </c>
      <c r="G351" s="72"/>
    </row>
    <row r="352" spans="1:7" s="22" customFormat="1" x14ac:dyDescent="0.35">
      <c r="A352" s="51"/>
      <c r="B352" s="52"/>
      <c r="C352" s="51"/>
      <c r="D352" s="51"/>
      <c r="E352" s="71"/>
      <c r="F352" s="20"/>
      <c r="G352" s="72"/>
    </row>
    <row r="353" spans="1:7" s="22" customFormat="1" x14ac:dyDescent="0.35">
      <c r="A353" s="51" t="s">
        <v>373</v>
      </c>
      <c r="B353" s="52" t="s">
        <v>374</v>
      </c>
      <c r="C353" s="51" t="s">
        <v>99</v>
      </c>
      <c r="D353" s="51">
        <v>1200</v>
      </c>
      <c r="E353" s="73"/>
      <c r="F353" s="20">
        <f t="shared" si="23"/>
        <v>0</v>
      </c>
      <c r="G353" s="72"/>
    </row>
    <row r="354" spans="1:7" s="22" customFormat="1" x14ac:dyDescent="0.35">
      <c r="A354" s="51"/>
      <c r="B354" s="52"/>
      <c r="C354" s="51"/>
      <c r="D354" s="51"/>
      <c r="E354" s="71"/>
      <c r="F354" s="20"/>
      <c r="G354" s="72"/>
    </row>
    <row r="355" spans="1:7" s="22" customFormat="1" x14ac:dyDescent="0.35">
      <c r="A355" s="51" t="s">
        <v>375</v>
      </c>
      <c r="B355" s="52" t="s">
        <v>376</v>
      </c>
      <c r="C355" s="51" t="s">
        <v>99</v>
      </c>
      <c r="D355" s="51">
        <v>50</v>
      </c>
      <c r="E355" s="73"/>
      <c r="F355" s="20">
        <f t="shared" si="23"/>
        <v>0</v>
      </c>
      <c r="G355" s="72"/>
    </row>
    <row r="356" spans="1:7" s="22" customFormat="1" x14ac:dyDescent="0.35">
      <c r="A356" s="51"/>
      <c r="B356" s="52"/>
      <c r="C356" s="51"/>
      <c r="D356" s="51"/>
      <c r="E356" s="71"/>
      <c r="F356" s="20"/>
      <c r="G356" s="72"/>
    </row>
    <row r="357" spans="1:7" s="22" customFormat="1" x14ac:dyDescent="0.35">
      <c r="A357" s="51" t="s">
        <v>377</v>
      </c>
      <c r="B357" s="52" t="s">
        <v>378</v>
      </c>
      <c r="C357" s="51" t="s">
        <v>99</v>
      </c>
      <c r="D357" s="51">
        <v>50</v>
      </c>
      <c r="E357" s="73"/>
      <c r="F357" s="20">
        <f t="shared" si="23"/>
        <v>0</v>
      </c>
      <c r="G357" s="72"/>
    </row>
    <row r="358" spans="1:7" s="22" customFormat="1" x14ac:dyDescent="0.35">
      <c r="A358" s="51"/>
      <c r="B358" s="52"/>
      <c r="C358" s="51"/>
      <c r="D358" s="51"/>
      <c r="E358" s="71"/>
      <c r="F358" s="20"/>
      <c r="G358" s="72"/>
    </row>
    <row r="359" spans="1:7" s="22" customFormat="1" x14ac:dyDescent="0.35">
      <c r="A359" s="51" t="s">
        <v>379</v>
      </c>
      <c r="B359" s="52" t="s">
        <v>380</v>
      </c>
      <c r="C359" s="51" t="s">
        <v>99</v>
      </c>
      <c r="D359" s="51">
        <v>50</v>
      </c>
      <c r="E359" s="73"/>
      <c r="F359" s="20">
        <f t="shared" si="23"/>
        <v>0</v>
      </c>
      <c r="G359" s="72"/>
    </row>
    <row r="360" spans="1:7" s="22" customFormat="1" x14ac:dyDescent="0.35">
      <c r="A360" s="51"/>
      <c r="B360" s="52"/>
      <c r="C360" s="51"/>
      <c r="D360" s="51"/>
      <c r="E360" s="71"/>
      <c r="F360" s="20"/>
      <c r="G360" s="72"/>
    </row>
    <row r="361" spans="1:7" s="22" customFormat="1" x14ac:dyDescent="0.35">
      <c r="A361" s="51" t="s">
        <v>381</v>
      </c>
      <c r="B361" s="52" t="s">
        <v>382</v>
      </c>
      <c r="C361" s="51" t="s">
        <v>99</v>
      </c>
      <c r="D361" s="51">
        <v>50</v>
      </c>
      <c r="E361" s="73"/>
      <c r="F361" s="20">
        <f t="shared" si="23"/>
        <v>0</v>
      </c>
      <c r="G361" s="72"/>
    </row>
    <row r="362" spans="1:7" s="22" customFormat="1" x14ac:dyDescent="0.35">
      <c r="A362" s="51"/>
      <c r="B362" s="52"/>
      <c r="C362" s="51"/>
      <c r="D362" s="51"/>
      <c r="E362" s="71"/>
      <c r="F362" s="20"/>
      <c r="G362" s="72"/>
    </row>
    <row r="363" spans="1:7" s="22" customFormat="1" x14ac:dyDescent="0.35">
      <c r="A363" s="51" t="s">
        <v>383</v>
      </c>
      <c r="B363" s="52" t="s">
        <v>384</v>
      </c>
      <c r="C363" s="51" t="s">
        <v>99</v>
      </c>
      <c r="D363" s="51">
        <v>50</v>
      </c>
      <c r="E363" s="73"/>
      <c r="F363" s="20">
        <f t="shared" si="23"/>
        <v>0</v>
      </c>
      <c r="G363" s="72"/>
    </row>
    <row r="364" spans="1:7" s="22" customFormat="1" x14ac:dyDescent="0.35">
      <c r="A364" s="51"/>
      <c r="B364" s="52"/>
      <c r="C364" s="51"/>
      <c r="D364" s="51"/>
      <c r="E364" s="71"/>
      <c r="F364" s="20"/>
      <c r="G364" s="72"/>
    </row>
    <row r="365" spans="1:7" s="22" customFormat="1" x14ac:dyDescent="0.35">
      <c r="A365" s="51" t="s">
        <v>385</v>
      </c>
      <c r="B365" s="52" t="s">
        <v>386</v>
      </c>
      <c r="C365" s="51" t="s">
        <v>99</v>
      </c>
      <c r="D365" s="51">
        <v>50</v>
      </c>
      <c r="E365" s="73"/>
      <c r="F365" s="20">
        <f t="shared" si="23"/>
        <v>0</v>
      </c>
      <c r="G365" s="72"/>
    </row>
    <row r="366" spans="1:7" s="22" customFormat="1" x14ac:dyDescent="0.35">
      <c r="A366" s="51"/>
      <c r="B366" s="52"/>
      <c r="C366" s="51"/>
      <c r="D366" s="51"/>
      <c r="E366" s="71"/>
      <c r="F366" s="20"/>
      <c r="G366" s="72"/>
    </row>
    <row r="367" spans="1:7" s="22" customFormat="1" x14ac:dyDescent="0.35">
      <c r="A367" s="51" t="s">
        <v>387</v>
      </c>
      <c r="B367" s="52" t="s">
        <v>388</v>
      </c>
      <c r="C367" s="51" t="s">
        <v>104</v>
      </c>
      <c r="D367" s="51">
        <v>300</v>
      </c>
      <c r="E367" s="73"/>
      <c r="F367" s="20">
        <f t="shared" si="23"/>
        <v>0</v>
      </c>
      <c r="G367" s="72"/>
    </row>
    <row r="368" spans="1:7" s="22" customFormat="1" x14ac:dyDescent="0.35">
      <c r="A368" s="51"/>
      <c r="B368" s="52"/>
      <c r="C368" s="51"/>
      <c r="D368" s="51"/>
      <c r="E368" s="71"/>
      <c r="F368" s="20"/>
      <c r="G368" s="72"/>
    </row>
    <row r="369" spans="1:7" s="22" customFormat="1" ht="26" x14ac:dyDescent="0.35">
      <c r="A369" s="51"/>
      <c r="B369" s="55" t="s">
        <v>389</v>
      </c>
      <c r="C369" s="51"/>
      <c r="D369" s="51"/>
      <c r="E369" s="71"/>
      <c r="F369" s="20"/>
      <c r="G369" s="72"/>
    </row>
    <row r="370" spans="1:7" s="22" customFormat="1" x14ac:dyDescent="0.35">
      <c r="A370" s="51"/>
      <c r="B370" s="52"/>
      <c r="C370" s="51"/>
      <c r="D370" s="51"/>
      <c r="E370" s="71"/>
      <c r="F370" s="20"/>
      <c r="G370" s="72"/>
    </row>
    <row r="371" spans="1:7" s="22" customFormat="1" ht="25" x14ac:dyDescent="0.35">
      <c r="A371" s="51" t="s">
        <v>390</v>
      </c>
      <c r="B371" s="52" t="s">
        <v>391</v>
      </c>
      <c r="C371" s="51" t="s">
        <v>104</v>
      </c>
      <c r="D371" s="51">
        <v>45</v>
      </c>
      <c r="E371" s="73"/>
      <c r="F371" s="20">
        <f t="shared" si="23"/>
        <v>0</v>
      </c>
      <c r="G371" s="72"/>
    </row>
    <row r="372" spans="1:7" s="22" customFormat="1" x14ac:dyDescent="0.35">
      <c r="A372" s="51"/>
      <c r="B372" s="52"/>
      <c r="C372" s="51"/>
      <c r="D372" s="51"/>
      <c r="E372" s="71"/>
      <c r="F372" s="20"/>
      <c r="G372" s="72"/>
    </row>
    <row r="373" spans="1:7" s="22" customFormat="1" ht="25" x14ac:dyDescent="0.35">
      <c r="A373" s="51" t="s">
        <v>392</v>
      </c>
      <c r="B373" s="52" t="s">
        <v>393</v>
      </c>
      <c r="C373" s="51" t="s">
        <v>104</v>
      </c>
      <c r="D373" s="51">
        <v>45</v>
      </c>
      <c r="E373" s="73"/>
      <c r="F373" s="20">
        <f t="shared" si="23"/>
        <v>0</v>
      </c>
      <c r="G373" s="72"/>
    </row>
    <row r="374" spans="1:7" s="22" customFormat="1" x14ac:dyDescent="0.35">
      <c r="A374" s="51"/>
      <c r="B374" s="52"/>
      <c r="C374" s="51"/>
      <c r="D374" s="51"/>
      <c r="E374" s="71"/>
      <c r="F374" s="20"/>
      <c r="G374" s="72"/>
    </row>
    <row r="375" spans="1:7" s="22" customFormat="1" x14ac:dyDescent="0.35">
      <c r="A375" s="54">
        <v>50</v>
      </c>
      <c r="B375" s="55" t="s">
        <v>394</v>
      </c>
      <c r="C375" s="51"/>
      <c r="D375" s="51"/>
      <c r="E375" s="71"/>
      <c r="F375" s="20"/>
      <c r="G375" s="72"/>
    </row>
    <row r="376" spans="1:7" s="22" customFormat="1" x14ac:dyDescent="0.35">
      <c r="A376" s="51"/>
      <c r="B376" s="52"/>
      <c r="C376" s="51"/>
      <c r="D376" s="51"/>
      <c r="E376" s="71"/>
      <c r="F376" s="20"/>
      <c r="G376" s="72"/>
    </row>
    <row r="377" spans="1:7" s="22" customFormat="1" x14ac:dyDescent="0.35">
      <c r="A377" s="51" t="s">
        <v>395</v>
      </c>
      <c r="B377" s="52" t="s">
        <v>396</v>
      </c>
      <c r="C377" s="51" t="s">
        <v>42</v>
      </c>
      <c r="D377" s="51">
        <v>2</v>
      </c>
      <c r="E377" s="73"/>
      <c r="F377" s="20">
        <f t="shared" si="23"/>
        <v>0</v>
      </c>
      <c r="G377" s="72"/>
    </row>
    <row r="378" spans="1:7" s="22" customFormat="1" x14ac:dyDescent="0.35">
      <c r="A378" s="51"/>
      <c r="B378" s="52"/>
      <c r="C378" s="51"/>
      <c r="D378" s="51"/>
      <c r="E378" s="71"/>
      <c r="F378" s="20"/>
      <c r="G378" s="72"/>
    </row>
    <row r="379" spans="1:7" s="22" customFormat="1" x14ac:dyDescent="0.35">
      <c r="A379" s="51" t="s">
        <v>397</v>
      </c>
      <c r="B379" s="52" t="s">
        <v>398</v>
      </c>
      <c r="C379" s="51" t="s">
        <v>42</v>
      </c>
      <c r="D379" s="51">
        <v>2</v>
      </c>
      <c r="E379" s="73"/>
      <c r="F379" s="20">
        <f t="shared" si="23"/>
        <v>0</v>
      </c>
      <c r="G379" s="72"/>
    </row>
    <row r="380" spans="1:7" s="22" customFormat="1" x14ac:dyDescent="0.35">
      <c r="A380" s="51"/>
      <c r="B380" s="52"/>
      <c r="C380" s="51"/>
      <c r="D380" s="51"/>
      <c r="E380" s="71"/>
      <c r="F380" s="20"/>
      <c r="G380" s="72"/>
    </row>
    <row r="381" spans="1:7" s="22" customFormat="1" x14ac:dyDescent="0.35">
      <c r="A381" s="51" t="s">
        <v>399</v>
      </c>
      <c r="B381" s="52" t="s">
        <v>400</v>
      </c>
      <c r="C381" s="51" t="s">
        <v>42</v>
      </c>
      <c r="D381" s="51">
        <v>5</v>
      </c>
      <c r="E381" s="73"/>
      <c r="F381" s="20">
        <f t="shared" si="23"/>
        <v>0</v>
      </c>
      <c r="G381" s="72"/>
    </row>
    <row r="382" spans="1:7" s="22" customFormat="1" x14ac:dyDescent="0.35">
      <c r="A382" s="51"/>
      <c r="B382" s="52"/>
      <c r="C382" s="51"/>
      <c r="D382" s="51"/>
      <c r="E382" s="71"/>
      <c r="F382" s="20"/>
      <c r="G382" s="72"/>
    </row>
    <row r="383" spans="1:7" s="22" customFormat="1" x14ac:dyDescent="0.35">
      <c r="A383" s="51" t="s">
        <v>401</v>
      </c>
      <c r="B383" s="52" t="s">
        <v>402</v>
      </c>
      <c r="C383" s="51" t="s">
        <v>42</v>
      </c>
      <c r="D383" s="51">
        <v>5</v>
      </c>
      <c r="E383" s="73"/>
      <c r="F383" s="20">
        <f t="shared" ref="F383:F442" si="24">+D383*E383</f>
        <v>0</v>
      </c>
      <c r="G383" s="72"/>
    </row>
    <row r="384" spans="1:7" s="22" customFormat="1" x14ac:dyDescent="0.35">
      <c r="A384" s="51"/>
      <c r="B384" s="52"/>
      <c r="C384" s="51"/>
      <c r="D384" s="51"/>
      <c r="E384" s="71"/>
      <c r="F384" s="20"/>
      <c r="G384" s="72"/>
    </row>
    <row r="385" spans="1:7" s="22" customFormat="1" x14ac:dyDescent="0.35">
      <c r="A385" s="51" t="s">
        <v>403</v>
      </c>
      <c r="B385" s="52" t="s">
        <v>404</v>
      </c>
      <c r="C385" s="51" t="s">
        <v>42</v>
      </c>
      <c r="D385" s="51">
        <v>5</v>
      </c>
      <c r="E385" s="73"/>
      <c r="F385" s="20">
        <f t="shared" si="24"/>
        <v>0</v>
      </c>
      <c r="G385" s="72"/>
    </row>
    <row r="386" spans="1:7" s="22" customFormat="1" x14ac:dyDescent="0.35">
      <c r="A386" s="51"/>
      <c r="B386" s="52"/>
      <c r="C386" s="51"/>
      <c r="D386" s="51"/>
      <c r="E386" s="71"/>
      <c r="F386" s="20"/>
      <c r="G386" s="72"/>
    </row>
    <row r="387" spans="1:7" s="22" customFormat="1" x14ac:dyDescent="0.35">
      <c r="A387" s="51"/>
      <c r="B387" s="55" t="s">
        <v>405</v>
      </c>
      <c r="C387" s="51"/>
      <c r="D387" s="51"/>
      <c r="E387" s="71"/>
      <c r="F387" s="20"/>
      <c r="G387" s="72"/>
    </row>
    <row r="388" spans="1:7" s="22" customFormat="1" x14ac:dyDescent="0.35">
      <c r="A388" s="51"/>
      <c r="B388" s="52"/>
      <c r="C388" s="51"/>
      <c r="D388" s="51"/>
      <c r="E388" s="71"/>
      <c r="F388" s="20"/>
      <c r="G388" s="72"/>
    </row>
    <row r="389" spans="1:7" s="22" customFormat="1" x14ac:dyDescent="0.35">
      <c r="A389" s="51" t="s">
        <v>406</v>
      </c>
      <c r="B389" s="52" t="s">
        <v>407</v>
      </c>
      <c r="C389" s="51" t="s">
        <v>42</v>
      </c>
      <c r="D389" s="51">
        <v>4</v>
      </c>
      <c r="E389" s="73"/>
      <c r="F389" s="20">
        <f t="shared" si="24"/>
        <v>0</v>
      </c>
      <c r="G389" s="72"/>
    </row>
    <row r="390" spans="1:7" s="22" customFormat="1" x14ac:dyDescent="0.35">
      <c r="A390" s="51"/>
      <c r="B390" s="52"/>
      <c r="C390" s="51"/>
      <c r="D390" s="51"/>
      <c r="E390" s="71"/>
      <c r="F390" s="20"/>
      <c r="G390" s="72"/>
    </row>
    <row r="391" spans="1:7" s="22" customFormat="1" x14ac:dyDescent="0.35">
      <c r="A391" s="51" t="s">
        <v>408</v>
      </c>
      <c r="B391" s="52" t="s">
        <v>409</v>
      </c>
      <c r="C391" s="51" t="s">
        <v>42</v>
      </c>
      <c r="D391" s="51">
        <v>4</v>
      </c>
      <c r="E391" s="73"/>
      <c r="F391" s="20">
        <f t="shared" si="24"/>
        <v>0</v>
      </c>
      <c r="G391" s="72"/>
    </row>
    <row r="392" spans="1:7" s="22" customFormat="1" x14ac:dyDescent="0.35">
      <c r="A392" s="51"/>
      <c r="B392" s="52"/>
      <c r="C392" s="51"/>
      <c r="D392" s="51"/>
      <c r="E392" s="71"/>
      <c r="F392" s="20"/>
      <c r="G392" s="72"/>
    </row>
    <row r="393" spans="1:7" s="22" customFormat="1" ht="39" x14ac:dyDescent="0.35">
      <c r="A393" s="51"/>
      <c r="B393" s="55" t="s">
        <v>410</v>
      </c>
      <c r="C393" s="51"/>
      <c r="D393" s="51"/>
      <c r="E393" s="71"/>
      <c r="F393" s="20"/>
      <c r="G393" s="72"/>
    </row>
    <row r="394" spans="1:7" s="22" customFormat="1" x14ac:dyDescent="0.35">
      <c r="A394" s="51"/>
      <c r="B394" s="52"/>
      <c r="C394" s="51"/>
      <c r="D394" s="51"/>
      <c r="E394" s="71"/>
      <c r="F394" s="20"/>
      <c r="G394" s="72"/>
    </row>
    <row r="395" spans="1:7" s="22" customFormat="1" ht="25" x14ac:dyDescent="0.35">
      <c r="A395" s="51">
        <v>51</v>
      </c>
      <c r="B395" s="52" t="s">
        <v>411</v>
      </c>
      <c r="C395" s="51" t="s">
        <v>99</v>
      </c>
      <c r="D395" s="51">
        <v>10</v>
      </c>
      <c r="E395" s="73"/>
      <c r="F395" s="20">
        <f t="shared" si="24"/>
        <v>0</v>
      </c>
      <c r="G395" s="72"/>
    </row>
    <row r="396" spans="1:7" s="22" customFormat="1" x14ac:dyDescent="0.35">
      <c r="A396" s="51"/>
      <c r="B396" s="52"/>
      <c r="C396" s="51"/>
      <c r="D396" s="51"/>
      <c r="E396" s="71"/>
      <c r="F396" s="20"/>
      <c r="G396" s="72"/>
    </row>
    <row r="397" spans="1:7" s="22" customFormat="1" ht="48.75" customHeight="1" x14ac:dyDescent="0.35">
      <c r="A397" s="51"/>
      <c r="B397" s="55" t="s">
        <v>412</v>
      </c>
      <c r="C397" s="51"/>
      <c r="D397" s="51"/>
      <c r="E397" s="71"/>
      <c r="F397" s="20"/>
      <c r="G397" s="72"/>
    </row>
    <row r="398" spans="1:7" s="22" customFormat="1" x14ac:dyDescent="0.35">
      <c r="A398" s="51"/>
      <c r="B398" s="55"/>
      <c r="C398" s="51"/>
      <c r="D398" s="51"/>
      <c r="E398" s="71"/>
      <c r="F398" s="20"/>
      <c r="G398" s="72"/>
    </row>
    <row r="399" spans="1:7" s="22" customFormat="1" x14ac:dyDescent="0.35">
      <c r="A399" s="51">
        <v>52</v>
      </c>
      <c r="B399" s="52" t="s">
        <v>413</v>
      </c>
      <c r="C399" s="51" t="s">
        <v>104</v>
      </c>
      <c r="D399" s="51">
        <v>13</v>
      </c>
      <c r="E399" s="73"/>
      <c r="F399" s="20">
        <f t="shared" si="24"/>
        <v>0</v>
      </c>
      <c r="G399" s="72"/>
    </row>
    <row r="400" spans="1:7" s="22" customFormat="1" x14ac:dyDescent="0.35">
      <c r="A400" s="51"/>
      <c r="B400" s="55"/>
      <c r="C400" s="51"/>
      <c r="D400" s="51"/>
      <c r="E400" s="71"/>
      <c r="F400" s="20"/>
      <c r="G400" s="72"/>
    </row>
    <row r="401" spans="1:7" s="22" customFormat="1" ht="36" customHeight="1" x14ac:dyDescent="0.35">
      <c r="A401" s="54">
        <v>53</v>
      </c>
      <c r="B401" s="55" t="s">
        <v>414</v>
      </c>
      <c r="C401" s="51"/>
      <c r="D401" s="51"/>
      <c r="E401" s="71"/>
      <c r="F401" s="20"/>
      <c r="G401" s="72"/>
    </row>
    <row r="402" spans="1:7" s="22" customFormat="1" x14ac:dyDescent="0.35">
      <c r="A402" s="51"/>
      <c r="B402" s="55"/>
      <c r="C402" s="51"/>
      <c r="D402" s="51"/>
      <c r="E402" s="71"/>
      <c r="F402" s="20"/>
      <c r="G402" s="72"/>
    </row>
    <row r="403" spans="1:7" s="22" customFormat="1" x14ac:dyDescent="0.35">
      <c r="A403" s="51" t="s">
        <v>415</v>
      </c>
      <c r="B403" s="52" t="s">
        <v>416</v>
      </c>
      <c r="C403" s="51" t="s">
        <v>42</v>
      </c>
      <c r="D403" s="51">
        <v>2</v>
      </c>
      <c r="E403" s="73"/>
      <c r="F403" s="20">
        <f t="shared" si="24"/>
        <v>0</v>
      </c>
      <c r="G403" s="72"/>
    </row>
    <row r="404" spans="1:7" s="22" customFormat="1" x14ac:dyDescent="0.35">
      <c r="A404" s="51"/>
      <c r="B404" s="55"/>
      <c r="C404" s="51"/>
      <c r="D404" s="51"/>
      <c r="E404" s="71"/>
      <c r="F404" s="20"/>
      <c r="G404" s="72"/>
    </row>
    <row r="405" spans="1:7" s="22" customFormat="1" x14ac:dyDescent="0.35">
      <c r="A405" s="51" t="s">
        <v>417</v>
      </c>
      <c r="B405" s="52" t="s">
        <v>418</v>
      </c>
      <c r="C405" s="51" t="s">
        <v>42</v>
      </c>
      <c r="D405" s="51">
        <v>2</v>
      </c>
      <c r="E405" s="73"/>
      <c r="F405" s="20">
        <f t="shared" si="24"/>
        <v>0</v>
      </c>
      <c r="G405" s="72"/>
    </row>
    <row r="406" spans="1:7" s="22" customFormat="1" x14ac:dyDescent="0.35">
      <c r="A406" s="51"/>
      <c r="B406" s="52"/>
      <c r="C406" s="51"/>
      <c r="D406" s="51"/>
      <c r="E406" s="71"/>
      <c r="F406" s="20"/>
      <c r="G406" s="72"/>
    </row>
    <row r="407" spans="1:7" s="22" customFormat="1" ht="26" x14ac:dyDescent="0.35">
      <c r="A407" s="54">
        <v>54</v>
      </c>
      <c r="B407" s="55" t="s">
        <v>419</v>
      </c>
      <c r="C407" s="51"/>
      <c r="D407" s="51"/>
      <c r="E407" s="71"/>
      <c r="F407" s="20"/>
      <c r="G407" s="72"/>
    </row>
    <row r="408" spans="1:7" s="22" customFormat="1" x14ac:dyDescent="0.35">
      <c r="A408" s="51"/>
      <c r="B408" s="52"/>
      <c r="C408" s="51"/>
      <c r="D408" s="51"/>
      <c r="E408" s="71"/>
      <c r="F408" s="20"/>
      <c r="G408" s="72"/>
    </row>
    <row r="409" spans="1:7" s="22" customFormat="1" ht="25" x14ac:dyDescent="0.35">
      <c r="A409" s="51" t="s">
        <v>420</v>
      </c>
      <c r="B409" s="52" t="s">
        <v>421</v>
      </c>
      <c r="C409" s="51" t="s">
        <v>42</v>
      </c>
      <c r="D409" s="51">
        <v>2</v>
      </c>
      <c r="E409" s="73"/>
      <c r="F409" s="20">
        <f t="shared" si="24"/>
        <v>0</v>
      </c>
      <c r="G409" s="72"/>
    </row>
    <row r="410" spans="1:7" s="22" customFormat="1" x14ac:dyDescent="0.35">
      <c r="A410" s="51"/>
      <c r="B410" s="52"/>
      <c r="C410" s="51"/>
      <c r="D410" s="51"/>
      <c r="E410" s="71"/>
      <c r="F410" s="20"/>
      <c r="G410" s="72"/>
    </row>
    <row r="411" spans="1:7" s="22" customFormat="1" ht="25" x14ac:dyDescent="0.35">
      <c r="A411" s="51" t="s">
        <v>422</v>
      </c>
      <c r="B411" s="52" t="s">
        <v>423</v>
      </c>
      <c r="C411" s="51" t="s">
        <v>104</v>
      </c>
      <c r="D411" s="51">
        <v>120</v>
      </c>
      <c r="E411" s="73"/>
      <c r="F411" s="20">
        <f t="shared" si="24"/>
        <v>0</v>
      </c>
      <c r="G411" s="72"/>
    </row>
    <row r="412" spans="1:7" s="22" customFormat="1" x14ac:dyDescent="0.35">
      <c r="A412" s="51"/>
      <c r="B412" s="52"/>
      <c r="C412" s="51"/>
      <c r="D412" s="51"/>
      <c r="E412" s="71"/>
      <c r="F412" s="20"/>
      <c r="G412" s="72"/>
    </row>
    <row r="413" spans="1:7" s="22" customFormat="1" x14ac:dyDescent="0.35">
      <c r="A413" s="51" t="s">
        <v>424</v>
      </c>
      <c r="B413" s="52" t="s">
        <v>425</v>
      </c>
      <c r="C413" s="51" t="s">
        <v>104</v>
      </c>
      <c r="D413" s="51">
        <v>120</v>
      </c>
      <c r="E413" s="73"/>
      <c r="F413" s="20">
        <f t="shared" si="24"/>
        <v>0</v>
      </c>
      <c r="G413" s="72"/>
    </row>
    <row r="414" spans="1:7" s="22" customFormat="1" x14ac:dyDescent="0.35">
      <c r="A414" s="51"/>
      <c r="B414" s="52"/>
      <c r="C414" s="51"/>
      <c r="D414" s="51"/>
      <c r="E414" s="71"/>
      <c r="F414" s="20"/>
      <c r="G414" s="72"/>
    </row>
    <row r="415" spans="1:7" s="22" customFormat="1" x14ac:dyDescent="0.35">
      <c r="A415" s="51"/>
      <c r="B415" s="52"/>
      <c r="C415" s="51"/>
      <c r="D415" s="51"/>
      <c r="E415" s="71"/>
      <c r="F415" s="20"/>
      <c r="G415" s="72"/>
    </row>
    <row r="416" spans="1:7" s="22" customFormat="1" ht="26" x14ac:dyDescent="0.35">
      <c r="A416" s="54">
        <v>55</v>
      </c>
      <c r="B416" s="55" t="s">
        <v>426</v>
      </c>
      <c r="C416" s="54"/>
      <c r="D416" s="54"/>
      <c r="E416" s="74"/>
      <c r="F416" s="20"/>
      <c r="G416" s="72"/>
    </row>
    <row r="417" spans="1:7" s="22" customFormat="1" x14ac:dyDescent="0.35">
      <c r="A417" s="51"/>
      <c r="B417" s="59"/>
      <c r="C417" s="51"/>
      <c r="D417" s="51"/>
      <c r="E417" s="71"/>
      <c r="F417" s="20"/>
      <c r="G417" s="72"/>
    </row>
    <row r="418" spans="1:7" s="22" customFormat="1" ht="52" x14ac:dyDescent="0.35">
      <c r="A418" s="54"/>
      <c r="B418" s="55" t="s">
        <v>427</v>
      </c>
      <c r="C418" s="54"/>
      <c r="D418" s="54"/>
      <c r="E418" s="74"/>
      <c r="F418" s="20"/>
      <c r="G418" s="72"/>
    </row>
    <row r="419" spans="1:7" s="22" customFormat="1" x14ac:dyDescent="0.35">
      <c r="A419" s="51"/>
      <c r="B419" s="59"/>
      <c r="C419" s="51"/>
      <c r="D419" s="51"/>
      <c r="E419" s="71"/>
      <c r="F419" s="20"/>
      <c r="G419" s="72"/>
    </row>
    <row r="420" spans="1:7" s="22" customFormat="1" ht="25" x14ac:dyDescent="0.35">
      <c r="A420" s="51" t="s">
        <v>428</v>
      </c>
      <c r="B420" s="52" t="s">
        <v>429</v>
      </c>
      <c r="C420" s="51" t="s">
        <v>104</v>
      </c>
      <c r="D420" s="51">
        <v>142</v>
      </c>
      <c r="E420" s="73"/>
      <c r="F420" s="20">
        <f t="shared" si="24"/>
        <v>0</v>
      </c>
      <c r="G420" s="72"/>
    </row>
    <row r="421" spans="1:7" s="22" customFormat="1" x14ac:dyDescent="0.35">
      <c r="A421" s="51"/>
      <c r="B421" s="59"/>
      <c r="C421" s="51"/>
      <c r="D421" s="51"/>
      <c r="E421" s="71"/>
      <c r="F421" s="20"/>
      <c r="G421" s="72"/>
    </row>
    <row r="422" spans="1:7" s="22" customFormat="1" ht="25" x14ac:dyDescent="0.35">
      <c r="A422" s="51" t="s">
        <v>430</v>
      </c>
      <c r="B422" s="52" t="s">
        <v>431</v>
      </c>
      <c r="C422" s="51" t="s">
        <v>104</v>
      </c>
      <c r="D422" s="51">
        <v>16</v>
      </c>
      <c r="E422" s="73"/>
      <c r="F422" s="20">
        <f t="shared" si="24"/>
        <v>0</v>
      </c>
      <c r="G422" s="72"/>
    </row>
    <row r="423" spans="1:7" s="22" customFormat="1" x14ac:dyDescent="0.35">
      <c r="A423" s="51"/>
      <c r="B423" s="59"/>
      <c r="C423" s="51"/>
      <c r="D423" s="51"/>
      <c r="E423" s="71"/>
      <c r="F423" s="20"/>
      <c r="G423" s="72"/>
    </row>
    <row r="424" spans="1:7" s="22" customFormat="1" ht="25" x14ac:dyDescent="0.35">
      <c r="A424" s="51" t="s">
        <v>430</v>
      </c>
      <c r="B424" s="52" t="s">
        <v>432</v>
      </c>
      <c r="C424" s="51" t="s">
        <v>104</v>
      </c>
      <c r="D424" s="51">
        <v>60</v>
      </c>
      <c r="E424" s="73"/>
      <c r="F424" s="20">
        <f t="shared" si="24"/>
        <v>0</v>
      </c>
      <c r="G424" s="72"/>
    </row>
    <row r="425" spans="1:7" s="22" customFormat="1" x14ac:dyDescent="0.35">
      <c r="A425" s="54"/>
      <c r="B425" s="52"/>
      <c r="C425" s="51"/>
      <c r="D425" s="51"/>
      <c r="E425" s="71"/>
      <c r="F425" s="20"/>
      <c r="G425" s="72"/>
    </row>
    <row r="426" spans="1:7" s="22" customFormat="1" ht="108.75" customHeight="1" x14ac:dyDescent="0.35">
      <c r="A426" s="54">
        <v>56</v>
      </c>
      <c r="B426" s="84" t="s">
        <v>433</v>
      </c>
      <c r="C426" s="85"/>
      <c r="D426" s="86"/>
      <c r="E426" s="1"/>
      <c r="F426" s="20"/>
      <c r="G426" s="21"/>
    </row>
    <row r="427" spans="1:7" s="22" customFormat="1" x14ac:dyDescent="0.35">
      <c r="A427" s="83"/>
      <c r="B427" s="87"/>
      <c r="C427" s="85"/>
      <c r="D427" s="86"/>
      <c r="E427" s="1"/>
      <c r="F427" s="20"/>
      <c r="G427" s="21"/>
    </row>
    <row r="428" spans="1:7" s="22" customFormat="1" ht="36" customHeight="1" x14ac:dyDescent="0.35">
      <c r="A428" s="51" t="s">
        <v>434</v>
      </c>
      <c r="B428" s="87" t="s">
        <v>435</v>
      </c>
      <c r="C428" s="85" t="s">
        <v>104</v>
      </c>
      <c r="D428" s="86">
        <v>280</v>
      </c>
      <c r="E428" s="2"/>
      <c r="F428" s="20">
        <f t="shared" si="24"/>
        <v>0</v>
      </c>
      <c r="G428" s="21"/>
    </row>
    <row r="429" spans="1:7" s="22" customFormat="1" x14ac:dyDescent="0.35">
      <c r="A429" s="83"/>
      <c r="B429" s="87"/>
      <c r="C429" s="85"/>
      <c r="D429" s="86"/>
      <c r="E429" s="1"/>
      <c r="F429" s="20"/>
      <c r="G429" s="21"/>
    </row>
    <row r="430" spans="1:7" s="22" customFormat="1" ht="33.75" customHeight="1" x14ac:dyDescent="0.35">
      <c r="A430" s="51" t="s">
        <v>436</v>
      </c>
      <c r="B430" s="87" t="s">
        <v>437</v>
      </c>
      <c r="C430" s="85" t="s">
        <v>104</v>
      </c>
      <c r="D430" s="86">
        <v>280</v>
      </c>
      <c r="E430" s="2"/>
      <c r="F430" s="20">
        <f t="shared" si="24"/>
        <v>0</v>
      </c>
      <c r="G430" s="21"/>
    </row>
    <row r="431" spans="1:7" s="22" customFormat="1" x14ac:dyDescent="0.35">
      <c r="A431" s="83"/>
      <c r="B431" s="87"/>
      <c r="C431" s="85"/>
      <c r="D431" s="86"/>
      <c r="E431" s="1"/>
      <c r="F431" s="20"/>
      <c r="G431" s="21"/>
    </row>
    <row r="432" spans="1:7" s="22" customFormat="1" ht="34.5" customHeight="1" x14ac:dyDescent="0.35">
      <c r="A432" s="51" t="s">
        <v>438</v>
      </c>
      <c r="B432" s="87" t="s">
        <v>439</v>
      </c>
      <c r="C432" s="85" t="s">
        <v>104</v>
      </c>
      <c r="D432" s="86">
        <v>280</v>
      </c>
      <c r="E432" s="2"/>
      <c r="F432" s="20">
        <f t="shared" si="24"/>
        <v>0</v>
      </c>
      <c r="G432" s="21"/>
    </row>
    <row r="433" spans="1:7" s="22" customFormat="1" x14ac:dyDescent="0.35">
      <c r="A433" s="83"/>
      <c r="B433" s="87"/>
      <c r="C433" s="85"/>
      <c r="D433" s="86"/>
      <c r="E433" s="1"/>
      <c r="F433" s="20"/>
      <c r="G433" s="21"/>
    </row>
    <row r="434" spans="1:7" s="22" customFormat="1" ht="25" x14ac:dyDescent="0.35">
      <c r="A434" s="51" t="s">
        <v>440</v>
      </c>
      <c r="B434" s="87" t="s">
        <v>441</v>
      </c>
      <c r="C434" s="85" t="s">
        <v>42</v>
      </c>
      <c r="D434" s="86">
        <v>8</v>
      </c>
      <c r="E434" s="2"/>
      <c r="F434" s="20">
        <f t="shared" si="24"/>
        <v>0</v>
      </c>
      <c r="G434" s="21"/>
    </row>
    <row r="435" spans="1:7" s="22" customFormat="1" x14ac:dyDescent="0.35">
      <c r="A435" s="83"/>
      <c r="B435" s="87"/>
      <c r="C435" s="85"/>
      <c r="D435" s="86"/>
      <c r="E435" s="1"/>
      <c r="F435" s="20"/>
      <c r="G435" s="21"/>
    </row>
    <row r="436" spans="1:7" s="22" customFormat="1" ht="25" x14ac:dyDescent="0.35">
      <c r="A436" s="51" t="s">
        <v>442</v>
      </c>
      <c r="B436" s="87" t="s">
        <v>443</v>
      </c>
      <c r="C436" s="85" t="s">
        <v>42</v>
      </c>
      <c r="D436" s="86">
        <v>8</v>
      </c>
      <c r="E436" s="2"/>
      <c r="F436" s="20">
        <f t="shared" si="24"/>
        <v>0</v>
      </c>
      <c r="G436" s="21"/>
    </row>
    <row r="437" spans="1:7" s="22" customFormat="1" x14ac:dyDescent="0.35">
      <c r="A437" s="83"/>
      <c r="B437" s="87"/>
      <c r="C437" s="85"/>
      <c r="D437" s="86"/>
      <c r="E437" s="1"/>
      <c r="F437" s="20"/>
      <c r="G437" s="21"/>
    </row>
    <row r="438" spans="1:7" s="22" customFormat="1" ht="25" x14ac:dyDescent="0.35">
      <c r="A438" s="51" t="s">
        <v>444</v>
      </c>
      <c r="B438" s="87" t="s">
        <v>445</v>
      </c>
      <c r="C438" s="85" t="s">
        <v>42</v>
      </c>
      <c r="D438" s="86">
        <v>8</v>
      </c>
      <c r="E438" s="2"/>
      <c r="F438" s="20">
        <f t="shared" si="24"/>
        <v>0</v>
      </c>
      <c r="G438" s="21"/>
    </row>
    <row r="439" spans="1:7" s="22" customFormat="1" x14ac:dyDescent="0.35">
      <c r="A439" s="51"/>
      <c r="B439" s="87"/>
      <c r="C439" s="85"/>
      <c r="D439" s="86"/>
      <c r="E439" s="1"/>
      <c r="F439" s="20"/>
      <c r="G439" s="21"/>
    </row>
    <row r="440" spans="1:7" s="22" customFormat="1" ht="25" x14ac:dyDescent="0.35">
      <c r="A440" s="51" t="s">
        <v>446</v>
      </c>
      <c r="B440" s="87" t="s">
        <v>447</v>
      </c>
      <c r="C440" s="85" t="s">
        <v>42</v>
      </c>
      <c r="D440" s="86">
        <v>6</v>
      </c>
      <c r="E440" s="2"/>
      <c r="F440" s="20">
        <f t="shared" si="24"/>
        <v>0</v>
      </c>
      <c r="G440" s="21"/>
    </row>
    <row r="441" spans="1:7" s="22" customFormat="1" x14ac:dyDescent="0.35">
      <c r="A441" s="83"/>
      <c r="B441" s="87"/>
      <c r="C441" s="85"/>
      <c r="D441" s="86"/>
      <c r="E441" s="1"/>
      <c r="F441" s="20"/>
      <c r="G441" s="21"/>
    </row>
    <row r="442" spans="1:7" s="22" customFormat="1" x14ac:dyDescent="0.35">
      <c r="A442" s="51" t="s">
        <v>448</v>
      </c>
      <c r="B442" s="87" t="s">
        <v>449</v>
      </c>
      <c r="C442" s="85" t="s">
        <v>42</v>
      </c>
      <c r="D442" s="86">
        <v>6</v>
      </c>
      <c r="E442" s="2"/>
      <c r="F442" s="20">
        <f t="shared" si="24"/>
        <v>0</v>
      </c>
      <c r="G442" s="21"/>
    </row>
    <row r="443" spans="1:7" s="22" customFormat="1" x14ac:dyDescent="0.35">
      <c r="A443" s="83"/>
      <c r="B443" s="87"/>
      <c r="C443" s="85"/>
      <c r="D443" s="86"/>
      <c r="E443" s="1"/>
      <c r="F443" s="20"/>
      <c r="G443" s="21"/>
    </row>
    <row r="444" spans="1:7" s="22" customFormat="1" ht="25" x14ac:dyDescent="0.35">
      <c r="A444" s="51" t="s">
        <v>450</v>
      </c>
      <c r="B444" s="87" t="s">
        <v>2520</v>
      </c>
      <c r="C444" s="85" t="s">
        <v>42</v>
      </c>
      <c r="D444" s="86">
        <v>4</v>
      </c>
      <c r="E444" s="2"/>
      <c r="F444" s="20">
        <f t="shared" ref="F444" si="25">+D444*E444</f>
        <v>0</v>
      </c>
      <c r="G444" s="21"/>
    </row>
    <row r="445" spans="1:7" s="22" customFormat="1" x14ac:dyDescent="0.35">
      <c r="A445" s="83"/>
      <c r="B445" s="87"/>
      <c r="C445" s="85"/>
      <c r="D445" s="86"/>
      <c r="E445" s="1"/>
      <c r="F445" s="20"/>
      <c r="G445" s="21"/>
    </row>
    <row r="446" spans="1:7" s="22" customFormat="1" ht="25" x14ac:dyDescent="0.35">
      <c r="A446" s="51" t="s">
        <v>451</v>
      </c>
      <c r="B446" s="87" t="s">
        <v>2521</v>
      </c>
      <c r="C446" s="85" t="s">
        <v>42</v>
      </c>
      <c r="D446" s="86">
        <v>8</v>
      </c>
      <c r="E446" s="2"/>
      <c r="F446" s="20">
        <f t="shared" ref="F446:F508" si="26">+D446*E446</f>
        <v>0</v>
      </c>
      <c r="G446" s="21"/>
    </row>
    <row r="447" spans="1:7" s="22" customFormat="1" x14ac:dyDescent="0.35">
      <c r="A447" s="83"/>
      <c r="B447" s="87"/>
      <c r="C447" s="85"/>
      <c r="D447" s="86"/>
      <c r="E447" s="1"/>
      <c r="F447" s="20"/>
      <c r="G447" s="21"/>
    </row>
    <row r="448" spans="1:7" s="22" customFormat="1" ht="25" x14ac:dyDescent="0.35">
      <c r="A448" s="51" t="s">
        <v>452</v>
      </c>
      <c r="B448" s="87" t="s">
        <v>453</v>
      </c>
      <c r="C448" s="85" t="s">
        <v>104</v>
      </c>
      <c r="D448" s="86">
        <v>200</v>
      </c>
      <c r="E448" s="2"/>
      <c r="F448" s="20">
        <f t="shared" si="26"/>
        <v>0</v>
      </c>
      <c r="G448" s="21"/>
    </row>
    <row r="449" spans="1:7" s="22" customFormat="1" x14ac:dyDescent="0.35">
      <c r="A449" s="83"/>
      <c r="B449" s="87"/>
      <c r="C449" s="85"/>
      <c r="D449" s="86"/>
      <c r="E449" s="1"/>
      <c r="F449" s="20"/>
      <c r="G449" s="21"/>
    </row>
    <row r="450" spans="1:7" s="22" customFormat="1" ht="25" x14ac:dyDescent="0.35">
      <c r="A450" s="51" t="s">
        <v>454</v>
      </c>
      <c r="B450" s="87" t="s">
        <v>455</v>
      </c>
      <c r="C450" s="85" t="s">
        <v>104</v>
      </c>
      <c r="D450" s="86">
        <v>200</v>
      </c>
      <c r="E450" s="2"/>
      <c r="F450" s="20">
        <f t="shared" si="26"/>
        <v>0</v>
      </c>
      <c r="G450" s="21"/>
    </row>
    <row r="451" spans="1:7" s="22" customFormat="1" x14ac:dyDescent="0.35">
      <c r="A451" s="83"/>
      <c r="B451" s="87"/>
      <c r="C451" s="85"/>
      <c r="D451" s="86"/>
      <c r="E451" s="1"/>
      <c r="F451" s="20"/>
      <c r="G451" s="21"/>
    </row>
    <row r="452" spans="1:7" s="22" customFormat="1" x14ac:dyDescent="0.35">
      <c r="A452" s="51" t="s">
        <v>456</v>
      </c>
      <c r="B452" s="87" t="s">
        <v>457</v>
      </c>
      <c r="C452" s="85" t="s">
        <v>104</v>
      </c>
      <c r="D452" s="86">
        <v>200</v>
      </c>
      <c r="E452" s="2"/>
      <c r="F452" s="20">
        <f t="shared" si="26"/>
        <v>0</v>
      </c>
      <c r="G452" s="21"/>
    </row>
    <row r="453" spans="1:7" s="22" customFormat="1" x14ac:dyDescent="0.35">
      <c r="A453" s="83"/>
      <c r="B453" s="87"/>
      <c r="C453" s="85"/>
      <c r="D453" s="86"/>
      <c r="E453" s="1"/>
      <c r="F453" s="20"/>
      <c r="G453" s="21"/>
    </row>
    <row r="454" spans="1:7" s="22" customFormat="1" x14ac:dyDescent="0.35">
      <c r="A454" s="51" t="s">
        <v>458</v>
      </c>
      <c r="B454" s="87" t="s">
        <v>459</v>
      </c>
      <c r="C454" s="85" t="s">
        <v>104</v>
      </c>
      <c r="D454" s="86">
        <v>200</v>
      </c>
      <c r="E454" s="2"/>
      <c r="F454" s="20">
        <f t="shared" si="26"/>
        <v>0</v>
      </c>
      <c r="G454" s="21"/>
    </row>
    <row r="455" spans="1:7" s="22" customFormat="1" x14ac:dyDescent="0.35">
      <c r="A455" s="83"/>
      <c r="B455" s="87"/>
      <c r="C455" s="85"/>
      <c r="D455" s="86"/>
      <c r="E455" s="1"/>
      <c r="F455" s="20"/>
      <c r="G455" s="21"/>
    </row>
    <row r="456" spans="1:7" s="22" customFormat="1" ht="25" x14ac:dyDescent="0.35">
      <c r="A456" s="51" t="s">
        <v>460</v>
      </c>
      <c r="B456" s="87" t="s">
        <v>461</v>
      </c>
      <c r="C456" s="85" t="s">
        <v>42</v>
      </c>
      <c r="D456" s="86">
        <v>15</v>
      </c>
      <c r="E456" s="2"/>
      <c r="F456" s="20">
        <f t="shared" si="26"/>
        <v>0</v>
      </c>
      <c r="G456" s="21"/>
    </row>
    <row r="457" spans="1:7" s="22" customFormat="1" x14ac:dyDescent="0.35">
      <c r="A457" s="83"/>
      <c r="B457" s="87"/>
      <c r="C457" s="85"/>
      <c r="D457" s="86"/>
      <c r="E457" s="1"/>
      <c r="F457" s="20"/>
      <c r="G457" s="21"/>
    </row>
    <row r="458" spans="1:7" s="22" customFormat="1" ht="25" x14ac:dyDescent="0.35">
      <c r="A458" s="51" t="s">
        <v>462</v>
      </c>
      <c r="B458" s="87" t="s">
        <v>463</v>
      </c>
      <c r="C458" s="85" t="s">
        <v>42</v>
      </c>
      <c r="D458" s="86">
        <v>15</v>
      </c>
      <c r="E458" s="2"/>
      <c r="F458" s="20">
        <f t="shared" si="26"/>
        <v>0</v>
      </c>
      <c r="G458" s="21"/>
    </row>
    <row r="459" spans="1:7" s="22" customFormat="1" x14ac:dyDescent="0.35">
      <c r="A459" s="83"/>
      <c r="B459" s="87"/>
      <c r="C459" s="85"/>
      <c r="D459" s="86"/>
      <c r="E459" s="1"/>
      <c r="F459" s="20"/>
      <c r="G459" s="21"/>
    </row>
    <row r="460" spans="1:7" s="22" customFormat="1" x14ac:dyDescent="0.35">
      <c r="A460" s="51" t="s">
        <v>464</v>
      </c>
      <c r="B460" s="87" t="s">
        <v>465</v>
      </c>
      <c r="C460" s="85" t="s">
        <v>42</v>
      </c>
      <c r="D460" s="86">
        <v>15</v>
      </c>
      <c r="E460" s="2"/>
      <c r="F460" s="20">
        <f t="shared" si="26"/>
        <v>0</v>
      </c>
      <c r="G460" s="21"/>
    </row>
    <row r="461" spans="1:7" s="22" customFormat="1" x14ac:dyDescent="0.35">
      <c r="A461" s="83"/>
      <c r="B461" s="87"/>
      <c r="C461" s="85"/>
      <c r="D461" s="86"/>
      <c r="E461" s="1"/>
      <c r="F461" s="20"/>
      <c r="G461" s="21"/>
    </row>
    <row r="462" spans="1:7" s="22" customFormat="1" ht="25" x14ac:dyDescent="0.35">
      <c r="A462" s="51" t="s">
        <v>466</v>
      </c>
      <c r="B462" s="87" t="s">
        <v>467</v>
      </c>
      <c r="C462" s="85" t="s">
        <v>42</v>
      </c>
      <c r="D462" s="86">
        <v>15</v>
      </c>
      <c r="E462" s="2"/>
      <c r="F462" s="20">
        <f t="shared" si="26"/>
        <v>0</v>
      </c>
      <c r="G462" s="21"/>
    </row>
    <row r="463" spans="1:7" s="22" customFormat="1" x14ac:dyDescent="0.35">
      <c r="A463" s="83"/>
      <c r="B463" s="87"/>
      <c r="C463" s="85"/>
      <c r="D463" s="86"/>
      <c r="E463" s="1"/>
      <c r="F463" s="20"/>
      <c r="G463" s="21"/>
    </row>
    <row r="464" spans="1:7" s="22" customFormat="1" x14ac:dyDescent="0.35">
      <c r="A464" s="51" t="s">
        <v>468</v>
      </c>
      <c r="B464" s="87" t="s">
        <v>469</v>
      </c>
      <c r="C464" s="85" t="s">
        <v>42</v>
      </c>
      <c r="D464" s="86">
        <v>2</v>
      </c>
      <c r="E464" s="2"/>
      <c r="F464" s="20">
        <f t="shared" si="26"/>
        <v>0</v>
      </c>
      <c r="G464" s="21"/>
    </row>
    <row r="465" spans="1:7" s="22" customFormat="1" x14ac:dyDescent="0.35">
      <c r="A465" s="83"/>
      <c r="B465" s="87"/>
      <c r="C465" s="85"/>
      <c r="D465" s="86"/>
      <c r="E465" s="1"/>
      <c r="F465" s="20"/>
      <c r="G465" s="21"/>
    </row>
    <row r="466" spans="1:7" s="22" customFormat="1" x14ac:dyDescent="0.35">
      <c r="A466" s="51" t="s">
        <v>470</v>
      </c>
      <c r="B466" s="87" t="s">
        <v>471</v>
      </c>
      <c r="C466" s="85" t="s">
        <v>42</v>
      </c>
      <c r="D466" s="86">
        <v>2</v>
      </c>
      <c r="E466" s="2"/>
      <c r="F466" s="20">
        <f t="shared" si="26"/>
        <v>0</v>
      </c>
      <c r="G466" s="21"/>
    </row>
    <row r="467" spans="1:7" s="22" customFormat="1" x14ac:dyDescent="0.35">
      <c r="A467" s="83"/>
      <c r="B467" s="87"/>
      <c r="C467" s="85"/>
      <c r="D467" s="86"/>
      <c r="E467" s="1"/>
      <c r="F467" s="20"/>
      <c r="G467" s="21"/>
    </row>
    <row r="468" spans="1:7" s="22" customFormat="1" x14ac:dyDescent="0.35">
      <c r="A468" s="51" t="s">
        <v>472</v>
      </c>
      <c r="B468" s="87" t="s">
        <v>473</v>
      </c>
      <c r="C468" s="85" t="s">
        <v>42</v>
      </c>
      <c r="D468" s="86">
        <v>2</v>
      </c>
      <c r="E468" s="2"/>
      <c r="F468" s="20">
        <f t="shared" si="26"/>
        <v>0</v>
      </c>
      <c r="G468" s="21"/>
    </row>
    <row r="469" spans="1:7" s="22" customFormat="1" x14ac:dyDescent="0.35">
      <c r="A469" s="83"/>
      <c r="B469" s="87"/>
      <c r="C469" s="85"/>
      <c r="D469" s="86"/>
      <c r="E469" s="1"/>
      <c r="F469" s="20"/>
      <c r="G469" s="21"/>
    </row>
    <row r="470" spans="1:7" s="22" customFormat="1" x14ac:dyDescent="0.35">
      <c r="A470" s="51" t="s">
        <v>474</v>
      </c>
      <c r="B470" s="87" t="s">
        <v>475</v>
      </c>
      <c r="C470" s="85" t="s">
        <v>42</v>
      </c>
      <c r="D470" s="86">
        <v>10</v>
      </c>
      <c r="E470" s="2"/>
      <c r="F470" s="20">
        <f t="shared" si="26"/>
        <v>0</v>
      </c>
      <c r="G470" s="21"/>
    </row>
    <row r="471" spans="1:7" s="22" customFormat="1" x14ac:dyDescent="0.35">
      <c r="A471" s="83"/>
      <c r="B471" s="87"/>
      <c r="C471" s="85"/>
      <c r="D471" s="86"/>
      <c r="E471" s="1"/>
      <c r="F471" s="20"/>
      <c r="G471" s="21"/>
    </row>
    <row r="472" spans="1:7" s="22" customFormat="1" x14ac:dyDescent="0.35">
      <c r="A472" s="51" t="s">
        <v>476</v>
      </c>
      <c r="B472" s="87" t="s">
        <v>477</v>
      </c>
      <c r="C472" s="85" t="s">
        <v>42</v>
      </c>
      <c r="D472" s="86">
        <v>2</v>
      </c>
      <c r="E472" s="2"/>
      <c r="F472" s="20">
        <f t="shared" si="26"/>
        <v>0</v>
      </c>
      <c r="G472" s="21"/>
    </row>
    <row r="473" spans="1:7" s="22" customFormat="1" x14ac:dyDescent="0.35">
      <c r="A473" s="83"/>
      <c r="B473" s="87"/>
      <c r="C473" s="85"/>
      <c r="D473" s="86"/>
      <c r="E473" s="1"/>
      <c r="F473" s="20"/>
      <c r="G473" s="21"/>
    </row>
    <row r="474" spans="1:7" s="22" customFormat="1" x14ac:dyDescent="0.35">
      <c r="A474" s="51" t="s">
        <v>478</v>
      </c>
      <c r="B474" s="87" t="s">
        <v>479</v>
      </c>
      <c r="C474" s="85" t="s">
        <v>42</v>
      </c>
      <c r="D474" s="86">
        <v>2</v>
      </c>
      <c r="E474" s="2"/>
      <c r="F474" s="20">
        <f t="shared" si="26"/>
        <v>0</v>
      </c>
      <c r="G474" s="21"/>
    </row>
    <row r="475" spans="1:7" s="22" customFormat="1" x14ac:dyDescent="0.35">
      <c r="A475" s="83"/>
      <c r="B475" s="87"/>
      <c r="C475" s="85"/>
      <c r="D475" s="86"/>
      <c r="E475" s="1"/>
      <c r="F475" s="20"/>
      <c r="G475" s="21"/>
    </row>
    <row r="476" spans="1:7" s="76" customFormat="1" ht="21.75" customHeight="1" x14ac:dyDescent="0.35">
      <c r="A476" s="88" t="s">
        <v>480</v>
      </c>
      <c r="B476" s="55" t="s">
        <v>481</v>
      </c>
      <c r="C476" s="57"/>
      <c r="D476" s="57"/>
      <c r="E476" s="27"/>
      <c r="F476" s="27"/>
      <c r="G476" s="75"/>
    </row>
    <row r="477" spans="1:7" s="76" customFormat="1" ht="73.5" customHeight="1" x14ac:dyDescent="0.35">
      <c r="A477" s="83"/>
      <c r="B477" s="55" t="s">
        <v>482</v>
      </c>
      <c r="C477" s="58"/>
      <c r="D477" s="58"/>
      <c r="E477" s="27"/>
      <c r="F477" s="27"/>
      <c r="G477" s="75"/>
    </row>
    <row r="478" spans="1:7" s="76" customFormat="1" ht="13" x14ac:dyDescent="0.35">
      <c r="A478" s="83"/>
      <c r="B478" s="55"/>
      <c r="C478" s="85"/>
      <c r="D478" s="86"/>
      <c r="E478" s="1"/>
      <c r="F478" s="20"/>
      <c r="G478" s="75"/>
    </row>
    <row r="479" spans="1:7" s="76" customFormat="1" ht="47.25" customHeight="1" x14ac:dyDescent="0.35">
      <c r="A479" s="51" t="s">
        <v>483</v>
      </c>
      <c r="B479" s="91" t="s">
        <v>484</v>
      </c>
      <c r="C479" s="85" t="s">
        <v>104</v>
      </c>
      <c r="D479" s="86">
        <v>25</v>
      </c>
      <c r="E479" s="2"/>
      <c r="F479" s="20">
        <f t="shared" si="26"/>
        <v>0</v>
      </c>
      <c r="G479" s="75"/>
    </row>
    <row r="480" spans="1:7" s="76" customFormat="1" ht="12.5" x14ac:dyDescent="0.35">
      <c r="A480" s="83"/>
      <c r="B480" s="91"/>
      <c r="C480" s="85"/>
      <c r="D480" s="86"/>
      <c r="E480" s="1"/>
      <c r="F480" s="20"/>
      <c r="G480" s="75"/>
    </row>
    <row r="481" spans="1:7" s="76" customFormat="1" ht="50.25" customHeight="1" x14ac:dyDescent="0.35">
      <c r="A481" s="51" t="s">
        <v>483</v>
      </c>
      <c r="B481" s="91" t="s">
        <v>485</v>
      </c>
      <c r="C481" s="85" t="s">
        <v>104</v>
      </c>
      <c r="D481" s="86">
        <v>35</v>
      </c>
      <c r="E481" s="2"/>
      <c r="F481" s="20">
        <f t="shared" si="26"/>
        <v>0</v>
      </c>
      <c r="G481" s="75"/>
    </row>
    <row r="482" spans="1:7" s="76" customFormat="1" ht="12.5" x14ac:dyDescent="0.35">
      <c r="A482" s="83"/>
      <c r="B482" s="87"/>
      <c r="C482" s="85"/>
      <c r="D482" s="86"/>
      <c r="E482" s="1"/>
      <c r="F482" s="20"/>
      <c r="G482" s="75"/>
    </row>
    <row r="483" spans="1:7" s="76" customFormat="1" ht="12.5" x14ac:dyDescent="0.35">
      <c r="A483" s="51" t="s">
        <v>486</v>
      </c>
      <c r="B483" s="91" t="s">
        <v>487</v>
      </c>
      <c r="C483" s="85" t="s">
        <v>104</v>
      </c>
      <c r="D483" s="86">
        <v>30</v>
      </c>
      <c r="E483" s="2"/>
      <c r="F483" s="20">
        <f t="shared" si="26"/>
        <v>0</v>
      </c>
      <c r="G483" s="75"/>
    </row>
    <row r="484" spans="1:7" s="76" customFormat="1" ht="12.5" x14ac:dyDescent="0.35">
      <c r="A484" s="83"/>
      <c r="B484" s="87"/>
      <c r="C484" s="85"/>
      <c r="D484" s="86"/>
      <c r="E484" s="1"/>
      <c r="F484" s="20"/>
      <c r="G484" s="75"/>
    </row>
    <row r="485" spans="1:7" s="76" customFormat="1" ht="12.5" x14ac:dyDescent="0.35">
      <c r="A485" s="83"/>
      <c r="B485" s="52"/>
      <c r="C485" s="85"/>
      <c r="D485" s="86"/>
      <c r="E485" s="1"/>
      <c r="F485" s="20"/>
      <c r="G485" s="75"/>
    </row>
    <row r="486" spans="1:7" s="76" customFormat="1" ht="13" x14ac:dyDescent="0.35">
      <c r="A486" s="88" t="s">
        <v>488</v>
      </c>
      <c r="B486" s="92" t="s">
        <v>489</v>
      </c>
      <c r="C486" s="51"/>
      <c r="D486" s="51"/>
      <c r="E486" s="1"/>
      <c r="F486" s="20"/>
      <c r="G486" s="75"/>
    </row>
    <row r="487" spans="1:7" s="76" customFormat="1" ht="13" x14ac:dyDescent="0.35">
      <c r="A487" s="88"/>
      <c r="B487" s="92"/>
      <c r="C487" s="51"/>
      <c r="D487" s="51"/>
      <c r="E487" s="1"/>
      <c r="F487" s="20"/>
      <c r="G487" s="75"/>
    </row>
    <row r="488" spans="1:7" s="76" customFormat="1" ht="107.25" customHeight="1" x14ac:dyDescent="0.35">
      <c r="A488" s="51"/>
      <c r="B488" s="92" t="s">
        <v>490</v>
      </c>
      <c r="C488" s="58"/>
      <c r="D488" s="58"/>
      <c r="E488" s="27"/>
      <c r="F488" s="27"/>
      <c r="G488" s="75"/>
    </row>
    <row r="489" spans="1:7" s="76" customFormat="1" ht="12.5" x14ac:dyDescent="0.35">
      <c r="A489" s="51"/>
      <c r="B489" s="93"/>
      <c r="C489" s="51"/>
      <c r="D489" s="51"/>
      <c r="E489" s="1"/>
      <c r="F489" s="20"/>
      <c r="G489" s="75"/>
    </row>
    <row r="490" spans="1:7" s="76" customFormat="1" ht="12.5" x14ac:dyDescent="0.35">
      <c r="A490" s="51" t="s">
        <v>491</v>
      </c>
      <c r="B490" s="93" t="s">
        <v>492</v>
      </c>
      <c r="C490" s="51" t="s">
        <v>99</v>
      </c>
      <c r="D490" s="51">
        <v>140</v>
      </c>
      <c r="E490" s="2"/>
      <c r="F490" s="20">
        <f t="shared" si="26"/>
        <v>0</v>
      </c>
      <c r="G490" s="75"/>
    </row>
    <row r="491" spans="1:7" s="76" customFormat="1" ht="12.5" x14ac:dyDescent="0.35">
      <c r="A491" s="51"/>
      <c r="B491" s="93"/>
      <c r="C491" s="51"/>
      <c r="D491" s="51"/>
      <c r="E491" s="1"/>
      <c r="F491" s="20"/>
      <c r="G491" s="75"/>
    </row>
    <row r="492" spans="1:7" s="76" customFormat="1" ht="23.25" customHeight="1" x14ac:dyDescent="0.35">
      <c r="A492" s="51" t="s">
        <v>493</v>
      </c>
      <c r="B492" s="93" t="s">
        <v>494</v>
      </c>
      <c r="C492" s="51" t="s">
        <v>104</v>
      </c>
      <c r="D492" s="51">
        <v>110</v>
      </c>
      <c r="E492" s="2"/>
      <c r="F492" s="20">
        <f t="shared" si="26"/>
        <v>0</v>
      </c>
      <c r="G492" s="75"/>
    </row>
    <row r="493" spans="1:7" s="76" customFormat="1" ht="12.5" x14ac:dyDescent="0.35">
      <c r="A493" s="51"/>
      <c r="B493" s="93"/>
      <c r="C493" s="51"/>
      <c r="D493" s="51"/>
      <c r="E493" s="1"/>
      <c r="F493" s="20"/>
      <c r="G493" s="75"/>
    </row>
    <row r="494" spans="1:7" s="76" customFormat="1" ht="12.5" x14ac:dyDescent="0.35">
      <c r="A494" s="51" t="s">
        <v>495</v>
      </c>
      <c r="B494" s="93" t="s">
        <v>496</v>
      </c>
      <c r="C494" s="51" t="s">
        <v>99</v>
      </c>
      <c r="D494" s="51">
        <v>15</v>
      </c>
      <c r="E494" s="2"/>
      <c r="F494" s="20">
        <f t="shared" si="26"/>
        <v>0</v>
      </c>
      <c r="G494" s="75"/>
    </row>
    <row r="495" spans="1:7" s="76" customFormat="1" ht="12.5" x14ac:dyDescent="0.35">
      <c r="A495" s="83"/>
      <c r="B495" s="87"/>
      <c r="C495" s="85"/>
      <c r="D495" s="86"/>
      <c r="E495" s="1"/>
      <c r="F495" s="20"/>
      <c r="G495" s="75"/>
    </row>
    <row r="496" spans="1:7" s="76" customFormat="1" ht="13" x14ac:dyDescent="0.35">
      <c r="A496" s="54">
        <v>59</v>
      </c>
      <c r="B496" s="84" t="s">
        <v>497</v>
      </c>
      <c r="C496" s="85"/>
      <c r="D496" s="86"/>
      <c r="E496" s="1"/>
      <c r="F496" s="20"/>
      <c r="G496" s="75"/>
    </row>
    <row r="497" spans="1:7" s="76" customFormat="1" ht="12.5" x14ac:dyDescent="0.35">
      <c r="A497" s="83"/>
      <c r="B497" s="87"/>
      <c r="C497" s="85"/>
      <c r="D497" s="86"/>
      <c r="E497" s="1"/>
      <c r="F497" s="20"/>
      <c r="G497" s="75"/>
    </row>
    <row r="498" spans="1:7" s="76" customFormat="1" ht="12.5" x14ac:dyDescent="0.35">
      <c r="A498" s="51" t="s">
        <v>498</v>
      </c>
      <c r="B498" s="87" t="s">
        <v>499</v>
      </c>
      <c r="C498" s="85"/>
      <c r="D498" s="86"/>
      <c r="E498" s="1"/>
      <c r="F498" s="20"/>
      <c r="G498" s="75"/>
    </row>
    <row r="499" spans="1:7" s="76" customFormat="1" ht="12.5" x14ac:dyDescent="0.35">
      <c r="A499" s="83"/>
      <c r="B499" s="87"/>
      <c r="C499" s="85"/>
      <c r="D499" s="86"/>
      <c r="E499" s="1"/>
      <c r="F499" s="20"/>
      <c r="G499" s="75"/>
    </row>
    <row r="500" spans="1:7" s="76" customFormat="1" ht="12.5" x14ac:dyDescent="0.35">
      <c r="A500" s="51" t="s">
        <v>500</v>
      </c>
      <c r="B500" s="87" t="s">
        <v>501</v>
      </c>
      <c r="C500" s="85" t="s">
        <v>78</v>
      </c>
      <c r="D500" s="86">
        <v>200</v>
      </c>
      <c r="E500" s="2"/>
      <c r="F500" s="20">
        <f t="shared" si="26"/>
        <v>0</v>
      </c>
      <c r="G500" s="75"/>
    </row>
    <row r="501" spans="1:7" s="76" customFormat="1" ht="12.5" x14ac:dyDescent="0.35">
      <c r="A501" s="83"/>
      <c r="B501" s="87"/>
      <c r="C501" s="85"/>
      <c r="D501" s="86"/>
      <c r="E501" s="1"/>
      <c r="F501" s="20"/>
      <c r="G501" s="75"/>
    </row>
    <row r="502" spans="1:7" s="76" customFormat="1" ht="12.5" x14ac:dyDescent="0.35">
      <c r="A502" s="51" t="s">
        <v>502</v>
      </c>
      <c r="B502" s="87" t="s">
        <v>503</v>
      </c>
      <c r="C502" s="85" t="s">
        <v>78</v>
      </c>
      <c r="D502" s="86">
        <v>10</v>
      </c>
      <c r="E502" s="2"/>
      <c r="F502" s="20">
        <f t="shared" si="26"/>
        <v>0</v>
      </c>
      <c r="G502" s="75"/>
    </row>
    <row r="503" spans="1:7" s="76" customFormat="1" ht="12.5" x14ac:dyDescent="0.35">
      <c r="A503" s="83"/>
      <c r="B503" s="87"/>
      <c r="C503" s="85"/>
      <c r="D503" s="86"/>
      <c r="E503" s="1"/>
      <c r="F503" s="20"/>
      <c r="G503" s="75"/>
    </row>
    <row r="504" spans="1:7" s="76" customFormat="1" ht="12.5" x14ac:dyDescent="0.35">
      <c r="A504" s="51" t="s">
        <v>504</v>
      </c>
      <c r="B504" s="87" t="s">
        <v>505</v>
      </c>
      <c r="C504" s="85" t="s">
        <v>78</v>
      </c>
      <c r="D504" s="86">
        <v>10</v>
      </c>
      <c r="E504" s="2"/>
      <c r="F504" s="20">
        <f t="shared" si="26"/>
        <v>0</v>
      </c>
      <c r="G504" s="75"/>
    </row>
    <row r="505" spans="1:7" s="76" customFormat="1" ht="12.5" x14ac:dyDescent="0.35">
      <c r="A505" s="83"/>
      <c r="B505" s="87"/>
      <c r="C505" s="85"/>
      <c r="D505" s="86"/>
      <c r="E505" s="1"/>
      <c r="F505" s="20"/>
      <c r="G505" s="75"/>
    </row>
    <row r="506" spans="1:7" s="76" customFormat="1" ht="12.5" x14ac:dyDescent="0.35">
      <c r="A506" s="51" t="s">
        <v>506</v>
      </c>
      <c r="B506" s="87" t="s">
        <v>507</v>
      </c>
      <c r="C506" s="51" t="s">
        <v>99</v>
      </c>
      <c r="D506" s="51">
        <v>250</v>
      </c>
      <c r="E506" s="73"/>
      <c r="F506" s="20">
        <f t="shared" si="26"/>
        <v>0</v>
      </c>
      <c r="G506" s="75"/>
    </row>
    <row r="507" spans="1:7" s="76" customFormat="1" ht="12.5" x14ac:dyDescent="0.35">
      <c r="A507" s="83"/>
      <c r="B507" s="87"/>
      <c r="C507" s="85"/>
      <c r="D507" s="86"/>
      <c r="E507" s="1"/>
      <c r="F507" s="20"/>
      <c r="G507" s="75"/>
    </row>
    <row r="508" spans="1:7" s="76" customFormat="1" ht="19.5" customHeight="1" x14ac:dyDescent="0.35">
      <c r="A508" s="51" t="s">
        <v>508</v>
      </c>
      <c r="B508" s="87" t="s">
        <v>501</v>
      </c>
      <c r="C508" s="85" t="s">
        <v>78</v>
      </c>
      <c r="D508" s="86">
        <v>220</v>
      </c>
      <c r="E508" s="2"/>
      <c r="F508" s="20">
        <f t="shared" si="26"/>
        <v>0</v>
      </c>
      <c r="G508" s="75"/>
    </row>
    <row r="509" spans="1:7" s="76" customFormat="1" ht="12.5" x14ac:dyDescent="0.35">
      <c r="A509" s="83"/>
      <c r="B509" s="87"/>
      <c r="C509" s="85"/>
      <c r="D509" s="86"/>
      <c r="E509" s="1"/>
      <c r="F509" s="20"/>
      <c r="G509" s="75"/>
    </row>
    <row r="510" spans="1:7" s="76" customFormat="1" ht="31.5" customHeight="1" x14ac:dyDescent="0.35">
      <c r="A510" s="51" t="s">
        <v>509</v>
      </c>
      <c r="B510" s="87" t="s">
        <v>510</v>
      </c>
      <c r="C510" s="85" t="s">
        <v>78</v>
      </c>
      <c r="D510" s="86">
        <v>15</v>
      </c>
      <c r="E510" s="2"/>
      <c r="F510" s="20">
        <f t="shared" ref="F510:F545" si="27">+D510*E510</f>
        <v>0</v>
      </c>
      <c r="G510" s="75"/>
    </row>
    <row r="511" spans="1:7" s="76" customFormat="1" ht="12.5" x14ac:dyDescent="0.35">
      <c r="A511" s="83"/>
      <c r="B511" s="87"/>
      <c r="C511" s="85"/>
      <c r="D511" s="86"/>
      <c r="E511" s="1"/>
      <c r="F511" s="20"/>
      <c r="G511" s="75"/>
    </row>
    <row r="512" spans="1:7" s="76" customFormat="1" ht="27" customHeight="1" x14ac:dyDescent="0.35">
      <c r="A512" s="51" t="s">
        <v>511</v>
      </c>
      <c r="B512" s="87" t="s">
        <v>503</v>
      </c>
      <c r="C512" s="85" t="s">
        <v>78</v>
      </c>
      <c r="D512" s="86">
        <v>15</v>
      </c>
      <c r="E512" s="2"/>
      <c r="F512" s="20">
        <f t="shared" si="27"/>
        <v>0</v>
      </c>
      <c r="G512" s="75"/>
    </row>
    <row r="513" spans="1:7" s="76" customFormat="1" ht="12.5" x14ac:dyDescent="0.35">
      <c r="A513" s="83"/>
      <c r="B513" s="87"/>
      <c r="C513" s="85"/>
      <c r="D513" s="86"/>
      <c r="E513" s="1"/>
      <c r="F513" s="20"/>
      <c r="G513" s="75"/>
    </row>
    <row r="514" spans="1:7" s="76" customFormat="1" ht="13" x14ac:dyDescent="0.35">
      <c r="A514" s="83"/>
      <c r="B514" s="84" t="s">
        <v>512</v>
      </c>
      <c r="C514" s="85"/>
      <c r="D514" s="86"/>
      <c r="E514" s="1"/>
      <c r="F514" s="20"/>
      <c r="G514" s="75"/>
    </row>
    <row r="515" spans="1:7" s="76" customFormat="1" ht="12.5" x14ac:dyDescent="0.35">
      <c r="A515" s="83"/>
      <c r="B515" s="87"/>
      <c r="C515" s="85"/>
      <c r="D515" s="86"/>
      <c r="E515" s="1"/>
      <c r="F515" s="20"/>
      <c r="G515" s="75"/>
    </row>
    <row r="516" spans="1:7" s="76" customFormat="1" ht="62.5" x14ac:dyDescent="0.35">
      <c r="A516" s="51" t="s">
        <v>513</v>
      </c>
      <c r="B516" s="87" t="s">
        <v>514</v>
      </c>
      <c r="C516" s="85" t="s">
        <v>104</v>
      </c>
      <c r="D516" s="86">
        <v>85</v>
      </c>
      <c r="E516" s="2"/>
      <c r="F516" s="20">
        <f t="shared" si="27"/>
        <v>0</v>
      </c>
      <c r="G516" s="75"/>
    </row>
    <row r="517" spans="1:7" s="76" customFormat="1" ht="12.5" x14ac:dyDescent="0.35">
      <c r="A517" s="83"/>
      <c r="B517" s="87"/>
      <c r="C517" s="85"/>
      <c r="D517" s="86"/>
      <c r="E517" s="1"/>
      <c r="F517" s="20"/>
      <c r="G517" s="75"/>
    </row>
    <row r="518" spans="1:7" s="76" customFormat="1" ht="62.5" x14ac:dyDescent="0.35">
      <c r="A518" s="51" t="s">
        <v>515</v>
      </c>
      <c r="B518" s="87" t="s">
        <v>516</v>
      </c>
      <c r="C518" s="85" t="s">
        <v>104</v>
      </c>
      <c r="D518" s="86">
        <v>80</v>
      </c>
      <c r="E518" s="2"/>
      <c r="F518" s="20">
        <f t="shared" si="27"/>
        <v>0</v>
      </c>
      <c r="G518" s="75"/>
    </row>
    <row r="519" spans="1:7" s="76" customFormat="1" ht="12.5" x14ac:dyDescent="0.35">
      <c r="A519" s="83"/>
      <c r="B519" s="87"/>
      <c r="C519" s="85"/>
      <c r="D519" s="86"/>
      <c r="E519" s="1"/>
      <c r="F519" s="20"/>
      <c r="G519" s="75"/>
    </row>
    <row r="520" spans="1:7" s="76" customFormat="1" ht="13" x14ac:dyDescent="0.35">
      <c r="A520" s="83" t="s">
        <v>517</v>
      </c>
      <c r="B520" s="84" t="s">
        <v>518</v>
      </c>
      <c r="C520" s="85"/>
      <c r="D520" s="86"/>
      <c r="E520" s="1"/>
      <c r="F520" s="20"/>
      <c r="G520" s="75"/>
    </row>
    <row r="521" spans="1:7" s="76" customFormat="1" ht="12.5" x14ac:dyDescent="0.35">
      <c r="A521" s="83"/>
      <c r="B521" s="87"/>
      <c r="C521" s="85"/>
      <c r="D521" s="86"/>
      <c r="E521" s="1"/>
      <c r="F521" s="20"/>
      <c r="G521" s="75"/>
    </row>
    <row r="522" spans="1:7" s="76" customFormat="1" ht="25" x14ac:dyDescent="0.35">
      <c r="A522" s="83"/>
      <c r="B522" s="87" t="s">
        <v>519</v>
      </c>
      <c r="C522" s="58"/>
      <c r="D522" s="58"/>
      <c r="E522" s="27"/>
      <c r="F522" s="27"/>
      <c r="G522" s="75"/>
    </row>
    <row r="523" spans="1:7" s="76" customFormat="1" ht="12.5" x14ac:dyDescent="0.35">
      <c r="A523" s="83"/>
      <c r="B523" s="87"/>
      <c r="C523" s="85"/>
      <c r="D523" s="86"/>
      <c r="E523" s="1"/>
      <c r="F523" s="20"/>
      <c r="G523" s="75"/>
    </row>
    <row r="524" spans="1:7" s="76" customFormat="1" ht="12.5" x14ac:dyDescent="0.35">
      <c r="A524" s="51" t="s">
        <v>520</v>
      </c>
      <c r="B524" s="87" t="s">
        <v>521</v>
      </c>
      <c r="C524" s="85" t="s">
        <v>78</v>
      </c>
      <c r="D524" s="86">
        <v>110</v>
      </c>
      <c r="E524" s="2"/>
      <c r="F524" s="20">
        <f t="shared" si="27"/>
        <v>0</v>
      </c>
      <c r="G524" s="75"/>
    </row>
    <row r="525" spans="1:7" s="76" customFormat="1" ht="12.5" x14ac:dyDescent="0.35">
      <c r="A525" s="83"/>
      <c r="B525" s="87"/>
      <c r="C525" s="85"/>
      <c r="D525" s="86"/>
      <c r="E525" s="1"/>
      <c r="F525" s="20"/>
      <c r="G525" s="75"/>
    </row>
    <row r="526" spans="1:7" s="76" customFormat="1" ht="12.5" x14ac:dyDescent="0.35">
      <c r="A526" s="51" t="s">
        <v>2522</v>
      </c>
      <c r="B526" s="87" t="s">
        <v>120</v>
      </c>
      <c r="C526" s="85" t="s">
        <v>78</v>
      </c>
      <c r="D526" s="86">
        <v>400</v>
      </c>
      <c r="E526" s="2"/>
      <c r="F526" s="20">
        <f t="shared" si="27"/>
        <v>0</v>
      </c>
      <c r="G526" s="75"/>
    </row>
    <row r="527" spans="1:7" s="76" customFormat="1" ht="12.5" x14ac:dyDescent="0.35">
      <c r="A527" s="83"/>
      <c r="B527" s="87"/>
      <c r="C527" s="85"/>
      <c r="D527" s="86"/>
      <c r="E527" s="1"/>
      <c r="F527" s="20"/>
      <c r="G527" s="75"/>
    </row>
    <row r="528" spans="1:7" s="76" customFormat="1" ht="12.5" x14ac:dyDescent="0.35">
      <c r="A528" s="51" t="s">
        <v>2523</v>
      </c>
      <c r="B528" s="87" t="s">
        <v>522</v>
      </c>
      <c r="C528" s="85" t="s">
        <v>78</v>
      </c>
      <c r="D528" s="86">
        <v>112</v>
      </c>
      <c r="E528" s="2"/>
      <c r="F528" s="20">
        <f t="shared" si="27"/>
        <v>0</v>
      </c>
      <c r="G528" s="75"/>
    </row>
    <row r="529" spans="1:7" s="76" customFormat="1" ht="12.5" x14ac:dyDescent="0.35">
      <c r="A529" s="83"/>
      <c r="B529" s="87"/>
      <c r="C529" s="85"/>
      <c r="D529" s="86"/>
      <c r="E529" s="1"/>
      <c r="F529" s="20"/>
      <c r="G529" s="75"/>
    </row>
    <row r="530" spans="1:7" s="76" customFormat="1" ht="12.5" x14ac:dyDescent="0.35">
      <c r="A530" s="51" t="s">
        <v>2524</v>
      </c>
      <c r="B530" s="87" t="s">
        <v>523</v>
      </c>
      <c r="C530" s="85" t="s">
        <v>88</v>
      </c>
      <c r="D530" s="86">
        <v>86</v>
      </c>
      <c r="E530" s="2"/>
      <c r="F530" s="20">
        <f t="shared" si="27"/>
        <v>0</v>
      </c>
      <c r="G530" s="75"/>
    </row>
    <row r="531" spans="1:7" s="76" customFormat="1" ht="12.5" x14ac:dyDescent="0.35">
      <c r="A531" s="83"/>
      <c r="B531" s="87"/>
      <c r="C531" s="85"/>
      <c r="D531" s="86"/>
      <c r="E531" s="1"/>
      <c r="F531" s="20"/>
      <c r="G531" s="75"/>
    </row>
    <row r="532" spans="1:7" s="76" customFormat="1" ht="12.5" x14ac:dyDescent="0.35">
      <c r="A532" s="83"/>
      <c r="B532" s="87"/>
      <c r="C532" s="85"/>
      <c r="D532" s="86"/>
      <c r="E532" s="1"/>
      <c r="F532" s="20"/>
      <c r="G532" s="75"/>
    </row>
    <row r="533" spans="1:7" s="76" customFormat="1" ht="26" x14ac:dyDescent="0.35">
      <c r="A533" s="83" t="s">
        <v>524</v>
      </c>
      <c r="B533" s="84" t="s">
        <v>525</v>
      </c>
      <c r="C533" s="85"/>
      <c r="D533" s="86"/>
      <c r="E533" s="1"/>
      <c r="F533" s="20"/>
      <c r="G533" s="75"/>
    </row>
    <row r="534" spans="1:7" s="76" customFormat="1" ht="12.5" x14ac:dyDescent="0.35">
      <c r="A534" s="83"/>
      <c r="B534" s="87"/>
      <c r="C534" s="85"/>
      <c r="D534" s="86"/>
      <c r="E534" s="1"/>
      <c r="F534" s="20"/>
      <c r="G534" s="75"/>
    </row>
    <row r="535" spans="1:7" s="76" customFormat="1" ht="12.5" x14ac:dyDescent="0.35">
      <c r="A535" s="51"/>
      <c r="B535" s="87" t="s">
        <v>526</v>
      </c>
      <c r="C535" s="85"/>
      <c r="D535" s="86"/>
      <c r="E535" s="1"/>
      <c r="F535" s="20"/>
      <c r="G535" s="75"/>
    </row>
    <row r="536" spans="1:7" s="76" customFormat="1" ht="12.5" x14ac:dyDescent="0.35">
      <c r="A536" s="83"/>
      <c r="B536" s="87"/>
      <c r="C536" s="85"/>
      <c r="D536" s="86"/>
      <c r="E536" s="1"/>
      <c r="F536" s="20"/>
      <c r="G536" s="75"/>
    </row>
    <row r="537" spans="1:7" s="76" customFormat="1" ht="100" x14ac:dyDescent="0.35">
      <c r="A537" s="51" t="s">
        <v>527</v>
      </c>
      <c r="B537" s="87" t="s">
        <v>528</v>
      </c>
      <c r="C537" s="85" t="s">
        <v>42</v>
      </c>
      <c r="D537" s="86">
        <v>1</v>
      </c>
      <c r="E537" s="2"/>
      <c r="F537" s="20">
        <f t="shared" si="27"/>
        <v>0</v>
      </c>
      <c r="G537" s="75"/>
    </row>
    <row r="538" spans="1:7" s="76" customFormat="1" ht="12.5" x14ac:dyDescent="0.35">
      <c r="A538" s="83"/>
      <c r="B538" s="87"/>
      <c r="C538" s="85"/>
      <c r="D538" s="86"/>
      <c r="E538" s="1"/>
      <c r="F538" s="20"/>
      <c r="G538" s="75"/>
    </row>
    <row r="539" spans="1:7" s="76" customFormat="1" ht="150" x14ac:dyDescent="0.35">
      <c r="A539" s="51" t="s">
        <v>529</v>
      </c>
      <c r="B539" s="87" t="s">
        <v>530</v>
      </c>
      <c r="C539" s="85" t="s">
        <v>42</v>
      </c>
      <c r="D539" s="86">
        <v>5</v>
      </c>
      <c r="E539" s="2"/>
      <c r="F539" s="20">
        <f t="shared" si="27"/>
        <v>0</v>
      </c>
      <c r="G539" s="75"/>
    </row>
    <row r="540" spans="1:7" s="22" customFormat="1" x14ac:dyDescent="0.35">
      <c r="A540" s="83"/>
      <c r="B540" s="87"/>
      <c r="C540" s="85"/>
      <c r="D540" s="86"/>
      <c r="E540" s="1"/>
      <c r="F540" s="20"/>
      <c r="G540" s="21"/>
    </row>
    <row r="541" spans="1:7" s="22" customFormat="1" x14ac:dyDescent="0.35">
      <c r="A541" s="88" t="s">
        <v>531</v>
      </c>
      <c r="B541" s="84" t="s">
        <v>532</v>
      </c>
      <c r="C541" s="85"/>
      <c r="D541" s="86"/>
      <c r="E541" s="1"/>
      <c r="F541" s="20"/>
      <c r="G541" s="21"/>
    </row>
    <row r="542" spans="1:7" s="22" customFormat="1" x14ac:dyDescent="0.35">
      <c r="A542" s="83"/>
      <c r="B542" s="87"/>
      <c r="C542" s="85"/>
      <c r="D542" s="86"/>
      <c r="E542" s="1"/>
      <c r="F542" s="20"/>
      <c r="G542" s="21"/>
    </row>
    <row r="543" spans="1:7" s="22" customFormat="1" ht="25" x14ac:dyDescent="0.35">
      <c r="A543" s="51" t="s">
        <v>533</v>
      </c>
      <c r="B543" s="87" t="s">
        <v>534</v>
      </c>
      <c r="C543" s="85" t="s">
        <v>104</v>
      </c>
      <c r="D543" s="86">
        <v>85</v>
      </c>
      <c r="E543" s="2"/>
      <c r="F543" s="20">
        <f t="shared" si="27"/>
        <v>0</v>
      </c>
      <c r="G543" s="21"/>
    </row>
    <row r="544" spans="1:7" s="22" customFormat="1" x14ac:dyDescent="0.35">
      <c r="A544" s="51"/>
      <c r="B544" s="52"/>
      <c r="C544" s="51"/>
      <c r="D544" s="51"/>
      <c r="E544" s="71"/>
      <c r="F544" s="20"/>
      <c r="G544" s="21"/>
    </row>
    <row r="545" spans="1:9" s="22" customFormat="1" ht="37.5" x14ac:dyDescent="0.35">
      <c r="A545" s="51" t="s">
        <v>535</v>
      </c>
      <c r="B545" s="87" t="s">
        <v>536</v>
      </c>
      <c r="C545" s="85" t="s">
        <v>104</v>
      </c>
      <c r="D545" s="94">
        <v>55</v>
      </c>
      <c r="E545" s="77"/>
      <c r="F545" s="20">
        <f t="shared" si="27"/>
        <v>0</v>
      </c>
      <c r="G545" s="21"/>
    </row>
    <row r="546" spans="1:9" s="22" customFormat="1" x14ac:dyDescent="0.35">
      <c r="A546" s="51"/>
      <c r="B546" s="57"/>
      <c r="C546" s="85"/>
      <c r="D546" s="94"/>
      <c r="E546" s="78"/>
      <c r="F546" s="20"/>
      <c r="G546" s="21"/>
    </row>
    <row r="547" spans="1:9" s="22" customFormat="1" x14ac:dyDescent="0.35">
      <c r="A547" s="51" t="s">
        <v>537</v>
      </c>
      <c r="B547" s="87" t="s">
        <v>538</v>
      </c>
      <c r="C547" s="85" t="s">
        <v>104</v>
      </c>
      <c r="D547" s="94">
        <v>50</v>
      </c>
      <c r="E547" s="77"/>
      <c r="F547" s="20">
        <f t="shared" ref="F547" si="28">+D547*E547</f>
        <v>0</v>
      </c>
      <c r="G547" s="21"/>
    </row>
    <row r="548" spans="1:9" s="22" customFormat="1" x14ac:dyDescent="0.35">
      <c r="A548" s="51"/>
      <c r="B548" s="87"/>
      <c r="C548" s="85"/>
      <c r="D548" s="94"/>
      <c r="E548" s="78"/>
      <c r="F548" s="20"/>
      <c r="G548" s="21"/>
    </row>
    <row r="549" spans="1:9" s="22" customFormat="1" x14ac:dyDescent="0.35">
      <c r="A549" s="51" t="s">
        <v>539</v>
      </c>
      <c r="B549" s="87" t="s">
        <v>540</v>
      </c>
      <c r="C549" s="85" t="s">
        <v>104</v>
      </c>
      <c r="D549" s="94">
        <v>55</v>
      </c>
      <c r="E549" s="77"/>
      <c r="F549" s="20">
        <f t="shared" ref="F549" si="29">+D549*E549</f>
        <v>0</v>
      </c>
      <c r="G549" s="21"/>
    </row>
    <row r="550" spans="1:9" s="22" customFormat="1" x14ac:dyDescent="0.35">
      <c r="A550" s="51"/>
      <c r="B550" s="87"/>
      <c r="C550" s="85"/>
      <c r="D550" s="94"/>
      <c r="E550" s="78"/>
      <c r="F550" s="20"/>
      <c r="G550" s="21"/>
    </row>
    <row r="551" spans="1:9" s="22" customFormat="1" ht="42" customHeight="1" x14ac:dyDescent="0.35">
      <c r="A551" s="51" t="s">
        <v>541</v>
      </c>
      <c r="B551" s="87" t="s">
        <v>2461</v>
      </c>
      <c r="C551" s="85" t="s">
        <v>104</v>
      </c>
      <c r="D551" s="94">
        <v>50</v>
      </c>
      <c r="E551" s="77"/>
      <c r="F551" s="20">
        <f t="shared" ref="F551" si="30">+D551*E551</f>
        <v>0</v>
      </c>
      <c r="G551" s="21"/>
      <c r="I551" s="79"/>
    </row>
    <row r="552" spans="1:9" s="22" customFormat="1" x14ac:dyDescent="0.35">
      <c r="A552" s="51"/>
      <c r="B552" s="87"/>
      <c r="C552" s="85"/>
      <c r="D552" s="94"/>
      <c r="E552" s="78"/>
      <c r="F552" s="20"/>
      <c r="G552" s="21"/>
    </row>
    <row r="553" spans="1:9" s="22" customFormat="1" x14ac:dyDescent="0.35">
      <c r="A553" s="51"/>
      <c r="B553" s="87"/>
      <c r="C553" s="85"/>
      <c r="D553" s="94"/>
      <c r="E553" s="78"/>
      <c r="F553" s="20"/>
      <c r="G553" s="21"/>
    </row>
    <row r="554" spans="1:9" s="22" customFormat="1" x14ac:dyDescent="0.35">
      <c r="A554" s="95"/>
      <c r="B554" s="63" t="s">
        <v>48</v>
      </c>
      <c r="C554" s="64"/>
      <c r="D554" s="64"/>
      <c r="E554" s="34"/>
      <c r="F554" s="35"/>
      <c r="G554" s="36"/>
    </row>
  </sheetData>
  <sheetProtection algorithmName="SHA-512" hashValue="uUoLQSZApYF/9m4VUpMTtlf8rdUgq+yZ0EREszJSz1CXRVie69pvt1rtDW6NU9nIjUZrsHYCPcSGAngAjxpOTw==" saltValue="Is2sj8ZEI0jHzzrHeSLpzA==" spinCount="100000" sheet="1" objects="1" scenarios="1"/>
  <pageMargins left="0.70866141732283472" right="0.70866141732283472" top="0.74803149606299213" bottom="0.74803149606299213" header="0.31496062992125984" footer="0.31496062992125984"/>
  <pageSetup paperSize="9" scale="83" orientation="portrait" r:id="rId1"/>
  <headerFooter>
    <oddHeader>&amp;L&amp;"Arial,Regular"&amp;8FRAMEWORK CONTRACTS FOR THE BUILDING WORKS IN VARIOUS TNPA BUILDING STRUCTURES  - (3 YEARS)</oddHeader>
  </headerFooter>
  <rowBreaks count="14" manualBreakCount="14">
    <brk id="46" max="5" man="1"/>
    <brk id="94" max="16383" man="1"/>
    <brk id="131" max="5" man="1"/>
    <brk id="162" max="5" man="1"/>
    <brk id="188" max="5" man="1"/>
    <brk id="217" max="16383" man="1"/>
    <brk id="245" max="16383" man="1"/>
    <brk id="280" max="16383" man="1"/>
    <brk id="318" max="16383" man="1"/>
    <brk id="350" max="16383" man="1"/>
    <brk id="400" max="5" man="1"/>
    <brk id="435" max="16383" man="1"/>
    <brk id="478" max="5" man="1"/>
    <brk id="518"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BE285-F1FC-4492-9EB3-6B36B1890E05}">
  <dimension ref="A1:G61"/>
  <sheetViews>
    <sheetView view="pageBreakPreview" topLeftCell="A56" zoomScaleNormal="100" zoomScaleSheetLayoutView="100" workbookViewId="0">
      <selection activeCell="B59" sqref="B59"/>
    </sheetView>
  </sheetViews>
  <sheetFormatPr defaultColWidth="9.1796875" defaultRowHeight="14.5" x14ac:dyDescent="0.35"/>
  <cols>
    <col min="1" max="1" width="9.1796875" style="132"/>
    <col min="2" max="2" width="42.54296875" style="132" customWidth="1"/>
    <col min="3" max="3" width="10" style="133" customWidth="1"/>
    <col min="4" max="4" width="12.26953125" style="133" customWidth="1"/>
    <col min="5" max="5" width="11.1796875" style="22" customWidth="1"/>
    <col min="6" max="6" width="17" style="22" customWidth="1"/>
    <col min="7" max="7" width="14" style="22" customWidth="1"/>
    <col min="8" max="16384" width="9.1796875" style="22"/>
  </cols>
  <sheetData>
    <row r="1" spans="1:7" x14ac:dyDescent="0.35">
      <c r="A1" s="166" t="s">
        <v>2493</v>
      </c>
      <c r="B1" s="121" t="s">
        <v>0</v>
      </c>
      <c r="C1" s="122" t="s">
        <v>1</v>
      </c>
      <c r="D1" s="122" t="s">
        <v>2</v>
      </c>
      <c r="E1" s="109" t="s">
        <v>3</v>
      </c>
      <c r="F1" s="110" t="s">
        <v>4</v>
      </c>
    </row>
    <row r="2" spans="1:7" x14ac:dyDescent="0.35">
      <c r="A2" s="100"/>
      <c r="B2" s="101"/>
      <c r="C2" s="123"/>
      <c r="D2" s="123"/>
      <c r="E2" s="111"/>
      <c r="F2" s="112"/>
    </row>
    <row r="3" spans="1:7" x14ac:dyDescent="0.35">
      <c r="A3" s="57"/>
      <c r="B3" s="101" t="s">
        <v>2049</v>
      </c>
      <c r="C3" s="58"/>
      <c r="D3" s="58"/>
      <c r="E3" s="27"/>
      <c r="F3" s="27"/>
    </row>
    <row r="4" spans="1:7" x14ac:dyDescent="0.35">
      <c r="A4" s="57"/>
      <c r="B4" s="101"/>
      <c r="C4" s="58"/>
      <c r="D4" s="58"/>
      <c r="E4" s="27"/>
      <c r="F4" s="27"/>
    </row>
    <row r="5" spans="1:7" x14ac:dyDescent="0.35">
      <c r="A5" s="54">
        <v>127</v>
      </c>
      <c r="B5" s="55" t="s">
        <v>2050</v>
      </c>
      <c r="C5" s="54"/>
      <c r="D5" s="54"/>
      <c r="E5" s="74"/>
      <c r="F5" s="24"/>
      <c r="G5" s="113"/>
    </row>
    <row r="6" spans="1:7" x14ac:dyDescent="0.35">
      <c r="A6" s="51"/>
      <c r="B6" s="59"/>
      <c r="C6" s="51"/>
      <c r="D6" s="51"/>
      <c r="E6" s="71"/>
      <c r="F6" s="18"/>
      <c r="G6" s="113"/>
    </row>
    <row r="7" spans="1:7" ht="63" customHeight="1" x14ac:dyDescent="0.35">
      <c r="A7" s="51"/>
      <c r="B7" s="52" t="s">
        <v>2051</v>
      </c>
      <c r="C7" s="58"/>
      <c r="D7" s="58"/>
      <c r="E7" s="27"/>
      <c r="F7" s="27"/>
      <c r="G7" s="113"/>
    </row>
    <row r="8" spans="1:7" x14ac:dyDescent="0.35">
      <c r="A8" s="51"/>
      <c r="B8" s="59"/>
      <c r="C8" s="51"/>
      <c r="D8" s="51"/>
      <c r="E8" s="71"/>
      <c r="F8" s="18"/>
      <c r="G8" s="113"/>
    </row>
    <row r="9" spans="1:7" x14ac:dyDescent="0.35">
      <c r="A9" s="54"/>
      <c r="B9" s="89" t="s">
        <v>2052</v>
      </c>
      <c r="C9" s="54"/>
      <c r="D9" s="54"/>
      <c r="E9" s="74"/>
      <c r="F9" s="24"/>
      <c r="G9" s="113"/>
    </row>
    <row r="10" spans="1:7" x14ac:dyDescent="0.35">
      <c r="A10" s="51"/>
      <c r="B10" s="59"/>
      <c r="C10" s="51"/>
      <c r="D10" s="51"/>
      <c r="E10" s="71"/>
      <c r="F10" s="18"/>
      <c r="G10" s="113"/>
    </row>
    <row r="11" spans="1:7" ht="40.5" customHeight="1" x14ac:dyDescent="0.35">
      <c r="A11" s="54"/>
      <c r="B11" s="55" t="s">
        <v>2053</v>
      </c>
      <c r="C11" s="58"/>
      <c r="D11" s="58"/>
      <c r="E11" s="27"/>
      <c r="F11" s="27"/>
      <c r="G11" s="113"/>
    </row>
    <row r="12" spans="1:7" x14ac:dyDescent="0.35">
      <c r="A12" s="51"/>
      <c r="B12" s="59"/>
      <c r="C12" s="51"/>
      <c r="D12" s="51"/>
      <c r="E12" s="71"/>
      <c r="F12" s="18"/>
      <c r="G12" s="113"/>
    </row>
    <row r="13" spans="1:7" x14ac:dyDescent="0.35">
      <c r="A13" s="54"/>
      <c r="B13" s="89" t="s">
        <v>2054</v>
      </c>
      <c r="C13" s="54"/>
      <c r="D13" s="54"/>
      <c r="E13" s="74"/>
      <c r="F13" s="24"/>
      <c r="G13" s="113"/>
    </row>
    <row r="14" spans="1:7" x14ac:dyDescent="0.35">
      <c r="A14" s="51"/>
      <c r="B14" s="59"/>
      <c r="C14" s="51"/>
      <c r="D14" s="51"/>
      <c r="E14" s="71"/>
      <c r="F14" s="18"/>
      <c r="G14" s="113"/>
    </row>
    <row r="15" spans="1:7" ht="62.25" customHeight="1" x14ac:dyDescent="0.35">
      <c r="A15" s="51" t="s">
        <v>2055</v>
      </c>
      <c r="B15" s="52" t="s">
        <v>2056</v>
      </c>
      <c r="C15" s="51" t="s">
        <v>99</v>
      </c>
      <c r="D15" s="51">
        <v>26000</v>
      </c>
      <c r="E15" s="73"/>
      <c r="F15" s="20">
        <f>D15*E15</f>
        <v>0</v>
      </c>
      <c r="G15" s="113"/>
    </row>
    <row r="16" spans="1:7" x14ac:dyDescent="0.35">
      <c r="A16" s="51"/>
      <c r="B16" s="59"/>
      <c r="C16" s="51"/>
      <c r="D16" s="51"/>
      <c r="E16" s="71"/>
      <c r="F16" s="18"/>
      <c r="G16" s="113"/>
    </row>
    <row r="17" spans="1:7" ht="66" customHeight="1" x14ac:dyDescent="0.35">
      <c r="A17" s="51" t="s">
        <v>2057</v>
      </c>
      <c r="B17" s="52" t="s">
        <v>551</v>
      </c>
      <c r="C17" s="51" t="s">
        <v>42</v>
      </c>
      <c r="D17" s="51">
        <v>15</v>
      </c>
      <c r="E17" s="73"/>
      <c r="F17" s="20">
        <f>D17*E17</f>
        <v>0</v>
      </c>
      <c r="G17" s="113"/>
    </row>
    <row r="18" spans="1:7" x14ac:dyDescent="0.35">
      <c r="A18" s="51"/>
      <c r="B18" s="59"/>
      <c r="C18" s="51"/>
      <c r="D18" s="51"/>
      <c r="E18" s="71"/>
      <c r="F18" s="18"/>
      <c r="G18" s="113"/>
    </row>
    <row r="19" spans="1:7" ht="25" x14ac:dyDescent="0.35">
      <c r="A19" s="51" t="s">
        <v>2058</v>
      </c>
      <c r="B19" s="52" t="s">
        <v>553</v>
      </c>
      <c r="C19" s="51" t="s">
        <v>42</v>
      </c>
      <c r="D19" s="51">
        <v>5</v>
      </c>
      <c r="E19" s="73"/>
      <c r="F19" s="20">
        <f>D19*E19</f>
        <v>0</v>
      </c>
      <c r="G19" s="113"/>
    </row>
    <row r="20" spans="1:7" x14ac:dyDescent="0.35">
      <c r="A20" s="51"/>
      <c r="B20" s="59"/>
      <c r="C20" s="51"/>
      <c r="D20" s="51"/>
      <c r="E20" s="71"/>
      <c r="F20" s="18"/>
      <c r="G20" s="113"/>
    </row>
    <row r="21" spans="1:7" ht="33.75" customHeight="1" x14ac:dyDescent="0.35">
      <c r="A21" s="51" t="s">
        <v>2059</v>
      </c>
      <c r="B21" s="52" t="s">
        <v>2060</v>
      </c>
      <c r="C21" s="51" t="s">
        <v>88</v>
      </c>
      <c r="D21" s="51">
        <v>1600</v>
      </c>
      <c r="E21" s="73"/>
      <c r="F21" s="20">
        <f>D21*E21</f>
        <v>0</v>
      </c>
      <c r="G21" s="113"/>
    </row>
    <row r="22" spans="1:7" x14ac:dyDescent="0.35">
      <c r="A22" s="51"/>
      <c r="B22" s="59"/>
      <c r="C22" s="51"/>
      <c r="D22" s="51"/>
      <c r="E22" s="71"/>
      <c r="F22" s="18"/>
      <c r="G22" s="113"/>
    </row>
    <row r="23" spans="1:7" x14ac:dyDescent="0.35">
      <c r="A23" s="54"/>
      <c r="B23" s="89" t="s">
        <v>2061</v>
      </c>
      <c r="C23" s="54"/>
      <c r="D23" s="54"/>
      <c r="E23" s="74"/>
      <c r="F23" s="24"/>
      <c r="G23" s="113"/>
    </row>
    <row r="24" spans="1:7" x14ac:dyDescent="0.35">
      <c r="A24" s="51"/>
      <c r="B24" s="59"/>
      <c r="C24" s="51"/>
      <c r="D24" s="51"/>
      <c r="E24" s="71"/>
      <c r="F24" s="18"/>
      <c r="G24" s="113"/>
    </row>
    <row r="25" spans="1:7" ht="25" x14ac:dyDescent="0.35">
      <c r="A25" s="51" t="s">
        <v>2062</v>
      </c>
      <c r="B25" s="52" t="s">
        <v>2063</v>
      </c>
      <c r="C25" s="51" t="s">
        <v>88</v>
      </c>
      <c r="D25" s="51">
        <v>17714</v>
      </c>
      <c r="E25" s="73"/>
      <c r="F25" s="20">
        <f>D25*E25</f>
        <v>0</v>
      </c>
      <c r="G25" s="113"/>
    </row>
    <row r="26" spans="1:7" x14ac:dyDescent="0.35">
      <c r="A26" s="51"/>
      <c r="B26" s="59"/>
      <c r="C26" s="51"/>
      <c r="D26" s="51"/>
      <c r="E26" s="71"/>
      <c r="F26" s="18"/>
      <c r="G26" s="113"/>
    </row>
    <row r="27" spans="1:7" ht="25" x14ac:dyDescent="0.35">
      <c r="A27" s="51" t="s">
        <v>2064</v>
      </c>
      <c r="B27" s="52" t="s">
        <v>2065</v>
      </c>
      <c r="C27" s="51" t="s">
        <v>88</v>
      </c>
      <c r="D27" s="51">
        <v>250</v>
      </c>
      <c r="E27" s="73"/>
      <c r="F27" s="20">
        <f>D27*E27</f>
        <v>0</v>
      </c>
      <c r="G27" s="113"/>
    </row>
    <row r="28" spans="1:7" x14ac:dyDescent="0.35">
      <c r="A28" s="51"/>
      <c r="B28" s="59"/>
      <c r="C28" s="51"/>
      <c r="D28" s="51"/>
      <c r="E28" s="71"/>
      <c r="F28" s="18"/>
      <c r="G28" s="113"/>
    </row>
    <row r="29" spans="1:7" x14ac:dyDescent="0.35">
      <c r="A29" s="51" t="s">
        <v>2066</v>
      </c>
      <c r="B29" s="59" t="s">
        <v>569</v>
      </c>
      <c r="C29" s="51" t="s">
        <v>88</v>
      </c>
      <c r="D29" s="51">
        <v>2</v>
      </c>
      <c r="E29" s="73"/>
      <c r="F29" s="20">
        <f>D29*E29</f>
        <v>0</v>
      </c>
      <c r="G29" s="113"/>
    </row>
    <row r="30" spans="1:7" x14ac:dyDescent="0.35">
      <c r="A30" s="51"/>
      <c r="B30" s="59"/>
      <c r="C30" s="51"/>
      <c r="D30" s="51"/>
      <c r="E30" s="71"/>
      <c r="F30" s="18"/>
      <c r="G30" s="113"/>
    </row>
    <row r="31" spans="1:7" ht="50.25" customHeight="1" x14ac:dyDescent="0.35">
      <c r="A31" s="51" t="s">
        <v>2067</v>
      </c>
      <c r="B31" s="52" t="s">
        <v>2068</v>
      </c>
      <c r="C31" s="51" t="s">
        <v>88</v>
      </c>
      <c r="D31" s="51">
        <v>17569</v>
      </c>
      <c r="E31" s="73"/>
      <c r="F31" s="20">
        <f>D31*E31</f>
        <v>0</v>
      </c>
      <c r="G31" s="113"/>
    </row>
    <row r="32" spans="1:7" x14ac:dyDescent="0.35">
      <c r="A32" s="51"/>
      <c r="B32" s="59"/>
      <c r="C32" s="51"/>
      <c r="D32" s="51"/>
      <c r="E32" s="71"/>
      <c r="F32" s="18"/>
      <c r="G32" s="113"/>
    </row>
    <row r="33" spans="1:7" x14ac:dyDescent="0.35">
      <c r="A33" s="51" t="s">
        <v>2069</v>
      </c>
      <c r="B33" s="52" t="s">
        <v>581</v>
      </c>
      <c r="C33" s="51" t="s">
        <v>582</v>
      </c>
      <c r="D33" s="51">
        <v>1</v>
      </c>
      <c r="E33" s="73"/>
      <c r="F33" s="20">
        <f>D33*E33</f>
        <v>0</v>
      </c>
      <c r="G33" s="113"/>
    </row>
    <row r="34" spans="1:7" x14ac:dyDescent="0.35">
      <c r="A34" s="51"/>
      <c r="B34" s="59"/>
      <c r="C34" s="51"/>
      <c r="D34" s="51"/>
      <c r="E34" s="71"/>
      <c r="F34" s="18"/>
      <c r="G34" s="113"/>
    </row>
    <row r="35" spans="1:7" ht="62.25" customHeight="1" x14ac:dyDescent="0.35">
      <c r="A35" s="51" t="s">
        <v>2070</v>
      </c>
      <c r="B35" s="52" t="s">
        <v>2071</v>
      </c>
      <c r="C35" s="51" t="s">
        <v>88</v>
      </c>
      <c r="D35" s="51">
        <v>570</v>
      </c>
      <c r="E35" s="73"/>
      <c r="F35" s="20">
        <f>D35*E35</f>
        <v>0</v>
      </c>
      <c r="G35" s="113"/>
    </row>
    <row r="36" spans="1:7" x14ac:dyDescent="0.35">
      <c r="A36" s="51"/>
      <c r="B36" s="59"/>
      <c r="C36" s="51"/>
      <c r="D36" s="51"/>
      <c r="E36" s="71"/>
      <c r="F36" s="18"/>
      <c r="G36" s="113"/>
    </row>
    <row r="37" spans="1:7" ht="34.5" customHeight="1" x14ac:dyDescent="0.35">
      <c r="A37" s="51" t="s">
        <v>2072</v>
      </c>
      <c r="B37" s="52" t="s">
        <v>2073</v>
      </c>
      <c r="C37" s="51" t="s">
        <v>88</v>
      </c>
      <c r="D37" s="51">
        <v>570</v>
      </c>
      <c r="E37" s="73"/>
      <c r="F37" s="20">
        <f>D37*E37</f>
        <v>0</v>
      </c>
      <c r="G37" s="113"/>
    </row>
    <row r="38" spans="1:7" x14ac:dyDescent="0.35">
      <c r="A38" s="51"/>
      <c r="B38" s="59"/>
      <c r="C38" s="51"/>
      <c r="D38" s="51"/>
      <c r="E38" s="71"/>
      <c r="F38" s="18"/>
      <c r="G38" s="113"/>
    </row>
    <row r="39" spans="1:7" ht="59.25" customHeight="1" x14ac:dyDescent="0.35">
      <c r="A39" s="51" t="s">
        <v>2074</v>
      </c>
      <c r="B39" s="52" t="s">
        <v>2075</v>
      </c>
      <c r="C39" s="51" t="s">
        <v>88</v>
      </c>
      <c r="D39" s="51">
        <v>137</v>
      </c>
      <c r="E39" s="73"/>
      <c r="F39" s="20">
        <f>D39*E39</f>
        <v>0</v>
      </c>
      <c r="G39" s="113"/>
    </row>
    <row r="40" spans="1:7" x14ac:dyDescent="0.35">
      <c r="A40" s="51"/>
      <c r="B40" s="59"/>
      <c r="C40" s="51"/>
      <c r="D40" s="51"/>
      <c r="E40" s="71"/>
      <c r="F40" s="18"/>
      <c r="G40" s="113"/>
    </row>
    <row r="41" spans="1:7" ht="64.5" customHeight="1" x14ac:dyDescent="0.35">
      <c r="A41" s="51" t="s">
        <v>2076</v>
      </c>
      <c r="B41" s="52" t="s">
        <v>2077</v>
      </c>
      <c r="C41" s="51" t="s">
        <v>88</v>
      </c>
      <c r="D41" s="51">
        <v>53</v>
      </c>
      <c r="E41" s="73"/>
      <c r="F41" s="20">
        <f>D41*E41</f>
        <v>0</v>
      </c>
      <c r="G41" s="113"/>
    </row>
    <row r="42" spans="1:7" x14ac:dyDescent="0.35">
      <c r="A42" s="51"/>
      <c r="B42" s="59"/>
      <c r="C42" s="51"/>
      <c r="D42" s="51"/>
      <c r="E42" s="71"/>
      <c r="F42" s="18"/>
      <c r="G42" s="113"/>
    </row>
    <row r="43" spans="1:7" ht="60.75" customHeight="1" x14ac:dyDescent="0.35">
      <c r="A43" s="51" t="s">
        <v>2078</v>
      </c>
      <c r="B43" s="52" t="s">
        <v>2079</v>
      </c>
      <c r="C43" s="51" t="s">
        <v>88</v>
      </c>
      <c r="D43" s="51">
        <v>440</v>
      </c>
      <c r="E43" s="73"/>
      <c r="F43" s="20">
        <f>D43*E43</f>
        <v>0</v>
      </c>
      <c r="G43" s="113"/>
    </row>
    <row r="44" spans="1:7" x14ac:dyDescent="0.35">
      <c r="A44" s="51"/>
      <c r="B44" s="59"/>
      <c r="C44" s="51"/>
      <c r="D44" s="51"/>
      <c r="E44" s="71"/>
      <c r="F44" s="18"/>
      <c r="G44" s="113"/>
    </row>
    <row r="45" spans="1:7" ht="58.5" customHeight="1" x14ac:dyDescent="0.35">
      <c r="A45" s="51" t="s">
        <v>2080</v>
      </c>
      <c r="B45" s="52" t="s">
        <v>2081</v>
      </c>
      <c r="C45" s="51" t="s">
        <v>88</v>
      </c>
      <c r="D45" s="51">
        <v>24</v>
      </c>
      <c r="E45" s="73"/>
      <c r="F45" s="20">
        <f>D45*E45</f>
        <v>0</v>
      </c>
      <c r="G45" s="113"/>
    </row>
    <row r="46" spans="1:7" x14ac:dyDescent="0.35">
      <c r="A46" s="51"/>
      <c r="B46" s="59"/>
      <c r="C46" s="51"/>
      <c r="D46" s="51"/>
      <c r="E46" s="71"/>
      <c r="F46" s="18"/>
      <c r="G46" s="113"/>
    </row>
    <row r="47" spans="1:7" ht="61.5" customHeight="1" x14ac:dyDescent="0.35">
      <c r="A47" s="51" t="s">
        <v>2082</v>
      </c>
      <c r="B47" s="52" t="s">
        <v>2083</v>
      </c>
      <c r="C47" s="51" t="s">
        <v>88</v>
      </c>
      <c r="D47" s="51">
        <v>24</v>
      </c>
      <c r="E47" s="73"/>
      <c r="F47" s="20">
        <f>D47*E47</f>
        <v>0</v>
      </c>
      <c r="G47" s="113"/>
    </row>
    <row r="48" spans="1:7" x14ac:dyDescent="0.35">
      <c r="A48" s="51"/>
      <c r="B48" s="59"/>
      <c r="C48" s="51"/>
      <c r="D48" s="51"/>
      <c r="E48" s="71"/>
      <c r="F48" s="18"/>
      <c r="G48" s="113"/>
    </row>
    <row r="49" spans="1:7" ht="54" customHeight="1" x14ac:dyDescent="0.35">
      <c r="A49" s="51" t="s">
        <v>2084</v>
      </c>
      <c r="B49" s="52" t="s">
        <v>2085</v>
      </c>
      <c r="C49" s="51" t="s">
        <v>88</v>
      </c>
      <c r="D49" s="51">
        <v>115</v>
      </c>
      <c r="E49" s="73"/>
      <c r="F49" s="20">
        <f>D49*E49</f>
        <v>0</v>
      </c>
      <c r="G49" s="113"/>
    </row>
    <row r="50" spans="1:7" x14ac:dyDescent="0.35">
      <c r="A50" s="51"/>
      <c r="B50" s="59"/>
      <c r="C50" s="51"/>
      <c r="D50" s="51"/>
      <c r="E50" s="71"/>
      <c r="F50" s="18"/>
      <c r="G50" s="113"/>
    </row>
    <row r="51" spans="1:7" ht="51" customHeight="1" x14ac:dyDescent="0.35">
      <c r="A51" s="51" t="s">
        <v>2086</v>
      </c>
      <c r="B51" s="52" t="s">
        <v>2087</v>
      </c>
      <c r="C51" s="51" t="s">
        <v>88</v>
      </c>
      <c r="D51" s="51">
        <v>450</v>
      </c>
      <c r="E51" s="73"/>
      <c r="F51" s="20">
        <f>D51*E51</f>
        <v>0</v>
      </c>
      <c r="G51" s="113"/>
    </row>
    <row r="52" spans="1:7" x14ac:dyDescent="0.35">
      <c r="A52" s="51"/>
      <c r="B52" s="59"/>
      <c r="C52" s="51"/>
      <c r="D52" s="51"/>
      <c r="E52" s="71"/>
      <c r="F52" s="18"/>
      <c r="G52" s="113"/>
    </row>
    <row r="53" spans="1:7" ht="40.5" customHeight="1" x14ac:dyDescent="0.35">
      <c r="A53" s="51" t="s">
        <v>2088</v>
      </c>
      <c r="B53" s="52" t="s">
        <v>2089</v>
      </c>
      <c r="C53" s="51" t="s">
        <v>99</v>
      </c>
      <c r="D53" s="51">
        <v>150</v>
      </c>
      <c r="E53" s="73"/>
      <c r="F53" s="20">
        <f>D53*E53</f>
        <v>0</v>
      </c>
      <c r="G53" s="113"/>
    </row>
    <row r="54" spans="1:7" x14ac:dyDescent="0.35">
      <c r="A54" s="51"/>
      <c r="B54" s="59"/>
      <c r="C54" s="51"/>
      <c r="D54" s="51"/>
      <c r="E54" s="71"/>
      <c r="F54" s="18"/>
      <c r="G54" s="113"/>
    </row>
    <row r="55" spans="1:7" ht="54.75" customHeight="1" x14ac:dyDescent="0.35">
      <c r="A55" s="51" t="s">
        <v>2090</v>
      </c>
      <c r="B55" s="52" t="s">
        <v>2091</v>
      </c>
      <c r="C55" s="51" t="s">
        <v>99</v>
      </c>
      <c r="D55" s="51">
        <v>330</v>
      </c>
      <c r="E55" s="73"/>
      <c r="F55" s="20">
        <f>D55*E55</f>
        <v>0</v>
      </c>
      <c r="G55" s="113"/>
    </row>
    <row r="56" spans="1:7" x14ac:dyDescent="0.35">
      <c r="A56" s="51"/>
      <c r="B56" s="59"/>
      <c r="C56" s="51"/>
      <c r="D56" s="51"/>
      <c r="E56" s="71"/>
      <c r="F56" s="18"/>
      <c r="G56" s="113"/>
    </row>
    <row r="57" spans="1:7" x14ac:dyDescent="0.35">
      <c r="A57" s="54"/>
      <c r="B57" s="89" t="s">
        <v>2092</v>
      </c>
      <c r="C57" s="54"/>
      <c r="D57" s="54"/>
      <c r="E57" s="74"/>
      <c r="F57" s="24"/>
      <c r="G57" s="113"/>
    </row>
    <row r="58" spans="1:7" x14ac:dyDescent="0.35">
      <c r="A58" s="51"/>
      <c r="B58" s="59"/>
      <c r="C58" s="51"/>
      <c r="D58" s="51"/>
      <c r="E58" s="71"/>
      <c r="F58" s="18"/>
      <c r="G58" s="113"/>
    </row>
    <row r="59" spans="1:7" ht="57.75" customHeight="1" x14ac:dyDescent="0.35">
      <c r="A59" s="51" t="s">
        <v>2093</v>
      </c>
      <c r="B59" s="52" t="s">
        <v>2094</v>
      </c>
      <c r="C59" s="51" t="s">
        <v>42</v>
      </c>
      <c r="D59" s="51">
        <v>20</v>
      </c>
      <c r="E59" s="73"/>
      <c r="F59" s="20">
        <f>D59*E59</f>
        <v>0</v>
      </c>
      <c r="G59" s="113"/>
    </row>
    <row r="60" spans="1:7" x14ac:dyDescent="0.35">
      <c r="A60" s="51"/>
      <c r="B60" s="59"/>
      <c r="C60" s="51"/>
      <c r="D60" s="51"/>
      <c r="E60" s="71"/>
      <c r="F60" s="18"/>
      <c r="G60" s="113"/>
    </row>
    <row r="61" spans="1:7" x14ac:dyDescent="0.35">
      <c r="A61" s="147"/>
      <c r="B61" s="205" t="s">
        <v>2095</v>
      </c>
      <c r="C61" s="64"/>
      <c r="D61" s="64"/>
      <c r="E61" s="34"/>
      <c r="F61" s="201"/>
      <c r="G61" s="115"/>
    </row>
  </sheetData>
  <sheetProtection algorithmName="SHA-512" hashValue="OHSU0MSQH4h7yc2hR9JwIdwYOg8q0gmrhDYMALxOla6V/apcTEj5JSePJSrVA1zfP29EpWKQCEO7uLhWhI5TXw==" saltValue="J1xBrsGxgxLOU/SQW0A5y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5E84D-E0F3-4528-A2AC-5CF869C346D1}">
  <dimension ref="A1:G119"/>
  <sheetViews>
    <sheetView view="pageBreakPreview" topLeftCell="A88" zoomScaleNormal="100" zoomScaleSheetLayoutView="100" workbookViewId="0">
      <selection activeCell="E97" sqref="E97"/>
    </sheetView>
  </sheetViews>
  <sheetFormatPr defaultColWidth="9.1796875" defaultRowHeight="14.5" x14ac:dyDescent="0.35"/>
  <cols>
    <col min="1" max="1" width="9.1796875" style="132"/>
    <col min="2" max="2" width="42.1796875" style="132" customWidth="1"/>
    <col min="3" max="3" width="9.1796875" style="133"/>
    <col min="4" max="4" width="12.54296875" style="133" customWidth="1"/>
    <col min="5" max="5" width="12.54296875" style="22" customWidth="1"/>
    <col min="6" max="6" width="16.1796875" style="22" customWidth="1"/>
    <col min="7" max="7" width="12.81640625" style="22" customWidth="1"/>
    <col min="8" max="16384" width="9.1796875" style="22"/>
  </cols>
  <sheetData>
    <row r="1" spans="1:7" x14ac:dyDescent="0.35">
      <c r="A1" s="166" t="s">
        <v>2493</v>
      </c>
      <c r="B1" s="121" t="s">
        <v>0</v>
      </c>
      <c r="C1" s="122" t="s">
        <v>1</v>
      </c>
      <c r="D1" s="122" t="s">
        <v>2</v>
      </c>
      <c r="E1" s="109" t="s">
        <v>3</v>
      </c>
      <c r="F1" s="110" t="s">
        <v>4</v>
      </c>
    </row>
    <row r="2" spans="1:7" x14ac:dyDescent="0.35">
      <c r="A2" s="100"/>
      <c r="B2" s="101"/>
      <c r="C2" s="123"/>
      <c r="D2" s="123"/>
      <c r="E2" s="111"/>
      <c r="F2" s="112"/>
    </row>
    <row r="3" spans="1:7" x14ac:dyDescent="0.35">
      <c r="A3" s="51"/>
      <c r="B3" s="101" t="s">
        <v>2049</v>
      </c>
      <c r="C3" s="51"/>
      <c r="D3" s="51"/>
      <c r="E3" s="71"/>
      <c r="F3" s="18"/>
      <c r="G3" s="113"/>
    </row>
    <row r="4" spans="1:7" x14ac:dyDescent="0.35">
      <c r="A4" s="51"/>
      <c r="B4" s="59"/>
      <c r="C4" s="51"/>
      <c r="D4" s="51"/>
      <c r="E4" s="71"/>
      <c r="F4" s="18"/>
      <c r="G4" s="113"/>
    </row>
    <row r="5" spans="1:7" ht="50.25" customHeight="1" x14ac:dyDescent="0.35">
      <c r="A5" s="54">
        <v>128</v>
      </c>
      <c r="B5" s="55" t="s">
        <v>2096</v>
      </c>
      <c r="C5" s="105"/>
      <c r="D5" s="105"/>
      <c r="E5" s="96"/>
      <c r="F5" s="96"/>
      <c r="G5" s="113"/>
    </row>
    <row r="6" spans="1:7" x14ac:dyDescent="0.35">
      <c r="A6" s="51"/>
      <c r="B6" s="59"/>
      <c r="C6" s="51"/>
      <c r="D6" s="51"/>
      <c r="E6" s="71"/>
      <c r="F6" s="18"/>
      <c r="G6" s="113"/>
    </row>
    <row r="7" spans="1:7" ht="60.75" customHeight="1" x14ac:dyDescent="0.35">
      <c r="A7" s="51"/>
      <c r="B7" s="52" t="s">
        <v>2097</v>
      </c>
      <c r="C7" s="58"/>
      <c r="D7" s="58"/>
      <c r="E7" s="27"/>
      <c r="F7" s="27"/>
      <c r="G7" s="113"/>
    </row>
    <row r="8" spans="1:7" x14ac:dyDescent="0.35">
      <c r="A8" s="51"/>
      <c r="B8" s="59"/>
      <c r="C8" s="51"/>
      <c r="D8" s="51"/>
      <c r="E8" s="71"/>
      <c r="F8" s="18"/>
      <c r="G8" s="113"/>
    </row>
    <row r="9" spans="1:7" x14ac:dyDescent="0.35">
      <c r="A9" s="54"/>
      <c r="B9" s="89" t="s">
        <v>2098</v>
      </c>
      <c r="C9" s="54"/>
      <c r="D9" s="54"/>
      <c r="E9" s="74"/>
      <c r="F9" s="24"/>
      <c r="G9" s="113"/>
    </row>
    <row r="10" spans="1:7" x14ac:dyDescent="0.35">
      <c r="A10" s="51"/>
      <c r="B10" s="59"/>
      <c r="C10" s="51"/>
      <c r="D10" s="51"/>
      <c r="E10" s="71"/>
      <c r="F10" s="18"/>
      <c r="G10" s="113"/>
    </row>
    <row r="11" spans="1:7" x14ac:dyDescent="0.35">
      <c r="A11" s="54"/>
      <c r="B11" s="89" t="s">
        <v>2099</v>
      </c>
      <c r="C11" s="54"/>
      <c r="D11" s="54"/>
      <c r="E11" s="74"/>
      <c r="F11" s="24"/>
      <c r="G11" s="113"/>
    </row>
    <row r="12" spans="1:7" x14ac:dyDescent="0.35">
      <c r="A12" s="51"/>
      <c r="B12" s="59"/>
      <c r="C12" s="51"/>
      <c r="D12" s="51"/>
      <c r="E12" s="71"/>
      <c r="F12" s="18"/>
      <c r="G12" s="113"/>
    </row>
    <row r="13" spans="1:7" ht="51" customHeight="1" x14ac:dyDescent="0.35">
      <c r="A13" s="51" t="s">
        <v>2100</v>
      </c>
      <c r="B13" s="52" t="s">
        <v>2101</v>
      </c>
      <c r="C13" s="51" t="s">
        <v>99</v>
      </c>
      <c r="D13" s="51">
        <v>350</v>
      </c>
      <c r="E13" s="73"/>
      <c r="F13" s="20">
        <f>D13*E13</f>
        <v>0</v>
      </c>
      <c r="G13" s="113"/>
    </row>
    <row r="14" spans="1:7" x14ac:dyDescent="0.35">
      <c r="A14" s="51"/>
      <c r="B14" s="59"/>
      <c r="C14" s="51"/>
      <c r="D14" s="51"/>
      <c r="E14" s="71"/>
      <c r="F14" s="18"/>
      <c r="G14" s="113"/>
    </row>
    <row r="15" spans="1:7" ht="26" x14ac:dyDescent="0.35">
      <c r="A15" s="54"/>
      <c r="B15" s="55" t="s">
        <v>2102</v>
      </c>
      <c r="C15" s="54"/>
      <c r="D15" s="54"/>
      <c r="E15" s="74"/>
      <c r="F15" s="24"/>
      <c r="G15" s="113"/>
    </row>
    <row r="16" spans="1:7" x14ac:dyDescent="0.35">
      <c r="A16" s="51"/>
      <c r="B16" s="59"/>
      <c r="C16" s="51"/>
      <c r="D16" s="51"/>
      <c r="E16" s="71"/>
      <c r="F16" s="18"/>
      <c r="G16" s="113"/>
    </row>
    <row r="17" spans="1:7" x14ac:dyDescent="0.35">
      <c r="A17" s="54"/>
      <c r="B17" s="55" t="s">
        <v>2452</v>
      </c>
      <c r="C17" s="54"/>
      <c r="D17" s="54"/>
      <c r="E17" s="74"/>
      <c r="F17" s="24"/>
      <c r="G17" s="113"/>
    </row>
    <row r="18" spans="1:7" x14ac:dyDescent="0.35">
      <c r="A18" s="51"/>
      <c r="B18" s="59"/>
      <c r="C18" s="51"/>
      <c r="D18" s="51"/>
      <c r="E18" s="71"/>
      <c r="F18" s="18"/>
      <c r="G18" s="113"/>
    </row>
    <row r="19" spans="1:7" x14ac:dyDescent="0.35">
      <c r="A19" s="51" t="s">
        <v>2104</v>
      </c>
      <c r="B19" s="52" t="s">
        <v>2105</v>
      </c>
      <c r="C19" s="51" t="s">
        <v>88</v>
      </c>
      <c r="D19" s="51">
        <v>500</v>
      </c>
      <c r="E19" s="73"/>
      <c r="F19" s="20">
        <f>D19*E19</f>
        <v>0</v>
      </c>
      <c r="G19" s="113"/>
    </row>
    <row r="20" spans="1:7" x14ac:dyDescent="0.35">
      <c r="A20" s="51"/>
      <c r="B20" s="59"/>
      <c r="C20" s="51"/>
      <c r="D20" s="51"/>
      <c r="E20" s="71"/>
      <c r="F20" s="18"/>
      <c r="G20" s="113"/>
    </row>
    <row r="21" spans="1:7" x14ac:dyDescent="0.35">
      <c r="A21" s="54"/>
      <c r="B21" s="89" t="s">
        <v>2106</v>
      </c>
      <c r="C21" s="54"/>
      <c r="D21" s="54"/>
      <c r="E21" s="74"/>
      <c r="F21" s="24"/>
      <c r="G21" s="113"/>
    </row>
    <row r="22" spans="1:7" x14ac:dyDescent="0.35">
      <c r="A22" s="51"/>
      <c r="B22" s="59"/>
      <c r="C22" s="51"/>
      <c r="D22" s="51"/>
      <c r="E22" s="71"/>
      <c r="F22" s="18"/>
      <c r="G22" s="113"/>
    </row>
    <row r="23" spans="1:7" ht="42" customHeight="1" x14ac:dyDescent="0.35">
      <c r="A23" s="51" t="s">
        <v>2107</v>
      </c>
      <c r="B23" s="52" t="s">
        <v>686</v>
      </c>
      <c r="C23" s="51" t="s">
        <v>99</v>
      </c>
      <c r="D23" s="51">
        <v>250</v>
      </c>
      <c r="E23" s="73"/>
      <c r="F23" s="20">
        <f>D23*E23</f>
        <v>0</v>
      </c>
      <c r="G23" s="113"/>
    </row>
    <row r="24" spans="1:7" x14ac:dyDescent="0.35">
      <c r="A24" s="51"/>
      <c r="B24" s="59"/>
      <c r="C24" s="51"/>
      <c r="D24" s="51"/>
      <c r="E24" s="71"/>
      <c r="F24" s="18"/>
      <c r="G24" s="113"/>
    </row>
    <row r="25" spans="1:7" ht="32.25" customHeight="1" x14ac:dyDescent="0.35">
      <c r="A25" s="54"/>
      <c r="B25" s="55" t="s">
        <v>2108</v>
      </c>
      <c r="C25" s="58"/>
      <c r="D25" s="58"/>
      <c r="E25" s="27"/>
      <c r="F25" s="27"/>
      <c r="G25" s="113"/>
    </row>
    <row r="26" spans="1:7" x14ac:dyDescent="0.35">
      <c r="A26" s="51"/>
      <c r="B26" s="59"/>
      <c r="C26" s="51"/>
      <c r="D26" s="51"/>
      <c r="E26" s="71"/>
      <c r="F26" s="18"/>
      <c r="G26" s="113"/>
    </row>
    <row r="27" spans="1:7" x14ac:dyDescent="0.35">
      <c r="A27" s="54"/>
      <c r="B27" s="89" t="s">
        <v>700</v>
      </c>
      <c r="C27" s="54"/>
      <c r="D27" s="54"/>
      <c r="E27" s="74"/>
      <c r="F27" s="24"/>
      <c r="G27" s="113"/>
    </row>
    <row r="28" spans="1:7" x14ac:dyDescent="0.35">
      <c r="A28" s="51"/>
      <c r="B28" s="59"/>
      <c r="C28" s="51"/>
      <c r="D28" s="51"/>
      <c r="E28" s="71"/>
      <c r="F28" s="18"/>
      <c r="G28" s="113"/>
    </row>
    <row r="29" spans="1:7" ht="30" customHeight="1" x14ac:dyDescent="0.35">
      <c r="A29" s="51" t="s">
        <v>2109</v>
      </c>
      <c r="B29" s="52" t="s">
        <v>708</v>
      </c>
      <c r="C29" s="51" t="s">
        <v>104</v>
      </c>
      <c r="D29" s="51">
        <v>200</v>
      </c>
      <c r="E29" s="73"/>
      <c r="F29" s="20">
        <f>D29*E29</f>
        <v>0</v>
      </c>
      <c r="G29" s="113"/>
    </row>
    <row r="30" spans="1:7" x14ac:dyDescent="0.35">
      <c r="A30" s="51"/>
      <c r="B30" s="59"/>
      <c r="C30" s="51"/>
      <c r="D30" s="51"/>
      <c r="E30" s="71"/>
      <c r="F30" s="18"/>
      <c r="G30" s="113"/>
    </row>
    <row r="31" spans="1:7" ht="45.75" customHeight="1" x14ac:dyDescent="0.35">
      <c r="A31" s="51" t="s">
        <v>2110</v>
      </c>
      <c r="B31" s="52" t="s">
        <v>2111</v>
      </c>
      <c r="C31" s="51" t="s">
        <v>104</v>
      </c>
      <c r="D31" s="51">
        <v>49</v>
      </c>
      <c r="E31" s="73"/>
      <c r="F31" s="20">
        <f>D31*E31</f>
        <v>0</v>
      </c>
      <c r="G31" s="113"/>
    </row>
    <row r="32" spans="1:7" x14ac:dyDescent="0.35">
      <c r="A32" s="51"/>
      <c r="B32" s="59"/>
      <c r="C32" s="51"/>
      <c r="D32" s="51"/>
      <c r="E32" s="71"/>
      <c r="F32" s="18"/>
      <c r="G32" s="113"/>
    </row>
    <row r="33" spans="1:7" ht="45.75" customHeight="1" x14ac:dyDescent="0.35">
      <c r="A33" s="51" t="s">
        <v>2112</v>
      </c>
      <c r="B33" s="52" t="s">
        <v>2113</v>
      </c>
      <c r="C33" s="51" t="s">
        <v>104</v>
      </c>
      <c r="D33" s="51">
        <v>56</v>
      </c>
      <c r="E33" s="73"/>
      <c r="F33" s="20">
        <f>D33*E33</f>
        <v>0</v>
      </c>
      <c r="G33" s="113"/>
    </row>
    <row r="34" spans="1:7" x14ac:dyDescent="0.35">
      <c r="A34" s="51"/>
      <c r="B34" s="59"/>
      <c r="C34" s="51"/>
      <c r="D34" s="51"/>
      <c r="E34" s="71"/>
      <c r="F34" s="18"/>
      <c r="G34" s="113"/>
    </row>
    <row r="35" spans="1:7" x14ac:dyDescent="0.35">
      <c r="A35" s="54"/>
      <c r="B35" s="89" t="s">
        <v>2114</v>
      </c>
      <c r="C35" s="54"/>
      <c r="D35" s="54"/>
      <c r="E35" s="74"/>
      <c r="F35" s="24"/>
      <c r="G35" s="113"/>
    </row>
    <row r="36" spans="1:7" x14ac:dyDescent="0.35">
      <c r="A36" s="51"/>
      <c r="B36" s="59"/>
      <c r="C36" s="51"/>
      <c r="D36" s="51"/>
      <c r="E36" s="71"/>
      <c r="F36" s="18"/>
      <c r="G36" s="113"/>
    </row>
    <row r="37" spans="1:7" ht="25" x14ac:dyDescent="0.35">
      <c r="A37" s="51" t="s">
        <v>2115</v>
      </c>
      <c r="B37" s="52" t="s">
        <v>2116</v>
      </c>
      <c r="C37" s="51" t="s">
        <v>104</v>
      </c>
      <c r="D37" s="51">
        <v>500</v>
      </c>
      <c r="E37" s="73"/>
      <c r="F37" s="20">
        <f>D37*E37</f>
        <v>0</v>
      </c>
      <c r="G37" s="113"/>
    </row>
    <row r="38" spans="1:7" x14ac:dyDescent="0.35">
      <c r="A38" s="51"/>
      <c r="B38" s="59"/>
      <c r="C38" s="51"/>
      <c r="D38" s="51"/>
      <c r="E38" s="71"/>
      <c r="F38" s="18"/>
      <c r="G38" s="113"/>
    </row>
    <row r="39" spans="1:7" ht="49.5" customHeight="1" x14ac:dyDescent="0.35">
      <c r="A39" s="51" t="s">
        <v>2117</v>
      </c>
      <c r="B39" s="52" t="s">
        <v>2118</v>
      </c>
      <c r="C39" s="51" t="s">
        <v>104</v>
      </c>
      <c r="D39" s="51">
        <v>600</v>
      </c>
      <c r="E39" s="73"/>
      <c r="F39" s="20">
        <f>D39*E39</f>
        <v>0</v>
      </c>
      <c r="G39" s="113"/>
    </row>
    <row r="40" spans="1:7" x14ac:dyDescent="0.35">
      <c r="A40" s="51"/>
      <c r="B40" s="59"/>
      <c r="C40" s="51"/>
      <c r="D40" s="51"/>
      <c r="E40" s="71"/>
      <c r="F40" s="18"/>
      <c r="G40" s="113"/>
    </row>
    <row r="41" spans="1:7" ht="35.25" customHeight="1" x14ac:dyDescent="0.35">
      <c r="A41" s="54"/>
      <c r="B41" s="55" t="s">
        <v>2119</v>
      </c>
      <c r="C41" s="58"/>
      <c r="D41" s="58"/>
      <c r="E41" s="27"/>
      <c r="F41" s="27"/>
      <c r="G41" s="113"/>
    </row>
    <row r="42" spans="1:7" x14ac:dyDescent="0.35">
      <c r="A42" s="51"/>
      <c r="B42" s="59"/>
      <c r="C42" s="51"/>
      <c r="D42" s="51"/>
      <c r="E42" s="71"/>
      <c r="F42" s="18"/>
      <c r="G42" s="113"/>
    </row>
    <row r="43" spans="1:7" ht="25" x14ac:dyDescent="0.35">
      <c r="A43" s="51" t="s">
        <v>2120</v>
      </c>
      <c r="B43" s="52" t="s">
        <v>2121</v>
      </c>
      <c r="C43" s="51" t="s">
        <v>99</v>
      </c>
      <c r="D43" s="51">
        <v>850</v>
      </c>
      <c r="E43" s="73"/>
      <c r="F43" s="20">
        <f>D43*E43</f>
        <v>0</v>
      </c>
      <c r="G43" s="113"/>
    </row>
    <row r="44" spans="1:7" x14ac:dyDescent="0.35">
      <c r="A44" s="51"/>
      <c r="B44" s="59"/>
      <c r="C44" s="51"/>
      <c r="D44" s="51"/>
      <c r="E44" s="71"/>
      <c r="F44" s="18"/>
      <c r="G44" s="113"/>
    </row>
    <row r="45" spans="1:7" ht="32.25" customHeight="1" x14ac:dyDescent="0.35">
      <c r="A45" s="54"/>
      <c r="B45" s="55" t="s">
        <v>2122</v>
      </c>
      <c r="C45" s="58"/>
      <c r="D45" s="58"/>
      <c r="E45" s="27"/>
      <c r="F45" s="27"/>
      <c r="G45" s="113"/>
    </row>
    <row r="46" spans="1:7" x14ac:dyDescent="0.35">
      <c r="A46" s="51"/>
      <c r="B46" s="59"/>
      <c r="C46" s="51"/>
      <c r="D46" s="51"/>
      <c r="E46" s="71"/>
      <c r="F46" s="18"/>
      <c r="G46" s="113"/>
    </row>
    <row r="47" spans="1:7" ht="63" customHeight="1" x14ac:dyDescent="0.35">
      <c r="A47" s="54"/>
      <c r="B47" s="55" t="s">
        <v>2453</v>
      </c>
      <c r="C47" s="58"/>
      <c r="D47" s="58"/>
      <c r="E47" s="27"/>
      <c r="F47" s="27"/>
      <c r="G47" s="113"/>
    </row>
    <row r="48" spans="1:7" x14ac:dyDescent="0.35">
      <c r="A48" s="51"/>
      <c r="B48" s="59"/>
      <c r="C48" s="51"/>
      <c r="D48" s="51"/>
      <c r="E48" s="71"/>
      <c r="F48" s="18"/>
      <c r="G48" s="113"/>
    </row>
    <row r="49" spans="1:7" ht="119.25" customHeight="1" x14ac:dyDescent="0.35">
      <c r="A49" s="51" t="s">
        <v>2123</v>
      </c>
      <c r="B49" s="52" t="s">
        <v>2124</v>
      </c>
      <c r="C49" s="51" t="s">
        <v>104</v>
      </c>
      <c r="D49" s="51">
        <v>330</v>
      </c>
      <c r="E49" s="73"/>
      <c r="F49" s="20">
        <f>D49*E49</f>
        <v>0</v>
      </c>
      <c r="G49" s="113"/>
    </row>
    <row r="50" spans="1:7" x14ac:dyDescent="0.35">
      <c r="A50" s="51"/>
      <c r="B50" s="59"/>
      <c r="C50" s="51"/>
      <c r="D50" s="51"/>
      <c r="E50" s="71"/>
      <c r="F50" s="18"/>
      <c r="G50" s="113"/>
    </row>
    <row r="51" spans="1:7" ht="25" x14ac:dyDescent="0.35">
      <c r="A51" s="51" t="s">
        <v>2125</v>
      </c>
      <c r="B51" s="52" t="s">
        <v>2126</v>
      </c>
      <c r="C51" s="51" t="s">
        <v>104</v>
      </c>
      <c r="D51" s="51">
        <v>85</v>
      </c>
      <c r="E51" s="73"/>
      <c r="F51" s="20">
        <f>D51*E51</f>
        <v>0</v>
      </c>
      <c r="G51" s="113"/>
    </row>
    <row r="52" spans="1:7" x14ac:dyDescent="0.35">
      <c r="A52" s="51"/>
      <c r="B52" s="59"/>
      <c r="C52" s="51"/>
      <c r="D52" s="51"/>
      <c r="E52" s="71"/>
      <c r="F52" s="18"/>
      <c r="G52" s="113"/>
    </row>
    <row r="53" spans="1:7" ht="41.25" customHeight="1" x14ac:dyDescent="0.35">
      <c r="A53" s="54"/>
      <c r="B53" s="55" t="s">
        <v>2127</v>
      </c>
      <c r="C53" s="58"/>
      <c r="D53" s="58"/>
      <c r="E53" s="27"/>
      <c r="F53" s="27"/>
      <c r="G53" s="113"/>
    </row>
    <row r="54" spans="1:7" x14ac:dyDescent="0.35">
      <c r="A54" s="51"/>
      <c r="B54" s="59"/>
      <c r="C54" s="51"/>
      <c r="D54" s="51"/>
      <c r="E54" s="71"/>
      <c r="F54" s="18"/>
      <c r="G54" s="113"/>
    </row>
    <row r="55" spans="1:7" ht="153" customHeight="1" x14ac:dyDescent="0.35">
      <c r="A55" s="54"/>
      <c r="B55" s="55" t="s">
        <v>2541</v>
      </c>
      <c r="C55" s="58"/>
      <c r="D55" s="58"/>
      <c r="E55" s="27"/>
      <c r="F55" s="27"/>
      <c r="G55" s="113"/>
    </row>
    <row r="56" spans="1:7" x14ac:dyDescent="0.35">
      <c r="A56" s="51"/>
      <c r="B56" s="59"/>
      <c r="C56" s="51"/>
      <c r="D56" s="51"/>
      <c r="E56" s="71"/>
      <c r="F56" s="18"/>
      <c r="G56" s="113"/>
    </row>
    <row r="57" spans="1:7" ht="25" x14ac:dyDescent="0.35">
      <c r="A57" s="51" t="s">
        <v>2128</v>
      </c>
      <c r="B57" s="52" t="s">
        <v>2129</v>
      </c>
      <c r="C57" s="51" t="s">
        <v>99</v>
      </c>
      <c r="D57" s="51">
        <v>500</v>
      </c>
      <c r="E57" s="73"/>
      <c r="F57" s="20">
        <f>D57*E57</f>
        <v>0</v>
      </c>
      <c r="G57" s="113"/>
    </row>
    <row r="58" spans="1:7" x14ac:dyDescent="0.35">
      <c r="A58" s="51"/>
      <c r="B58" s="59"/>
      <c r="C58" s="51"/>
      <c r="D58" s="51"/>
      <c r="E58" s="71"/>
      <c r="F58" s="18"/>
      <c r="G58" s="113"/>
    </row>
    <row r="59" spans="1:7" ht="149.25" customHeight="1" x14ac:dyDescent="0.35">
      <c r="A59" s="54"/>
      <c r="B59" s="55" t="s">
        <v>2513</v>
      </c>
      <c r="C59" s="58"/>
      <c r="D59" s="58"/>
      <c r="E59" s="27"/>
      <c r="F59" s="27"/>
      <c r="G59" s="113"/>
    </row>
    <row r="60" spans="1:7" x14ac:dyDescent="0.35">
      <c r="A60" s="51"/>
      <c r="B60" s="59"/>
      <c r="C60" s="51"/>
      <c r="D60" s="51"/>
      <c r="E60" s="71"/>
      <c r="F60" s="18"/>
      <c r="G60" s="113"/>
    </row>
    <row r="61" spans="1:7" ht="25" x14ac:dyDescent="0.35">
      <c r="A61" s="51" t="s">
        <v>2130</v>
      </c>
      <c r="B61" s="52" t="s">
        <v>2129</v>
      </c>
      <c r="C61" s="51" t="s">
        <v>99</v>
      </c>
      <c r="D61" s="51">
        <v>450</v>
      </c>
      <c r="E61" s="73"/>
      <c r="F61" s="20">
        <f>D61*E61</f>
        <v>0</v>
      </c>
      <c r="G61" s="113"/>
    </row>
    <row r="62" spans="1:7" x14ac:dyDescent="0.35">
      <c r="A62" s="51"/>
      <c r="B62" s="59"/>
      <c r="C62" s="51"/>
      <c r="D62" s="51"/>
      <c r="E62" s="71"/>
      <c r="F62" s="18"/>
      <c r="G62" s="113"/>
    </row>
    <row r="63" spans="1:7" x14ac:dyDescent="0.35">
      <c r="A63" s="51" t="s">
        <v>2131</v>
      </c>
      <c r="B63" s="59" t="s">
        <v>2132</v>
      </c>
      <c r="C63" s="51" t="s">
        <v>104</v>
      </c>
      <c r="D63" s="51">
        <v>9</v>
      </c>
      <c r="E63" s="73"/>
      <c r="F63" s="20">
        <f>D63*E63</f>
        <v>0</v>
      </c>
      <c r="G63" s="113"/>
    </row>
    <row r="64" spans="1:7" x14ac:dyDescent="0.35">
      <c r="A64" s="51"/>
      <c r="B64" s="59"/>
      <c r="C64" s="51"/>
      <c r="D64" s="51"/>
      <c r="E64" s="71"/>
      <c r="F64" s="18"/>
      <c r="G64" s="113"/>
    </row>
    <row r="65" spans="1:7" ht="59.25" customHeight="1" x14ac:dyDescent="0.35">
      <c r="A65" s="54"/>
      <c r="B65" s="55" t="s">
        <v>2454</v>
      </c>
      <c r="C65" s="58"/>
      <c r="D65" s="58"/>
      <c r="E65" s="27"/>
      <c r="F65" s="27"/>
      <c r="G65" s="113"/>
    </row>
    <row r="66" spans="1:7" x14ac:dyDescent="0.35">
      <c r="A66" s="51"/>
      <c r="B66" s="59"/>
      <c r="C66" s="51"/>
      <c r="D66" s="51"/>
      <c r="E66" s="71"/>
      <c r="F66" s="18"/>
      <c r="G66" s="113"/>
    </row>
    <row r="67" spans="1:7" x14ac:dyDescent="0.35">
      <c r="A67" s="51" t="s">
        <v>2133</v>
      </c>
      <c r="B67" s="59" t="s">
        <v>2134</v>
      </c>
      <c r="C67" s="51" t="s">
        <v>99</v>
      </c>
      <c r="D67" s="51">
        <v>22</v>
      </c>
      <c r="E67" s="73"/>
      <c r="F67" s="20">
        <f>D67*E67</f>
        <v>0</v>
      </c>
      <c r="G67" s="113"/>
    </row>
    <row r="68" spans="1:7" x14ac:dyDescent="0.35">
      <c r="A68" s="51"/>
      <c r="B68" s="59"/>
      <c r="C68" s="51"/>
      <c r="D68" s="51"/>
      <c r="E68" s="71"/>
      <c r="F68" s="18"/>
      <c r="G68" s="113"/>
    </row>
    <row r="69" spans="1:7" ht="30.75" customHeight="1" x14ac:dyDescent="0.35">
      <c r="A69" s="54"/>
      <c r="B69" s="55" t="s">
        <v>2135</v>
      </c>
      <c r="C69" s="58"/>
      <c r="D69" s="58"/>
      <c r="E69" s="27"/>
      <c r="F69" s="27"/>
      <c r="G69" s="113"/>
    </row>
    <row r="70" spans="1:7" x14ac:dyDescent="0.35">
      <c r="A70" s="51"/>
      <c r="B70" s="59"/>
      <c r="C70" s="51"/>
      <c r="D70" s="51"/>
      <c r="E70" s="71"/>
      <c r="F70" s="18"/>
      <c r="G70" s="113"/>
    </row>
    <row r="71" spans="1:7" ht="57" customHeight="1" x14ac:dyDescent="0.35">
      <c r="A71" s="51" t="s">
        <v>2136</v>
      </c>
      <c r="B71" s="52" t="s">
        <v>2137</v>
      </c>
      <c r="C71" s="51" t="s">
        <v>104</v>
      </c>
      <c r="D71" s="51">
        <v>860</v>
      </c>
      <c r="E71" s="73"/>
      <c r="F71" s="20">
        <f>D71*E71</f>
        <v>0</v>
      </c>
      <c r="G71" s="113"/>
    </row>
    <row r="72" spans="1:7" x14ac:dyDescent="0.35">
      <c r="A72" s="51"/>
      <c r="B72" s="59"/>
      <c r="C72" s="51"/>
      <c r="D72" s="51"/>
      <c r="E72" s="71"/>
      <c r="F72" s="18"/>
      <c r="G72" s="113"/>
    </row>
    <row r="73" spans="1:7" ht="32.25" customHeight="1" x14ac:dyDescent="0.35">
      <c r="A73" s="54"/>
      <c r="B73" s="55" t="s">
        <v>2138</v>
      </c>
      <c r="C73" s="58"/>
      <c r="D73" s="58"/>
      <c r="E73" s="27"/>
      <c r="F73" s="27"/>
      <c r="G73" s="113"/>
    </row>
    <row r="74" spans="1:7" x14ac:dyDescent="0.35">
      <c r="A74" s="51"/>
      <c r="B74" s="59"/>
      <c r="C74" s="51"/>
      <c r="D74" s="51"/>
      <c r="E74" s="71"/>
      <c r="F74" s="18"/>
      <c r="G74" s="113"/>
    </row>
    <row r="75" spans="1:7" ht="32.25" customHeight="1" x14ac:dyDescent="0.35">
      <c r="A75" s="54"/>
      <c r="B75" s="55" t="s">
        <v>2455</v>
      </c>
      <c r="C75" s="58"/>
      <c r="D75" s="58"/>
      <c r="E75" s="27"/>
      <c r="F75" s="27"/>
      <c r="G75" s="113"/>
    </row>
    <row r="76" spans="1:7" x14ac:dyDescent="0.35">
      <c r="A76" s="51"/>
      <c r="B76" s="59"/>
      <c r="C76" s="51"/>
      <c r="D76" s="51"/>
      <c r="E76" s="71"/>
      <c r="F76" s="18"/>
      <c r="G76" s="113"/>
    </row>
    <row r="77" spans="1:7" x14ac:dyDescent="0.35">
      <c r="A77" s="51" t="s">
        <v>2139</v>
      </c>
      <c r="B77" s="52" t="s">
        <v>2140</v>
      </c>
      <c r="C77" s="51" t="s">
        <v>104</v>
      </c>
      <c r="D77" s="51">
        <v>120</v>
      </c>
      <c r="E77" s="73"/>
      <c r="F77" s="20">
        <f>D77*E77</f>
        <v>0</v>
      </c>
      <c r="G77" s="113"/>
    </row>
    <row r="78" spans="1:7" x14ac:dyDescent="0.35">
      <c r="A78" s="51"/>
      <c r="B78" s="59"/>
      <c r="C78" s="51"/>
      <c r="D78" s="51"/>
      <c r="E78" s="71"/>
      <c r="F78" s="18"/>
      <c r="G78" s="113"/>
    </row>
    <row r="79" spans="1:7" x14ac:dyDescent="0.35">
      <c r="A79" s="51" t="s">
        <v>2141</v>
      </c>
      <c r="B79" s="52" t="s">
        <v>2142</v>
      </c>
      <c r="C79" s="51" t="s">
        <v>104</v>
      </c>
      <c r="D79" s="51">
        <v>305</v>
      </c>
      <c r="E79" s="73"/>
      <c r="F79" s="20">
        <f>D79*E79</f>
        <v>0</v>
      </c>
      <c r="G79" s="113"/>
    </row>
    <row r="80" spans="1:7" x14ac:dyDescent="0.35">
      <c r="A80" s="51"/>
      <c r="B80" s="59"/>
      <c r="C80" s="51"/>
      <c r="D80" s="51"/>
      <c r="E80" s="71"/>
      <c r="F80" s="18"/>
      <c r="G80" s="113"/>
    </row>
    <row r="81" spans="1:7" x14ac:dyDescent="0.35">
      <c r="A81" s="54"/>
      <c r="B81" s="89" t="s">
        <v>2143</v>
      </c>
      <c r="C81" s="54"/>
      <c r="D81" s="54"/>
      <c r="E81" s="74"/>
      <c r="F81" s="24"/>
      <c r="G81" s="113"/>
    </row>
    <row r="82" spans="1:7" x14ac:dyDescent="0.35">
      <c r="A82" s="51"/>
      <c r="B82" s="59"/>
      <c r="C82" s="51"/>
      <c r="D82" s="51"/>
      <c r="E82" s="71"/>
      <c r="F82" s="18"/>
      <c r="G82" s="113"/>
    </row>
    <row r="83" spans="1:7" x14ac:dyDescent="0.35">
      <c r="A83" s="54"/>
      <c r="B83" s="89" t="s">
        <v>2144</v>
      </c>
      <c r="C83" s="54"/>
      <c r="D83" s="54"/>
      <c r="E83" s="74"/>
      <c r="F83" s="24"/>
      <c r="G83" s="113"/>
    </row>
    <row r="84" spans="1:7" x14ac:dyDescent="0.35">
      <c r="A84" s="51"/>
      <c r="B84" s="59"/>
      <c r="C84" s="51"/>
      <c r="D84" s="51"/>
      <c r="E84" s="71"/>
      <c r="F84" s="18"/>
      <c r="G84" s="113"/>
    </row>
    <row r="85" spans="1:7" x14ac:dyDescent="0.35">
      <c r="A85" s="51" t="s">
        <v>2145</v>
      </c>
      <c r="B85" s="59" t="s">
        <v>2146</v>
      </c>
      <c r="C85" s="51" t="s">
        <v>104</v>
      </c>
      <c r="D85" s="51">
        <v>110</v>
      </c>
      <c r="E85" s="73"/>
      <c r="F85" s="20">
        <f>D85*E85</f>
        <v>0</v>
      </c>
      <c r="G85" s="113"/>
    </row>
    <row r="86" spans="1:7" x14ac:dyDescent="0.35">
      <c r="A86" s="51"/>
      <c r="B86" s="59"/>
      <c r="C86" s="51"/>
      <c r="D86" s="51"/>
      <c r="E86" s="71"/>
      <c r="F86" s="18"/>
      <c r="G86" s="113"/>
    </row>
    <row r="87" spans="1:7" ht="26" x14ac:dyDescent="0.35">
      <c r="A87" s="54"/>
      <c r="B87" s="55" t="s">
        <v>2147</v>
      </c>
      <c r="C87" s="58"/>
      <c r="D87" s="58"/>
      <c r="E87" s="27"/>
      <c r="F87" s="27"/>
      <c r="G87" s="113"/>
    </row>
    <row r="88" spans="1:7" x14ac:dyDescent="0.35">
      <c r="A88" s="51"/>
      <c r="B88" s="59"/>
      <c r="C88" s="51"/>
      <c r="D88" s="51"/>
      <c r="E88" s="71"/>
      <c r="F88" s="18"/>
      <c r="G88" s="113"/>
    </row>
    <row r="89" spans="1:7" x14ac:dyDescent="0.35">
      <c r="A89" s="51" t="s">
        <v>2148</v>
      </c>
      <c r="B89" s="59" t="s">
        <v>2149</v>
      </c>
      <c r="C89" s="51" t="s">
        <v>42</v>
      </c>
      <c r="D89" s="51">
        <v>6</v>
      </c>
      <c r="E89" s="73"/>
      <c r="F89" s="20">
        <f>D89*E89</f>
        <v>0</v>
      </c>
      <c r="G89" s="113"/>
    </row>
    <row r="90" spans="1:7" x14ac:dyDescent="0.35">
      <c r="A90" s="51"/>
      <c r="B90" s="59"/>
      <c r="C90" s="51"/>
      <c r="D90" s="51"/>
      <c r="E90" s="71"/>
      <c r="F90" s="18"/>
      <c r="G90" s="113"/>
    </row>
    <row r="91" spans="1:7" x14ac:dyDescent="0.35">
      <c r="A91" s="51" t="s">
        <v>2150</v>
      </c>
      <c r="B91" s="59" t="s">
        <v>2151</v>
      </c>
      <c r="C91" s="51" t="s">
        <v>42</v>
      </c>
      <c r="D91" s="51">
        <v>6</v>
      </c>
      <c r="E91" s="73"/>
      <c r="F91" s="20">
        <f>D91*E91</f>
        <v>0</v>
      </c>
      <c r="G91" s="113"/>
    </row>
    <row r="92" spans="1:7" x14ac:dyDescent="0.35">
      <c r="A92" s="51"/>
      <c r="B92" s="59"/>
      <c r="C92" s="51"/>
      <c r="D92" s="51"/>
      <c r="E92" s="71"/>
      <c r="F92" s="18"/>
      <c r="G92" s="113"/>
    </row>
    <row r="93" spans="1:7" x14ac:dyDescent="0.35">
      <c r="A93" s="51" t="s">
        <v>2152</v>
      </c>
      <c r="B93" s="59" t="s">
        <v>2153</v>
      </c>
      <c r="C93" s="51" t="s">
        <v>42</v>
      </c>
      <c r="D93" s="51">
        <v>6</v>
      </c>
      <c r="E93" s="73"/>
      <c r="F93" s="20">
        <f>D93*E93</f>
        <v>0</v>
      </c>
      <c r="G93" s="113"/>
    </row>
    <row r="94" spans="1:7" x14ac:dyDescent="0.35">
      <c r="A94" s="51"/>
      <c r="B94" s="59"/>
      <c r="C94" s="51"/>
      <c r="D94" s="51"/>
      <c r="E94" s="71"/>
      <c r="F94" s="18"/>
      <c r="G94" s="113"/>
    </row>
    <row r="95" spans="1:7" x14ac:dyDescent="0.35">
      <c r="A95" s="54"/>
      <c r="B95" s="89" t="s">
        <v>2154</v>
      </c>
      <c r="C95" s="54"/>
      <c r="D95" s="54"/>
      <c r="E95" s="74"/>
      <c r="F95" s="24"/>
      <c r="G95" s="113"/>
    </row>
    <row r="96" spans="1:7" x14ac:dyDescent="0.35">
      <c r="A96" s="51"/>
      <c r="B96" s="59"/>
      <c r="C96" s="51"/>
      <c r="D96" s="51"/>
      <c r="E96" s="71"/>
      <c r="F96" s="18"/>
      <c r="G96" s="113"/>
    </row>
    <row r="97" spans="1:7" ht="25" x14ac:dyDescent="0.35">
      <c r="A97" s="51" t="s">
        <v>2155</v>
      </c>
      <c r="B97" s="52" t="s">
        <v>2156</v>
      </c>
      <c r="C97" s="51" t="s">
        <v>104</v>
      </c>
      <c r="D97" s="51">
        <v>345</v>
      </c>
      <c r="E97" s="73"/>
      <c r="F97" s="20">
        <f>D97*E97</f>
        <v>0</v>
      </c>
      <c r="G97" s="113"/>
    </row>
    <row r="98" spans="1:7" x14ac:dyDescent="0.35">
      <c r="A98" s="51"/>
      <c r="B98" s="59"/>
      <c r="C98" s="51"/>
      <c r="D98" s="51"/>
      <c r="E98" s="71"/>
      <c r="F98" s="18"/>
      <c r="G98" s="113"/>
    </row>
    <row r="99" spans="1:7" ht="33" customHeight="1" x14ac:dyDescent="0.35">
      <c r="A99" s="54"/>
      <c r="B99" s="55" t="s">
        <v>2147</v>
      </c>
      <c r="C99" s="54"/>
      <c r="D99" s="54"/>
      <c r="E99" s="74"/>
      <c r="F99" s="24"/>
      <c r="G99" s="113"/>
    </row>
    <row r="100" spans="1:7" x14ac:dyDescent="0.35">
      <c r="A100" s="51"/>
      <c r="B100" s="59"/>
      <c r="C100" s="51"/>
      <c r="D100" s="51"/>
      <c r="E100" s="71"/>
      <c r="F100" s="18"/>
      <c r="G100" s="113"/>
    </row>
    <row r="101" spans="1:7" x14ac:dyDescent="0.35">
      <c r="A101" s="51" t="s">
        <v>2157</v>
      </c>
      <c r="B101" s="59" t="s">
        <v>2158</v>
      </c>
      <c r="C101" s="51" t="s">
        <v>42</v>
      </c>
      <c r="D101" s="51">
        <v>8</v>
      </c>
      <c r="E101" s="73"/>
      <c r="F101" s="20">
        <f>D101*E101</f>
        <v>0</v>
      </c>
      <c r="G101" s="113"/>
    </row>
    <row r="102" spans="1:7" x14ac:dyDescent="0.35">
      <c r="A102" s="51"/>
      <c r="B102" s="59"/>
      <c r="C102" s="51"/>
      <c r="D102" s="51"/>
      <c r="E102" s="71"/>
      <c r="F102" s="18"/>
      <c r="G102" s="113"/>
    </row>
    <row r="103" spans="1:7" x14ac:dyDescent="0.35">
      <c r="A103" s="51" t="s">
        <v>2159</v>
      </c>
      <c r="B103" s="59" t="s">
        <v>2160</v>
      </c>
      <c r="C103" s="51" t="s">
        <v>42</v>
      </c>
      <c r="D103" s="51">
        <v>6</v>
      </c>
      <c r="E103" s="73"/>
      <c r="F103" s="20">
        <f>D103*E103</f>
        <v>0</v>
      </c>
      <c r="G103" s="113"/>
    </row>
    <row r="104" spans="1:7" x14ac:dyDescent="0.35">
      <c r="A104" s="51"/>
      <c r="B104" s="59"/>
      <c r="C104" s="51"/>
      <c r="D104" s="51"/>
      <c r="E104" s="71"/>
      <c r="F104" s="18"/>
      <c r="G104" s="113"/>
    </row>
    <row r="105" spans="1:7" x14ac:dyDescent="0.35">
      <c r="A105" s="51" t="s">
        <v>2161</v>
      </c>
      <c r="B105" s="59" t="s">
        <v>2162</v>
      </c>
      <c r="C105" s="51" t="s">
        <v>42</v>
      </c>
      <c r="D105" s="51">
        <v>5</v>
      </c>
      <c r="E105" s="73"/>
      <c r="F105" s="20">
        <f>D105*E105</f>
        <v>0</v>
      </c>
      <c r="G105" s="113"/>
    </row>
    <row r="106" spans="1:7" x14ac:dyDescent="0.35">
      <c r="A106" s="51"/>
      <c r="B106" s="59"/>
      <c r="C106" s="51"/>
      <c r="D106" s="51"/>
      <c r="E106" s="71"/>
      <c r="F106" s="18"/>
      <c r="G106" s="113"/>
    </row>
    <row r="107" spans="1:7" x14ac:dyDescent="0.35">
      <c r="A107" s="54"/>
      <c r="B107" s="89" t="s">
        <v>2163</v>
      </c>
      <c r="C107" s="54"/>
      <c r="D107" s="54"/>
      <c r="E107" s="74"/>
      <c r="F107" s="24"/>
      <c r="G107" s="113"/>
    </row>
    <row r="108" spans="1:7" x14ac:dyDescent="0.35">
      <c r="A108" s="51"/>
      <c r="B108" s="59"/>
      <c r="C108" s="51"/>
      <c r="D108" s="51"/>
      <c r="E108" s="71"/>
      <c r="F108" s="18"/>
      <c r="G108" s="113"/>
    </row>
    <row r="109" spans="1:7" x14ac:dyDescent="0.35">
      <c r="A109" s="51" t="s">
        <v>2164</v>
      </c>
      <c r="B109" s="59" t="s">
        <v>2165</v>
      </c>
      <c r="C109" s="51" t="s">
        <v>42</v>
      </c>
      <c r="D109" s="51">
        <v>2</v>
      </c>
      <c r="E109" s="73"/>
      <c r="F109" s="20">
        <f>D109*E109</f>
        <v>0</v>
      </c>
      <c r="G109" s="113"/>
    </row>
    <row r="110" spans="1:7" x14ac:dyDescent="0.35">
      <c r="A110" s="51"/>
      <c r="B110" s="59"/>
      <c r="C110" s="51"/>
      <c r="D110" s="51"/>
      <c r="E110" s="71"/>
      <c r="F110" s="18"/>
      <c r="G110" s="113"/>
    </row>
    <row r="111" spans="1:7" ht="25" x14ac:dyDescent="0.35">
      <c r="A111" s="51" t="s">
        <v>2166</v>
      </c>
      <c r="B111" s="52" t="s">
        <v>2167</v>
      </c>
      <c r="C111" s="51" t="s">
        <v>42</v>
      </c>
      <c r="D111" s="51">
        <v>2</v>
      </c>
      <c r="E111" s="73"/>
      <c r="F111" s="20">
        <f>D111*E111</f>
        <v>0</v>
      </c>
      <c r="G111" s="113"/>
    </row>
    <row r="112" spans="1:7" x14ac:dyDescent="0.35">
      <c r="A112" s="51"/>
      <c r="B112" s="59"/>
      <c r="C112" s="51"/>
      <c r="D112" s="51"/>
      <c r="E112" s="71"/>
      <c r="F112" s="18"/>
      <c r="G112" s="113"/>
    </row>
    <row r="113" spans="1:7" x14ac:dyDescent="0.35">
      <c r="A113" s="51" t="s">
        <v>2168</v>
      </c>
      <c r="B113" s="59" t="s">
        <v>2169</v>
      </c>
      <c r="C113" s="51" t="s">
        <v>42</v>
      </c>
      <c r="D113" s="51">
        <v>2</v>
      </c>
      <c r="E113" s="73"/>
      <c r="F113" s="20">
        <f>D113*E113</f>
        <v>0</v>
      </c>
      <c r="G113" s="113"/>
    </row>
    <row r="114" spans="1:7" x14ac:dyDescent="0.35">
      <c r="A114" s="51"/>
      <c r="B114" s="59"/>
      <c r="C114" s="51"/>
      <c r="D114" s="51"/>
      <c r="E114" s="71"/>
      <c r="F114" s="18"/>
      <c r="G114" s="113"/>
    </row>
    <row r="115" spans="1:7" ht="48.75" customHeight="1" x14ac:dyDescent="0.35">
      <c r="A115" s="51" t="s">
        <v>2170</v>
      </c>
      <c r="B115" s="52" t="s">
        <v>2171</v>
      </c>
      <c r="C115" s="51" t="s">
        <v>42</v>
      </c>
      <c r="D115" s="51">
        <v>3</v>
      </c>
      <c r="E115" s="73"/>
      <c r="F115" s="20">
        <f>D115*E115</f>
        <v>0</v>
      </c>
      <c r="G115" s="113"/>
    </row>
    <row r="116" spans="1:7" x14ac:dyDescent="0.35">
      <c r="A116" s="51"/>
      <c r="B116" s="59"/>
      <c r="C116" s="51"/>
      <c r="D116" s="51"/>
      <c r="E116" s="71"/>
      <c r="F116" s="18"/>
      <c r="G116" s="113"/>
    </row>
    <row r="117" spans="1:7" x14ac:dyDescent="0.35">
      <c r="A117" s="51" t="s">
        <v>2172</v>
      </c>
      <c r="B117" s="59" t="s">
        <v>2173</v>
      </c>
      <c r="C117" s="51" t="s">
        <v>42</v>
      </c>
      <c r="D117" s="51">
        <v>1</v>
      </c>
      <c r="E117" s="73"/>
      <c r="F117" s="20">
        <f>D117*E117</f>
        <v>0</v>
      </c>
      <c r="G117" s="113"/>
    </row>
    <row r="118" spans="1:7" x14ac:dyDescent="0.35">
      <c r="A118" s="51"/>
      <c r="B118" s="59"/>
      <c r="C118" s="51"/>
      <c r="D118" s="51"/>
      <c r="E118" s="71"/>
      <c r="F118" s="20"/>
      <c r="G118" s="113"/>
    </row>
    <row r="119" spans="1:7" x14ac:dyDescent="0.35">
      <c r="A119" s="147"/>
      <c r="B119" s="205" t="s">
        <v>2174</v>
      </c>
      <c r="C119" s="64"/>
      <c r="D119" s="64"/>
      <c r="E119" s="34"/>
      <c r="F119" s="201"/>
      <c r="G119" s="115"/>
    </row>
  </sheetData>
  <sheetProtection algorithmName="SHA-512" hashValue="ZhmOsqD3fnHCdaym5lr0OUPAPL9i2Fstw53eyAxhsRXNDBA9YxrJxAmwRORw00o/hWj6BVksq6jnNMQTdamMng==" saltValue="oY+eUM5SZi5/x2ZTA9F54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4" manualBreakCount="4">
    <brk id="33" max="5" man="1"/>
    <brk id="58" max="5" man="1"/>
    <brk id="80" max="16383" man="1"/>
    <brk id="97"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B9031-6804-438E-967D-A60283F89287}">
  <dimension ref="A1:G50"/>
  <sheetViews>
    <sheetView view="pageBreakPreview" topLeftCell="A43" zoomScaleNormal="100" zoomScaleSheetLayoutView="100" workbookViewId="0">
      <selection activeCell="B43" sqref="B43"/>
    </sheetView>
  </sheetViews>
  <sheetFormatPr defaultColWidth="9.1796875" defaultRowHeight="14.5" x14ac:dyDescent="0.35"/>
  <cols>
    <col min="1" max="1" width="9.1796875" style="132"/>
    <col min="2" max="2" width="45.453125" style="132" customWidth="1"/>
    <col min="3" max="3" width="9.1796875" style="133"/>
    <col min="4" max="4" width="14" style="133" customWidth="1"/>
    <col min="5" max="5" width="10.81640625" style="22" customWidth="1"/>
    <col min="6" max="6" width="13.453125" style="22" customWidth="1"/>
    <col min="7" max="7" width="15" style="22" customWidth="1"/>
    <col min="8" max="16384" width="9.1796875" style="22"/>
  </cols>
  <sheetData>
    <row r="1" spans="1:7" x14ac:dyDescent="0.35">
      <c r="A1" s="166" t="s">
        <v>2493</v>
      </c>
      <c r="B1" s="121" t="s">
        <v>0</v>
      </c>
      <c r="C1" s="122" t="s">
        <v>1</v>
      </c>
      <c r="D1" s="122" t="s">
        <v>2</v>
      </c>
      <c r="E1" s="109" t="s">
        <v>3</v>
      </c>
      <c r="F1" s="110" t="s">
        <v>4</v>
      </c>
    </row>
    <row r="2" spans="1:7" x14ac:dyDescent="0.35">
      <c r="A2" s="100"/>
      <c r="B2" s="101"/>
      <c r="C2" s="123"/>
      <c r="D2" s="123"/>
      <c r="E2" s="111"/>
      <c r="F2" s="112"/>
    </row>
    <row r="3" spans="1:7" x14ac:dyDescent="0.35">
      <c r="A3" s="51"/>
      <c r="B3" s="101" t="s">
        <v>2175</v>
      </c>
      <c r="C3" s="51"/>
      <c r="D3" s="51"/>
      <c r="E3" s="71"/>
      <c r="F3" s="18"/>
      <c r="G3" s="115"/>
    </row>
    <row r="4" spans="1:7" x14ac:dyDescent="0.35">
      <c r="A4" s="51"/>
      <c r="B4" s="101"/>
      <c r="C4" s="51"/>
      <c r="D4" s="51"/>
      <c r="E4" s="71"/>
      <c r="F4" s="18"/>
      <c r="G4" s="115"/>
    </row>
    <row r="5" spans="1:7" x14ac:dyDescent="0.35">
      <c r="A5" s="54">
        <v>129</v>
      </c>
      <c r="B5" s="89" t="s">
        <v>2176</v>
      </c>
      <c r="C5" s="54"/>
      <c r="D5" s="54"/>
      <c r="E5" s="74"/>
      <c r="F5" s="24"/>
      <c r="G5" s="113"/>
    </row>
    <row r="6" spans="1:7" x14ac:dyDescent="0.35">
      <c r="A6" s="51"/>
      <c r="B6" s="59"/>
      <c r="C6" s="51"/>
      <c r="D6" s="51"/>
      <c r="E6" s="71"/>
      <c r="F6" s="18"/>
      <c r="G6" s="113"/>
    </row>
    <row r="7" spans="1:7" x14ac:dyDescent="0.35">
      <c r="A7" s="54"/>
      <c r="B7" s="89" t="s">
        <v>2177</v>
      </c>
      <c r="C7" s="54"/>
      <c r="D7" s="54"/>
      <c r="E7" s="74"/>
      <c r="F7" s="24"/>
      <c r="G7" s="113"/>
    </row>
    <row r="8" spans="1:7" x14ac:dyDescent="0.35">
      <c r="A8" s="51"/>
      <c r="B8" s="59"/>
      <c r="C8" s="51"/>
      <c r="D8" s="51"/>
      <c r="E8" s="71"/>
      <c r="F8" s="18"/>
      <c r="G8" s="113"/>
    </row>
    <row r="9" spans="1:7" x14ac:dyDescent="0.35">
      <c r="A9" s="54"/>
      <c r="B9" s="55" t="s">
        <v>2178</v>
      </c>
      <c r="C9" s="54"/>
      <c r="D9" s="54"/>
      <c r="E9" s="74"/>
      <c r="F9" s="24"/>
      <c r="G9" s="113"/>
    </row>
    <row r="10" spans="1:7" x14ac:dyDescent="0.35">
      <c r="A10" s="51"/>
      <c r="B10" s="59"/>
      <c r="C10" s="51"/>
      <c r="D10" s="51"/>
      <c r="E10" s="71"/>
      <c r="F10" s="18"/>
      <c r="G10" s="113"/>
    </row>
    <row r="11" spans="1:7" ht="138" customHeight="1" x14ac:dyDescent="0.35">
      <c r="A11" s="54"/>
      <c r="B11" s="55" t="s">
        <v>2179</v>
      </c>
      <c r="C11" s="58"/>
      <c r="D11" s="58"/>
      <c r="E11" s="27"/>
      <c r="F11" s="27"/>
      <c r="G11" s="113"/>
    </row>
    <row r="12" spans="1:7" x14ac:dyDescent="0.35">
      <c r="A12" s="51"/>
      <c r="B12" s="59"/>
      <c r="C12" s="51"/>
      <c r="D12" s="51"/>
      <c r="E12" s="71"/>
      <c r="F12" s="18"/>
      <c r="G12" s="113"/>
    </row>
    <row r="13" spans="1:7" ht="25" x14ac:dyDescent="0.35">
      <c r="A13" s="51" t="s">
        <v>2180</v>
      </c>
      <c r="B13" s="52" t="s">
        <v>2181</v>
      </c>
      <c r="C13" s="51" t="s">
        <v>104</v>
      </c>
      <c r="D13" s="51">
        <v>120</v>
      </c>
      <c r="E13" s="73"/>
      <c r="F13" s="20">
        <f t="shared" ref="F13" si="0">D13*E13</f>
        <v>0</v>
      </c>
      <c r="G13" s="113"/>
    </row>
    <row r="14" spans="1:7" x14ac:dyDescent="0.35">
      <c r="A14" s="51"/>
      <c r="B14" s="59"/>
      <c r="C14" s="51"/>
      <c r="D14" s="51"/>
      <c r="E14" s="71"/>
      <c r="F14" s="18"/>
      <c r="G14" s="113"/>
    </row>
    <row r="15" spans="1:7" x14ac:dyDescent="0.35">
      <c r="A15" s="51" t="s">
        <v>2182</v>
      </c>
      <c r="B15" s="59" t="s">
        <v>2183</v>
      </c>
      <c r="C15" s="51" t="s">
        <v>42</v>
      </c>
      <c r="D15" s="51">
        <v>2</v>
      </c>
      <c r="E15" s="73"/>
      <c r="F15" s="20">
        <f t="shared" ref="F15" si="1">D15*E15</f>
        <v>0</v>
      </c>
      <c r="G15" s="113"/>
    </row>
    <row r="16" spans="1:7" x14ac:dyDescent="0.35">
      <c r="A16" s="51"/>
      <c r="B16" s="59"/>
      <c r="C16" s="51"/>
      <c r="D16" s="51"/>
      <c r="E16" s="71"/>
      <c r="F16" s="18"/>
      <c r="G16" s="113"/>
    </row>
    <row r="17" spans="1:7" x14ac:dyDescent="0.35">
      <c r="A17" s="51" t="s">
        <v>2184</v>
      </c>
      <c r="B17" s="59" t="s">
        <v>2185</v>
      </c>
      <c r="C17" s="51" t="s">
        <v>42</v>
      </c>
      <c r="D17" s="51">
        <v>1</v>
      </c>
      <c r="E17" s="73"/>
      <c r="F17" s="20">
        <f t="shared" ref="F17" si="2">D17*E17</f>
        <v>0</v>
      </c>
      <c r="G17" s="113"/>
    </row>
    <row r="18" spans="1:7" x14ac:dyDescent="0.35">
      <c r="A18" s="51"/>
      <c r="B18" s="59"/>
      <c r="C18" s="51"/>
      <c r="D18" s="51"/>
      <c r="E18" s="71"/>
      <c r="F18" s="18"/>
      <c r="G18" s="113"/>
    </row>
    <row r="19" spans="1:7" x14ac:dyDescent="0.35">
      <c r="A19" s="51" t="s">
        <v>2186</v>
      </c>
      <c r="B19" s="59" t="s">
        <v>2187</v>
      </c>
      <c r="C19" s="51" t="s">
        <v>42</v>
      </c>
      <c r="D19" s="51">
        <v>1</v>
      </c>
      <c r="E19" s="73"/>
      <c r="F19" s="20">
        <f t="shared" ref="F19" si="3">D19*E19</f>
        <v>0</v>
      </c>
      <c r="G19" s="113"/>
    </row>
    <row r="20" spans="1:7" x14ac:dyDescent="0.35">
      <c r="A20" s="51"/>
      <c r="B20" s="59"/>
      <c r="C20" s="51"/>
      <c r="D20" s="51"/>
      <c r="E20" s="71"/>
      <c r="F20" s="18"/>
      <c r="G20" s="113"/>
    </row>
    <row r="21" spans="1:7" ht="69.75" customHeight="1" x14ac:dyDescent="0.35">
      <c r="A21" s="54"/>
      <c r="B21" s="55" t="s">
        <v>2456</v>
      </c>
      <c r="C21" s="58"/>
      <c r="D21" s="58"/>
      <c r="E21" s="27"/>
      <c r="F21" s="27"/>
      <c r="G21" s="113"/>
    </row>
    <row r="22" spans="1:7" x14ac:dyDescent="0.35">
      <c r="A22" s="51"/>
      <c r="B22" s="59"/>
      <c r="C22" s="51"/>
      <c r="D22" s="51"/>
      <c r="E22" s="71"/>
      <c r="F22" s="18"/>
      <c r="G22" s="113"/>
    </row>
    <row r="23" spans="1:7" x14ac:dyDescent="0.35">
      <c r="A23" s="51" t="s">
        <v>2188</v>
      </c>
      <c r="B23" s="52" t="s">
        <v>2189</v>
      </c>
      <c r="C23" s="51" t="s">
        <v>104</v>
      </c>
      <c r="D23" s="51">
        <v>60</v>
      </c>
      <c r="E23" s="73"/>
      <c r="F23" s="20">
        <f t="shared" ref="F23" si="4">D23*E23</f>
        <v>0</v>
      </c>
      <c r="G23" s="113"/>
    </row>
    <row r="24" spans="1:7" x14ac:dyDescent="0.35">
      <c r="A24" s="51"/>
      <c r="B24" s="59"/>
      <c r="C24" s="51"/>
      <c r="D24" s="51"/>
      <c r="E24" s="71"/>
      <c r="F24" s="18"/>
      <c r="G24" s="113"/>
    </row>
    <row r="25" spans="1:7" ht="25" x14ac:dyDescent="0.35">
      <c r="A25" s="51" t="s">
        <v>2190</v>
      </c>
      <c r="B25" s="52" t="s">
        <v>2191</v>
      </c>
      <c r="C25" s="51" t="s">
        <v>104</v>
      </c>
      <c r="D25" s="51">
        <v>285</v>
      </c>
      <c r="E25" s="73"/>
      <c r="F25" s="20">
        <f t="shared" ref="F25" si="5">D25*E25</f>
        <v>0</v>
      </c>
      <c r="G25" s="113"/>
    </row>
    <row r="26" spans="1:7" x14ac:dyDescent="0.35">
      <c r="A26" s="51"/>
      <c r="B26" s="59"/>
      <c r="C26" s="51"/>
      <c r="D26" s="51"/>
      <c r="E26" s="71"/>
      <c r="F26" s="18"/>
      <c r="G26" s="113"/>
    </row>
    <row r="27" spans="1:7" x14ac:dyDescent="0.35">
      <c r="A27" s="54"/>
      <c r="B27" s="89" t="s">
        <v>2192</v>
      </c>
      <c r="C27" s="54"/>
      <c r="D27" s="54"/>
      <c r="E27" s="74"/>
      <c r="F27" s="24"/>
      <c r="G27" s="113"/>
    </row>
    <row r="28" spans="1:7" x14ac:dyDescent="0.35">
      <c r="A28" s="51"/>
      <c r="B28" s="59"/>
      <c r="C28" s="51"/>
      <c r="D28" s="51"/>
      <c r="E28" s="71"/>
      <c r="F28" s="18"/>
      <c r="G28" s="113"/>
    </row>
    <row r="29" spans="1:7" ht="114.75" customHeight="1" x14ac:dyDescent="0.35">
      <c r="A29" s="51" t="s">
        <v>2193</v>
      </c>
      <c r="B29" s="52" t="s">
        <v>2194</v>
      </c>
      <c r="C29" s="51" t="s">
        <v>42</v>
      </c>
      <c r="D29" s="51">
        <v>3</v>
      </c>
      <c r="E29" s="73"/>
      <c r="F29" s="20">
        <f t="shared" ref="F29" si="6">D29*E29</f>
        <v>0</v>
      </c>
      <c r="G29" s="113"/>
    </row>
    <row r="30" spans="1:7" x14ac:dyDescent="0.35">
      <c r="A30" s="51"/>
      <c r="B30" s="59"/>
      <c r="C30" s="51"/>
      <c r="D30" s="51"/>
      <c r="E30" s="71"/>
      <c r="F30" s="18"/>
      <c r="G30" s="113"/>
    </row>
    <row r="31" spans="1:7" x14ac:dyDescent="0.35">
      <c r="A31" s="51" t="s">
        <v>2195</v>
      </c>
      <c r="B31" s="59" t="s">
        <v>2196</v>
      </c>
      <c r="C31" s="51" t="s">
        <v>42</v>
      </c>
      <c r="D31" s="51">
        <v>3</v>
      </c>
      <c r="E31" s="73"/>
      <c r="F31" s="20">
        <f t="shared" ref="F31:F39" si="7">D31*E31</f>
        <v>0</v>
      </c>
      <c r="G31" s="113"/>
    </row>
    <row r="32" spans="1:7" x14ac:dyDescent="0.35">
      <c r="A32" s="51"/>
      <c r="B32" s="59"/>
      <c r="C32" s="51"/>
      <c r="D32" s="51"/>
      <c r="E32" s="71"/>
      <c r="F32" s="18"/>
      <c r="G32" s="113"/>
    </row>
    <row r="33" spans="1:7" ht="108" customHeight="1" x14ac:dyDescent="0.35">
      <c r="A33" s="51" t="s">
        <v>2197</v>
      </c>
      <c r="B33" s="52" t="s">
        <v>2198</v>
      </c>
      <c r="C33" s="51" t="s">
        <v>42</v>
      </c>
      <c r="D33" s="51">
        <v>2</v>
      </c>
      <c r="E33" s="73"/>
      <c r="F33" s="20">
        <f t="shared" si="7"/>
        <v>0</v>
      </c>
      <c r="G33" s="113"/>
    </row>
    <row r="34" spans="1:7" x14ac:dyDescent="0.35">
      <c r="A34" s="51"/>
      <c r="B34" s="59"/>
      <c r="C34" s="51"/>
      <c r="D34" s="51"/>
      <c r="E34" s="71"/>
      <c r="F34" s="18"/>
      <c r="G34" s="113"/>
    </row>
    <row r="35" spans="1:7" x14ac:dyDescent="0.35">
      <c r="A35" s="51" t="s">
        <v>2199</v>
      </c>
      <c r="B35" s="59" t="s">
        <v>2196</v>
      </c>
      <c r="C35" s="51" t="s">
        <v>42</v>
      </c>
      <c r="D35" s="51">
        <v>1</v>
      </c>
      <c r="E35" s="73"/>
      <c r="F35" s="20">
        <f t="shared" si="7"/>
        <v>0</v>
      </c>
      <c r="G35" s="113"/>
    </row>
    <row r="36" spans="1:7" x14ac:dyDescent="0.35">
      <c r="A36" s="51"/>
      <c r="B36" s="59"/>
      <c r="C36" s="51"/>
      <c r="D36" s="51"/>
      <c r="E36" s="71"/>
      <c r="F36" s="18"/>
      <c r="G36" s="113"/>
    </row>
    <row r="37" spans="1:7" ht="113.25" customHeight="1" x14ac:dyDescent="0.35">
      <c r="A37" s="51" t="s">
        <v>2200</v>
      </c>
      <c r="B37" s="52" t="s">
        <v>2201</v>
      </c>
      <c r="C37" s="51" t="s">
        <v>42</v>
      </c>
      <c r="D37" s="51">
        <v>2</v>
      </c>
      <c r="E37" s="73"/>
      <c r="F37" s="20">
        <f t="shared" si="7"/>
        <v>0</v>
      </c>
      <c r="G37" s="113"/>
    </row>
    <row r="38" spans="1:7" x14ac:dyDescent="0.35">
      <c r="A38" s="51"/>
      <c r="B38" s="59"/>
      <c r="C38" s="51"/>
      <c r="D38" s="51"/>
      <c r="E38" s="71"/>
      <c r="F38" s="18"/>
      <c r="G38" s="113"/>
    </row>
    <row r="39" spans="1:7" x14ac:dyDescent="0.35">
      <c r="A39" s="51" t="s">
        <v>2202</v>
      </c>
      <c r="B39" s="59" t="s">
        <v>2196</v>
      </c>
      <c r="C39" s="51" t="s">
        <v>42</v>
      </c>
      <c r="D39" s="51">
        <v>1</v>
      </c>
      <c r="E39" s="73"/>
      <c r="F39" s="20">
        <f t="shared" si="7"/>
        <v>0</v>
      </c>
      <c r="G39" s="113"/>
    </row>
    <row r="40" spans="1:7" x14ac:dyDescent="0.35">
      <c r="A40" s="51"/>
      <c r="B40" s="59"/>
      <c r="C40" s="51"/>
      <c r="D40" s="51"/>
      <c r="E40" s="71"/>
      <c r="F40" s="18"/>
      <c r="G40" s="113"/>
    </row>
    <row r="41" spans="1:7" x14ac:dyDescent="0.35">
      <c r="A41" s="54"/>
      <c r="B41" s="89" t="s">
        <v>2203</v>
      </c>
      <c r="C41" s="54"/>
      <c r="D41" s="54"/>
      <c r="E41" s="74"/>
      <c r="F41" s="24"/>
      <c r="G41" s="113"/>
    </row>
    <row r="42" spans="1:7" x14ac:dyDescent="0.35">
      <c r="A42" s="51"/>
      <c r="B42" s="59"/>
      <c r="C42" s="51"/>
      <c r="D42" s="51"/>
      <c r="E42" s="71"/>
      <c r="F42" s="18"/>
      <c r="G42" s="113"/>
    </row>
    <row r="43" spans="1:7" ht="199.5" customHeight="1" x14ac:dyDescent="0.35">
      <c r="A43" s="51" t="s">
        <v>2204</v>
      </c>
      <c r="B43" s="52" t="s">
        <v>2205</v>
      </c>
      <c r="C43" s="51" t="s">
        <v>42</v>
      </c>
      <c r="D43" s="51">
        <v>3</v>
      </c>
      <c r="E43" s="73"/>
      <c r="F43" s="20">
        <f t="shared" ref="F43" si="8">D43*E43</f>
        <v>0</v>
      </c>
      <c r="G43" s="113"/>
    </row>
    <row r="44" spans="1:7" x14ac:dyDescent="0.35">
      <c r="A44" s="51"/>
      <c r="B44" s="59"/>
      <c r="C44" s="51"/>
      <c r="D44" s="51"/>
      <c r="E44" s="71"/>
      <c r="F44" s="18"/>
      <c r="G44" s="113"/>
    </row>
    <row r="45" spans="1:7" ht="21.75" customHeight="1" x14ac:dyDescent="0.35">
      <c r="A45" s="51" t="s">
        <v>2206</v>
      </c>
      <c r="B45" s="52" t="s">
        <v>2207</v>
      </c>
      <c r="C45" s="51" t="s">
        <v>88</v>
      </c>
      <c r="D45" s="51">
        <v>8</v>
      </c>
      <c r="E45" s="73"/>
      <c r="F45" s="20">
        <f t="shared" ref="F45" si="9">D45*E45</f>
        <v>0</v>
      </c>
      <c r="G45" s="113"/>
    </row>
    <row r="46" spans="1:7" x14ac:dyDescent="0.35">
      <c r="A46" s="51"/>
      <c r="B46" s="59"/>
      <c r="C46" s="51"/>
      <c r="D46" s="51"/>
      <c r="E46" s="71"/>
      <c r="F46" s="18"/>
      <c r="G46" s="113"/>
    </row>
    <row r="47" spans="1:7" x14ac:dyDescent="0.35">
      <c r="A47" s="51"/>
      <c r="B47" s="59"/>
      <c r="C47" s="51"/>
      <c r="D47" s="51"/>
      <c r="E47" s="71"/>
      <c r="F47" s="18"/>
      <c r="G47" s="113"/>
    </row>
    <row r="48" spans="1:7" x14ac:dyDescent="0.35">
      <c r="A48" s="51" t="s">
        <v>2208</v>
      </c>
      <c r="B48" s="59" t="s">
        <v>2209</v>
      </c>
      <c r="C48" s="51" t="s">
        <v>88</v>
      </c>
      <c r="D48" s="51">
        <v>3</v>
      </c>
      <c r="E48" s="73"/>
      <c r="F48" s="20">
        <f t="shared" ref="F48" si="10">D48*E48</f>
        <v>0</v>
      </c>
      <c r="G48" s="113"/>
    </row>
    <row r="49" spans="1:7" x14ac:dyDescent="0.35">
      <c r="A49" s="51"/>
      <c r="B49" s="59"/>
      <c r="C49" s="51"/>
      <c r="D49" s="51"/>
      <c r="E49" s="71"/>
      <c r="F49" s="20"/>
      <c r="G49" s="113"/>
    </row>
    <row r="50" spans="1:7" x14ac:dyDescent="0.35">
      <c r="A50" s="147"/>
      <c r="B50" s="204" t="s">
        <v>2210</v>
      </c>
      <c r="C50" s="147"/>
      <c r="D50" s="147"/>
      <c r="E50" s="206"/>
      <c r="F50" s="201"/>
      <c r="G50" s="115"/>
    </row>
  </sheetData>
  <sheetProtection algorithmName="SHA-512" hashValue="u61vD36crkzm6BhHsr5adk3Dj95WuupCj+bSyjBucKyP/XwkfAUzg7Oa6LLcgVaDRXz0dO9F96us3k/ej7X0fw==" saltValue="mDym5xVB3A4GemTkuJu9w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32" max="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6B9AE-AF3D-4FAD-B83C-A5834A3E9B4A}">
  <dimension ref="A1:I57"/>
  <sheetViews>
    <sheetView view="pageBreakPreview" topLeftCell="A53" zoomScaleNormal="100" zoomScaleSheetLayoutView="100" workbookViewId="0">
      <selection activeCell="B55" sqref="B55"/>
    </sheetView>
  </sheetViews>
  <sheetFormatPr defaultColWidth="9.1796875" defaultRowHeight="14.5" x14ac:dyDescent="0.35"/>
  <cols>
    <col min="1" max="1" width="9.1796875" style="132"/>
    <col min="2" max="2" width="43.54296875" style="132" customWidth="1"/>
    <col min="3" max="3" width="9.1796875" style="133"/>
    <col min="4" max="4" width="11.453125" style="133" customWidth="1"/>
    <col min="5" max="5" width="14.26953125" style="22" customWidth="1"/>
    <col min="6" max="6" width="14.7265625" style="22" customWidth="1"/>
    <col min="7" max="7" width="13" style="22" customWidth="1"/>
    <col min="8" max="16384" width="9.1796875" style="22"/>
  </cols>
  <sheetData>
    <row r="1" spans="1:9" x14ac:dyDescent="0.35">
      <c r="A1" s="166" t="s">
        <v>2493</v>
      </c>
      <c r="B1" s="121" t="s">
        <v>0</v>
      </c>
      <c r="C1" s="122" t="s">
        <v>1</v>
      </c>
      <c r="D1" s="122" t="s">
        <v>2</v>
      </c>
      <c r="E1" s="109" t="s">
        <v>3</v>
      </c>
      <c r="F1" s="110" t="s">
        <v>4</v>
      </c>
    </row>
    <row r="2" spans="1:9" x14ac:dyDescent="0.35">
      <c r="A2" s="100"/>
      <c r="B2" s="101"/>
      <c r="C2" s="123"/>
      <c r="D2" s="123"/>
      <c r="E2" s="111"/>
      <c r="F2" s="112"/>
    </row>
    <row r="3" spans="1:9" x14ac:dyDescent="0.35">
      <c r="A3" s="51"/>
      <c r="B3" s="101" t="s">
        <v>2211</v>
      </c>
      <c r="C3" s="51"/>
      <c r="D3" s="51"/>
      <c r="E3" s="71"/>
      <c r="F3" s="18"/>
      <c r="G3" s="113"/>
      <c r="H3" s="21"/>
      <c r="I3" s="21"/>
    </row>
    <row r="4" spans="1:9" x14ac:dyDescent="0.35">
      <c r="A4" s="51"/>
      <c r="B4" s="101"/>
      <c r="C4" s="51"/>
      <c r="D4" s="51"/>
      <c r="E4" s="71"/>
      <c r="F4" s="18"/>
      <c r="G4" s="113"/>
      <c r="H4" s="21"/>
      <c r="I4" s="21"/>
    </row>
    <row r="5" spans="1:9" x14ac:dyDescent="0.35">
      <c r="A5" s="54">
        <v>130</v>
      </c>
      <c r="B5" s="89" t="s">
        <v>2212</v>
      </c>
      <c r="C5" s="54"/>
      <c r="D5" s="54"/>
      <c r="E5" s="74"/>
      <c r="F5" s="24"/>
      <c r="G5" s="113"/>
      <c r="H5" s="21"/>
      <c r="I5" s="21"/>
    </row>
    <row r="6" spans="1:9" x14ac:dyDescent="0.35">
      <c r="A6" s="51"/>
      <c r="B6" s="59"/>
      <c r="C6" s="51"/>
      <c r="D6" s="51"/>
      <c r="E6" s="71"/>
      <c r="F6" s="18"/>
      <c r="G6" s="113"/>
      <c r="H6" s="21"/>
      <c r="I6" s="21"/>
    </row>
    <row r="7" spans="1:9" ht="27.75" customHeight="1" x14ac:dyDescent="0.35">
      <c r="A7" s="54"/>
      <c r="B7" s="55" t="s">
        <v>2213</v>
      </c>
      <c r="C7" s="54"/>
      <c r="D7" s="54"/>
      <c r="E7" s="74"/>
      <c r="F7" s="24"/>
      <c r="G7" s="113"/>
      <c r="H7" s="21"/>
      <c r="I7" s="21"/>
    </row>
    <row r="8" spans="1:9" x14ac:dyDescent="0.35">
      <c r="A8" s="51"/>
      <c r="B8" s="59"/>
      <c r="C8" s="51"/>
      <c r="D8" s="51"/>
      <c r="E8" s="71"/>
      <c r="F8" s="18"/>
      <c r="G8" s="113"/>
      <c r="H8" s="21"/>
      <c r="I8" s="21"/>
    </row>
    <row r="9" spans="1:9" ht="25" x14ac:dyDescent="0.35">
      <c r="A9" s="51" t="s">
        <v>2214</v>
      </c>
      <c r="B9" s="52" t="s">
        <v>2215</v>
      </c>
      <c r="C9" s="51" t="s">
        <v>104</v>
      </c>
      <c r="D9" s="51">
        <v>8</v>
      </c>
      <c r="E9" s="73"/>
      <c r="F9" s="20">
        <f t="shared" ref="F9" si="0">D9*E9</f>
        <v>0</v>
      </c>
      <c r="G9" s="113"/>
      <c r="H9" s="21"/>
      <c r="I9" s="21"/>
    </row>
    <row r="10" spans="1:9" x14ac:dyDescent="0.35">
      <c r="A10" s="51"/>
      <c r="B10" s="59"/>
      <c r="C10" s="51"/>
      <c r="D10" s="51"/>
      <c r="E10" s="71"/>
      <c r="F10" s="18"/>
      <c r="G10" s="113"/>
      <c r="H10" s="21"/>
      <c r="I10" s="21"/>
    </row>
    <row r="11" spans="1:9" ht="25" x14ac:dyDescent="0.35">
      <c r="A11" s="51" t="s">
        <v>2216</v>
      </c>
      <c r="B11" s="52" t="s">
        <v>2217</v>
      </c>
      <c r="C11" s="51" t="s">
        <v>104</v>
      </c>
      <c r="D11" s="51">
        <v>97</v>
      </c>
      <c r="E11" s="73"/>
      <c r="F11" s="20">
        <f t="shared" ref="F11" si="1">D11*E11</f>
        <v>0</v>
      </c>
      <c r="G11" s="113"/>
      <c r="H11" s="21"/>
      <c r="I11" s="21"/>
    </row>
    <row r="12" spans="1:9" x14ac:dyDescent="0.35">
      <c r="A12" s="51"/>
      <c r="B12" s="59"/>
      <c r="C12" s="51"/>
      <c r="D12" s="51"/>
      <c r="E12" s="71"/>
      <c r="F12" s="18"/>
      <c r="G12" s="113"/>
      <c r="H12" s="21"/>
      <c r="I12" s="21"/>
    </row>
    <row r="13" spans="1:9" ht="29.25" customHeight="1" x14ac:dyDescent="0.35">
      <c r="A13" s="51" t="s">
        <v>2218</v>
      </c>
      <c r="B13" s="52" t="s">
        <v>2219</v>
      </c>
      <c r="C13" s="51" t="s">
        <v>104</v>
      </c>
      <c r="D13" s="51">
        <v>15</v>
      </c>
      <c r="E13" s="73"/>
      <c r="F13" s="20">
        <f t="shared" ref="F13" si="2">D13*E13</f>
        <v>0</v>
      </c>
      <c r="G13" s="113"/>
      <c r="H13" s="21"/>
      <c r="I13" s="21"/>
    </row>
    <row r="14" spans="1:9" x14ac:dyDescent="0.35">
      <c r="A14" s="51"/>
      <c r="B14" s="59"/>
      <c r="C14" s="51"/>
      <c r="D14" s="51"/>
      <c r="E14" s="71"/>
      <c r="F14" s="18"/>
      <c r="G14" s="113"/>
      <c r="H14" s="21"/>
      <c r="I14" s="21"/>
    </row>
    <row r="15" spans="1:9" x14ac:dyDescent="0.35">
      <c r="A15" s="51" t="s">
        <v>2220</v>
      </c>
      <c r="B15" s="52" t="s">
        <v>2221</v>
      </c>
      <c r="C15" s="51" t="s">
        <v>88</v>
      </c>
      <c r="D15" s="51">
        <v>20</v>
      </c>
      <c r="E15" s="73"/>
      <c r="F15" s="20">
        <f t="shared" ref="F15" si="3">D15*E15</f>
        <v>0</v>
      </c>
      <c r="G15" s="113"/>
      <c r="H15" s="21"/>
      <c r="I15" s="21"/>
    </row>
    <row r="16" spans="1:9" x14ac:dyDescent="0.35">
      <c r="A16" s="51"/>
      <c r="B16" s="59"/>
      <c r="C16" s="51"/>
      <c r="D16" s="51"/>
      <c r="E16" s="71"/>
      <c r="F16" s="18"/>
      <c r="G16" s="113"/>
      <c r="H16" s="21"/>
      <c r="I16" s="21"/>
    </row>
    <row r="17" spans="1:9" x14ac:dyDescent="0.35">
      <c r="A17" s="51" t="s">
        <v>2222</v>
      </c>
      <c r="B17" s="59" t="s">
        <v>2209</v>
      </c>
      <c r="C17" s="51" t="s">
        <v>88</v>
      </c>
      <c r="D17" s="51">
        <v>25</v>
      </c>
      <c r="E17" s="73"/>
      <c r="F17" s="20">
        <f t="shared" ref="F17" si="4">D17*E17</f>
        <v>0</v>
      </c>
      <c r="G17" s="113"/>
      <c r="H17" s="21"/>
      <c r="I17" s="21"/>
    </row>
    <row r="18" spans="1:9" x14ac:dyDescent="0.35">
      <c r="A18" s="51"/>
      <c r="B18" s="59"/>
      <c r="C18" s="51"/>
      <c r="D18" s="51"/>
      <c r="E18" s="71"/>
      <c r="F18" s="18"/>
      <c r="G18" s="113"/>
      <c r="H18" s="21"/>
      <c r="I18" s="21"/>
    </row>
    <row r="19" spans="1:9" ht="25" x14ac:dyDescent="0.35">
      <c r="A19" s="51" t="s">
        <v>2223</v>
      </c>
      <c r="B19" s="52" t="s">
        <v>2224</v>
      </c>
      <c r="C19" s="51" t="s">
        <v>104</v>
      </c>
      <c r="D19" s="51">
        <v>95</v>
      </c>
      <c r="E19" s="73"/>
      <c r="F19" s="20">
        <f t="shared" ref="F19" si="5">D19*E19</f>
        <v>0</v>
      </c>
      <c r="G19" s="113"/>
      <c r="H19" s="21"/>
      <c r="I19" s="21"/>
    </row>
    <row r="20" spans="1:9" x14ac:dyDescent="0.35">
      <c r="A20" s="51"/>
      <c r="B20" s="59"/>
      <c r="C20" s="51"/>
      <c r="D20" s="51"/>
      <c r="E20" s="71"/>
      <c r="F20" s="18"/>
      <c r="G20" s="113"/>
      <c r="H20" s="21"/>
      <c r="I20" s="21"/>
    </row>
    <row r="21" spans="1:9" ht="33.75" customHeight="1" x14ac:dyDescent="0.35">
      <c r="A21" s="51" t="s">
        <v>2225</v>
      </c>
      <c r="B21" s="52" t="s">
        <v>2226</v>
      </c>
      <c r="C21" s="51" t="s">
        <v>104</v>
      </c>
      <c r="D21" s="51">
        <v>50</v>
      </c>
      <c r="E21" s="73"/>
      <c r="F21" s="20">
        <f t="shared" ref="F21" si="6">D21*E21</f>
        <v>0</v>
      </c>
      <c r="G21" s="113"/>
      <c r="H21" s="21"/>
      <c r="I21" s="21"/>
    </row>
    <row r="22" spans="1:9" x14ac:dyDescent="0.35">
      <c r="A22" s="51"/>
      <c r="B22" s="59"/>
      <c r="C22" s="51"/>
      <c r="D22" s="51"/>
      <c r="E22" s="71"/>
      <c r="F22" s="18"/>
      <c r="G22" s="113"/>
      <c r="H22" s="21"/>
      <c r="I22" s="21"/>
    </row>
    <row r="23" spans="1:9" x14ac:dyDescent="0.35">
      <c r="A23" s="51" t="s">
        <v>2227</v>
      </c>
      <c r="B23" s="52" t="s">
        <v>2221</v>
      </c>
      <c r="C23" s="51" t="s">
        <v>88</v>
      </c>
      <c r="D23" s="51">
        <v>15</v>
      </c>
      <c r="E23" s="73"/>
      <c r="F23" s="20">
        <f t="shared" ref="F23" si="7">D23*E23</f>
        <v>0</v>
      </c>
      <c r="G23" s="113"/>
      <c r="H23" s="21"/>
      <c r="I23" s="21"/>
    </row>
    <row r="24" spans="1:9" x14ac:dyDescent="0.35">
      <c r="A24" s="51"/>
      <c r="B24" s="59"/>
      <c r="C24" s="51"/>
      <c r="D24" s="51"/>
      <c r="E24" s="71"/>
      <c r="F24" s="18"/>
      <c r="G24" s="113"/>
      <c r="H24" s="21"/>
      <c r="I24" s="21"/>
    </row>
    <row r="25" spans="1:9" x14ac:dyDescent="0.35">
      <c r="A25" s="51" t="s">
        <v>2228</v>
      </c>
      <c r="B25" s="59" t="s">
        <v>2209</v>
      </c>
      <c r="C25" s="51" t="s">
        <v>88</v>
      </c>
      <c r="D25" s="51">
        <v>8</v>
      </c>
      <c r="E25" s="73"/>
      <c r="F25" s="20">
        <f t="shared" ref="F25" si="8">D25*E25</f>
        <v>0</v>
      </c>
      <c r="G25" s="113"/>
      <c r="H25" s="21"/>
      <c r="I25" s="21"/>
    </row>
    <row r="26" spans="1:9" x14ac:dyDescent="0.35">
      <c r="A26" s="51"/>
      <c r="B26" s="59"/>
      <c r="C26" s="51"/>
      <c r="D26" s="51"/>
      <c r="E26" s="71"/>
      <c r="F26" s="18"/>
      <c r="G26" s="113"/>
      <c r="H26" s="21"/>
      <c r="I26" s="21"/>
    </row>
    <row r="27" spans="1:9" x14ac:dyDescent="0.35">
      <c r="A27" s="54"/>
      <c r="B27" s="89" t="s">
        <v>2229</v>
      </c>
      <c r="C27" s="54"/>
      <c r="D27" s="54"/>
      <c r="E27" s="74"/>
      <c r="F27" s="24"/>
      <c r="G27" s="113"/>
      <c r="H27" s="21"/>
      <c r="I27" s="21"/>
    </row>
    <row r="28" spans="1:9" x14ac:dyDescent="0.35">
      <c r="A28" s="51"/>
      <c r="B28" s="59"/>
      <c r="C28" s="51"/>
      <c r="D28" s="51"/>
      <c r="E28" s="71"/>
      <c r="F28" s="18"/>
      <c r="G28" s="113"/>
      <c r="H28" s="21"/>
      <c r="I28" s="21"/>
    </row>
    <row r="29" spans="1:9" x14ac:dyDescent="0.35">
      <c r="A29" s="51" t="s">
        <v>2230</v>
      </c>
      <c r="B29" s="59" t="s">
        <v>2231</v>
      </c>
      <c r="C29" s="51" t="s">
        <v>42</v>
      </c>
      <c r="D29" s="51">
        <v>5</v>
      </c>
      <c r="E29" s="73"/>
      <c r="F29" s="20">
        <f t="shared" ref="F29" si="9">D29*E29</f>
        <v>0</v>
      </c>
      <c r="G29" s="113"/>
      <c r="H29" s="21"/>
      <c r="I29" s="21"/>
    </row>
    <row r="30" spans="1:9" x14ac:dyDescent="0.35">
      <c r="A30" s="51"/>
      <c r="B30" s="59"/>
      <c r="C30" s="51"/>
      <c r="D30" s="51"/>
      <c r="E30" s="71"/>
      <c r="F30" s="18"/>
      <c r="G30" s="113"/>
      <c r="H30" s="21"/>
      <c r="I30" s="21"/>
    </row>
    <row r="31" spans="1:9" x14ac:dyDescent="0.35">
      <c r="A31" s="51" t="s">
        <v>2232</v>
      </c>
      <c r="B31" s="52" t="s">
        <v>2233</v>
      </c>
      <c r="C31" s="51" t="s">
        <v>42</v>
      </c>
      <c r="D31" s="51">
        <v>6</v>
      </c>
      <c r="E31" s="73"/>
      <c r="F31" s="20">
        <f t="shared" ref="F31" si="10">D31*E31</f>
        <v>0</v>
      </c>
      <c r="G31" s="113"/>
      <c r="H31" s="21"/>
      <c r="I31" s="21"/>
    </row>
    <row r="32" spans="1:9" x14ac:dyDescent="0.35">
      <c r="A32" s="51"/>
      <c r="B32" s="59"/>
      <c r="C32" s="51"/>
      <c r="D32" s="51"/>
      <c r="E32" s="71"/>
      <c r="F32" s="18"/>
      <c r="G32" s="113"/>
      <c r="H32" s="21"/>
      <c r="I32" s="21"/>
    </row>
    <row r="33" spans="1:9" x14ac:dyDescent="0.35">
      <c r="A33" s="51" t="s">
        <v>2234</v>
      </c>
      <c r="B33" s="59" t="s">
        <v>2235</v>
      </c>
      <c r="C33" s="51" t="s">
        <v>42</v>
      </c>
      <c r="D33" s="51">
        <v>4</v>
      </c>
      <c r="E33" s="73"/>
      <c r="F33" s="20">
        <f t="shared" ref="F33" si="11">D33*E33</f>
        <v>0</v>
      </c>
      <c r="G33" s="113"/>
      <c r="H33" s="21"/>
      <c r="I33" s="21"/>
    </row>
    <row r="34" spans="1:9" x14ac:dyDescent="0.35">
      <c r="A34" s="51"/>
      <c r="B34" s="59"/>
      <c r="C34" s="51"/>
      <c r="D34" s="51"/>
      <c r="E34" s="71"/>
      <c r="F34" s="18"/>
      <c r="G34" s="113"/>
      <c r="H34" s="21"/>
      <c r="I34" s="21"/>
    </row>
    <row r="35" spans="1:9" x14ac:dyDescent="0.35">
      <c r="A35" s="51" t="s">
        <v>2236</v>
      </c>
      <c r="B35" s="52" t="s">
        <v>2237</v>
      </c>
      <c r="C35" s="51" t="s">
        <v>42</v>
      </c>
      <c r="D35" s="51">
        <v>4</v>
      </c>
      <c r="E35" s="73"/>
      <c r="F35" s="20">
        <f t="shared" ref="F35" si="12">D35*E35</f>
        <v>0</v>
      </c>
      <c r="G35" s="113"/>
      <c r="H35" s="21"/>
      <c r="I35" s="21"/>
    </row>
    <row r="36" spans="1:9" x14ac:dyDescent="0.35">
      <c r="A36" s="51"/>
      <c r="B36" s="59"/>
      <c r="C36" s="51"/>
      <c r="D36" s="51"/>
      <c r="E36" s="71"/>
      <c r="F36" s="18"/>
      <c r="G36" s="113"/>
      <c r="H36" s="21"/>
      <c r="I36" s="21"/>
    </row>
    <row r="37" spans="1:9" x14ac:dyDescent="0.35">
      <c r="A37" s="51" t="s">
        <v>2238</v>
      </c>
      <c r="B37" s="52" t="s">
        <v>2239</v>
      </c>
      <c r="C37" s="51" t="s">
        <v>42</v>
      </c>
      <c r="D37" s="51">
        <v>3</v>
      </c>
      <c r="E37" s="73"/>
      <c r="F37" s="20">
        <f t="shared" ref="F37" si="13">D37*E37</f>
        <v>0</v>
      </c>
      <c r="G37" s="113"/>
      <c r="H37" s="21"/>
      <c r="I37" s="21"/>
    </row>
    <row r="38" spans="1:9" x14ac:dyDescent="0.35">
      <c r="A38" s="51"/>
      <c r="B38" s="59"/>
      <c r="C38" s="51"/>
      <c r="D38" s="51"/>
      <c r="E38" s="71"/>
      <c r="F38" s="18"/>
      <c r="G38" s="113"/>
      <c r="H38" s="21"/>
      <c r="I38" s="21"/>
    </row>
    <row r="39" spans="1:9" x14ac:dyDescent="0.35">
      <c r="A39" s="51" t="s">
        <v>2240</v>
      </c>
      <c r="B39" s="59" t="s">
        <v>2241</v>
      </c>
      <c r="C39" s="51" t="s">
        <v>42</v>
      </c>
      <c r="D39" s="51">
        <v>2</v>
      </c>
      <c r="E39" s="73"/>
      <c r="F39" s="20">
        <f t="shared" ref="F39" si="14">D39*E39</f>
        <v>0</v>
      </c>
      <c r="G39" s="113"/>
      <c r="H39" s="21"/>
      <c r="I39" s="21"/>
    </row>
    <row r="40" spans="1:9" x14ac:dyDescent="0.35">
      <c r="A40" s="51"/>
      <c r="B40" s="59"/>
      <c r="C40" s="51"/>
      <c r="D40" s="51"/>
      <c r="E40" s="71"/>
      <c r="F40" s="18"/>
      <c r="G40" s="113"/>
      <c r="H40" s="21"/>
      <c r="I40" s="21"/>
    </row>
    <row r="41" spans="1:9" x14ac:dyDescent="0.35">
      <c r="A41" s="54"/>
      <c r="B41" s="89" t="s">
        <v>2203</v>
      </c>
      <c r="C41" s="54"/>
      <c r="D41" s="54"/>
      <c r="E41" s="74"/>
      <c r="F41" s="24"/>
      <c r="G41" s="113"/>
      <c r="H41" s="21"/>
      <c r="I41" s="21"/>
    </row>
    <row r="42" spans="1:9" x14ac:dyDescent="0.35">
      <c r="A42" s="51"/>
      <c r="B42" s="59"/>
      <c r="C42" s="51"/>
      <c r="D42" s="51"/>
      <c r="E42" s="71"/>
      <c r="F42" s="18"/>
      <c r="G42" s="113"/>
      <c r="H42" s="21"/>
      <c r="I42" s="21"/>
    </row>
    <row r="43" spans="1:9" ht="229.5" customHeight="1" x14ac:dyDescent="0.35">
      <c r="A43" s="51" t="s">
        <v>2242</v>
      </c>
      <c r="B43" s="52" t="s">
        <v>2243</v>
      </c>
      <c r="C43" s="51" t="s">
        <v>42</v>
      </c>
      <c r="D43" s="51">
        <v>3</v>
      </c>
      <c r="E43" s="73"/>
      <c r="F43" s="20">
        <f t="shared" ref="F43" si="15">D43*E43</f>
        <v>0</v>
      </c>
      <c r="G43" s="113"/>
      <c r="H43" s="21"/>
      <c r="I43" s="21"/>
    </row>
    <row r="44" spans="1:9" x14ac:dyDescent="0.35">
      <c r="A44" s="51"/>
      <c r="B44" s="59"/>
      <c r="C44" s="51"/>
      <c r="D44" s="51"/>
      <c r="E44" s="71"/>
      <c r="F44" s="18"/>
      <c r="G44" s="113"/>
      <c r="H44" s="21"/>
      <c r="I44" s="21"/>
    </row>
    <row r="45" spans="1:9" x14ac:dyDescent="0.35">
      <c r="A45" s="51" t="s">
        <v>2244</v>
      </c>
      <c r="B45" s="52" t="s">
        <v>2207</v>
      </c>
      <c r="C45" s="51" t="s">
        <v>88</v>
      </c>
      <c r="D45" s="51">
        <v>4</v>
      </c>
      <c r="E45" s="73"/>
      <c r="F45" s="20">
        <f t="shared" ref="F45" si="16">D45*E45</f>
        <v>0</v>
      </c>
      <c r="G45" s="113"/>
      <c r="H45" s="21"/>
      <c r="I45" s="21"/>
    </row>
    <row r="46" spans="1:9" x14ac:dyDescent="0.35">
      <c r="A46" s="51"/>
      <c r="B46" s="59"/>
      <c r="C46" s="51"/>
      <c r="D46" s="51"/>
      <c r="E46" s="71"/>
      <c r="F46" s="18"/>
      <c r="G46" s="113"/>
      <c r="H46" s="21"/>
      <c r="I46" s="21"/>
    </row>
    <row r="47" spans="1:9" x14ac:dyDescent="0.35">
      <c r="A47" s="51" t="s">
        <v>2245</v>
      </c>
      <c r="B47" s="59" t="s">
        <v>2209</v>
      </c>
      <c r="C47" s="51" t="s">
        <v>88</v>
      </c>
      <c r="D47" s="51">
        <v>2</v>
      </c>
      <c r="E47" s="73"/>
      <c r="F47" s="20">
        <f t="shared" ref="F47" si="17">D47*E47</f>
        <v>0</v>
      </c>
      <c r="G47" s="113"/>
      <c r="H47" s="21"/>
      <c r="I47" s="21"/>
    </row>
    <row r="48" spans="1:9" x14ac:dyDescent="0.35">
      <c r="A48" s="51"/>
      <c r="B48" s="59"/>
      <c r="C48" s="51"/>
      <c r="D48" s="51"/>
      <c r="E48" s="71"/>
      <c r="F48" s="18"/>
      <c r="G48" s="113"/>
      <c r="H48" s="21"/>
      <c r="I48" s="21"/>
    </row>
    <row r="49" spans="1:9" x14ac:dyDescent="0.35">
      <c r="A49" s="54"/>
      <c r="B49" s="89" t="s">
        <v>1317</v>
      </c>
      <c r="C49" s="54"/>
      <c r="D49" s="54"/>
      <c r="E49" s="74"/>
      <c r="F49" s="24"/>
      <c r="G49" s="113"/>
      <c r="H49" s="21"/>
      <c r="I49" s="21"/>
    </row>
    <row r="50" spans="1:9" x14ac:dyDescent="0.35">
      <c r="A50" s="51"/>
      <c r="B50" s="59"/>
      <c r="C50" s="51"/>
      <c r="D50" s="51"/>
      <c r="E50" s="71"/>
      <c r="F50" s="18"/>
      <c r="G50" s="113"/>
      <c r="H50" s="21"/>
      <c r="I50" s="21"/>
    </row>
    <row r="51" spans="1:9" ht="52.5" customHeight="1" x14ac:dyDescent="0.35">
      <c r="A51" s="51" t="s">
        <v>2246</v>
      </c>
      <c r="B51" s="52" t="s">
        <v>2247</v>
      </c>
      <c r="C51" s="51" t="s">
        <v>88</v>
      </c>
      <c r="D51" s="51">
        <v>6</v>
      </c>
      <c r="E51" s="73"/>
      <c r="F51" s="20">
        <f t="shared" ref="F51" si="18">D51*E51</f>
        <v>0</v>
      </c>
      <c r="G51" s="113"/>
      <c r="H51" s="21"/>
      <c r="I51" s="21"/>
    </row>
    <row r="52" spans="1:9" x14ac:dyDescent="0.35">
      <c r="A52" s="51"/>
      <c r="B52" s="59"/>
      <c r="C52" s="51"/>
      <c r="D52" s="51"/>
      <c r="E52" s="71"/>
      <c r="F52" s="18"/>
      <c r="G52" s="113"/>
      <c r="H52" s="21"/>
      <c r="I52" s="21"/>
    </row>
    <row r="53" spans="1:9" x14ac:dyDescent="0.35">
      <c r="A53" s="54"/>
      <c r="B53" s="89" t="s">
        <v>2248</v>
      </c>
      <c r="C53" s="54"/>
      <c r="D53" s="54"/>
      <c r="E53" s="74"/>
      <c r="F53" s="24"/>
      <c r="G53" s="113"/>
      <c r="H53" s="21"/>
      <c r="I53" s="21"/>
    </row>
    <row r="54" spans="1:9" x14ac:dyDescent="0.35">
      <c r="A54" s="51"/>
      <c r="B54" s="59"/>
      <c r="C54" s="51"/>
      <c r="D54" s="51"/>
      <c r="E54" s="71"/>
      <c r="F54" s="18"/>
      <c r="G54" s="113"/>
      <c r="H54" s="21"/>
      <c r="I54" s="21"/>
    </row>
    <row r="55" spans="1:9" ht="52.5" customHeight="1" x14ac:dyDescent="0.35">
      <c r="A55" s="51" t="s">
        <v>2249</v>
      </c>
      <c r="B55" s="52" t="s">
        <v>2250</v>
      </c>
      <c r="C55" s="51" t="s">
        <v>582</v>
      </c>
      <c r="D55" s="51">
        <v>1</v>
      </c>
      <c r="E55" s="73"/>
      <c r="F55" s="20">
        <f t="shared" ref="F55" si="19">D55*E55</f>
        <v>0</v>
      </c>
      <c r="G55" s="113"/>
      <c r="H55" s="21"/>
      <c r="I55" s="21"/>
    </row>
    <row r="56" spans="1:9" x14ac:dyDescent="0.35">
      <c r="A56" s="51"/>
      <c r="B56" s="52"/>
      <c r="C56" s="51"/>
      <c r="D56" s="51"/>
      <c r="E56" s="71"/>
      <c r="F56" s="20"/>
      <c r="G56" s="113"/>
      <c r="H56" s="21"/>
      <c r="I56" s="21"/>
    </row>
    <row r="57" spans="1:9" x14ac:dyDescent="0.35">
      <c r="A57" s="147"/>
      <c r="B57" s="205" t="s">
        <v>2251</v>
      </c>
      <c r="C57" s="64"/>
      <c r="D57" s="64"/>
      <c r="E57" s="34"/>
      <c r="F57" s="201"/>
      <c r="G57" s="115"/>
      <c r="H57" s="21"/>
      <c r="I57" s="21"/>
    </row>
  </sheetData>
  <sheetProtection algorithmName="SHA-512" hashValue="dpgdZJ3fR7vmq0dT/7oAKwTA7QZ5i5blwbAdJIJDJkoHMuWZD05FyC3AVcbb2zCln23Cmg/UbNCpFB85C5AfcA==" saltValue="8LLVTe1w7J0tc6i5+dDIy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40"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C23E9-2E8E-4D72-9565-B7D0888D6287}">
  <dimension ref="A1:H95"/>
  <sheetViews>
    <sheetView view="pageBreakPreview" topLeftCell="A29" zoomScaleNormal="100" zoomScaleSheetLayoutView="100" workbookViewId="0">
      <selection activeCell="B31" sqref="B31"/>
    </sheetView>
  </sheetViews>
  <sheetFormatPr defaultColWidth="9.1796875" defaultRowHeight="14.5" x14ac:dyDescent="0.35"/>
  <cols>
    <col min="1" max="1" width="9.1796875" style="232"/>
    <col min="2" max="2" width="44.54296875" style="232" customWidth="1"/>
    <col min="3" max="3" width="9.1796875" style="233"/>
    <col min="4" max="4" width="11.26953125" style="233" customWidth="1"/>
    <col min="5" max="5" width="12.26953125" style="212" customWidth="1"/>
    <col min="6" max="6" width="15.81640625" style="212" customWidth="1"/>
    <col min="7" max="7" width="16" style="212" customWidth="1"/>
    <col min="8" max="16384" width="9.1796875" style="212"/>
  </cols>
  <sheetData>
    <row r="1" spans="1:8" x14ac:dyDescent="0.35">
      <c r="A1" s="207" t="s">
        <v>2493</v>
      </c>
      <c r="B1" s="208" t="s">
        <v>0</v>
      </c>
      <c r="C1" s="209" t="s">
        <v>1</v>
      </c>
      <c r="D1" s="209" t="s">
        <v>2</v>
      </c>
      <c r="E1" s="210" t="s">
        <v>3</v>
      </c>
      <c r="F1" s="211" t="s">
        <v>4</v>
      </c>
    </row>
    <row r="2" spans="1:8" x14ac:dyDescent="0.35">
      <c r="A2" s="213"/>
      <c r="B2" s="90"/>
      <c r="C2" s="214"/>
      <c r="D2" s="214"/>
      <c r="E2" s="215"/>
      <c r="F2" s="216"/>
    </row>
    <row r="3" spans="1:8" x14ac:dyDescent="0.35">
      <c r="A3" s="202"/>
      <c r="B3" s="90" t="s">
        <v>2252</v>
      </c>
      <c r="C3" s="202"/>
      <c r="D3" s="202"/>
      <c r="E3" s="217"/>
      <c r="F3" s="218"/>
      <c r="G3" s="219"/>
      <c r="H3" s="220"/>
    </row>
    <row r="4" spans="1:8" x14ac:dyDescent="0.35">
      <c r="A4" s="202"/>
      <c r="B4" s="90"/>
      <c r="C4" s="202"/>
      <c r="D4" s="202"/>
      <c r="E4" s="217"/>
      <c r="F4" s="218"/>
      <c r="G4" s="219"/>
      <c r="H4" s="220"/>
    </row>
    <row r="5" spans="1:8" x14ac:dyDescent="0.35">
      <c r="A5" s="221">
        <v>131</v>
      </c>
      <c r="B5" s="55" t="s">
        <v>2253</v>
      </c>
      <c r="C5" s="221"/>
      <c r="D5" s="221"/>
      <c r="E5" s="222"/>
      <c r="F5" s="223"/>
      <c r="G5" s="224"/>
      <c r="H5" s="220"/>
    </row>
    <row r="6" spans="1:8" x14ac:dyDescent="0.35">
      <c r="A6" s="202"/>
      <c r="B6" s="52"/>
      <c r="C6" s="202"/>
      <c r="D6" s="202"/>
      <c r="E6" s="217"/>
      <c r="F6" s="218"/>
      <c r="G6" s="224"/>
      <c r="H6" s="220"/>
    </row>
    <row r="7" spans="1:8" x14ac:dyDescent="0.35">
      <c r="A7" s="221"/>
      <c r="B7" s="55" t="s">
        <v>2254</v>
      </c>
      <c r="C7" s="221"/>
      <c r="D7" s="221"/>
      <c r="E7" s="222"/>
      <c r="F7" s="223"/>
      <c r="G7" s="224"/>
      <c r="H7" s="220"/>
    </row>
    <row r="8" spans="1:8" x14ac:dyDescent="0.35">
      <c r="A8" s="202"/>
      <c r="B8" s="52"/>
      <c r="C8" s="202"/>
      <c r="D8" s="202"/>
      <c r="E8" s="217"/>
      <c r="F8" s="218"/>
      <c r="G8" s="224"/>
      <c r="H8" s="220"/>
    </row>
    <row r="9" spans="1:8" x14ac:dyDescent="0.35">
      <c r="A9" s="221"/>
      <c r="B9" s="55" t="s">
        <v>2255</v>
      </c>
      <c r="C9" s="221"/>
      <c r="D9" s="221"/>
      <c r="E9" s="222"/>
      <c r="F9" s="223"/>
      <c r="G9" s="224"/>
      <c r="H9" s="220"/>
    </row>
    <row r="10" spans="1:8" x14ac:dyDescent="0.35">
      <c r="A10" s="202"/>
      <c r="B10" s="52"/>
      <c r="C10" s="202"/>
      <c r="D10" s="202"/>
      <c r="E10" s="217"/>
      <c r="F10" s="218"/>
      <c r="G10" s="224"/>
      <c r="H10" s="220"/>
    </row>
    <row r="11" spans="1:8" ht="47.25" customHeight="1" x14ac:dyDescent="0.35">
      <c r="A11" s="221"/>
      <c r="B11" s="55" t="s">
        <v>2256</v>
      </c>
      <c r="C11" s="105"/>
      <c r="D11" s="105"/>
      <c r="E11" s="96"/>
      <c r="F11" s="96"/>
      <c r="G11" s="224"/>
      <c r="H11" s="220"/>
    </row>
    <row r="12" spans="1:8" x14ac:dyDescent="0.35">
      <c r="A12" s="202"/>
      <c r="B12" s="52"/>
      <c r="C12" s="202"/>
      <c r="D12" s="202"/>
      <c r="E12" s="217"/>
      <c r="F12" s="218"/>
      <c r="G12" s="224"/>
      <c r="H12" s="220"/>
    </row>
    <row r="13" spans="1:8" x14ac:dyDescent="0.35">
      <c r="A13" s="221"/>
      <c r="B13" s="55" t="s">
        <v>2177</v>
      </c>
      <c r="C13" s="221"/>
      <c r="D13" s="221"/>
      <c r="E13" s="222"/>
      <c r="F13" s="223"/>
      <c r="G13" s="224"/>
      <c r="H13" s="220"/>
    </row>
    <row r="14" spans="1:8" x14ac:dyDescent="0.35">
      <c r="A14" s="202"/>
      <c r="B14" s="52"/>
      <c r="C14" s="202"/>
      <c r="D14" s="202"/>
      <c r="E14" s="217"/>
      <c r="F14" s="218"/>
      <c r="G14" s="224"/>
      <c r="H14" s="220"/>
    </row>
    <row r="15" spans="1:8" ht="31.5" customHeight="1" x14ac:dyDescent="0.35">
      <c r="A15" s="202" t="s">
        <v>2257</v>
      </c>
      <c r="B15" s="52" t="s">
        <v>2258</v>
      </c>
      <c r="C15" s="202" t="s">
        <v>88</v>
      </c>
      <c r="D15" s="202">
        <v>85</v>
      </c>
      <c r="E15" s="225"/>
      <c r="F15" s="226">
        <f t="shared" ref="F15" si="0">D15*E15</f>
        <v>0</v>
      </c>
      <c r="G15" s="224"/>
      <c r="H15" s="220"/>
    </row>
    <row r="16" spans="1:8" x14ac:dyDescent="0.35">
      <c r="A16" s="202"/>
      <c r="B16" s="52"/>
      <c r="C16" s="202"/>
      <c r="D16" s="202"/>
      <c r="E16" s="217"/>
      <c r="F16" s="218"/>
      <c r="G16" s="224"/>
      <c r="H16" s="220"/>
    </row>
    <row r="17" spans="1:8" ht="33.75" customHeight="1" x14ac:dyDescent="0.35">
      <c r="A17" s="202" t="s">
        <v>2259</v>
      </c>
      <c r="B17" s="52" t="s">
        <v>2260</v>
      </c>
      <c r="C17" s="202" t="s">
        <v>88</v>
      </c>
      <c r="D17" s="202">
        <v>17</v>
      </c>
      <c r="E17" s="225"/>
      <c r="F17" s="226">
        <f t="shared" ref="F17" si="1">D17*E17</f>
        <v>0</v>
      </c>
      <c r="G17" s="224"/>
      <c r="H17" s="220"/>
    </row>
    <row r="18" spans="1:8" x14ac:dyDescent="0.35">
      <c r="A18" s="202"/>
      <c r="B18" s="52"/>
      <c r="C18" s="202"/>
      <c r="D18" s="202"/>
      <c r="E18" s="217"/>
      <c r="F18" s="218"/>
      <c r="G18" s="224"/>
      <c r="H18" s="220"/>
    </row>
    <row r="19" spans="1:8" ht="19.5" customHeight="1" x14ac:dyDescent="0.35">
      <c r="A19" s="202" t="s">
        <v>2261</v>
      </c>
      <c r="B19" s="52" t="s">
        <v>569</v>
      </c>
      <c r="C19" s="202" t="s">
        <v>88</v>
      </c>
      <c r="D19" s="202">
        <v>13</v>
      </c>
      <c r="E19" s="225"/>
      <c r="F19" s="226">
        <f t="shared" ref="F19:F21" si="2">D19*E19</f>
        <v>0</v>
      </c>
      <c r="G19" s="224"/>
      <c r="H19" s="220"/>
    </row>
    <row r="20" spans="1:8" x14ac:dyDescent="0.35">
      <c r="A20" s="202"/>
      <c r="B20" s="52"/>
      <c r="C20" s="202"/>
      <c r="D20" s="202"/>
      <c r="E20" s="217"/>
      <c r="F20" s="218"/>
      <c r="G20" s="224"/>
      <c r="H20" s="220"/>
    </row>
    <row r="21" spans="1:8" ht="35.25" customHeight="1" x14ac:dyDescent="0.35">
      <c r="A21" s="202" t="s">
        <v>2262</v>
      </c>
      <c r="B21" s="52" t="s">
        <v>577</v>
      </c>
      <c r="C21" s="202" t="s">
        <v>88</v>
      </c>
      <c r="D21" s="202">
        <v>37</v>
      </c>
      <c r="E21" s="225"/>
      <c r="F21" s="226">
        <f t="shared" si="2"/>
        <v>0</v>
      </c>
      <c r="G21" s="224"/>
      <c r="H21" s="220"/>
    </row>
    <row r="22" spans="1:8" x14ac:dyDescent="0.35">
      <c r="A22" s="202"/>
      <c r="B22" s="52"/>
      <c r="C22" s="202"/>
      <c r="D22" s="202"/>
      <c r="E22" s="217"/>
      <c r="F22" s="218"/>
      <c r="G22" s="224"/>
      <c r="H22" s="220"/>
    </row>
    <row r="23" spans="1:8" ht="33" customHeight="1" x14ac:dyDescent="0.35">
      <c r="A23" s="202" t="s">
        <v>2263</v>
      </c>
      <c r="B23" s="52" t="s">
        <v>579</v>
      </c>
      <c r="C23" s="202" t="s">
        <v>99</v>
      </c>
      <c r="D23" s="202">
        <v>126</v>
      </c>
      <c r="E23" s="225"/>
      <c r="F23" s="226">
        <f t="shared" ref="F23" si="3">D23*E23</f>
        <v>0</v>
      </c>
      <c r="G23" s="224"/>
      <c r="H23" s="220"/>
    </row>
    <row r="24" spans="1:8" x14ac:dyDescent="0.35">
      <c r="A24" s="202"/>
      <c r="B24" s="52"/>
      <c r="C24" s="202"/>
      <c r="D24" s="202"/>
      <c r="E24" s="217"/>
      <c r="F24" s="218"/>
      <c r="G24" s="224"/>
      <c r="H24" s="220"/>
    </row>
    <row r="25" spans="1:8" x14ac:dyDescent="0.35">
      <c r="A25" s="202" t="s">
        <v>2264</v>
      </c>
      <c r="B25" s="52" t="s">
        <v>2265</v>
      </c>
      <c r="C25" s="202" t="s">
        <v>99</v>
      </c>
      <c r="D25" s="202">
        <v>30</v>
      </c>
      <c r="E25" s="225"/>
      <c r="F25" s="226">
        <f t="shared" ref="F25" si="4">D25*E25</f>
        <v>0</v>
      </c>
      <c r="G25" s="224"/>
      <c r="H25" s="220"/>
    </row>
    <row r="26" spans="1:8" x14ac:dyDescent="0.35">
      <c r="A26" s="202"/>
      <c r="B26" s="52"/>
      <c r="C26" s="202"/>
      <c r="D26" s="202"/>
      <c r="E26" s="217"/>
      <c r="F26" s="218"/>
      <c r="G26" s="224"/>
      <c r="H26" s="220"/>
    </row>
    <row r="27" spans="1:8" x14ac:dyDescent="0.35">
      <c r="A27" s="202" t="s">
        <v>2266</v>
      </c>
      <c r="B27" s="52" t="s">
        <v>581</v>
      </c>
      <c r="C27" s="202" t="s">
        <v>582</v>
      </c>
      <c r="D27" s="202">
        <v>1</v>
      </c>
      <c r="E27" s="225"/>
      <c r="F27" s="226">
        <f t="shared" ref="F27" si="5">D27*E27</f>
        <v>0</v>
      </c>
      <c r="G27" s="224"/>
      <c r="H27" s="220"/>
    </row>
    <row r="28" spans="1:8" x14ac:dyDescent="0.35">
      <c r="A28" s="202"/>
      <c r="B28" s="52"/>
      <c r="C28" s="202"/>
      <c r="D28" s="202"/>
      <c r="E28" s="217"/>
      <c r="F28" s="218"/>
      <c r="G28" s="224"/>
      <c r="H28" s="220"/>
    </row>
    <row r="29" spans="1:8" ht="59.25" customHeight="1" x14ac:dyDescent="0.35">
      <c r="A29" s="202" t="s">
        <v>2267</v>
      </c>
      <c r="B29" s="52" t="s">
        <v>584</v>
      </c>
      <c r="C29" s="202" t="s">
        <v>88</v>
      </c>
      <c r="D29" s="202">
        <v>48</v>
      </c>
      <c r="E29" s="225"/>
      <c r="F29" s="226">
        <f t="shared" ref="F29" si="6">D29*E29</f>
        <v>0</v>
      </c>
      <c r="G29" s="224"/>
      <c r="H29" s="220"/>
    </row>
    <row r="30" spans="1:8" x14ac:dyDescent="0.35">
      <c r="A30" s="202"/>
      <c r="B30" s="52"/>
      <c r="C30" s="202"/>
      <c r="D30" s="202"/>
      <c r="E30" s="217"/>
      <c r="F30" s="218"/>
      <c r="G30" s="224"/>
      <c r="H30" s="220"/>
    </row>
    <row r="31" spans="1:8" ht="62.25" customHeight="1" x14ac:dyDescent="0.35">
      <c r="A31" s="202" t="s">
        <v>2268</v>
      </c>
      <c r="B31" s="52" t="s">
        <v>2269</v>
      </c>
      <c r="C31" s="202" t="s">
        <v>88</v>
      </c>
      <c r="D31" s="202">
        <v>139</v>
      </c>
      <c r="E31" s="225"/>
      <c r="F31" s="226">
        <f t="shared" ref="F31" si="7">D31*E31</f>
        <v>0</v>
      </c>
      <c r="G31" s="224"/>
      <c r="H31" s="220"/>
    </row>
    <row r="32" spans="1:8" x14ac:dyDescent="0.35">
      <c r="A32" s="202"/>
      <c r="B32" s="52"/>
      <c r="C32" s="202"/>
      <c r="D32" s="202"/>
      <c r="E32" s="217"/>
      <c r="F32" s="218"/>
      <c r="G32" s="224"/>
      <c r="H32" s="220"/>
    </row>
    <row r="33" spans="1:8" x14ac:dyDescent="0.35">
      <c r="A33" s="221"/>
      <c r="B33" s="55" t="s">
        <v>2270</v>
      </c>
      <c r="C33" s="221"/>
      <c r="D33" s="221"/>
      <c r="E33" s="222"/>
      <c r="F33" s="223"/>
      <c r="G33" s="224"/>
      <c r="H33" s="220"/>
    </row>
    <row r="34" spans="1:8" x14ac:dyDescent="0.35">
      <c r="A34" s="202"/>
      <c r="B34" s="52"/>
      <c r="C34" s="202"/>
      <c r="D34" s="202"/>
      <c r="E34" s="217"/>
      <c r="F34" s="218"/>
      <c r="G34" s="224"/>
      <c r="H34" s="220"/>
    </row>
    <row r="35" spans="1:8" ht="75.75" customHeight="1" x14ac:dyDescent="0.35">
      <c r="A35" s="202"/>
      <c r="B35" s="52" t="s">
        <v>632</v>
      </c>
      <c r="C35" s="105"/>
      <c r="D35" s="105"/>
      <c r="E35" s="96"/>
      <c r="F35" s="96"/>
      <c r="G35" s="224"/>
      <c r="H35" s="220"/>
    </row>
    <row r="36" spans="1:8" x14ac:dyDescent="0.35">
      <c r="A36" s="202"/>
      <c r="B36" s="52"/>
      <c r="C36" s="202"/>
      <c r="D36" s="202"/>
      <c r="E36" s="217"/>
      <c r="F36" s="218"/>
      <c r="G36" s="224"/>
      <c r="H36" s="220"/>
    </row>
    <row r="37" spans="1:8" ht="30" customHeight="1" x14ac:dyDescent="0.35">
      <c r="A37" s="202" t="s">
        <v>2271</v>
      </c>
      <c r="B37" s="52" t="s">
        <v>2272</v>
      </c>
      <c r="C37" s="202" t="s">
        <v>42</v>
      </c>
      <c r="D37" s="202">
        <v>5</v>
      </c>
      <c r="E37" s="225"/>
      <c r="F37" s="226">
        <f t="shared" ref="F37" si="8">D37*E37</f>
        <v>0</v>
      </c>
      <c r="G37" s="224"/>
      <c r="H37" s="220"/>
    </row>
    <row r="38" spans="1:8" x14ac:dyDescent="0.35">
      <c r="A38" s="202"/>
      <c r="B38" s="52"/>
      <c r="C38" s="202"/>
      <c r="D38" s="202"/>
      <c r="E38" s="217"/>
      <c r="F38" s="218"/>
      <c r="G38" s="224"/>
      <c r="H38" s="220"/>
    </row>
    <row r="39" spans="1:8" x14ac:dyDescent="0.35">
      <c r="A39" s="221"/>
      <c r="B39" s="55" t="s">
        <v>2273</v>
      </c>
      <c r="C39" s="221"/>
      <c r="D39" s="221"/>
      <c r="E39" s="222"/>
      <c r="F39" s="223"/>
      <c r="G39" s="224"/>
      <c r="H39" s="220"/>
    </row>
    <row r="40" spans="1:8" x14ac:dyDescent="0.35">
      <c r="A40" s="202"/>
      <c r="B40" s="52"/>
      <c r="C40" s="202"/>
      <c r="D40" s="202"/>
      <c r="E40" s="217"/>
      <c r="F40" s="218"/>
      <c r="G40" s="224"/>
      <c r="H40" s="220"/>
    </row>
    <row r="41" spans="1:8" ht="25" x14ac:dyDescent="0.35">
      <c r="A41" s="202" t="s">
        <v>2274</v>
      </c>
      <c r="B41" s="52" t="s">
        <v>2275</v>
      </c>
      <c r="C41" s="202" t="s">
        <v>88</v>
      </c>
      <c r="D41" s="202">
        <v>41</v>
      </c>
      <c r="E41" s="225"/>
      <c r="F41" s="226">
        <f t="shared" ref="F41" si="9">D41*E41</f>
        <v>0</v>
      </c>
      <c r="G41" s="224"/>
      <c r="H41" s="220"/>
    </row>
    <row r="42" spans="1:8" x14ac:dyDescent="0.35">
      <c r="A42" s="202"/>
      <c r="B42" s="52"/>
      <c r="C42" s="202"/>
      <c r="D42" s="202"/>
      <c r="E42" s="217"/>
      <c r="F42" s="218"/>
      <c r="G42" s="224"/>
      <c r="H42" s="220"/>
    </row>
    <row r="43" spans="1:8" x14ac:dyDescent="0.35">
      <c r="A43" s="221"/>
      <c r="B43" s="55" t="s">
        <v>2103</v>
      </c>
      <c r="C43" s="221"/>
      <c r="D43" s="221"/>
      <c r="E43" s="222"/>
      <c r="F43" s="223"/>
      <c r="G43" s="224"/>
      <c r="H43" s="220"/>
    </row>
    <row r="44" spans="1:8" x14ac:dyDescent="0.35">
      <c r="A44" s="202"/>
      <c r="B44" s="52"/>
      <c r="C44" s="202"/>
      <c r="D44" s="202"/>
      <c r="E44" s="217"/>
      <c r="F44" s="218"/>
      <c r="G44" s="224"/>
      <c r="H44" s="220"/>
    </row>
    <row r="45" spans="1:8" ht="25" x14ac:dyDescent="0.35">
      <c r="A45" s="202" t="s">
        <v>2276</v>
      </c>
      <c r="B45" s="52" t="s">
        <v>2277</v>
      </c>
      <c r="C45" s="202" t="s">
        <v>88</v>
      </c>
      <c r="D45" s="202">
        <v>26</v>
      </c>
      <c r="E45" s="225"/>
      <c r="F45" s="226">
        <f t="shared" ref="F45" si="10">D45*E45</f>
        <v>0</v>
      </c>
      <c r="G45" s="224"/>
      <c r="H45" s="220"/>
    </row>
    <row r="46" spans="1:8" x14ac:dyDescent="0.35">
      <c r="A46" s="202"/>
      <c r="B46" s="52"/>
      <c r="C46" s="202"/>
      <c r="D46" s="202"/>
      <c r="E46" s="217"/>
      <c r="F46" s="218"/>
      <c r="G46" s="224"/>
      <c r="H46" s="220"/>
    </row>
    <row r="47" spans="1:8" x14ac:dyDescent="0.35">
      <c r="A47" s="221"/>
      <c r="B47" s="55" t="s">
        <v>1082</v>
      </c>
      <c r="C47" s="221"/>
      <c r="D47" s="221"/>
      <c r="E47" s="222"/>
      <c r="F47" s="223"/>
      <c r="G47" s="224"/>
      <c r="H47" s="220"/>
    </row>
    <row r="48" spans="1:8" x14ac:dyDescent="0.35">
      <c r="A48" s="202"/>
      <c r="B48" s="52"/>
      <c r="C48" s="202"/>
      <c r="D48" s="202"/>
      <c r="E48" s="217"/>
      <c r="F48" s="218"/>
      <c r="G48" s="224"/>
      <c r="H48" s="220"/>
    </row>
    <row r="49" spans="1:8" ht="45.75" customHeight="1" x14ac:dyDescent="0.35">
      <c r="A49" s="202" t="s">
        <v>2278</v>
      </c>
      <c r="B49" s="52" t="s">
        <v>2279</v>
      </c>
      <c r="C49" s="202" t="s">
        <v>42</v>
      </c>
      <c r="D49" s="202">
        <v>15</v>
      </c>
      <c r="E49" s="225"/>
      <c r="F49" s="226">
        <f t="shared" ref="F49" si="11">D49*E49</f>
        <v>0</v>
      </c>
      <c r="G49" s="224"/>
      <c r="H49" s="220"/>
    </row>
    <row r="50" spans="1:8" x14ac:dyDescent="0.35">
      <c r="A50" s="202"/>
      <c r="B50" s="52"/>
      <c r="C50" s="202"/>
      <c r="D50" s="202"/>
      <c r="E50" s="217"/>
      <c r="F50" s="218"/>
      <c r="G50" s="224"/>
      <c r="H50" s="220"/>
    </row>
    <row r="51" spans="1:8" x14ac:dyDescent="0.35">
      <c r="A51" s="221"/>
      <c r="B51" s="55" t="s">
        <v>2280</v>
      </c>
      <c r="C51" s="221"/>
      <c r="D51" s="221"/>
      <c r="E51" s="222"/>
      <c r="F51" s="223"/>
      <c r="G51" s="224"/>
      <c r="H51" s="220"/>
    </row>
    <row r="52" spans="1:8" x14ac:dyDescent="0.35">
      <c r="A52" s="202"/>
      <c r="B52" s="52"/>
      <c r="C52" s="202"/>
      <c r="D52" s="202"/>
      <c r="E52" s="217"/>
      <c r="F52" s="218"/>
      <c r="G52" s="224"/>
      <c r="H52" s="220"/>
    </row>
    <row r="53" spans="1:8" x14ac:dyDescent="0.35">
      <c r="A53" s="221"/>
      <c r="B53" s="55" t="s">
        <v>2281</v>
      </c>
      <c r="C53" s="221"/>
      <c r="D53" s="221"/>
      <c r="E53" s="222"/>
      <c r="F53" s="223"/>
      <c r="G53" s="224"/>
      <c r="H53" s="220"/>
    </row>
    <row r="54" spans="1:8" x14ac:dyDescent="0.35">
      <c r="A54" s="202"/>
      <c r="B54" s="52"/>
      <c r="C54" s="202"/>
      <c r="D54" s="202"/>
      <c r="E54" s="217"/>
      <c r="F54" s="218"/>
      <c r="G54" s="224"/>
      <c r="H54" s="220"/>
    </row>
    <row r="55" spans="1:8" x14ac:dyDescent="0.35">
      <c r="A55" s="202" t="s">
        <v>2282</v>
      </c>
      <c r="B55" s="52" t="s">
        <v>2283</v>
      </c>
      <c r="C55" s="202" t="s">
        <v>99</v>
      </c>
      <c r="D55" s="202">
        <v>328</v>
      </c>
      <c r="E55" s="225"/>
      <c r="F55" s="226">
        <f t="shared" ref="F55" si="12">D55*E55</f>
        <v>0</v>
      </c>
      <c r="G55" s="224"/>
      <c r="H55" s="220"/>
    </row>
    <row r="56" spans="1:8" x14ac:dyDescent="0.35">
      <c r="A56" s="202"/>
      <c r="B56" s="52"/>
      <c r="C56" s="202"/>
      <c r="D56" s="202"/>
      <c r="E56" s="217"/>
      <c r="F56" s="218"/>
      <c r="G56" s="224"/>
      <c r="H56" s="220"/>
    </row>
    <row r="57" spans="1:8" ht="37.5" x14ac:dyDescent="0.35">
      <c r="A57" s="202" t="s">
        <v>2284</v>
      </c>
      <c r="B57" s="52" t="s">
        <v>2285</v>
      </c>
      <c r="C57" s="202" t="s">
        <v>104</v>
      </c>
      <c r="D57" s="202">
        <v>5</v>
      </c>
      <c r="E57" s="225"/>
      <c r="F57" s="226">
        <f t="shared" ref="F57" si="13">D57*E57</f>
        <v>0</v>
      </c>
      <c r="G57" s="224"/>
      <c r="H57" s="220"/>
    </row>
    <row r="58" spans="1:8" x14ac:dyDescent="0.35">
      <c r="A58" s="202"/>
      <c r="B58" s="52"/>
      <c r="C58" s="202"/>
      <c r="D58" s="202"/>
      <c r="E58" s="217"/>
      <c r="F58" s="218"/>
      <c r="G58" s="224"/>
      <c r="H58" s="220"/>
    </row>
    <row r="59" spans="1:8" x14ac:dyDescent="0.35">
      <c r="A59" s="221"/>
      <c r="B59" s="55" t="s">
        <v>2286</v>
      </c>
      <c r="C59" s="221"/>
      <c r="D59" s="221"/>
      <c r="E59" s="222"/>
      <c r="F59" s="223"/>
      <c r="G59" s="224"/>
      <c r="H59" s="220"/>
    </row>
    <row r="60" spans="1:8" x14ac:dyDescent="0.35">
      <c r="A60" s="202"/>
      <c r="B60" s="52"/>
      <c r="C60" s="202"/>
      <c r="D60" s="202"/>
      <c r="E60" s="217"/>
      <c r="F60" s="218"/>
      <c r="G60" s="224"/>
      <c r="H60" s="220"/>
    </row>
    <row r="61" spans="1:8" x14ac:dyDescent="0.35">
      <c r="A61" s="202" t="s">
        <v>2287</v>
      </c>
      <c r="B61" s="52" t="s">
        <v>2288</v>
      </c>
      <c r="C61" s="202" t="s">
        <v>104</v>
      </c>
      <c r="D61" s="202">
        <v>126</v>
      </c>
      <c r="E61" s="225"/>
      <c r="F61" s="226">
        <f t="shared" ref="F61" si="14">D61*E61</f>
        <v>0</v>
      </c>
      <c r="G61" s="224"/>
      <c r="H61" s="220"/>
    </row>
    <row r="62" spans="1:8" x14ac:dyDescent="0.35">
      <c r="A62" s="202"/>
      <c r="B62" s="52"/>
      <c r="C62" s="202"/>
      <c r="D62" s="202"/>
      <c r="E62" s="217"/>
      <c r="F62" s="218"/>
      <c r="G62" s="224"/>
      <c r="H62" s="220"/>
    </row>
    <row r="63" spans="1:8" x14ac:dyDescent="0.35">
      <c r="A63" s="221"/>
      <c r="B63" s="55" t="s">
        <v>2289</v>
      </c>
      <c r="C63" s="221"/>
      <c r="D63" s="221"/>
      <c r="E63" s="222"/>
      <c r="F63" s="223"/>
      <c r="G63" s="224"/>
      <c r="H63" s="220"/>
    </row>
    <row r="64" spans="1:8" x14ac:dyDescent="0.35">
      <c r="A64" s="202"/>
      <c r="B64" s="52"/>
      <c r="C64" s="202"/>
      <c r="D64" s="202"/>
      <c r="E64" s="217"/>
      <c r="F64" s="218"/>
      <c r="G64" s="224"/>
      <c r="H64" s="220"/>
    </row>
    <row r="65" spans="1:8" ht="30" customHeight="1" x14ac:dyDescent="0.35">
      <c r="A65" s="202"/>
      <c r="B65" s="52" t="s">
        <v>2542</v>
      </c>
      <c r="C65" s="105"/>
      <c r="D65" s="105"/>
      <c r="E65" s="96"/>
      <c r="F65" s="96"/>
      <c r="G65" s="224"/>
      <c r="H65" s="220"/>
    </row>
    <row r="66" spans="1:8" x14ac:dyDescent="0.35">
      <c r="A66" s="202"/>
      <c r="B66" s="52"/>
      <c r="C66" s="202"/>
      <c r="D66" s="202"/>
      <c r="E66" s="217"/>
      <c r="F66" s="218"/>
      <c r="G66" s="224"/>
      <c r="H66" s="220"/>
    </row>
    <row r="67" spans="1:8" ht="34.5" customHeight="1" x14ac:dyDescent="0.35">
      <c r="A67" s="202" t="s">
        <v>2290</v>
      </c>
      <c r="B67" s="52" t="s">
        <v>2291</v>
      </c>
      <c r="C67" s="202" t="s">
        <v>42</v>
      </c>
      <c r="D67" s="202">
        <v>168</v>
      </c>
      <c r="E67" s="225"/>
      <c r="F67" s="226">
        <f t="shared" ref="F67" si="15">D67*E67</f>
        <v>0</v>
      </c>
      <c r="G67" s="224"/>
      <c r="H67" s="220"/>
    </row>
    <row r="68" spans="1:8" x14ac:dyDescent="0.35">
      <c r="A68" s="202"/>
      <c r="B68" s="52"/>
      <c r="C68" s="202"/>
      <c r="D68" s="202"/>
      <c r="E68" s="217"/>
      <c r="F68" s="218"/>
      <c r="G68" s="224"/>
      <c r="H68" s="220"/>
    </row>
    <row r="69" spans="1:8" x14ac:dyDescent="0.35">
      <c r="A69" s="221"/>
      <c r="B69" s="55" t="s">
        <v>2292</v>
      </c>
      <c r="C69" s="221"/>
      <c r="D69" s="221"/>
      <c r="E69" s="222"/>
      <c r="F69" s="223"/>
      <c r="G69" s="224"/>
      <c r="H69" s="220"/>
    </row>
    <row r="70" spans="1:8" x14ac:dyDescent="0.35">
      <c r="A70" s="202"/>
      <c r="B70" s="52"/>
      <c r="C70" s="202"/>
      <c r="D70" s="202"/>
      <c r="E70" s="217"/>
      <c r="F70" s="218"/>
      <c r="G70" s="224"/>
      <c r="H70" s="220"/>
    </row>
    <row r="71" spans="1:8" x14ac:dyDescent="0.35">
      <c r="A71" s="202" t="s">
        <v>2293</v>
      </c>
      <c r="B71" s="52" t="s">
        <v>2294</v>
      </c>
      <c r="C71" s="202" t="s">
        <v>743</v>
      </c>
      <c r="D71" s="202">
        <v>8</v>
      </c>
      <c r="E71" s="225"/>
      <c r="F71" s="226">
        <f t="shared" ref="F71" si="16">D71*E71</f>
        <v>0</v>
      </c>
      <c r="G71" s="224"/>
      <c r="H71" s="220"/>
    </row>
    <row r="72" spans="1:8" x14ac:dyDescent="0.35">
      <c r="A72" s="202"/>
      <c r="B72" s="52"/>
      <c r="C72" s="202"/>
      <c r="D72" s="202"/>
      <c r="E72" s="217"/>
      <c r="F72" s="218"/>
      <c r="G72" s="224"/>
      <c r="H72" s="220"/>
    </row>
    <row r="73" spans="1:8" x14ac:dyDescent="0.35">
      <c r="A73" s="221"/>
      <c r="B73" s="55" t="s">
        <v>2295</v>
      </c>
      <c r="C73" s="221"/>
      <c r="D73" s="221"/>
      <c r="E73" s="222"/>
      <c r="F73" s="223"/>
      <c r="G73" s="224"/>
      <c r="H73" s="220"/>
    </row>
    <row r="74" spans="1:8" x14ac:dyDescent="0.35">
      <c r="A74" s="202"/>
      <c r="B74" s="52"/>
      <c r="C74" s="202"/>
      <c r="D74" s="202"/>
      <c r="E74" s="217"/>
      <c r="F74" s="218"/>
      <c r="G74" s="224"/>
      <c r="H74" s="220"/>
    </row>
    <row r="75" spans="1:8" x14ac:dyDescent="0.35">
      <c r="A75" s="221"/>
      <c r="B75" s="55" t="s">
        <v>2296</v>
      </c>
      <c r="C75" s="221"/>
      <c r="D75" s="221"/>
      <c r="E75" s="222"/>
      <c r="F75" s="223"/>
      <c r="G75" s="224"/>
      <c r="H75" s="220"/>
    </row>
    <row r="76" spans="1:8" x14ac:dyDescent="0.35">
      <c r="A76" s="202"/>
      <c r="B76" s="52"/>
      <c r="C76" s="202"/>
      <c r="D76" s="202"/>
      <c r="E76" s="217"/>
      <c r="F76" s="218"/>
      <c r="G76" s="224"/>
      <c r="H76" s="220"/>
    </row>
    <row r="77" spans="1:8" x14ac:dyDescent="0.35">
      <c r="A77" s="202" t="s">
        <v>2297</v>
      </c>
      <c r="B77" s="52" t="s">
        <v>2298</v>
      </c>
      <c r="C77" s="202" t="s">
        <v>99</v>
      </c>
      <c r="D77" s="202">
        <v>126</v>
      </c>
      <c r="E77" s="225"/>
      <c r="F77" s="226">
        <f t="shared" ref="F77" si="17">D77*E77</f>
        <v>0</v>
      </c>
      <c r="G77" s="224"/>
      <c r="H77" s="220"/>
    </row>
    <row r="78" spans="1:8" x14ac:dyDescent="0.35">
      <c r="A78" s="202"/>
      <c r="B78" s="52"/>
      <c r="C78" s="202"/>
      <c r="D78" s="202"/>
      <c r="E78" s="217"/>
      <c r="F78" s="218"/>
      <c r="G78" s="224"/>
      <c r="H78" s="220"/>
    </row>
    <row r="79" spans="1:8" x14ac:dyDescent="0.35">
      <c r="A79" s="221"/>
      <c r="B79" s="55" t="s">
        <v>1990</v>
      </c>
      <c r="C79" s="221"/>
      <c r="D79" s="221"/>
      <c r="E79" s="222"/>
      <c r="F79" s="223"/>
      <c r="G79" s="224"/>
      <c r="H79" s="220"/>
    </row>
    <row r="80" spans="1:8" x14ac:dyDescent="0.35">
      <c r="A80" s="202"/>
      <c r="B80" s="52"/>
      <c r="C80" s="202"/>
      <c r="D80" s="202"/>
      <c r="E80" s="217"/>
      <c r="F80" s="218"/>
      <c r="G80" s="224"/>
      <c r="H80" s="220"/>
    </row>
    <row r="81" spans="1:8" ht="36.75" customHeight="1" x14ac:dyDescent="0.35">
      <c r="A81" s="221"/>
      <c r="B81" s="55" t="s">
        <v>2457</v>
      </c>
      <c r="C81" s="105"/>
      <c r="D81" s="105"/>
      <c r="E81" s="96"/>
      <c r="F81" s="96"/>
      <c r="G81" s="224"/>
      <c r="H81" s="220"/>
    </row>
    <row r="82" spans="1:8" x14ac:dyDescent="0.35">
      <c r="A82" s="202"/>
      <c r="B82" s="52"/>
      <c r="C82" s="202"/>
      <c r="D82" s="202"/>
      <c r="E82" s="217"/>
      <c r="F82" s="218"/>
      <c r="G82" s="224"/>
      <c r="H82" s="220"/>
    </row>
    <row r="83" spans="1:8" x14ac:dyDescent="0.35">
      <c r="A83" s="202" t="s">
        <v>2299</v>
      </c>
      <c r="B83" s="52" t="s">
        <v>2300</v>
      </c>
      <c r="C83" s="202" t="s">
        <v>99</v>
      </c>
      <c r="D83" s="202">
        <v>243</v>
      </c>
      <c r="E83" s="225"/>
      <c r="F83" s="226">
        <f t="shared" ref="F83" si="18">D83*E83</f>
        <v>0</v>
      </c>
      <c r="G83" s="224"/>
      <c r="H83" s="220"/>
    </row>
    <row r="84" spans="1:8" x14ac:dyDescent="0.35">
      <c r="A84" s="202"/>
      <c r="B84" s="52"/>
      <c r="C84" s="202"/>
      <c r="D84" s="202"/>
      <c r="E84" s="217"/>
      <c r="F84" s="218"/>
      <c r="G84" s="224"/>
      <c r="H84" s="220"/>
    </row>
    <row r="85" spans="1:8" ht="26" x14ac:dyDescent="0.35">
      <c r="A85" s="221"/>
      <c r="B85" s="55" t="s">
        <v>2301</v>
      </c>
      <c r="C85" s="221"/>
      <c r="D85" s="221"/>
      <c r="E85" s="222"/>
      <c r="F85" s="223"/>
      <c r="G85" s="224"/>
      <c r="H85" s="220"/>
    </row>
    <row r="86" spans="1:8" x14ac:dyDescent="0.35">
      <c r="A86" s="202"/>
      <c r="B86" s="52"/>
      <c r="C86" s="202"/>
      <c r="D86" s="202"/>
      <c r="E86" s="217"/>
      <c r="F86" s="218"/>
      <c r="G86" s="224"/>
      <c r="H86" s="220"/>
    </row>
    <row r="87" spans="1:8" x14ac:dyDescent="0.35">
      <c r="A87" s="221"/>
      <c r="B87" s="55" t="s">
        <v>2302</v>
      </c>
      <c r="C87" s="221"/>
      <c r="D87" s="221"/>
      <c r="E87" s="222"/>
      <c r="F87" s="223"/>
      <c r="G87" s="224"/>
      <c r="H87" s="220"/>
    </row>
    <row r="88" spans="1:8" x14ac:dyDescent="0.35">
      <c r="A88" s="202"/>
      <c r="B88" s="52"/>
      <c r="C88" s="202"/>
      <c r="D88" s="202"/>
      <c r="E88" s="217"/>
      <c r="F88" s="218"/>
      <c r="G88" s="224"/>
      <c r="H88" s="220"/>
    </row>
    <row r="89" spans="1:8" ht="90.75" customHeight="1" x14ac:dyDescent="0.35">
      <c r="A89" s="202" t="s">
        <v>2303</v>
      </c>
      <c r="B89" s="52" t="s">
        <v>2304</v>
      </c>
      <c r="C89" s="202" t="s">
        <v>104</v>
      </c>
      <c r="D89" s="202">
        <v>63</v>
      </c>
      <c r="E89" s="225"/>
      <c r="F89" s="226">
        <f t="shared" ref="F89" si="19">D89*E89</f>
        <v>0</v>
      </c>
      <c r="G89" s="224"/>
      <c r="H89" s="220"/>
    </row>
    <row r="90" spans="1:8" x14ac:dyDescent="0.35">
      <c r="A90" s="202"/>
      <c r="B90" s="52"/>
      <c r="C90" s="202"/>
      <c r="D90" s="202"/>
      <c r="E90" s="217"/>
      <c r="F90" s="218"/>
      <c r="G90" s="224"/>
      <c r="H90" s="220"/>
    </row>
    <row r="91" spans="1:8" x14ac:dyDescent="0.35">
      <c r="A91" s="221"/>
      <c r="B91" s="55" t="s">
        <v>1082</v>
      </c>
      <c r="C91" s="221"/>
      <c r="D91" s="221"/>
      <c r="E91" s="222"/>
      <c r="F91" s="223"/>
      <c r="G91" s="224"/>
      <c r="H91" s="220"/>
    </row>
    <row r="92" spans="1:8" x14ac:dyDescent="0.35">
      <c r="A92" s="202"/>
      <c r="B92" s="52"/>
      <c r="C92" s="202"/>
      <c r="D92" s="202"/>
      <c r="E92" s="217"/>
      <c r="F92" s="218"/>
      <c r="G92" s="224"/>
      <c r="H92" s="220"/>
    </row>
    <row r="93" spans="1:8" ht="45.75" customHeight="1" x14ac:dyDescent="0.35">
      <c r="A93" s="202" t="s">
        <v>2305</v>
      </c>
      <c r="B93" s="52" t="s">
        <v>2458</v>
      </c>
      <c r="C93" s="202" t="s">
        <v>42</v>
      </c>
      <c r="D93" s="202">
        <v>168</v>
      </c>
      <c r="E93" s="225"/>
      <c r="F93" s="226">
        <f t="shared" ref="F93" si="20">D93*E93</f>
        <v>0</v>
      </c>
      <c r="G93" s="224"/>
      <c r="H93" s="220"/>
    </row>
    <row r="94" spans="1:8" x14ac:dyDescent="0.35">
      <c r="A94" s="202"/>
      <c r="B94" s="52"/>
      <c r="C94" s="202"/>
      <c r="D94" s="202"/>
      <c r="E94" s="217"/>
      <c r="F94" s="218"/>
      <c r="G94" s="224"/>
      <c r="H94" s="220"/>
    </row>
    <row r="95" spans="1:8" x14ac:dyDescent="0.35">
      <c r="A95" s="227"/>
      <c r="B95" s="228" t="s">
        <v>2306</v>
      </c>
      <c r="C95" s="229"/>
      <c r="D95" s="229"/>
      <c r="E95" s="230"/>
      <c r="F95" s="231"/>
      <c r="G95" s="219"/>
      <c r="H95" s="220"/>
    </row>
  </sheetData>
  <sheetProtection algorithmName="SHA-512" hashValue="9TB8YgzPrUMsC5/A8zDqO1nhP0ZAhY358wU4+avWYsloNrAExOZHCCShxOY80Yu0VjS8qmLKn3t4VjA6AuFHqA==" saltValue="fIdAUgYkstWVsUM2By+nA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0" max="5" man="1"/>
    <brk id="84"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8BCD4-6D55-4C06-A051-F69CF567EF2A}">
  <dimension ref="A1:F17"/>
  <sheetViews>
    <sheetView view="pageBreakPreview" topLeftCell="A13" zoomScaleNormal="100" zoomScaleSheetLayoutView="100" workbookViewId="0">
      <selection activeCell="B15" sqref="B15"/>
    </sheetView>
  </sheetViews>
  <sheetFormatPr defaultColWidth="9.1796875" defaultRowHeight="14.5" x14ac:dyDescent="0.35"/>
  <cols>
    <col min="1" max="1" width="9.1796875" style="132"/>
    <col min="2" max="2" width="34" style="132" customWidth="1"/>
    <col min="3" max="3" width="10.81640625" style="133" customWidth="1"/>
    <col min="4" max="4" width="12" style="133" customWidth="1"/>
    <col min="5" max="5" width="16.453125" style="22" customWidth="1"/>
    <col min="6" max="6" width="17.453125" style="22" customWidth="1"/>
    <col min="7" max="16384" width="9.1796875" style="22"/>
  </cols>
  <sheetData>
    <row r="1" spans="1:6" x14ac:dyDescent="0.35">
      <c r="A1" s="166" t="s">
        <v>2493</v>
      </c>
      <c r="B1" s="121" t="s">
        <v>0</v>
      </c>
      <c r="C1" s="122" t="s">
        <v>1</v>
      </c>
      <c r="D1" s="122" t="s">
        <v>2</v>
      </c>
      <c r="E1" s="109" t="s">
        <v>3</v>
      </c>
      <c r="F1" s="110" t="s">
        <v>4</v>
      </c>
    </row>
    <row r="2" spans="1:6" x14ac:dyDescent="0.35">
      <c r="A2" s="100"/>
      <c r="B2" s="101"/>
      <c r="C2" s="123"/>
      <c r="D2" s="123"/>
      <c r="E2" s="111"/>
      <c r="F2" s="112"/>
    </row>
    <row r="3" spans="1:6" x14ac:dyDescent="0.35">
      <c r="A3" s="51"/>
      <c r="B3" s="101" t="s">
        <v>2307</v>
      </c>
      <c r="C3" s="51"/>
      <c r="D3" s="51"/>
      <c r="E3" s="71"/>
      <c r="F3" s="18"/>
    </row>
    <row r="4" spans="1:6" x14ac:dyDescent="0.35">
      <c r="A4" s="51"/>
      <c r="B4" s="101"/>
      <c r="C4" s="51"/>
      <c r="D4" s="51"/>
      <c r="E4" s="71"/>
      <c r="F4" s="18"/>
    </row>
    <row r="5" spans="1:6" x14ac:dyDescent="0.35">
      <c r="A5" s="54">
        <v>132</v>
      </c>
      <c r="B5" s="89" t="s">
        <v>2308</v>
      </c>
      <c r="C5" s="54"/>
      <c r="D5" s="54"/>
      <c r="E5" s="74"/>
      <c r="F5" s="24"/>
    </row>
    <row r="6" spans="1:6" x14ac:dyDescent="0.35">
      <c r="A6" s="51"/>
      <c r="B6" s="59"/>
      <c r="C6" s="51"/>
      <c r="D6" s="51"/>
      <c r="E6" s="71"/>
      <c r="F6" s="18"/>
    </row>
    <row r="7" spans="1:6" x14ac:dyDescent="0.35">
      <c r="A7" s="54"/>
      <c r="B7" s="89" t="s">
        <v>2309</v>
      </c>
      <c r="C7" s="54"/>
      <c r="D7" s="54"/>
      <c r="E7" s="74"/>
      <c r="F7" s="24"/>
    </row>
    <row r="8" spans="1:6" x14ac:dyDescent="0.35">
      <c r="A8" s="51"/>
      <c r="B8" s="59"/>
      <c r="C8" s="51"/>
      <c r="D8" s="51"/>
      <c r="E8" s="71"/>
      <c r="F8" s="18"/>
    </row>
    <row r="9" spans="1:6" ht="177" customHeight="1" x14ac:dyDescent="0.35">
      <c r="A9" s="51" t="s">
        <v>2310</v>
      </c>
      <c r="B9" s="52" t="s">
        <v>2311</v>
      </c>
      <c r="C9" s="51" t="s">
        <v>104</v>
      </c>
      <c r="D9" s="51">
        <v>15</v>
      </c>
      <c r="E9" s="73"/>
      <c r="F9" s="20">
        <f>D9*E9</f>
        <v>0</v>
      </c>
    </row>
    <row r="10" spans="1:6" x14ac:dyDescent="0.35">
      <c r="A10" s="51"/>
      <c r="B10" s="59"/>
      <c r="C10" s="51"/>
      <c r="D10" s="51"/>
      <c r="E10" s="71"/>
      <c r="F10" s="18"/>
    </row>
    <row r="11" spans="1:6" x14ac:dyDescent="0.35">
      <c r="A11" s="54"/>
      <c r="B11" s="89" t="s">
        <v>1488</v>
      </c>
      <c r="C11" s="54"/>
      <c r="D11" s="54"/>
      <c r="E11" s="74"/>
      <c r="F11" s="24"/>
    </row>
    <row r="12" spans="1:6" x14ac:dyDescent="0.35">
      <c r="A12" s="51"/>
      <c r="B12" s="59"/>
      <c r="C12" s="51"/>
      <c r="D12" s="51"/>
      <c r="E12" s="71"/>
      <c r="F12" s="18"/>
    </row>
    <row r="13" spans="1:6" ht="62.5" x14ac:dyDescent="0.35">
      <c r="A13" s="51" t="s">
        <v>2312</v>
      </c>
      <c r="B13" s="52" t="s">
        <v>2313</v>
      </c>
      <c r="C13" s="51" t="s">
        <v>42</v>
      </c>
      <c r="D13" s="51">
        <v>2</v>
      </c>
      <c r="E13" s="73"/>
      <c r="F13" s="20">
        <f>D13*E13</f>
        <v>0</v>
      </c>
    </row>
    <row r="14" spans="1:6" x14ac:dyDescent="0.35">
      <c r="A14" s="51"/>
      <c r="B14" s="59"/>
      <c r="C14" s="51"/>
      <c r="D14" s="51"/>
      <c r="E14" s="71"/>
      <c r="F14" s="18"/>
    </row>
    <row r="15" spans="1:6" ht="62.5" x14ac:dyDescent="0.35">
      <c r="A15" s="51" t="s">
        <v>2314</v>
      </c>
      <c r="B15" s="52" t="s">
        <v>2315</v>
      </c>
      <c r="C15" s="51" t="s">
        <v>42</v>
      </c>
      <c r="D15" s="51">
        <v>1</v>
      </c>
      <c r="E15" s="73"/>
      <c r="F15" s="20">
        <f>D15*E15</f>
        <v>0</v>
      </c>
    </row>
    <row r="16" spans="1:6" x14ac:dyDescent="0.35">
      <c r="A16" s="51"/>
      <c r="B16" s="52"/>
      <c r="C16" s="51"/>
      <c r="D16" s="51"/>
      <c r="E16" s="71"/>
      <c r="F16" s="20"/>
    </row>
    <row r="17" spans="1:6" x14ac:dyDescent="0.35">
      <c r="A17" s="147"/>
      <c r="B17" s="204" t="s">
        <v>2316</v>
      </c>
      <c r="C17" s="147"/>
      <c r="D17" s="147"/>
      <c r="E17" s="206"/>
      <c r="F17" s="201"/>
    </row>
  </sheetData>
  <sheetProtection algorithmName="SHA-512" hashValue="bbn4nAw3GzUMa7D71xd1KEQlZiAr4TGhs+3yDCna70US7zZIOQUT7nvlDPC1BMjQHlAyZRNjed/H6dkSi1p6jg==" saltValue="jIXgh/hP59ig5gN8WcTHl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E3968-D68F-421D-8337-FC01FB1AD529}">
  <dimension ref="A1:F11"/>
  <sheetViews>
    <sheetView view="pageBreakPreview" zoomScaleNormal="100" zoomScaleSheetLayoutView="100" workbookViewId="0">
      <selection activeCell="B9" sqref="B9"/>
    </sheetView>
  </sheetViews>
  <sheetFormatPr defaultColWidth="9.1796875" defaultRowHeight="14.5" x14ac:dyDescent="0.35"/>
  <cols>
    <col min="1" max="1" width="9.1796875" style="133"/>
    <col min="2" max="2" width="41.26953125" style="132" customWidth="1"/>
    <col min="3" max="3" width="12.453125" style="132" customWidth="1"/>
    <col min="4" max="4" width="11.1796875" style="132" customWidth="1"/>
    <col min="5" max="5" width="9.1796875" style="22"/>
    <col min="6" max="6" width="15.81640625" style="22" customWidth="1"/>
    <col min="7" max="16384" width="9.1796875" style="22"/>
  </cols>
  <sheetData>
    <row r="1" spans="1:6" x14ac:dyDescent="0.35">
      <c r="A1" s="166" t="s">
        <v>2493</v>
      </c>
      <c r="B1" s="121" t="s">
        <v>0</v>
      </c>
      <c r="C1" s="237" t="s">
        <v>1</v>
      </c>
      <c r="D1" s="121" t="s">
        <v>2</v>
      </c>
      <c r="E1" s="109" t="s">
        <v>3</v>
      </c>
      <c r="F1" s="110" t="s">
        <v>4</v>
      </c>
    </row>
    <row r="2" spans="1:6" x14ac:dyDescent="0.35">
      <c r="A2" s="100"/>
      <c r="B2" s="101"/>
      <c r="C2" s="238"/>
      <c r="D2" s="101"/>
      <c r="E2" s="111"/>
      <c r="F2" s="112"/>
    </row>
    <row r="3" spans="1:6" x14ac:dyDescent="0.35">
      <c r="A3" s="51"/>
      <c r="B3" s="101" t="s">
        <v>2317</v>
      </c>
      <c r="C3" s="53"/>
      <c r="D3" s="59"/>
      <c r="E3" s="71"/>
      <c r="F3" s="18"/>
    </row>
    <row r="4" spans="1:6" x14ac:dyDescent="0.35">
      <c r="A4" s="51"/>
      <c r="B4" s="101"/>
      <c r="C4" s="53"/>
      <c r="D4" s="59"/>
      <c r="E4" s="71"/>
      <c r="F4" s="18"/>
    </row>
    <row r="5" spans="1:6" x14ac:dyDescent="0.35">
      <c r="A5" s="100">
        <v>133</v>
      </c>
      <c r="B5" s="101" t="s">
        <v>2318</v>
      </c>
      <c r="C5" s="239"/>
      <c r="D5" s="156"/>
      <c r="E5" s="234"/>
      <c r="F5" s="235"/>
    </row>
    <row r="6" spans="1:6" x14ac:dyDescent="0.35">
      <c r="A6" s="94"/>
      <c r="B6" s="240"/>
      <c r="C6" s="239"/>
      <c r="D6" s="156"/>
      <c r="E6" s="234"/>
      <c r="F6" s="235"/>
    </row>
    <row r="7" spans="1:6" x14ac:dyDescent="0.35">
      <c r="A7" s="94"/>
      <c r="B7" s="240" t="s">
        <v>2319</v>
      </c>
      <c r="C7" s="239"/>
      <c r="D7" s="156"/>
      <c r="E7" s="234"/>
      <c r="F7" s="235"/>
    </row>
    <row r="8" spans="1:6" x14ac:dyDescent="0.35">
      <c r="A8" s="94"/>
      <c r="B8" s="156"/>
      <c r="C8" s="239"/>
      <c r="D8" s="156"/>
      <c r="E8" s="234"/>
      <c r="F8" s="235"/>
    </row>
    <row r="9" spans="1:6" ht="75" x14ac:dyDescent="0.35">
      <c r="A9" s="94" t="s">
        <v>2320</v>
      </c>
      <c r="B9" s="91" t="s">
        <v>2321</v>
      </c>
      <c r="C9" s="241" t="s">
        <v>42</v>
      </c>
      <c r="D9" s="242">
        <v>1</v>
      </c>
      <c r="E9" s="236"/>
      <c r="F9" s="20">
        <f t="shared" ref="F9" si="0">D9*E9</f>
        <v>0</v>
      </c>
    </row>
    <row r="10" spans="1:6" x14ac:dyDescent="0.35">
      <c r="A10" s="94"/>
      <c r="B10" s="156"/>
      <c r="C10" s="239"/>
      <c r="D10" s="156"/>
      <c r="E10" s="234"/>
      <c r="F10" s="235"/>
    </row>
    <row r="11" spans="1:6" x14ac:dyDescent="0.35">
      <c r="A11" s="147"/>
      <c r="B11" s="204" t="s">
        <v>2322</v>
      </c>
      <c r="C11" s="243"/>
      <c r="D11" s="244"/>
      <c r="E11" s="206"/>
      <c r="F11" s="201"/>
    </row>
  </sheetData>
  <sheetProtection algorithmName="SHA-512" hashValue="PcNUSNLzDd4fWTu6YgNm19lnlr3bSZXXatsVlPLduqyp+iLQJnvJ3HdOe9Lcp/EjKssbfHd0W/Y0KVsXvTvj0Q==" saltValue="4YhKlNth1f/L5eOHHfbPo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BC64A-AC60-456D-9FA6-ACF6F7F715A7}">
  <dimension ref="A1:G73"/>
  <sheetViews>
    <sheetView view="pageBreakPreview" topLeftCell="A66" zoomScaleNormal="100" zoomScaleSheetLayoutView="100" workbookViewId="0">
      <selection activeCell="B71" sqref="B71"/>
    </sheetView>
  </sheetViews>
  <sheetFormatPr defaultColWidth="9.1796875" defaultRowHeight="14.5" x14ac:dyDescent="0.35"/>
  <cols>
    <col min="1" max="1" width="9.1796875" style="132"/>
    <col min="2" max="2" width="40.54296875" style="132" customWidth="1"/>
    <col min="3" max="3" width="9.1796875" style="132"/>
    <col min="4" max="4" width="12.1796875" style="132" customWidth="1"/>
    <col min="5" max="5" width="15.453125" style="22" customWidth="1"/>
    <col min="6" max="6" width="15.1796875" style="22" customWidth="1"/>
    <col min="7" max="7" width="14.26953125" style="22" customWidth="1"/>
    <col min="8" max="16384" width="9.1796875" style="22"/>
  </cols>
  <sheetData>
    <row r="1" spans="1:7" x14ac:dyDescent="0.35">
      <c r="A1" s="166" t="s">
        <v>2493</v>
      </c>
      <c r="B1" s="121" t="s">
        <v>0</v>
      </c>
      <c r="C1" s="237" t="s">
        <v>1</v>
      </c>
      <c r="D1" s="121" t="s">
        <v>2</v>
      </c>
      <c r="E1" s="109" t="s">
        <v>3</v>
      </c>
      <c r="F1" s="110" t="s">
        <v>4</v>
      </c>
    </row>
    <row r="2" spans="1:7" x14ac:dyDescent="0.35">
      <c r="A2" s="100"/>
      <c r="B2" s="101"/>
      <c r="C2" s="238"/>
      <c r="D2" s="101"/>
      <c r="E2" s="111"/>
      <c r="F2" s="112"/>
    </row>
    <row r="3" spans="1:7" x14ac:dyDescent="0.35">
      <c r="A3" s="51"/>
      <c r="B3" s="89" t="s">
        <v>2323</v>
      </c>
      <c r="C3" s="53"/>
      <c r="D3" s="59"/>
      <c r="E3" s="71"/>
      <c r="F3" s="18"/>
      <c r="G3" s="113"/>
    </row>
    <row r="4" spans="1:7" x14ac:dyDescent="0.35">
      <c r="A4" s="51"/>
      <c r="B4" s="59"/>
      <c r="C4" s="53"/>
      <c r="D4" s="59"/>
      <c r="E4" s="71"/>
      <c r="F4" s="18"/>
      <c r="G4" s="113"/>
    </row>
    <row r="5" spans="1:7" ht="24" customHeight="1" x14ac:dyDescent="0.35">
      <c r="A5" s="88" t="s">
        <v>2324</v>
      </c>
      <c r="B5" s="245" t="s">
        <v>2325</v>
      </c>
      <c r="C5" s="57"/>
      <c r="D5" s="57"/>
      <c r="E5" s="27"/>
      <c r="F5" s="27"/>
      <c r="G5" s="137"/>
    </row>
    <row r="6" spans="1:7" x14ac:dyDescent="0.35">
      <c r="A6" s="83"/>
      <c r="B6" s="87"/>
      <c r="C6" s="246"/>
      <c r="D6" s="247"/>
      <c r="E6" s="1"/>
      <c r="F6" s="70"/>
      <c r="G6" s="137"/>
    </row>
    <row r="7" spans="1:7" ht="48" customHeight="1" x14ac:dyDescent="0.35">
      <c r="A7" s="83"/>
      <c r="B7" s="87" t="s">
        <v>2326</v>
      </c>
      <c r="C7" s="57"/>
      <c r="D7" s="57"/>
      <c r="E7" s="27"/>
      <c r="F7" s="27"/>
      <c r="G7" s="137"/>
    </row>
    <row r="8" spans="1:7" x14ac:dyDescent="0.35">
      <c r="A8" s="83"/>
      <c r="B8" s="87"/>
      <c r="C8" s="246"/>
      <c r="D8" s="247"/>
      <c r="E8" s="1"/>
      <c r="F8" s="70"/>
      <c r="G8" s="137"/>
    </row>
    <row r="9" spans="1:7" x14ac:dyDescent="0.35">
      <c r="A9" s="83"/>
      <c r="B9" s="87" t="s">
        <v>2327</v>
      </c>
      <c r="C9" s="246"/>
      <c r="D9" s="247"/>
      <c r="E9" s="1"/>
      <c r="F9" s="70"/>
      <c r="G9" s="137"/>
    </row>
    <row r="10" spans="1:7" x14ac:dyDescent="0.35">
      <c r="A10" s="83"/>
      <c r="B10" s="87"/>
      <c r="C10" s="246"/>
      <c r="D10" s="247"/>
      <c r="E10" s="1"/>
      <c r="F10" s="70"/>
      <c r="G10" s="137"/>
    </row>
    <row r="11" spans="1:7" ht="97.5" customHeight="1" x14ac:dyDescent="0.35">
      <c r="A11" s="83"/>
      <c r="B11" s="87" t="s">
        <v>2328</v>
      </c>
      <c r="C11" s="57"/>
      <c r="D11" s="57"/>
      <c r="E11" s="27"/>
      <c r="F11" s="27"/>
      <c r="G11" s="137"/>
    </row>
    <row r="12" spans="1:7" ht="9.75" customHeight="1" x14ac:dyDescent="0.35">
      <c r="A12" s="83"/>
      <c r="B12" s="87"/>
      <c r="C12" s="246"/>
      <c r="D12" s="247"/>
      <c r="E12" s="1"/>
      <c r="F12" s="70"/>
      <c r="G12" s="137"/>
    </row>
    <row r="13" spans="1:7" ht="55.5" customHeight="1" x14ac:dyDescent="0.35">
      <c r="A13" s="83"/>
      <c r="B13" s="87" t="s">
        <v>2329</v>
      </c>
      <c r="C13" s="57"/>
      <c r="D13" s="57"/>
      <c r="E13" s="27"/>
      <c r="F13" s="27"/>
      <c r="G13" s="137"/>
    </row>
    <row r="14" spans="1:7" x14ac:dyDescent="0.35">
      <c r="A14" s="83"/>
      <c r="B14" s="87"/>
      <c r="C14" s="246"/>
      <c r="D14" s="247"/>
      <c r="E14" s="1"/>
      <c r="F14" s="70"/>
      <c r="G14" s="137"/>
    </row>
    <row r="15" spans="1:7" ht="24.75" customHeight="1" x14ac:dyDescent="0.35">
      <c r="A15" s="83"/>
      <c r="B15" s="87" t="s">
        <v>2330</v>
      </c>
      <c r="C15" s="57"/>
      <c r="D15" s="57"/>
      <c r="E15" s="27"/>
      <c r="F15" s="27"/>
      <c r="G15" s="137"/>
    </row>
    <row r="16" spans="1:7" x14ac:dyDescent="0.35">
      <c r="A16" s="83"/>
      <c r="B16" s="87"/>
      <c r="C16" s="246"/>
      <c r="D16" s="247"/>
      <c r="E16" s="1"/>
      <c r="F16" s="70"/>
      <c r="G16" s="137"/>
    </row>
    <row r="17" spans="1:7" ht="16.5" customHeight="1" x14ac:dyDescent="0.35">
      <c r="A17" s="83"/>
      <c r="B17" s="87" t="s">
        <v>2459</v>
      </c>
      <c r="C17" s="104"/>
      <c r="D17" s="104"/>
      <c r="E17" s="96"/>
      <c r="F17" s="96"/>
      <c r="G17" s="137"/>
    </row>
    <row r="18" spans="1:7" x14ac:dyDescent="0.35">
      <c r="A18" s="83"/>
      <c r="B18" s="87"/>
      <c r="C18" s="246"/>
      <c r="D18" s="247"/>
      <c r="E18" s="1"/>
      <c r="F18" s="70"/>
      <c r="G18" s="137"/>
    </row>
    <row r="19" spans="1:7" ht="43.5" customHeight="1" x14ac:dyDescent="0.35">
      <c r="A19" s="83"/>
      <c r="B19" s="87" t="s">
        <v>2331</v>
      </c>
      <c r="C19" s="57"/>
      <c r="D19" s="57"/>
      <c r="E19" s="27"/>
      <c r="F19" s="27"/>
      <c r="G19" s="137"/>
    </row>
    <row r="20" spans="1:7" x14ac:dyDescent="0.35">
      <c r="A20" s="83"/>
      <c r="B20" s="87"/>
      <c r="C20" s="246"/>
      <c r="D20" s="247"/>
      <c r="E20" s="1"/>
      <c r="F20" s="70"/>
      <c r="G20" s="137"/>
    </row>
    <row r="21" spans="1:7" ht="46.5" customHeight="1" x14ac:dyDescent="0.35">
      <c r="A21" s="99" t="s">
        <v>2332</v>
      </c>
      <c r="B21" s="87" t="s">
        <v>2333</v>
      </c>
      <c r="C21" s="246" t="s">
        <v>2334</v>
      </c>
      <c r="D21" s="247">
        <v>1</v>
      </c>
      <c r="E21" s="19" t="s">
        <v>2514</v>
      </c>
      <c r="F21" s="20"/>
      <c r="G21" s="137"/>
    </row>
    <row r="22" spans="1:7" x14ac:dyDescent="0.35">
      <c r="A22" s="83"/>
      <c r="B22" s="87"/>
      <c r="C22" s="246"/>
      <c r="D22" s="247"/>
      <c r="E22" s="1"/>
      <c r="F22" s="70"/>
      <c r="G22" s="137"/>
    </row>
    <row r="23" spans="1:7" ht="43.5" customHeight="1" x14ac:dyDescent="0.35">
      <c r="A23" s="99" t="s">
        <v>2335</v>
      </c>
      <c r="B23" s="87" t="s">
        <v>2336</v>
      </c>
      <c r="C23" s="246" t="s">
        <v>2334</v>
      </c>
      <c r="D23" s="247">
        <v>1</v>
      </c>
      <c r="E23" s="19" t="s">
        <v>2514</v>
      </c>
      <c r="F23" s="20"/>
      <c r="G23" s="137"/>
    </row>
    <row r="24" spans="1:7" x14ac:dyDescent="0.35">
      <c r="A24" s="83"/>
      <c r="B24" s="87"/>
      <c r="C24" s="246"/>
      <c r="D24" s="247"/>
      <c r="E24" s="1"/>
      <c r="F24" s="70"/>
      <c r="G24" s="137"/>
    </row>
    <row r="25" spans="1:7" ht="29.25" customHeight="1" x14ac:dyDescent="0.35">
      <c r="A25" s="99" t="s">
        <v>2337</v>
      </c>
      <c r="B25" s="87" t="s">
        <v>2460</v>
      </c>
      <c r="C25" s="246" t="s">
        <v>2334</v>
      </c>
      <c r="D25" s="247">
        <v>1</v>
      </c>
      <c r="E25" s="19" t="s">
        <v>2514</v>
      </c>
      <c r="F25" s="20"/>
      <c r="G25" s="137"/>
    </row>
    <row r="26" spans="1:7" x14ac:dyDescent="0.35">
      <c r="A26" s="83"/>
      <c r="B26" s="87"/>
      <c r="C26" s="246"/>
      <c r="D26" s="247"/>
      <c r="E26" s="1"/>
      <c r="F26" s="70"/>
      <c r="G26" s="137"/>
    </row>
    <row r="27" spans="1:7" ht="39.75" customHeight="1" x14ac:dyDescent="0.35">
      <c r="A27" s="83"/>
      <c r="B27" s="87" t="s">
        <v>2338</v>
      </c>
      <c r="C27" s="57"/>
      <c r="D27" s="57"/>
      <c r="E27" s="27"/>
      <c r="F27" s="27"/>
      <c r="G27" s="137"/>
    </row>
    <row r="28" spans="1:7" x14ac:dyDescent="0.35">
      <c r="A28" s="83"/>
      <c r="B28" s="87"/>
      <c r="C28" s="246"/>
      <c r="D28" s="247"/>
      <c r="E28" s="1"/>
      <c r="F28" s="70"/>
      <c r="G28" s="137"/>
    </row>
    <row r="29" spans="1:7" ht="44.25" customHeight="1" x14ac:dyDescent="0.35">
      <c r="A29" s="99" t="s">
        <v>2339</v>
      </c>
      <c r="B29" s="87" t="s">
        <v>2340</v>
      </c>
      <c r="C29" s="246" t="s">
        <v>2341</v>
      </c>
      <c r="D29" s="247"/>
      <c r="E29" s="19" t="s">
        <v>2514</v>
      </c>
      <c r="F29" s="70"/>
      <c r="G29" s="137"/>
    </row>
    <row r="30" spans="1:7" x14ac:dyDescent="0.35">
      <c r="A30" s="83"/>
      <c r="B30" s="87"/>
      <c r="C30" s="246"/>
      <c r="D30" s="247"/>
      <c r="E30" s="1"/>
      <c r="F30" s="70"/>
      <c r="G30" s="137"/>
    </row>
    <row r="31" spans="1:7" ht="46.5" customHeight="1" x14ac:dyDescent="0.35">
      <c r="A31" s="99" t="s">
        <v>2342</v>
      </c>
      <c r="B31" s="87" t="s">
        <v>2343</v>
      </c>
      <c r="C31" s="246" t="s">
        <v>582</v>
      </c>
      <c r="D31" s="247">
        <v>1</v>
      </c>
      <c r="E31" s="19" t="s">
        <v>2514</v>
      </c>
      <c r="F31" s="20"/>
      <c r="G31" s="137"/>
    </row>
    <row r="32" spans="1:7" x14ac:dyDescent="0.35">
      <c r="A32" s="83"/>
      <c r="B32" s="87"/>
      <c r="C32" s="246"/>
      <c r="D32" s="247"/>
      <c r="E32" s="1"/>
      <c r="F32" s="70"/>
      <c r="G32" s="137"/>
    </row>
    <row r="33" spans="1:7" ht="30" customHeight="1" x14ac:dyDescent="0.35">
      <c r="A33" s="83"/>
      <c r="B33" s="87" t="s">
        <v>2344</v>
      </c>
      <c r="C33" s="57"/>
      <c r="D33" s="57"/>
      <c r="E33" s="27"/>
      <c r="F33" s="27"/>
      <c r="G33" s="137"/>
    </row>
    <row r="34" spans="1:7" x14ac:dyDescent="0.35">
      <c r="A34" s="83"/>
      <c r="B34" s="87"/>
      <c r="C34" s="246"/>
      <c r="D34" s="247"/>
      <c r="E34" s="1"/>
      <c r="F34" s="70"/>
      <c r="G34" s="137"/>
    </row>
    <row r="35" spans="1:7" ht="39.75" customHeight="1" x14ac:dyDescent="0.35">
      <c r="A35" s="83"/>
      <c r="B35" s="87" t="s">
        <v>2345</v>
      </c>
      <c r="C35" s="246"/>
      <c r="D35" s="247"/>
      <c r="E35" s="1"/>
      <c r="F35" s="70"/>
      <c r="G35" s="137"/>
    </row>
    <row r="36" spans="1:7" x14ac:dyDescent="0.35">
      <c r="A36" s="83"/>
      <c r="B36" s="87"/>
      <c r="C36" s="246"/>
      <c r="D36" s="247"/>
      <c r="E36" s="1"/>
      <c r="F36" s="70"/>
      <c r="G36" s="137"/>
    </row>
    <row r="37" spans="1:7" ht="46.5" customHeight="1" x14ac:dyDescent="0.35">
      <c r="A37" s="99" t="s">
        <v>2346</v>
      </c>
      <c r="B37" s="87" t="s">
        <v>2347</v>
      </c>
      <c r="C37" s="246" t="s">
        <v>2334</v>
      </c>
      <c r="D37" s="247">
        <v>1</v>
      </c>
      <c r="E37" s="19" t="s">
        <v>2514</v>
      </c>
      <c r="F37" s="20"/>
      <c r="G37" s="137"/>
    </row>
    <row r="38" spans="1:7" x14ac:dyDescent="0.35">
      <c r="A38" s="83"/>
      <c r="B38" s="87"/>
      <c r="C38" s="246"/>
      <c r="D38" s="247"/>
      <c r="E38" s="1"/>
      <c r="F38" s="70"/>
      <c r="G38" s="137"/>
    </row>
    <row r="39" spans="1:7" ht="68.25" customHeight="1" x14ac:dyDescent="0.35">
      <c r="A39" s="99" t="s">
        <v>2348</v>
      </c>
      <c r="B39" s="87" t="s">
        <v>2349</v>
      </c>
      <c r="C39" s="246" t="s">
        <v>582</v>
      </c>
      <c r="D39" s="247">
        <v>1</v>
      </c>
      <c r="E39" s="19" t="s">
        <v>2514</v>
      </c>
      <c r="F39" s="20"/>
      <c r="G39" s="137"/>
    </row>
    <row r="40" spans="1:7" x14ac:dyDescent="0.35">
      <c r="A40" s="83"/>
      <c r="B40" s="87"/>
      <c r="C40" s="246"/>
      <c r="D40" s="247"/>
      <c r="E40" s="1"/>
      <c r="F40" s="70"/>
      <c r="G40" s="137"/>
    </row>
    <row r="41" spans="1:7" ht="25.5" customHeight="1" x14ac:dyDescent="0.35">
      <c r="A41" s="83"/>
      <c r="B41" s="87" t="s">
        <v>2350</v>
      </c>
      <c r="C41" s="246"/>
      <c r="D41" s="247"/>
      <c r="E41" s="1"/>
      <c r="F41" s="70"/>
      <c r="G41" s="137"/>
    </row>
    <row r="42" spans="1:7" x14ac:dyDescent="0.35">
      <c r="A42" s="83"/>
      <c r="B42" s="87"/>
      <c r="C42" s="246"/>
      <c r="D42" s="247"/>
      <c r="E42" s="1"/>
      <c r="F42" s="70"/>
      <c r="G42" s="137"/>
    </row>
    <row r="43" spans="1:7" ht="28.5" customHeight="1" x14ac:dyDescent="0.35">
      <c r="A43" s="83"/>
      <c r="B43" s="87" t="s">
        <v>2351</v>
      </c>
      <c r="C43" s="246"/>
      <c r="D43" s="247"/>
      <c r="E43" s="1"/>
      <c r="F43" s="70"/>
      <c r="G43" s="137"/>
    </row>
    <row r="44" spans="1:7" x14ac:dyDescent="0.35">
      <c r="A44" s="83"/>
      <c r="B44" s="87"/>
      <c r="C44" s="246"/>
      <c r="D44" s="247"/>
      <c r="E44" s="1"/>
      <c r="F44" s="70"/>
      <c r="G44" s="137"/>
    </row>
    <row r="45" spans="1:7" ht="29.25" customHeight="1" x14ac:dyDescent="0.35">
      <c r="A45" s="99" t="s">
        <v>2352</v>
      </c>
      <c r="B45" s="87" t="s">
        <v>2353</v>
      </c>
      <c r="C45" s="246" t="s">
        <v>2334</v>
      </c>
      <c r="D45" s="247">
        <v>1</v>
      </c>
      <c r="E45" s="19" t="s">
        <v>2514</v>
      </c>
      <c r="F45" s="20"/>
      <c r="G45" s="137"/>
    </row>
    <row r="46" spans="1:7" x14ac:dyDescent="0.35">
      <c r="A46" s="94"/>
      <c r="B46" s="99"/>
      <c r="C46" s="248"/>
      <c r="D46" s="249"/>
      <c r="E46" s="78"/>
      <c r="F46" s="20"/>
      <c r="G46" s="21"/>
    </row>
    <row r="47" spans="1:7" ht="147" customHeight="1" x14ac:dyDescent="0.35">
      <c r="A47" s="83"/>
      <c r="B47" s="87" t="s">
        <v>2543</v>
      </c>
      <c r="C47" s="57"/>
      <c r="D47" s="57"/>
      <c r="E47" s="19" t="s">
        <v>2514</v>
      </c>
      <c r="F47" s="27"/>
      <c r="G47" s="21"/>
    </row>
    <row r="48" spans="1:7" x14ac:dyDescent="0.35">
      <c r="A48" s="83"/>
      <c r="B48" s="87"/>
      <c r="C48" s="246"/>
      <c r="D48" s="247"/>
      <c r="E48" s="1"/>
      <c r="F48" s="70"/>
      <c r="G48" s="21"/>
    </row>
    <row r="49" spans="1:7" ht="53.25" customHeight="1" x14ac:dyDescent="0.35">
      <c r="A49" s="99" t="s">
        <v>2354</v>
      </c>
      <c r="B49" s="87" t="s">
        <v>2355</v>
      </c>
      <c r="C49" s="246" t="s">
        <v>582</v>
      </c>
      <c r="D49" s="247">
        <v>1</v>
      </c>
      <c r="E49" s="19" t="s">
        <v>2514</v>
      </c>
      <c r="F49" s="20"/>
      <c r="G49" s="21"/>
    </row>
    <row r="50" spans="1:7" x14ac:dyDescent="0.35">
      <c r="A50" s="83"/>
      <c r="B50" s="87"/>
      <c r="C50" s="246"/>
      <c r="D50" s="247"/>
      <c r="E50" s="1"/>
      <c r="F50" s="70"/>
      <c r="G50" s="21"/>
    </row>
    <row r="51" spans="1:7" ht="48.75" customHeight="1" x14ac:dyDescent="0.35">
      <c r="A51" s="83"/>
      <c r="B51" s="87" t="s">
        <v>2356</v>
      </c>
      <c r="C51" s="57"/>
      <c r="D51" s="57"/>
      <c r="E51" s="27"/>
      <c r="F51" s="27"/>
      <c r="G51" s="21"/>
    </row>
    <row r="52" spans="1:7" x14ac:dyDescent="0.35">
      <c r="A52" s="83"/>
      <c r="B52" s="87"/>
      <c r="C52" s="246"/>
      <c r="D52" s="247"/>
      <c r="E52" s="1"/>
      <c r="F52" s="70"/>
      <c r="G52" s="21"/>
    </row>
    <row r="53" spans="1:7" ht="48" customHeight="1" x14ac:dyDescent="0.35">
      <c r="A53" s="99" t="s">
        <v>2357</v>
      </c>
      <c r="B53" s="87" t="s">
        <v>2358</v>
      </c>
      <c r="C53" s="246" t="s">
        <v>2334</v>
      </c>
      <c r="D53" s="247"/>
      <c r="E53" s="19" t="s">
        <v>2514</v>
      </c>
      <c r="F53" s="20"/>
      <c r="G53" s="21"/>
    </row>
    <row r="54" spans="1:7" x14ac:dyDescent="0.35">
      <c r="A54" s="83"/>
      <c r="B54" s="87"/>
      <c r="C54" s="246"/>
      <c r="D54" s="247"/>
      <c r="E54" s="1"/>
      <c r="F54" s="70"/>
      <c r="G54" s="21"/>
    </row>
    <row r="55" spans="1:7" ht="42.75" customHeight="1" x14ac:dyDescent="0.35">
      <c r="A55" s="99" t="s">
        <v>2359</v>
      </c>
      <c r="B55" s="87" t="s">
        <v>2355</v>
      </c>
      <c r="C55" s="246" t="s">
        <v>582</v>
      </c>
      <c r="D55" s="247">
        <v>1</v>
      </c>
      <c r="E55" s="19" t="s">
        <v>2514</v>
      </c>
      <c r="F55" s="20"/>
      <c r="G55" s="21"/>
    </row>
    <row r="56" spans="1:7" x14ac:dyDescent="0.35">
      <c r="A56" s="83"/>
      <c r="B56" s="87"/>
      <c r="C56" s="246"/>
      <c r="D56" s="247"/>
      <c r="E56" s="1"/>
      <c r="F56" s="70"/>
      <c r="G56" s="21"/>
    </row>
    <row r="57" spans="1:7" ht="31.5" customHeight="1" x14ac:dyDescent="0.35">
      <c r="A57" s="83"/>
      <c r="B57" s="87" t="s">
        <v>2360</v>
      </c>
      <c r="C57" s="57"/>
      <c r="D57" s="57"/>
      <c r="E57" s="27"/>
      <c r="F57" s="27"/>
      <c r="G57" s="21"/>
    </row>
    <row r="58" spans="1:7" x14ac:dyDescent="0.35">
      <c r="A58" s="83"/>
      <c r="B58" s="87"/>
      <c r="C58" s="246"/>
      <c r="D58" s="247"/>
      <c r="E58" s="1"/>
      <c r="F58" s="70"/>
      <c r="G58" s="21"/>
    </row>
    <row r="59" spans="1:7" ht="84.75" customHeight="1" x14ac:dyDescent="0.35">
      <c r="A59" s="99" t="s">
        <v>2361</v>
      </c>
      <c r="B59" s="87" t="s">
        <v>2362</v>
      </c>
      <c r="C59" s="246" t="s">
        <v>2334</v>
      </c>
      <c r="D59" s="247">
        <v>1</v>
      </c>
      <c r="E59" s="19" t="s">
        <v>2514</v>
      </c>
      <c r="F59" s="20"/>
      <c r="G59" s="21"/>
    </row>
    <row r="60" spans="1:7" x14ac:dyDescent="0.35">
      <c r="A60" s="83"/>
      <c r="B60" s="87"/>
      <c r="C60" s="246"/>
      <c r="D60" s="247"/>
      <c r="E60" s="1"/>
      <c r="F60" s="70"/>
      <c r="G60" s="21"/>
    </row>
    <row r="61" spans="1:7" ht="37.5" customHeight="1" x14ac:dyDescent="0.35">
      <c r="A61" s="99" t="s">
        <v>2363</v>
      </c>
      <c r="B61" s="87" t="s">
        <v>2355</v>
      </c>
      <c r="C61" s="246" t="s">
        <v>582</v>
      </c>
      <c r="D61" s="247">
        <v>1</v>
      </c>
      <c r="E61" s="19" t="s">
        <v>2514</v>
      </c>
      <c r="F61" s="20"/>
      <c r="G61" s="21"/>
    </row>
    <row r="62" spans="1:7" x14ac:dyDescent="0.35">
      <c r="A62" s="83"/>
      <c r="B62" s="87"/>
      <c r="C62" s="246"/>
      <c r="D62" s="247"/>
      <c r="E62" s="1"/>
      <c r="F62" s="70"/>
      <c r="G62" s="21"/>
    </row>
    <row r="63" spans="1:7" ht="38.25" customHeight="1" x14ac:dyDescent="0.35">
      <c r="A63" s="83"/>
      <c r="B63" s="87" t="s">
        <v>2364</v>
      </c>
      <c r="C63" s="246"/>
      <c r="D63" s="247"/>
      <c r="E63" s="1"/>
      <c r="F63" s="70"/>
      <c r="G63" s="21"/>
    </row>
    <row r="64" spans="1:7" x14ac:dyDescent="0.35">
      <c r="A64" s="83"/>
      <c r="B64" s="87"/>
      <c r="C64" s="246"/>
      <c r="D64" s="247"/>
      <c r="E64" s="1"/>
      <c r="F64" s="70"/>
      <c r="G64" s="21"/>
    </row>
    <row r="65" spans="1:7" ht="43.5" customHeight="1" x14ac:dyDescent="0.35">
      <c r="A65" s="99" t="s">
        <v>2365</v>
      </c>
      <c r="B65" s="87" t="s">
        <v>2366</v>
      </c>
      <c r="C65" s="246" t="s">
        <v>2334</v>
      </c>
      <c r="D65" s="247">
        <v>1</v>
      </c>
      <c r="E65" s="19" t="s">
        <v>2514</v>
      </c>
      <c r="F65" s="20"/>
      <c r="G65" s="21"/>
    </row>
    <row r="66" spans="1:7" x14ac:dyDescent="0.35">
      <c r="A66" s="83"/>
      <c r="B66" s="87"/>
      <c r="C66" s="246"/>
      <c r="D66" s="247"/>
      <c r="E66" s="1"/>
      <c r="F66" s="70"/>
      <c r="G66" s="21"/>
    </row>
    <row r="67" spans="1:7" ht="27.75" customHeight="1" x14ac:dyDescent="0.35">
      <c r="A67" s="99" t="s">
        <v>2367</v>
      </c>
      <c r="B67" s="87" t="s">
        <v>2368</v>
      </c>
      <c r="C67" s="246" t="s">
        <v>2334</v>
      </c>
      <c r="D67" s="247">
        <v>1</v>
      </c>
      <c r="E67" s="19" t="s">
        <v>2514</v>
      </c>
      <c r="F67" s="20"/>
      <c r="G67" s="21"/>
    </row>
    <row r="68" spans="1:7" x14ac:dyDescent="0.35">
      <c r="A68" s="83"/>
      <c r="B68" s="87"/>
      <c r="C68" s="246"/>
      <c r="D68" s="247"/>
      <c r="E68" s="1"/>
      <c r="F68" s="70"/>
      <c r="G68" s="21"/>
    </row>
    <row r="69" spans="1:7" ht="30.75" customHeight="1" x14ac:dyDescent="0.35">
      <c r="A69" s="83"/>
      <c r="B69" s="87" t="s">
        <v>2369</v>
      </c>
      <c r="C69" s="246"/>
      <c r="D69" s="247"/>
      <c r="E69" s="1"/>
      <c r="F69" s="70"/>
      <c r="G69" s="21"/>
    </row>
    <row r="70" spans="1:7" x14ac:dyDescent="0.35">
      <c r="A70" s="83"/>
      <c r="B70" s="87"/>
      <c r="C70" s="246"/>
      <c r="D70" s="247"/>
      <c r="E70" s="1"/>
      <c r="F70" s="70"/>
      <c r="G70" s="21"/>
    </row>
    <row r="71" spans="1:7" ht="47.25" customHeight="1" x14ac:dyDescent="0.35">
      <c r="A71" s="99" t="s">
        <v>2370</v>
      </c>
      <c r="B71" s="87" t="s">
        <v>2371</v>
      </c>
      <c r="C71" s="246" t="s">
        <v>2334</v>
      </c>
      <c r="D71" s="247">
        <v>1</v>
      </c>
      <c r="E71" s="19" t="s">
        <v>2514</v>
      </c>
      <c r="F71" s="20"/>
      <c r="G71" s="21"/>
    </row>
    <row r="72" spans="1:7" x14ac:dyDescent="0.35">
      <c r="A72" s="94"/>
      <c r="B72" s="99"/>
      <c r="C72" s="248"/>
      <c r="D72" s="249"/>
      <c r="E72" s="78"/>
      <c r="F72" s="20"/>
      <c r="G72" s="21"/>
    </row>
    <row r="73" spans="1:7" x14ac:dyDescent="0.35">
      <c r="A73" s="108"/>
      <c r="B73" s="204" t="s">
        <v>2372</v>
      </c>
      <c r="C73" s="243"/>
      <c r="D73" s="244"/>
      <c r="E73" s="206"/>
      <c r="F73" s="201"/>
      <c r="G73" s="115"/>
    </row>
  </sheetData>
  <sheetProtection algorithmName="SHA-512" hashValue="KsUaTCeV/B2YTC2L2o3GvyKAI1+tIr0zYywzAPeYxRSu5Zx/baB7QhXU+nsGGHDQCeEGNqQ1Q5fACygo5b2OAw==" saltValue="m/QK+KNmyeBq8/9ewnmal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48" max="5"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96EC6-6043-4AD5-8820-8A8A377C24C1}">
  <dimension ref="A1:F24"/>
  <sheetViews>
    <sheetView view="pageBreakPreview" topLeftCell="A10" zoomScaleNormal="100" zoomScaleSheetLayoutView="100" workbookViewId="0">
      <selection activeCell="E14" sqref="E14"/>
    </sheetView>
  </sheetViews>
  <sheetFormatPr defaultColWidth="9.1796875" defaultRowHeight="14.5" x14ac:dyDescent="0.35"/>
  <cols>
    <col min="1" max="1" width="9.1796875" style="132"/>
    <col min="2" max="2" width="42" style="132" customWidth="1"/>
    <col min="3" max="3" width="11.453125" style="132" customWidth="1"/>
    <col min="4" max="4" width="9.26953125" style="132" customWidth="1"/>
    <col min="5" max="5" width="14.453125" style="22" customWidth="1"/>
    <col min="6" max="6" width="16" style="22" customWidth="1"/>
    <col min="7" max="16384" width="9.1796875" style="22"/>
  </cols>
  <sheetData>
    <row r="1" spans="1:6" x14ac:dyDescent="0.35">
      <c r="A1" s="166" t="s">
        <v>2493</v>
      </c>
      <c r="B1" s="121" t="s">
        <v>0</v>
      </c>
      <c r="C1" s="237" t="s">
        <v>1</v>
      </c>
      <c r="D1" s="121" t="s">
        <v>2</v>
      </c>
      <c r="E1" s="109" t="s">
        <v>3</v>
      </c>
      <c r="F1" s="110" t="s">
        <v>4</v>
      </c>
    </row>
    <row r="2" spans="1:6" x14ac:dyDescent="0.35">
      <c r="A2" s="100"/>
      <c r="B2" s="101"/>
      <c r="C2" s="238"/>
      <c r="D2" s="101"/>
      <c r="E2" s="111"/>
      <c r="F2" s="112"/>
    </row>
    <row r="3" spans="1:6" x14ac:dyDescent="0.35">
      <c r="A3" s="94"/>
      <c r="B3" s="250" t="s">
        <v>2373</v>
      </c>
      <c r="C3" s="248"/>
      <c r="D3" s="249"/>
      <c r="E3" s="78"/>
      <c r="F3" s="20"/>
    </row>
    <row r="4" spans="1:6" x14ac:dyDescent="0.35">
      <c r="A4" s="94"/>
      <c r="B4" s="101"/>
      <c r="C4" s="248"/>
      <c r="D4" s="249"/>
      <c r="E4" s="78"/>
      <c r="F4" s="20"/>
    </row>
    <row r="5" spans="1:6" x14ac:dyDescent="0.35">
      <c r="A5" s="100">
        <v>135</v>
      </c>
      <c r="B5" s="101" t="s">
        <v>1410</v>
      </c>
      <c r="C5" s="248"/>
      <c r="D5" s="249"/>
      <c r="E5" s="78"/>
      <c r="F5" s="20"/>
    </row>
    <row r="6" spans="1:6" x14ac:dyDescent="0.35">
      <c r="A6" s="94"/>
      <c r="B6" s="99"/>
      <c r="C6" s="248"/>
      <c r="D6" s="249"/>
      <c r="E6" s="78"/>
      <c r="F6" s="20"/>
    </row>
    <row r="7" spans="1:6" x14ac:dyDescent="0.35">
      <c r="A7" s="94"/>
      <c r="B7" s="101" t="s">
        <v>2374</v>
      </c>
      <c r="C7" s="248"/>
      <c r="D7" s="249"/>
      <c r="E7" s="78"/>
      <c r="F7" s="20"/>
    </row>
    <row r="8" spans="1:6" x14ac:dyDescent="0.35">
      <c r="A8" s="94"/>
      <c r="B8" s="101"/>
      <c r="C8" s="248"/>
      <c r="D8" s="249"/>
      <c r="E8" s="78"/>
      <c r="F8" s="20"/>
    </row>
    <row r="9" spans="1:6" x14ac:dyDescent="0.35">
      <c r="A9" s="94"/>
      <c r="B9" s="90" t="s">
        <v>2375</v>
      </c>
      <c r="C9" s="248"/>
      <c r="D9" s="249"/>
      <c r="E9" s="78"/>
      <c r="F9" s="20"/>
    </row>
    <row r="10" spans="1:6" x14ac:dyDescent="0.35">
      <c r="A10" s="94"/>
      <c r="B10" s="101"/>
      <c r="C10" s="248"/>
      <c r="D10" s="249"/>
      <c r="E10" s="78"/>
      <c r="F10" s="20"/>
    </row>
    <row r="11" spans="1:6" ht="45" customHeight="1" x14ac:dyDescent="0.35">
      <c r="A11" s="94"/>
      <c r="B11" s="90" t="s">
        <v>2376</v>
      </c>
      <c r="C11" s="104"/>
      <c r="D11" s="104"/>
      <c r="E11" s="96"/>
      <c r="F11" s="96"/>
    </row>
    <row r="12" spans="1:6" x14ac:dyDescent="0.35">
      <c r="A12" s="94"/>
      <c r="B12" s="101"/>
      <c r="C12" s="248"/>
      <c r="D12" s="249"/>
      <c r="E12" s="78"/>
      <c r="F12" s="20"/>
    </row>
    <row r="13" spans="1:6" x14ac:dyDescent="0.35">
      <c r="A13" s="94"/>
      <c r="B13" s="99"/>
      <c r="C13" s="248"/>
      <c r="D13" s="249"/>
      <c r="E13" s="78"/>
      <c r="F13" s="20"/>
    </row>
    <row r="14" spans="1:6" ht="129.75" customHeight="1" x14ac:dyDescent="0.35">
      <c r="A14" s="99" t="s">
        <v>2377</v>
      </c>
      <c r="B14" s="91" t="s">
        <v>2378</v>
      </c>
      <c r="C14" s="248" t="s">
        <v>42</v>
      </c>
      <c r="D14" s="249">
        <v>1</v>
      </c>
      <c r="E14" s="77"/>
      <c r="F14" s="20">
        <f t="shared" ref="F14" si="0">D14*E14</f>
        <v>0</v>
      </c>
    </row>
    <row r="15" spans="1:6" x14ac:dyDescent="0.35">
      <c r="A15" s="94"/>
      <c r="B15" s="99"/>
      <c r="C15" s="248"/>
      <c r="D15" s="249"/>
      <c r="E15" s="78"/>
      <c r="F15" s="20"/>
    </row>
    <row r="16" spans="1:6" x14ac:dyDescent="0.35">
      <c r="A16" s="94"/>
      <c r="B16" s="101" t="s">
        <v>2379</v>
      </c>
      <c r="C16" s="248"/>
      <c r="D16" s="249"/>
      <c r="E16" s="78"/>
      <c r="F16" s="20"/>
    </row>
    <row r="17" spans="1:6" x14ac:dyDescent="0.35">
      <c r="A17" s="94"/>
      <c r="B17" s="99"/>
      <c r="C17" s="248"/>
      <c r="D17" s="249"/>
      <c r="E17" s="78"/>
      <c r="F17" s="20"/>
    </row>
    <row r="18" spans="1:6" ht="45.75" customHeight="1" x14ac:dyDescent="0.35">
      <c r="A18" s="94"/>
      <c r="B18" s="91" t="s">
        <v>2380</v>
      </c>
      <c r="C18" s="57"/>
      <c r="D18" s="57"/>
      <c r="E18" s="27"/>
      <c r="F18" s="27"/>
    </row>
    <row r="19" spans="1:6" x14ac:dyDescent="0.35">
      <c r="A19" s="94"/>
      <c r="B19" s="99"/>
      <c r="C19" s="248"/>
      <c r="D19" s="249"/>
      <c r="E19" s="78"/>
      <c r="F19" s="20"/>
    </row>
    <row r="20" spans="1:6" ht="50" x14ac:dyDescent="0.35">
      <c r="A20" s="99" t="s">
        <v>2381</v>
      </c>
      <c r="B20" s="91" t="s">
        <v>2382</v>
      </c>
      <c r="C20" s="248" t="s">
        <v>42</v>
      </c>
      <c r="D20" s="249">
        <v>2</v>
      </c>
      <c r="E20" s="77"/>
      <c r="F20" s="20">
        <f t="shared" ref="F20" si="1">D20*E20</f>
        <v>0</v>
      </c>
    </row>
    <row r="21" spans="1:6" x14ac:dyDescent="0.35">
      <c r="A21" s="94"/>
      <c r="B21" s="91"/>
      <c r="C21" s="248"/>
      <c r="D21" s="249"/>
      <c r="E21" s="78"/>
      <c r="F21" s="20"/>
    </row>
    <row r="22" spans="1:6" x14ac:dyDescent="0.35">
      <c r="A22" s="94"/>
      <c r="B22" s="101" t="s">
        <v>2383</v>
      </c>
      <c r="C22" s="53"/>
      <c r="D22" s="59"/>
      <c r="E22" s="71"/>
      <c r="F22" s="18"/>
    </row>
    <row r="23" spans="1:6" x14ac:dyDescent="0.35">
      <c r="A23" s="57"/>
      <c r="B23" s="57"/>
      <c r="C23" s="57"/>
      <c r="D23" s="57"/>
      <c r="E23" s="27"/>
      <c r="F23" s="27"/>
    </row>
    <row r="24" spans="1:6" x14ac:dyDescent="0.35">
      <c r="A24" s="62"/>
      <c r="B24" s="62"/>
      <c r="C24" s="62"/>
      <c r="D24" s="62"/>
      <c r="E24" s="33"/>
      <c r="F24" s="33"/>
    </row>
  </sheetData>
  <sheetProtection algorithmName="SHA-512" hashValue="W3I9Cig+UMG2kfCqSlkeS6jM3JKbRxT56NN8VU6hUVWe0sVDXX2kThc0C3vo7YthwmJnQw/ZrlIDv2h0F0SX9A==" saltValue="1qhL+V5rL/PP9OvrAL/Lv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DFBBA-EFE6-4F09-AD80-2B9CFEFACE63}">
  <dimension ref="A1:F69"/>
  <sheetViews>
    <sheetView view="pageBreakPreview" topLeftCell="A43" zoomScale="130" zoomScaleNormal="100" zoomScaleSheetLayoutView="130" workbookViewId="0">
      <selection activeCell="F52" sqref="F52"/>
    </sheetView>
  </sheetViews>
  <sheetFormatPr defaultColWidth="9.1796875" defaultRowHeight="14.5" x14ac:dyDescent="0.35"/>
  <cols>
    <col min="1" max="1" width="13.1796875" customWidth="1"/>
    <col min="2" max="3" width="8.7265625"/>
    <col min="4" max="4" width="14.1796875" customWidth="1"/>
    <col min="5" max="5" width="8.7265625"/>
    <col min="6" max="6" width="31.7265625" style="8" customWidth="1"/>
    <col min="7" max="16384" width="9.1796875" style="8"/>
  </cols>
  <sheetData>
    <row r="1" spans="1:6" x14ac:dyDescent="0.35">
      <c r="A1" s="259"/>
      <c r="B1" s="260"/>
      <c r="C1" s="261"/>
      <c r="D1" s="261"/>
      <c r="E1" s="262"/>
      <c r="F1" s="251"/>
    </row>
    <row r="2" spans="1:6" x14ac:dyDescent="0.35">
      <c r="A2" s="38"/>
      <c r="B2" s="263" t="s">
        <v>2384</v>
      </c>
      <c r="C2" s="264"/>
      <c r="D2" s="265"/>
      <c r="E2" s="266"/>
      <c r="F2" s="9"/>
    </row>
    <row r="3" spans="1:6" x14ac:dyDescent="0.35">
      <c r="A3" s="38"/>
      <c r="B3" s="263"/>
      <c r="C3" s="264"/>
      <c r="D3" s="265"/>
      <c r="E3" s="266"/>
      <c r="F3" s="9"/>
    </row>
    <row r="4" spans="1:6" x14ac:dyDescent="0.35">
      <c r="A4" s="267" t="s">
        <v>6</v>
      </c>
      <c r="B4" s="263" t="s">
        <v>7</v>
      </c>
      <c r="C4" s="264"/>
      <c r="D4" s="265"/>
      <c r="E4" s="266"/>
      <c r="F4" s="252">
        <f>+'BILL NO. 1'!G90</f>
        <v>0</v>
      </c>
    </row>
    <row r="5" spans="1:6" x14ac:dyDescent="0.35">
      <c r="A5" s="38"/>
      <c r="B5" s="268"/>
      <c r="C5" s="264"/>
      <c r="D5" s="265"/>
      <c r="E5" s="266"/>
      <c r="F5" s="9"/>
    </row>
    <row r="6" spans="1:6" x14ac:dyDescent="0.35">
      <c r="A6" s="267" t="s">
        <v>2385</v>
      </c>
      <c r="B6" s="263" t="s">
        <v>2386</v>
      </c>
      <c r="C6" s="264"/>
      <c r="D6" s="265"/>
      <c r="E6" s="266"/>
      <c r="F6" s="252">
        <f>+'BILL NO.2'!G554</f>
        <v>0</v>
      </c>
    </row>
    <row r="7" spans="1:6" x14ac:dyDescent="0.35">
      <c r="A7" s="38"/>
      <c r="B7" s="268"/>
      <c r="C7" s="264"/>
      <c r="D7" s="265"/>
      <c r="E7" s="266"/>
      <c r="F7" s="9"/>
    </row>
    <row r="8" spans="1:6" x14ac:dyDescent="0.35">
      <c r="A8" s="267" t="s">
        <v>2387</v>
      </c>
      <c r="B8" s="263" t="s">
        <v>543</v>
      </c>
      <c r="C8" s="264"/>
      <c r="D8" s="265"/>
      <c r="E8" s="266"/>
      <c r="F8" s="253" t="s">
        <v>2545</v>
      </c>
    </row>
    <row r="9" spans="1:6" x14ac:dyDescent="0.35">
      <c r="A9" s="38"/>
      <c r="B9" s="268"/>
      <c r="C9" s="264"/>
      <c r="D9" s="265"/>
      <c r="E9" s="266"/>
      <c r="F9" s="9"/>
    </row>
    <row r="10" spans="1:6" ht="28.5" customHeight="1" x14ac:dyDescent="0.35">
      <c r="A10" s="267" t="s">
        <v>2388</v>
      </c>
      <c r="B10" s="278" t="s">
        <v>2389</v>
      </c>
      <c r="C10" s="279"/>
      <c r="D10" s="279"/>
      <c r="E10" s="280"/>
      <c r="F10" s="252">
        <f>+'BILL NO. 4'!G203</f>
        <v>0</v>
      </c>
    </row>
    <row r="11" spans="1:6" x14ac:dyDescent="0.35">
      <c r="A11" s="38"/>
      <c r="B11" s="268"/>
      <c r="C11" s="264"/>
      <c r="D11" s="265"/>
      <c r="E11" s="266"/>
      <c r="F11" s="9"/>
    </row>
    <row r="12" spans="1:6" x14ac:dyDescent="0.35">
      <c r="A12" s="267" t="s">
        <v>2390</v>
      </c>
      <c r="B12" s="263" t="s">
        <v>2391</v>
      </c>
      <c r="C12" s="264"/>
      <c r="D12" s="265"/>
      <c r="E12" s="266"/>
      <c r="F12" s="252">
        <f>+'BILL NO.5'!G22</f>
        <v>0</v>
      </c>
    </row>
    <row r="13" spans="1:6" x14ac:dyDescent="0.35">
      <c r="A13" s="38"/>
      <c r="B13" s="268"/>
      <c r="C13" s="264"/>
      <c r="D13" s="265"/>
      <c r="E13" s="266"/>
      <c r="F13" s="9"/>
    </row>
    <row r="14" spans="1:6" x14ac:dyDescent="0.35">
      <c r="A14" s="267" t="s">
        <v>2392</v>
      </c>
      <c r="B14" s="263" t="s">
        <v>2393</v>
      </c>
      <c r="C14" s="264"/>
      <c r="D14" s="265"/>
      <c r="E14" s="266"/>
      <c r="F14" s="252">
        <f>+'BILL NO. 6'!G106</f>
        <v>0</v>
      </c>
    </row>
    <row r="15" spans="1:6" x14ac:dyDescent="0.35">
      <c r="A15" s="38"/>
      <c r="B15" s="268"/>
      <c r="C15" s="264"/>
      <c r="D15" s="265"/>
      <c r="E15" s="266"/>
      <c r="F15" s="9"/>
    </row>
    <row r="16" spans="1:6" x14ac:dyDescent="0.35">
      <c r="A16" s="267" t="s">
        <v>2394</v>
      </c>
      <c r="B16" s="263" t="s">
        <v>2395</v>
      </c>
      <c r="C16" s="264"/>
      <c r="D16" s="265"/>
      <c r="E16" s="266"/>
      <c r="F16" s="252">
        <f>+'BILL NO.7'!G66</f>
        <v>0</v>
      </c>
    </row>
    <row r="17" spans="1:6" x14ac:dyDescent="0.35">
      <c r="A17" s="38"/>
      <c r="B17" s="268"/>
      <c r="C17" s="264"/>
      <c r="D17" s="265"/>
      <c r="E17" s="266"/>
      <c r="F17" s="9"/>
    </row>
    <row r="18" spans="1:6" x14ac:dyDescent="0.35">
      <c r="A18" s="267" t="s">
        <v>2396</v>
      </c>
      <c r="B18" s="263" t="s">
        <v>2397</v>
      </c>
      <c r="C18" s="264"/>
      <c r="D18" s="265"/>
      <c r="E18" s="266"/>
      <c r="F18" s="252">
        <f>+'BILL NO. 8'!G227</f>
        <v>0</v>
      </c>
    </row>
    <row r="19" spans="1:6" x14ac:dyDescent="0.35">
      <c r="A19" s="38"/>
      <c r="B19" s="268"/>
      <c r="C19" s="264"/>
      <c r="D19" s="265"/>
      <c r="E19" s="266"/>
      <c r="F19" s="9"/>
    </row>
    <row r="20" spans="1:6" x14ac:dyDescent="0.35">
      <c r="A20" s="267" t="s">
        <v>2398</v>
      </c>
      <c r="B20" s="263" t="s">
        <v>1055</v>
      </c>
      <c r="C20" s="264"/>
      <c r="D20" s="265"/>
      <c r="E20" s="266"/>
      <c r="F20" s="254" t="s">
        <v>2545</v>
      </c>
    </row>
    <row r="21" spans="1:6" x14ac:dyDescent="0.35">
      <c r="A21" s="267"/>
      <c r="B21" s="263"/>
      <c r="C21" s="264"/>
      <c r="D21" s="265"/>
      <c r="E21" s="266"/>
      <c r="F21" s="11"/>
    </row>
    <row r="22" spans="1:6" ht="31.5" customHeight="1" x14ac:dyDescent="0.35">
      <c r="A22" s="267" t="s">
        <v>2399</v>
      </c>
      <c r="B22" s="281" t="s">
        <v>1153</v>
      </c>
      <c r="C22" s="282"/>
      <c r="D22" s="282"/>
      <c r="E22" s="283"/>
      <c r="F22" s="254" t="s">
        <v>2545</v>
      </c>
    </row>
    <row r="23" spans="1:6" x14ac:dyDescent="0.35">
      <c r="A23" s="267"/>
      <c r="B23" s="263"/>
      <c r="C23" s="269"/>
      <c r="D23" s="269"/>
      <c r="E23" s="266"/>
      <c r="F23" s="11"/>
    </row>
    <row r="24" spans="1:6" ht="16.5" customHeight="1" x14ac:dyDescent="0.35">
      <c r="A24" s="267" t="s">
        <v>2400</v>
      </c>
      <c r="B24" s="281" t="s">
        <v>2401</v>
      </c>
      <c r="C24" s="282"/>
      <c r="D24" s="282"/>
      <c r="E24" s="283"/>
      <c r="F24" s="252">
        <f>+'BILL NO. 11'!G57</f>
        <v>0</v>
      </c>
    </row>
    <row r="25" spans="1:6" x14ac:dyDescent="0.35">
      <c r="A25" s="267"/>
      <c r="B25" s="270"/>
      <c r="C25" s="269"/>
      <c r="D25" s="269"/>
      <c r="E25" s="266"/>
      <c r="F25" s="11"/>
    </row>
    <row r="26" spans="1:6" x14ac:dyDescent="0.35">
      <c r="A26" s="267" t="s">
        <v>1255</v>
      </c>
      <c r="B26" s="263" t="s">
        <v>1257</v>
      </c>
      <c r="C26" s="269"/>
      <c r="D26" s="269"/>
      <c r="E26" s="266"/>
      <c r="F26" s="252">
        <f>+'BILL NO. 12'!G128</f>
        <v>0</v>
      </c>
    </row>
    <row r="27" spans="1:6" x14ac:dyDescent="0.35">
      <c r="A27" s="267"/>
      <c r="B27" s="263"/>
      <c r="C27" s="269"/>
      <c r="D27" s="269"/>
      <c r="E27" s="266"/>
      <c r="F27" s="11"/>
    </row>
    <row r="28" spans="1:6" x14ac:dyDescent="0.35">
      <c r="A28" s="267" t="s">
        <v>1327</v>
      </c>
      <c r="B28" s="263" t="s">
        <v>1328</v>
      </c>
      <c r="C28" s="269"/>
      <c r="D28" s="269"/>
      <c r="E28" s="266"/>
      <c r="F28" s="252">
        <f>+'BILL NO.13'!G120</f>
        <v>0</v>
      </c>
    </row>
    <row r="29" spans="1:6" x14ac:dyDescent="0.35">
      <c r="A29" s="267"/>
      <c r="B29" s="263"/>
      <c r="C29" s="269"/>
      <c r="D29" s="269"/>
      <c r="E29" s="266"/>
      <c r="F29" s="11"/>
    </row>
    <row r="30" spans="1:6" x14ac:dyDescent="0.35">
      <c r="A30" s="267" t="s">
        <v>2402</v>
      </c>
      <c r="B30" s="263" t="s">
        <v>1410</v>
      </c>
      <c r="C30" s="269"/>
      <c r="D30" s="269"/>
      <c r="E30" s="266"/>
      <c r="F30" s="252">
        <f>+'BILL NO. 14'!G134</f>
        <v>0</v>
      </c>
    </row>
    <row r="31" spans="1:6" x14ac:dyDescent="0.35">
      <c r="A31" s="267"/>
      <c r="B31" s="263"/>
      <c r="C31" s="269"/>
      <c r="D31" s="269"/>
      <c r="E31" s="266"/>
      <c r="F31" s="11"/>
    </row>
    <row r="32" spans="1:6" x14ac:dyDescent="0.35">
      <c r="A32" s="267" t="s">
        <v>2403</v>
      </c>
      <c r="B32" s="263" t="s">
        <v>2404</v>
      </c>
      <c r="C32" s="269"/>
      <c r="D32" s="269"/>
      <c r="E32" s="266"/>
      <c r="F32" s="252">
        <f>+'BILL NO. 15'!G143</f>
        <v>0</v>
      </c>
    </row>
    <row r="33" spans="1:6" x14ac:dyDescent="0.35">
      <c r="A33" s="267"/>
      <c r="B33" s="263"/>
      <c r="C33" s="264"/>
      <c r="D33" s="265"/>
      <c r="E33" s="266"/>
      <c r="F33" s="11"/>
    </row>
    <row r="34" spans="1:6" x14ac:dyDescent="0.35">
      <c r="A34" s="267" t="s">
        <v>2405</v>
      </c>
      <c r="B34" s="263" t="s">
        <v>2406</v>
      </c>
      <c r="C34" s="269"/>
      <c r="D34" s="269"/>
      <c r="E34" s="266"/>
      <c r="F34" s="254" t="s">
        <v>2545</v>
      </c>
    </row>
    <row r="35" spans="1:6" x14ac:dyDescent="0.35">
      <c r="A35" s="267"/>
      <c r="B35" s="263"/>
      <c r="C35" s="264"/>
      <c r="D35" s="265"/>
      <c r="E35" s="266"/>
      <c r="F35" s="11"/>
    </row>
    <row r="36" spans="1:6" x14ac:dyDescent="0.35">
      <c r="A36" s="267" t="s">
        <v>2407</v>
      </c>
      <c r="B36" s="263" t="s">
        <v>1618</v>
      </c>
      <c r="C36" s="264"/>
      <c r="D36" s="265"/>
      <c r="E36" s="266"/>
      <c r="F36" s="252">
        <f>+'BILL NO. 17'!G477</f>
        <v>0</v>
      </c>
    </row>
    <row r="37" spans="1:6" x14ac:dyDescent="0.35">
      <c r="A37" s="267"/>
      <c r="B37" s="263"/>
      <c r="C37" s="264"/>
      <c r="D37" s="265"/>
      <c r="E37" s="266"/>
      <c r="F37" s="11"/>
    </row>
    <row r="38" spans="1:6" x14ac:dyDescent="0.35">
      <c r="A38" s="267" t="s">
        <v>2408</v>
      </c>
      <c r="B38" s="263" t="s">
        <v>2409</v>
      </c>
      <c r="C38" s="264"/>
      <c r="D38" s="265"/>
      <c r="E38" s="266"/>
      <c r="F38" s="252">
        <f>+'BILL NO. 18'!G28</f>
        <v>0</v>
      </c>
    </row>
    <row r="39" spans="1:6" x14ac:dyDescent="0.35">
      <c r="A39" s="267"/>
      <c r="B39" s="263"/>
      <c r="C39" s="264"/>
      <c r="D39" s="265"/>
      <c r="E39" s="266"/>
      <c r="F39" s="11"/>
    </row>
    <row r="40" spans="1:6" x14ac:dyDescent="0.35">
      <c r="A40" s="267" t="s">
        <v>2410</v>
      </c>
      <c r="B40" s="263" t="s">
        <v>1990</v>
      </c>
      <c r="C40" s="264"/>
      <c r="D40" s="265"/>
      <c r="E40" s="266"/>
      <c r="F40" s="252">
        <f>+'BILL NO. 19'!G102</f>
        <v>0</v>
      </c>
    </row>
    <row r="41" spans="1:6" x14ac:dyDescent="0.35">
      <c r="A41" s="267"/>
      <c r="B41" s="263"/>
      <c r="C41" s="264"/>
      <c r="D41" s="265"/>
      <c r="E41" s="266"/>
      <c r="F41" s="11"/>
    </row>
    <row r="42" spans="1:6" x14ac:dyDescent="0.35">
      <c r="A42" s="267" t="s">
        <v>2411</v>
      </c>
      <c r="B42" s="263" t="s">
        <v>2050</v>
      </c>
      <c r="C42" s="264"/>
      <c r="D42" s="265"/>
      <c r="E42" s="266"/>
      <c r="F42" s="252">
        <f>+'BILL NO. 20'!G61</f>
        <v>0</v>
      </c>
    </row>
    <row r="43" spans="1:6" x14ac:dyDescent="0.35">
      <c r="A43" s="267"/>
      <c r="B43" s="263"/>
      <c r="C43" s="264"/>
      <c r="D43" s="265"/>
      <c r="E43" s="266"/>
      <c r="F43" s="11"/>
    </row>
    <row r="44" spans="1:6" x14ac:dyDescent="0.35">
      <c r="A44" s="267" t="s">
        <v>2412</v>
      </c>
      <c r="B44" s="263" t="s">
        <v>2413</v>
      </c>
      <c r="C44" s="264"/>
      <c r="D44" s="265"/>
      <c r="E44" s="266"/>
      <c r="F44" s="252">
        <f>+'BILL NO. 21'!G119</f>
        <v>0</v>
      </c>
    </row>
    <row r="45" spans="1:6" x14ac:dyDescent="0.35">
      <c r="A45" s="267"/>
      <c r="B45" s="263"/>
      <c r="C45" s="264"/>
      <c r="D45" s="265"/>
      <c r="E45" s="266"/>
      <c r="F45" s="11"/>
    </row>
    <row r="46" spans="1:6" x14ac:dyDescent="0.35">
      <c r="A46" s="267" t="s">
        <v>2414</v>
      </c>
      <c r="B46" s="263" t="s">
        <v>2176</v>
      </c>
      <c r="C46" s="264"/>
      <c r="D46" s="265"/>
      <c r="E46" s="266"/>
      <c r="F46" s="252">
        <f>+'BILL NO. 22'!G50</f>
        <v>0</v>
      </c>
    </row>
    <row r="47" spans="1:6" x14ac:dyDescent="0.35">
      <c r="A47" s="267"/>
      <c r="B47" s="263"/>
      <c r="C47" s="264"/>
      <c r="D47" s="265"/>
      <c r="E47" s="266"/>
      <c r="F47" s="11"/>
    </row>
    <row r="48" spans="1:6" x14ac:dyDescent="0.35">
      <c r="A48" s="267" t="s">
        <v>2415</v>
      </c>
      <c r="B48" s="271" t="s">
        <v>2212</v>
      </c>
      <c r="C48" s="264"/>
      <c r="D48" s="265"/>
      <c r="E48" s="266"/>
      <c r="F48" s="252">
        <f>+'BILL NO. 23'!G57</f>
        <v>0</v>
      </c>
    </row>
    <row r="49" spans="1:6" x14ac:dyDescent="0.35">
      <c r="A49" s="267"/>
      <c r="B49" s="271"/>
      <c r="C49" s="264"/>
      <c r="D49" s="265"/>
      <c r="E49" s="266"/>
      <c r="F49" s="11"/>
    </row>
    <row r="50" spans="1:6" x14ac:dyDescent="0.35">
      <c r="A50" s="267" t="s">
        <v>2416</v>
      </c>
      <c r="B50" s="263" t="s">
        <v>2253</v>
      </c>
      <c r="C50" s="264"/>
      <c r="D50" s="265"/>
      <c r="E50" s="266"/>
      <c r="F50" s="252">
        <f>+'BILL NO. 24'!G95</f>
        <v>0</v>
      </c>
    </row>
    <row r="51" spans="1:6" x14ac:dyDescent="0.35">
      <c r="A51" s="267"/>
      <c r="B51" s="271"/>
      <c r="C51" s="264"/>
      <c r="D51" s="265"/>
      <c r="E51" s="266"/>
      <c r="F51" s="11"/>
    </row>
    <row r="52" spans="1:6" x14ac:dyDescent="0.35">
      <c r="A52" s="267" t="s">
        <v>2417</v>
      </c>
      <c r="B52" s="271" t="s">
        <v>2308</v>
      </c>
      <c r="C52" s="264"/>
      <c r="D52" s="265"/>
      <c r="E52" s="266"/>
      <c r="F52" s="254" t="s">
        <v>2545</v>
      </c>
    </row>
    <row r="53" spans="1:6" x14ac:dyDescent="0.35">
      <c r="A53" s="267"/>
      <c r="B53" s="271"/>
      <c r="C53" s="264"/>
      <c r="D53" s="265"/>
      <c r="E53" s="266"/>
      <c r="F53" s="11"/>
    </row>
    <row r="54" spans="1:6" x14ac:dyDescent="0.35">
      <c r="A54" s="267" t="s">
        <v>2418</v>
      </c>
      <c r="B54" s="271" t="s">
        <v>2318</v>
      </c>
      <c r="C54" s="264"/>
      <c r="D54" s="265"/>
      <c r="E54" s="266"/>
      <c r="F54" s="254" t="s">
        <v>2545</v>
      </c>
    </row>
    <row r="55" spans="1:6" x14ac:dyDescent="0.35">
      <c r="A55" s="267"/>
      <c r="B55" s="271"/>
      <c r="C55" s="264"/>
      <c r="D55" s="265"/>
      <c r="E55" s="266"/>
      <c r="F55" s="11"/>
    </row>
    <row r="56" spans="1:6" x14ac:dyDescent="0.35">
      <c r="A56" s="267" t="s">
        <v>2419</v>
      </c>
      <c r="B56" s="284" t="s">
        <v>2325</v>
      </c>
      <c r="C56" s="282"/>
      <c r="D56" s="282"/>
      <c r="E56" s="283"/>
      <c r="F56" s="252">
        <f>+'BILL NO. 27'!G73</f>
        <v>0</v>
      </c>
    </row>
    <row r="57" spans="1:6" x14ac:dyDescent="0.35">
      <c r="A57" s="267"/>
      <c r="B57" s="271"/>
      <c r="C57" s="264"/>
      <c r="D57" s="265"/>
      <c r="E57" s="266"/>
      <c r="F57" s="11"/>
    </row>
    <row r="58" spans="1:6" x14ac:dyDescent="0.35">
      <c r="A58" s="267" t="s">
        <v>2373</v>
      </c>
      <c r="B58" s="270" t="s">
        <v>2420</v>
      </c>
      <c r="C58" s="264"/>
      <c r="D58" s="265"/>
      <c r="E58" s="266"/>
      <c r="F58" s="252">
        <f>+'BILL NO. 27'!G73</f>
        <v>0</v>
      </c>
    </row>
    <row r="59" spans="1:6" x14ac:dyDescent="0.35">
      <c r="A59" s="267"/>
      <c r="B59" s="271"/>
      <c r="C59" s="264"/>
      <c r="D59" s="265"/>
      <c r="E59" s="266"/>
      <c r="F59" s="11"/>
    </row>
    <row r="60" spans="1:6" x14ac:dyDescent="0.35">
      <c r="A60" s="38"/>
      <c r="B60" s="268"/>
      <c r="C60" s="264"/>
      <c r="D60" s="265"/>
      <c r="E60" s="266"/>
      <c r="F60" s="9"/>
    </row>
    <row r="61" spans="1:6" ht="17" x14ac:dyDescent="0.6">
      <c r="A61" s="38"/>
      <c r="B61" s="268"/>
      <c r="C61" s="264"/>
      <c r="D61" s="265"/>
      <c r="E61" s="266"/>
      <c r="F61" s="255" t="s">
        <v>2545</v>
      </c>
    </row>
    <row r="62" spans="1:6" x14ac:dyDescent="0.35">
      <c r="A62" s="38"/>
      <c r="B62" s="268"/>
      <c r="C62" s="264"/>
      <c r="D62" s="265"/>
      <c r="E62" s="266"/>
      <c r="F62" s="9"/>
    </row>
    <row r="63" spans="1:6" x14ac:dyDescent="0.35">
      <c r="A63" s="38"/>
      <c r="B63" s="268"/>
      <c r="C63" s="264"/>
      <c r="D63" s="265"/>
      <c r="E63" s="266"/>
      <c r="F63" s="9"/>
    </row>
    <row r="64" spans="1:6" ht="17" x14ac:dyDescent="0.6">
      <c r="A64" s="38"/>
      <c r="B64" s="263" t="s">
        <v>2421</v>
      </c>
      <c r="C64" s="264"/>
      <c r="D64" s="265"/>
      <c r="E64" s="266"/>
      <c r="F64" s="256">
        <f>SUM(F61:F63)</f>
        <v>0</v>
      </c>
    </row>
    <row r="65" spans="1:6" x14ac:dyDescent="0.35">
      <c r="A65" s="38"/>
      <c r="B65" s="263"/>
      <c r="C65" s="264"/>
      <c r="D65" s="265"/>
      <c r="E65" s="266"/>
      <c r="F65" s="9"/>
    </row>
    <row r="66" spans="1:6" x14ac:dyDescent="0.35">
      <c r="A66" s="38"/>
      <c r="B66" s="263" t="s">
        <v>2422</v>
      </c>
      <c r="C66" s="264"/>
      <c r="D66" s="265"/>
      <c r="E66" s="266"/>
      <c r="F66" s="252">
        <f>F64*0.15</f>
        <v>0</v>
      </c>
    </row>
    <row r="67" spans="1:6" x14ac:dyDescent="0.35">
      <c r="A67" s="38"/>
      <c r="B67" s="263"/>
      <c r="C67" s="264"/>
      <c r="D67" s="265"/>
      <c r="E67" s="266"/>
      <c r="F67" s="9"/>
    </row>
    <row r="68" spans="1:6" ht="17" x14ac:dyDescent="0.6">
      <c r="A68" s="38"/>
      <c r="B68" s="272" t="s">
        <v>2423</v>
      </c>
      <c r="C68" s="273"/>
      <c r="D68" s="274"/>
      <c r="E68" s="275"/>
      <c r="F68" s="257">
        <f>F63*1.14</f>
        <v>0</v>
      </c>
    </row>
    <row r="69" spans="1:6" ht="17" x14ac:dyDescent="0.6">
      <c r="A69" s="276"/>
      <c r="B69" s="272" t="s">
        <v>2544</v>
      </c>
      <c r="C69" s="273"/>
      <c r="D69" s="274"/>
      <c r="E69" s="275"/>
      <c r="F69" s="258"/>
    </row>
  </sheetData>
  <sheetProtection algorithmName="SHA-512" hashValue="KAAlVyYm92mezdIzoaH0vR/SU3tzsacG6HVSSLjKU/XmeP5iYUZpzgbxCTSbfLQs9SpRm5YwVmOYYcVqZU0g1w==" saltValue="z8y+giLYgqcxfiI2y0TMWw==" spinCount="100000" sheet="1" objects="1" scenarios="1"/>
  <mergeCells count="4">
    <mergeCell ref="B10:E10"/>
    <mergeCell ref="B22:E22"/>
    <mergeCell ref="B24:E24"/>
    <mergeCell ref="B56:E56"/>
  </mergeCells>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F7E94-1DD5-4394-ABD0-E0131AFAB933}">
  <dimension ref="A1:G114"/>
  <sheetViews>
    <sheetView view="pageBreakPreview" topLeftCell="A106" zoomScaleNormal="100" zoomScaleSheetLayoutView="100" workbookViewId="0">
      <selection activeCell="B109" sqref="B109"/>
    </sheetView>
  </sheetViews>
  <sheetFormatPr defaultColWidth="9.1796875" defaultRowHeight="14.5" x14ac:dyDescent="0.35"/>
  <cols>
    <col min="1" max="1" width="8.7265625" customWidth="1"/>
    <col min="2" max="2" width="44.7265625" customWidth="1"/>
    <col min="3" max="3" width="9.1796875" style="65" customWidth="1"/>
    <col min="4" max="4" width="12.7265625" style="65" customWidth="1"/>
    <col min="5" max="5" width="12.7265625" style="8" customWidth="1"/>
    <col min="6" max="6" width="13.7265625" style="8" customWidth="1"/>
    <col min="7" max="7" width="14.26953125" style="8" customWidth="1"/>
    <col min="8" max="16384" width="9.1796875" style="8"/>
  </cols>
  <sheetData>
    <row r="1" spans="1:7" ht="21" customHeight="1" x14ac:dyDescent="0.35">
      <c r="A1" s="80"/>
      <c r="B1" s="81" t="s">
        <v>0</v>
      </c>
      <c r="C1" s="82" t="s">
        <v>1</v>
      </c>
      <c r="D1" s="82" t="s">
        <v>2</v>
      </c>
      <c r="E1" s="66" t="s">
        <v>3</v>
      </c>
      <c r="F1" s="67" t="s">
        <v>4</v>
      </c>
      <c r="G1" s="7"/>
    </row>
    <row r="2" spans="1:7" ht="21" customHeight="1" x14ac:dyDescent="0.35">
      <c r="A2" s="38"/>
      <c r="B2" s="39"/>
      <c r="C2" s="41"/>
      <c r="D2" s="41"/>
      <c r="E2" s="68"/>
      <c r="F2" s="5"/>
      <c r="G2" s="7"/>
    </row>
    <row r="3" spans="1:7" x14ac:dyDescent="0.35">
      <c r="A3" s="38"/>
      <c r="B3" s="39" t="s">
        <v>542</v>
      </c>
      <c r="C3" s="38"/>
      <c r="D3" s="38"/>
      <c r="E3" s="173"/>
      <c r="F3" s="9"/>
      <c r="G3" s="7"/>
    </row>
    <row r="4" spans="1:7" x14ac:dyDescent="0.35">
      <c r="A4" s="38"/>
      <c r="B4" s="39"/>
      <c r="C4" s="38"/>
      <c r="D4" s="38"/>
      <c r="E4" s="173"/>
      <c r="F4" s="9"/>
      <c r="G4" s="7"/>
    </row>
    <row r="5" spans="1:7" x14ac:dyDescent="0.35">
      <c r="A5" s="38"/>
      <c r="B5" s="39" t="s">
        <v>543</v>
      </c>
      <c r="C5" s="38"/>
      <c r="D5" s="38"/>
      <c r="E5" s="173"/>
      <c r="F5" s="9"/>
      <c r="G5" s="7"/>
    </row>
    <row r="6" spans="1:7" x14ac:dyDescent="0.35">
      <c r="A6" s="38"/>
      <c r="B6" s="39"/>
      <c r="C6" s="38"/>
      <c r="D6" s="38"/>
      <c r="E6" s="173"/>
      <c r="F6" s="9"/>
      <c r="G6" s="7"/>
    </row>
    <row r="7" spans="1:7" x14ac:dyDescent="0.35">
      <c r="A7" s="97">
        <v>63</v>
      </c>
      <c r="B7" s="39" t="s">
        <v>544</v>
      </c>
      <c r="C7" s="38"/>
      <c r="D7" s="38"/>
      <c r="E7" s="173"/>
      <c r="F7" s="9"/>
      <c r="G7" s="7"/>
    </row>
    <row r="8" spans="1:7" x14ac:dyDescent="0.35">
      <c r="A8" s="38"/>
      <c r="B8" s="42"/>
      <c r="C8" s="38"/>
      <c r="D8" s="38"/>
      <c r="E8" s="173"/>
      <c r="F8" s="9"/>
      <c r="G8" s="7"/>
    </row>
    <row r="9" spans="1:7" x14ac:dyDescent="0.35">
      <c r="A9" s="97"/>
      <c r="B9" s="39" t="s">
        <v>545</v>
      </c>
      <c r="C9" s="38"/>
      <c r="D9" s="38"/>
      <c r="E9" s="173"/>
      <c r="F9" s="9"/>
      <c r="G9" s="7"/>
    </row>
    <row r="10" spans="1:7" x14ac:dyDescent="0.35">
      <c r="A10" s="38"/>
      <c r="B10" s="42"/>
      <c r="C10" s="38"/>
      <c r="D10" s="38"/>
      <c r="E10" s="173"/>
      <c r="F10" s="9"/>
      <c r="G10" s="7"/>
    </row>
    <row r="11" spans="1:7" s="22" customFormat="1" ht="50.25" customHeight="1" x14ac:dyDescent="0.35">
      <c r="A11" s="51" t="s">
        <v>546</v>
      </c>
      <c r="B11" s="91" t="s">
        <v>547</v>
      </c>
      <c r="C11" s="85" t="s">
        <v>78</v>
      </c>
      <c r="D11" s="98">
        <v>25</v>
      </c>
      <c r="E11" s="77"/>
      <c r="F11" s="20">
        <f>D11*E11</f>
        <v>0</v>
      </c>
      <c r="G11" s="21"/>
    </row>
    <row r="12" spans="1:7" s="22" customFormat="1" x14ac:dyDescent="0.35">
      <c r="A12" s="94"/>
      <c r="B12" s="99"/>
      <c r="C12" s="94"/>
      <c r="D12" s="98"/>
      <c r="E12" s="78"/>
      <c r="F12" s="20"/>
      <c r="G12" s="21"/>
    </row>
    <row r="13" spans="1:7" s="22" customFormat="1" ht="43.5" customHeight="1" x14ac:dyDescent="0.35">
      <c r="A13" s="51" t="s">
        <v>548</v>
      </c>
      <c r="B13" s="91" t="s">
        <v>549</v>
      </c>
      <c r="C13" s="85" t="s">
        <v>78</v>
      </c>
      <c r="D13" s="98">
        <v>150</v>
      </c>
      <c r="E13" s="77"/>
      <c r="F13" s="20">
        <f t="shared" ref="F13:F87" si="0">D13*E13</f>
        <v>0</v>
      </c>
      <c r="G13" s="21"/>
    </row>
    <row r="14" spans="1:7" s="22" customFormat="1" x14ac:dyDescent="0.35">
      <c r="A14" s="94"/>
      <c r="B14" s="99"/>
      <c r="C14" s="94"/>
      <c r="D14" s="98"/>
      <c r="E14" s="78"/>
      <c r="F14" s="20"/>
      <c r="G14" s="21"/>
    </row>
    <row r="15" spans="1:7" s="22" customFormat="1" x14ac:dyDescent="0.35">
      <c r="A15" s="94"/>
      <c r="B15" s="99"/>
      <c r="C15" s="94"/>
      <c r="D15" s="98"/>
      <c r="E15" s="78"/>
      <c r="F15" s="20"/>
      <c r="G15" s="21"/>
    </row>
    <row r="16" spans="1:7" s="22" customFormat="1" ht="94.5" customHeight="1" x14ac:dyDescent="0.35">
      <c r="A16" s="51" t="s">
        <v>550</v>
      </c>
      <c r="B16" s="52" t="s">
        <v>551</v>
      </c>
      <c r="C16" s="51" t="s">
        <v>42</v>
      </c>
      <c r="D16" s="51">
        <v>15</v>
      </c>
      <c r="E16" s="73"/>
      <c r="F16" s="20">
        <f t="shared" si="0"/>
        <v>0</v>
      </c>
      <c r="G16" s="21"/>
    </row>
    <row r="17" spans="1:7" s="22" customFormat="1" x14ac:dyDescent="0.35">
      <c r="A17" s="94"/>
      <c r="B17" s="99"/>
      <c r="C17" s="94"/>
      <c r="D17" s="98"/>
      <c r="E17" s="78"/>
      <c r="F17" s="20"/>
      <c r="G17" s="21"/>
    </row>
    <row r="18" spans="1:7" s="22" customFormat="1" ht="51" customHeight="1" x14ac:dyDescent="0.35">
      <c r="A18" s="51" t="s">
        <v>552</v>
      </c>
      <c r="B18" s="52" t="s">
        <v>553</v>
      </c>
      <c r="C18" s="51" t="s">
        <v>42</v>
      </c>
      <c r="D18" s="51">
        <v>5</v>
      </c>
      <c r="E18" s="73"/>
      <c r="F18" s="20">
        <f t="shared" si="0"/>
        <v>0</v>
      </c>
      <c r="G18" s="21"/>
    </row>
    <row r="19" spans="1:7" s="22" customFormat="1" x14ac:dyDescent="0.35">
      <c r="A19" s="94"/>
      <c r="B19" s="59"/>
      <c r="C19" s="51"/>
      <c r="D19" s="51"/>
      <c r="E19" s="71"/>
      <c r="F19" s="18"/>
      <c r="G19" s="21"/>
    </row>
    <row r="20" spans="1:7" s="22" customFormat="1" x14ac:dyDescent="0.35">
      <c r="A20" s="94"/>
      <c r="B20" s="99"/>
      <c r="C20" s="94"/>
      <c r="D20" s="98"/>
      <c r="E20" s="78"/>
      <c r="F20" s="20"/>
      <c r="G20" s="21"/>
    </row>
    <row r="21" spans="1:7" s="22" customFormat="1" x14ac:dyDescent="0.35">
      <c r="A21" s="100">
        <v>64</v>
      </c>
      <c r="B21" s="101" t="s">
        <v>554</v>
      </c>
      <c r="C21" s="94"/>
      <c r="D21" s="98"/>
      <c r="E21" s="78"/>
      <c r="F21" s="20"/>
      <c r="G21" s="21"/>
    </row>
    <row r="22" spans="1:7" s="22" customFormat="1" x14ac:dyDescent="0.35">
      <c r="A22" s="94"/>
      <c r="B22" s="101"/>
      <c r="C22" s="94"/>
      <c r="D22" s="98"/>
      <c r="E22" s="78"/>
      <c r="F22" s="20"/>
      <c r="G22" s="21"/>
    </row>
    <row r="23" spans="1:7" s="22" customFormat="1" x14ac:dyDescent="0.35">
      <c r="A23" s="94"/>
      <c r="B23" s="101" t="s">
        <v>555</v>
      </c>
      <c r="C23" s="94"/>
      <c r="D23" s="98"/>
      <c r="E23" s="78"/>
      <c r="F23" s="20"/>
      <c r="G23" s="21"/>
    </row>
    <row r="24" spans="1:7" s="22" customFormat="1" x14ac:dyDescent="0.35">
      <c r="A24" s="94"/>
      <c r="B24" s="99"/>
      <c r="C24" s="94"/>
      <c r="D24" s="98"/>
      <c r="E24" s="78"/>
      <c r="F24" s="20"/>
      <c r="G24" s="21"/>
    </row>
    <row r="25" spans="1:7" s="22" customFormat="1" x14ac:dyDescent="0.35">
      <c r="A25" s="51" t="s">
        <v>556</v>
      </c>
      <c r="B25" s="99" t="s">
        <v>557</v>
      </c>
      <c r="C25" s="94" t="s">
        <v>88</v>
      </c>
      <c r="D25" s="98">
        <v>15</v>
      </c>
      <c r="E25" s="77"/>
      <c r="F25" s="20">
        <f t="shared" si="0"/>
        <v>0</v>
      </c>
      <c r="G25" s="21"/>
    </row>
    <row r="26" spans="1:7" s="22" customFormat="1" x14ac:dyDescent="0.35">
      <c r="A26" s="94"/>
      <c r="B26" s="99"/>
      <c r="C26" s="94"/>
      <c r="D26" s="98"/>
      <c r="E26" s="78"/>
      <c r="F26" s="20"/>
      <c r="G26" s="21"/>
    </row>
    <row r="27" spans="1:7" s="22" customFormat="1" x14ac:dyDescent="0.35">
      <c r="A27" s="51" t="s">
        <v>558</v>
      </c>
      <c r="B27" s="99" t="s">
        <v>559</v>
      </c>
      <c r="C27" s="94" t="s">
        <v>88</v>
      </c>
      <c r="D27" s="98">
        <v>1</v>
      </c>
      <c r="E27" s="77"/>
      <c r="F27" s="20">
        <f t="shared" si="0"/>
        <v>0</v>
      </c>
      <c r="G27" s="21"/>
    </row>
    <row r="28" spans="1:7" s="22" customFormat="1" x14ac:dyDescent="0.35">
      <c r="A28" s="94"/>
      <c r="B28" s="99"/>
      <c r="C28" s="94"/>
      <c r="D28" s="98"/>
      <c r="E28" s="78"/>
      <c r="F28" s="20"/>
      <c r="G28" s="21"/>
    </row>
    <row r="29" spans="1:7" s="22" customFormat="1" x14ac:dyDescent="0.35">
      <c r="A29" s="51" t="s">
        <v>560</v>
      </c>
      <c r="B29" s="91" t="s">
        <v>561</v>
      </c>
      <c r="C29" s="94" t="s">
        <v>88</v>
      </c>
      <c r="D29" s="98">
        <v>6</v>
      </c>
      <c r="E29" s="77"/>
      <c r="F29" s="20">
        <f t="shared" si="0"/>
        <v>0</v>
      </c>
      <c r="G29" s="21"/>
    </row>
    <row r="30" spans="1:7" s="22" customFormat="1" x14ac:dyDescent="0.35">
      <c r="A30" s="94"/>
      <c r="B30" s="99"/>
      <c r="C30" s="94"/>
      <c r="D30" s="98"/>
      <c r="E30" s="78"/>
      <c r="F30" s="20"/>
      <c r="G30" s="21"/>
    </row>
    <row r="31" spans="1:7" s="22" customFormat="1" x14ac:dyDescent="0.35">
      <c r="A31" s="51" t="s">
        <v>562</v>
      </c>
      <c r="B31" s="102" t="s">
        <v>563</v>
      </c>
      <c r="C31" s="51" t="s">
        <v>88</v>
      </c>
      <c r="D31" s="51">
        <v>7</v>
      </c>
      <c r="E31" s="73"/>
      <c r="F31" s="20">
        <f t="shared" si="0"/>
        <v>0</v>
      </c>
      <c r="G31" s="21"/>
    </row>
    <row r="32" spans="1:7" s="22" customFormat="1" x14ac:dyDescent="0.35">
      <c r="A32" s="94"/>
      <c r="B32" s="103"/>
      <c r="C32" s="94"/>
      <c r="D32" s="98"/>
      <c r="E32" s="78"/>
      <c r="F32" s="20"/>
      <c r="G32" s="21"/>
    </row>
    <row r="33" spans="1:7" s="22" customFormat="1" x14ac:dyDescent="0.35">
      <c r="A33" s="51" t="s">
        <v>564</v>
      </c>
      <c r="B33" s="52" t="s">
        <v>565</v>
      </c>
      <c r="C33" s="51" t="s">
        <v>88</v>
      </c>
      <c r="D33" s="51">
        <v>81</v>
      </c>
      <c r="E33" s="73"/>
      <c r="F33" s="20">
        <f t="shared" si="0"/>
        <v>0</v>
      </c>
      <c r="G33" s="277"/>
    </row>
    <row r="34" spans="1:7" s="22" customFormat="1" x14ac:dyDescent="0.35">
      <c r="A34" s="94"/>
      <c r="B34" s="59"/>
      <c r="C34" s="51"/>
      <c r="D34" s="51"/>
      <c r="E34" s="71"/>
      <c r="F34" s="18"/>
      <c r="G34" s="277"/>
    </row>
    <row r="35" spans="1:7" s="22" customFormat="1" ht="53.25" customHeight="1" x14ac:dyDescent="0.35">
      <c r="A35" s="51" t="s">
        <v>566</v>
      </c>
      <c r="B35" s="52" t="s">
        <v>567</v>
      </c>
      <c r="C35" s="51" t="s">
        <v>88</v>
      </c>
      <c r="D35" s="51">
        <v>45</v>
      </c>
      <c r="E35" s="73"/>
      <c r="F35" s="20">
        <f t="shared" si="0"/>
        <v>0</v>
      </c>
      <c r="G35" s="277"/>
    </row>
    <row r="36" spans="1:7" s="22" customFormat="1" x14ac:dyDescent="0.35">
      <c r="A36" s="94"/>
      <c r="B36" s="59"/>
      <c r="C36" s="51"/>
      <c r="D36" s="51"/>
      <c r="E36" s="71"/>
      <c r="F36" s="18"/>
      <c r="G36" s="277"/>
    </row>
    <row r="37" spans="1:7" s="22" customFormat="1" x14ac:dyDescent="0.35">
      <c r="A37" s="51" t="s">
        <v>568</v>
      </c>
      <c r="B37" s="59" t="s">
        <v>569</v>
      </c>
      <c r="C37" s="51" t="s">
        <v>88</v>
      </c>
      <c r="D37" s="51">
        <v>22</v>
      </c>
      <c r="E37" s="73"/>
      <c r="F37" s="20">
        <f t="shared" si="0"/>
        <v>0</v>
      </c>
      <c r="G37" s="277"/>
    </row>
    <row r="38" spans="1:7" s="22" customFormat="1" x14ac:dyDescent="0.35">
      <c r="A38" s="94"/>
      <c r="B38" s="59"/>
      <c r="C38" s="51"/>
      <c r="D38" s="51"/>
      <c r="E38" s="71"/>
      <c r="F38" s="18"/>
      <c r="G38" s="277"/>
    </row>
    <row r="39" spans="1:7" s="22" customFormat="1" ht="71.25" customHeight="1" x14ac:dyDescent="0.35">
      <c r="A39" s="51" t="s">
        <v>570</v>
      </c>
      <c r="B39" s="52" t="s">
        <v>571</v>
      </c>
      <c r="C39" s="51" t="s">
        <v>99</v>
      </c>
      <c r="D39" s="51">
        <v>64</v>
      </c>
      <c r="E39" s="73"/>
      <c r="F39" s="20">
        <f t="shared" si="0"/>
        <v>0</v>
      </c>
      <c r="G39" s="277"/>
    </row>
    <row r="40" spans="1:7" s="22" customFormat="1" x14ac:dyDescent="0.35">
      <c r="A40" s="94"/>
      <c r="B40" s="59"/>
      <c r="C40" s="51"/>
      <c r="D40" s="51"/>
      <c r="E40" s="71"/>
      <c r="F40" s="18"/>
      <c r="G40" s="277"/>
    </row>
    <row r="41" spans="1:7" s="22" customFormat="1" x14ac:dyDescent="0.35">
      <c r="A41" s="51" t="s">
        <v>572</v>
      </c>
      <c r="B41" s="52" t="s">
        <v>573</v>
      </c>
      <c r="C41" s="51" t="s">
        <v>99</v>
      </c>
      <c r="D41" s="51">
        <v>6</v>
      </c>
      <c r="E41" s="73"/>
      <c r="F41" s="20">
        <f t="shared" si="0"/>
        <v>0</v>
      </c>
      <c r="G41" s="277"/>
    </row>
    <row r="42" spans="1:7" s="22" customFormat="1" x14ac:dyDescent="0.35">
      <c r="A42" s="94"/>
      <c r="B42" s="59"/>
      <c r="C42" s="51"/>
      <c r="D42" s="51"/>
      <c r="E42" s="71"/>
      <c r="F42" s="18"/>
      <c r="G42" s="277"/>
    </row>
    <row r="43" spans="1:7" s="22" customFormat="1" x14ac:dyDescent="0.35">
      <c r="A43" s="51" t="s">
        <v>574</v>
      </c>
      <c r="B43" s="52" t="s">
        <v>575</v>
      </c>
      <c r="C43" s="51" t="s">
        <v>99</v>
      </c>
      <c r="D43" s="51">
        <v>3</v>
      </c>
      <c r="E43" s="73"/>
      <c r="F43" s="20">
        <f t="shared" si="0"/>
        <v>0</v>
      </c>
      <c r="G43" s="277"/>
    </row>
    <row r="44" spans="1:7" s="22" customFormat="1" x14ac:dyDescent="0.35">
      <c r="A44" s="94"/>
      <c r="B44" s="59"/>
      <c r="C44" s="51"/>
      <c r="D44" s="51"/>
      <c r="E44" s="71"/>
      <c r="F44" s="18"/>
      <c r="G44" s="277"/>
    </row>
    <row r="45" spans="1:7" s="22" customFormat="1" ht="25" x14ac:dyDescent="0.35">
      <c r="A45" s="51" t="s">
        <v>576</v>
      </c>
      <c r="B45" s="52" t="s">
        <v>577</v>
      </c>
      <c r="C45" s="51" t="s">
        <v>88</v>
      </c>
      <c r="D45" s="51">
        <v>115</v>
      </c>
      <c r="E45" s="73"/>
      <c r="F45" s="20">
        <f t="shared" si="0"/>
        <v>0</v>
      </c>
      <c r="G45" s="277"/>
    </row>
    <row r="46" spans="1:7" s="22" customFormat="1" x14ac:dyDescent="0.35">
      <c r="A46" s="94"/>
      <c r="B46" s="59"/>
      <c r="C46" s="51"/>
      <c r="D46" s="51"/>
      <c r="E46" s="71"/>
      <c r="F46" s="18"/>
      <c r="G46" s="277"/>
    </row>
    <row r="47" spans="1:7" s="22" customFormat="1" ht="25" x14ac:dyDescent="0.35">
      <c r="A47" s="51" t="s">
        <v>578</v>
      </c>
      <c r="B47" s="52" t="s">
        <v>579</v>
      </c>
      <c r="C47" s="51" t="s">
        <v>99</v>
      </c>
      <c r="D47" s="51">
        <v>200</v>
      </c>
      <c r="E47" s="73"/>
      <c r="F47" s="20">
        <f t="shared" si="0"/>
        <v>0</v>
      </c>
      <c r="G47" s="277"/>
    </row>
    <row r="48" spans="1:7" s="22" customFormat="1" x14ac:dyDescent="0.35">
      <c r="A48" s="94"/>
      <c r="B48" s="59"/>
      <c r="C48" s="51"/>
      <c r="D48" s="51"/>
      <c r="E48" s="71"/>
      <c r="F48" s="18"/>
      <c r="G48" s="277"/>
    </row>
    <row r="49" spans="1:7" s="22" customFormat="1" x14ac:dyDescent="0.35">
      <c r="A49" s="51" t="s">
        <v>580</v>
      </c>
      <c r="B49" s="52" t="s">
        <v>581</v>
      </c>
      <c r="C49" s="51" t="s">
        <v>582</v>
      </c>
      <c r="D49" s="51">
        <v>1</v>
      </c>
      <c r="E49" s="73"/>
      <c r="F49" s="20">
        <f t="shared" si="0"/>
        <v>0</v>
      </c>
      <c r="G49" s="277"/>
    </row>
    <row r="50" spans="1:7" s="22" customFormat="1" x14ac:dyDescent="0.35">
      <c r="A50" s="94"/>
      <c r="B50" s="59"/>
      <c r="C50" s="51"/>
      <c r="D50" s="51"/>
      <c r="E50" s="71"/>
      <c r="F50" s="18"/>
      <c r="G50" s="277"/>
    </row>
    <row r="51" spans="1:7" s="22" customFormat="1" ht="50" x14ac:dyDescent="0.35">
      <c r="A51" s="51" t="s">
        <v>583</v>
      </c>
      <c r="B51" s="52" t="s">
        <v>584</v>
      </c>
      <c r="C51" s="51" t="s">
        <v>88</v>
      </c>
      <c r="D51" s="51">
        <v>220</v>
      </c>
      <c r="E51" s="73"/>
      <c r="F51" s="20">
        <f t="shared" si="0"/>
        <v>0</v>
      </c>
      <c r="G51" s="277"/>
    </row>
    <row r="52" spans="1:7" s="22" customFormat="1" x14ac:dyDescent="0.35">
      <c r="A52" s="94"/>
      <c r="B52" s="59"/>
      <c r="C52" s="51"/>
      <c r="D52" s="51"/>
      <c r="E52" s="71"/>
      <c r="F52" s="18"/>
      <c r="G52" s="277"/>
    </row>
    <row r="53" spans="1:7" s="22" customFormat="1" ht="63.75" customHeight="1" x14ac:dyDescent="0.35">
      <c r="A53" s="51" t="s">
        <v>585</v>
      </c>
      <c r="B53" s="52" t="s">
        <v>586</v>
      </c>
      <c r="C53" s="51" t="s">
        <v>88</v>
      </c>
      <c r="D53" s="51">
        <v>155</v>
      </c>
      <c r="E53" s="73"/>
      <c r="F53" s="20">
        <f t="shared" si="0"/>
        <v>0</v>
      </c>
      <c r="G53" s="277"/>
    </row>
    <row r="54" spans="1:7" s="22" customFormat="1" x14ac:dyDescent="0.35">
      <c r="A54" s="94"/>
      <c r="B54" s="59"/>
      <c r="C54" s="51"/>
      <c r="D54" s="51"/>
      <c r="E54" s="71"/>
      <c r="F54" s="18"/>
      <c r="G54" s="277"/>
    </row>
    <row r="55" spans="1:7" s="22" customFormat="1" ht="37.5" x14ac:dyDescent="0.35">
      <c r="A55" s="51" t="s">
        <v>587</v>
      </c>
      <c r="B55" s="52" t="s">
        <v>588</v>
      </c>
      <c r="C55" s="51" t="s">
        <v>88</v>
      </c>
      <c r="D55" s="51">
        <v>55</v>
      </c>
      <c r="E55" s="73"/>
      <c r="F55" s="20">
        <f t="shared" si="0"/>
        <v>0</v>
      </c>
      <c r="G55" s="277"/>
    </row>
    <row r="56" spans="1:7" s="22" customFormat="1" x14ac:dyDescent="0.35">
      <c r="A56" s="94"/>
      <c r="B56" s="59"/>
      <c r="C56" s="51"/>
      <c r="D56" s="51"/>
      <c r="E56" s="71"/>
      <c r="F56" s="18"/>
      <c r="G56" s="277"/>
    </row>
    <row r="57" spans="1:7" s="22" customFormat="1" ht="114.75" customHeight="1" x14ac:dyDescent="0.35">
      <c r="A57" s="51" t="s">
        <v>589</v>
      </c>
      <c r="B57" s="52" t="s">
        <v>590</v>
      </c>
      <c r="C57" s="51" t="s">
        <v>99</v>
      </c>
      <c r="D57" s="51">
        <v>250</v>
      </c>
      <c r="E57" s="73"/>
      <c r="F57" s="20">
        <f t="shared" si="0"/>
        <v>0</v>
      </c>
      <c r="G57" s="277"/>
    </row>
    <row r="58" spans="1:7" s="22" customFormat="1" x14ac:dyDescent="0.35">
      <c r="A58" s="94"/>
      <c r="B58" s="59"/>
      <c r="C58" s="51"/>
      <c r="D58" s="51"/>
      <c r="E58" s="71"/>
      <c r="F58" s="18"/>
      <c r="G58" s="277"/>
    </row>
    <row r="59" spans="1:7" s="22" customFormat="1" ht="67.5" customHeight="1" x14ac:dyDescent="0.35">
      <c r="A59" s="51" t="s">
        <v>591</v>
      </c>
      <c r="B59" s="52" t="s">
        <v>592</v>
      </c>
      <c r="C59" s="51" t="s">
        <v>42</v>
      </c>
      <c r="D59" s="51">
        <v>15</v>
      </c>
      <c r="E59" s="73"/>
      <c r="F59" s="20">
        <f t="shared" si="0"/>
        <v>0</v>
      </c>
      <c r="G59" s="21"/>
    </row>
    <row r="60" spans="1:7" s="22" customFormat="1" x14ac:dyDescent="0.35">
      <c r="A60" s="94"/>
      <c r="B60" s="99"/>
      <c r="C60" s="94"/>
      <c r="D60" s="98"/>
      <c r="E60" s="78"/>
      <c r="F60" s="20"/>
      <c r="G60" s="21"/>
    </row>
    <row r="61" spans="1:7" s="22" customFormat="1" ht="24" customHeight="1" x14ac:dyDescent="0.35">
      <c r="A61" s="94"/>
      <c r="B61" s="90" t="s">
        <v>593</v>
      </c>
      <c r="C61" s="104"/>
      <c r="D61" s="104"/>
      <c r="E61" s="96"/>
      <c r="F61" s="96"/>
      <c r="G61" s="21"/>
    </row>
    <row r="62" spans="1:7" s="22" customFormat="1" x14ac:dyDescent="0.35">
      <c r="A62" s="94"/>
      <c r="B62" s="101"/>
      <c r="C62" s="94"/>
      <c r="D62" s="98"/>
      <c r="E62" s="78"/>
      <c r="F62" s="20"/>
      <c r="G62" s="21"/>
    </row>
    <row r="63" spans="1:7" s="22" customFormat="1" x14ac:dyDescent="0.35">
      <c r="A63" s="51" t="s">
        <v>594</v>
      </c>
      <c r="B63" s="99" t="s">
        <v>595</v>
      </c>
      <c r="C63" s="94" t="s">
        <v>88</v>
      </c>
      <c r="D63" s="98">
        <v>2</v>
      </c>
      <c r="E63" s="77"/>
      <c r="F63" s="20">
        <f t="shared" si="0"/>
        <v>0</v>
      </c>
      <c r="G63" s="21"/>
    </row>
    <row r="64" spans="1:7" s="22" customFormat="1" x14ac:dyDescent="0.35">
      <c r="A64" s="94"/>
      <c r="B64" s="99"/>
      <c r="C64" s="94"/>
      <c r="D64" s="98"/>
      <c r="E64" s="78"/>
      <c r="F64" s="20"/>
      <c r="G64" s="21"/>
    </row>
    <row r="65" spans="1:7" s="22" customFormat="1" x14ac:dyDescent="0.35">
      <c r="A65" s="51" t="s">
        <v>596</v>
      </c>
      <c r="B65" s="99" t="s">
        <v>597</v>
      </c>
      <c r="C65" s="94" t="s">
        <v>88</v>
      </c>
      <c r="D65" s="98">
        <v>1</v>
      </c>
      <c r="E65" s="77"/>
      <c r="F65" s="20">
        <f t="shared" si="0"/>
        <v>0</v>
      </c>
      <c r="G65" s="21"/>
    </row>
    <row r="66" spans="1:7" s="22" customFormat="1" x14ac:dyDescent="0.35">
      <c r="A66" s="94"/>
      <c r="B66" s="99"/>
      <c r="C66" s="94"/>
      <c r="D66" s="98"/>
      <c r="E66" s="78"/>
      <c r="F66" s="20"/>
      <c r="G66" s="21"/>
    </row>
    <row r="67" spans="1:7" s="22" customFormat="1" x14ac:dyDescent="0.35">
      <c r="A67" s="94"/>
      <c r="B67" s="101" t="s">
        <v>598</v>
      </c>
      <c r="C67" s="94"/>
      <c r="D67" s="98"/>
      <c r="E67" s="78"/>
      <c r="F67" s="20"/>
      <c r="G67" s="21"/>
    </row>
    <row r="68" spans="1:7" s="22" customFormat="1" x14ac:dyDescent="0.35">
      <c r="A68" s="94"/>
      <c r="B68" s="99"/>
      <c r="C68" s="94"/>
      <c r="D68" s="98"/>
      <c r="E68" s="78"/>
      <c r="F68" s="20"/>
      <c r="G68" s="21"/>
    </row>
    <row r="69" spans="1:7" s="22" customFormat="1" ht="39.75" customHeight="1" x14ac:dyDescent="0.35">
      <c r="A69" s="51" t="s">
        <v>599</v>
      </c>
      <c r="B69" s="91" t="s">
        <v>600</v>
      </c>
      <c r="C69" s="94" t="s">
        <v>99</v>
      </c>
      <c r="D69" s="98">
        <v>85</v>
      </c>
      <c r="E69" s="77"/>
      <c r="F69" s="20">
        <f t="shared" ref="F69" si="1">D69*E69</f>
        <v>0</v>
      </c>
      <c r="G69" s="21"/>
    </row>
    <row r="70" spans="1:7" s="22" customFormat="1" x14ac:dyDescent="0.35">
      <c r="A70" s="94"/>
      <c r="B70" s="99"/>
      <c r="C70" s="94"/>
      <c r="D70" s="98"/>
      <c r="E70" s="78"/>
      <c r="F70" s="20"/>
      <c r="G70" s="21"/>
    </row>
    <row r="71" spans="1:7" s="22" customFormat="1" ht="38.25" customHeight="1" x14ac:dyDescent="0.35">
      <c r="A71" s="51" t="s">
        <v>601</v>
      </c>
      <c r="B71" s="91" t="s">
        <v>602</v>
      </c>
      <c r="C71" s="94" t="s">
        <v>88</v>
      </c>
      <c r="D71" s="98">
        <v>15</v>
      </c>
      <c r="E71" s="77"/>
      <c r="F71" s="20">
        <f t="shared" si="0"/>
        <v>0</v>
      </c>
      <c r="G71" s="21"/>
    </row>
    <row r="72" spans="1:7" s="22" customFormat="1" x14ac:dyDescent="0.35">
      <c r="A72" s="94"/>
      <c r="B72" s="99"/>
      <c r="C72" s="94"/>
      <c r="D72" s="98"/>
      <c r="E72" s="78"/>
      <c r="F72" s="20"/>
      <c r="G72" s="21"/>
    </row>
    <row r="73" spans="1:7" s="22" customFormat="1" x14ac:dyDescent="0.35">
      <c r="A73" s="94"/>
      <c r="B73" s="101" t="s">
        <v>603</v>
      </c>
      <c r="C73" s="94"/>
      <c r="D73" s="98"/>
      <c r="E73" s="78"/>
      <c r="F73" s="20"/>
      <c r="G73" s="21"/>
    </row>
    <row r="74" spans="1:7" s="22" customFormat="1" x14ac:dyDescent="0.35">
      <c r="A74" s="94"/>
      <c r="B74" s="99"/>
      <c r="C74" s="94"/>
      <c r="D74" s="98"/>
      <c r="E74" s="78"/>
      <c r="F74" s="20"/>
      <c r="G74" s="21"/>
    </row>
    <row r="75" spans="1:7" s="22" customFormat="1" ht="25" x14ac:dyDescent="0.35">
      <c r="A75" s="51" t="s">
        <v>604</v>
      </c>
      <c r="B75" s="91" t="s">
        <v>605</v>
      </c>
      <c r="C75" s="94" t="s">
        <v>99</v>
      </c>
      <c r="D75" s="98">
        <v>25</v>
      </c>
      <c r="E75" s="77"/>
      <c r="F75" s="20">
        <f t="shared" si="0"/>
        <v>0</v>
      </c>
      <c r="G75" s="21"/>
    </row>
    <row r="76" spans="1:7" s="22" customFormat="1" x14ac:dyDescent="0.35">
      <c r="A76" s="94"/>
      <c r="B76" s="99"/>
      <c r="C76" s="94"/>
      <c r="D76" s="98"/>
      <c r="E76" s="78"/>
      <c r="F76" s="20"/>
      <c r="G76" s="21"/>
    </row>
    <row r="77" spans="1:7" s="22" customFormat="1" x14ac:dyDescent="0.35">
      <c r="A77" s="94"/>
      <c r="B77" s="101" t="s">
        <v>606</v>
      </c>
      <c r="C77" s="94"/>
      <c r="D77" s="98"/>
      <c r="E77" s="78"/>
      <c r="F77" s="20"/>
      <c r="G77" s="21"/>
    </row>
    <row r="78" spans="1:7" s="22" customFormat="1" x14ac:dyDescent="0.35">
      <c r="A78" s="94"/>
      <c r="B78" s="99"/>
      <c r="C78" s="94"/>
      <c r="D78" s="98"/>
      <c r="E78" s="78"/>
      <c r="F78" s="20"/>
      <c r="G78" s="21"/>
    </row>
    <row r="79" spans="1:7" s="22" customFormat="1" x14ac:dyDescent="0.35">
      <c r="A79" s="51" t="s">
        <v>607</v>
      </c>
      <c r="B79" s="99" t="s">
        <v>608</v>
      </c>
      <c r="C79" s="94" t="s">
        <v>582</v>
      </c>
      <c r="D79" s="98">
        <v>1</v>
      </c>
      <c r="E79" s="77"/>
      <c r="F79" s="20">
        <f t="shared" si="0"/>
        <v>0</v>
      </c>
      <c r="G79" s="21"/>
    </row>
    <row r="80" spans="1:7" s="22" customFormat="1" x14ac:dyDescent="0.35">
      <c r="A80" s="94"/>
      <c r="B80" s="99"/>
      <c r="C80" s="94"/>
      <c r="D80" s="98"/>
      <c r="E80" s="78"/>
      <c r="F80" s="20"/>
      <c r="G80" s="21"/>
    </row>
    <row r="81" spans="1:7" s="22" customFormat="1" x14ac:dyDescent="0.35">
      <c r="A81" s="100">
        <v>65</v>
      </c>
      <c r="B81" s="101" t="s">
        <v>609</v>
      </c>
      <c r="C81" s="94"/>
      <c r="D81" s="98"/>
      <c r="E81" s="78"/>
      <c r="F81" s="20"/>
      <c r="G81" s="21"/>
    </row>
    <row r="82" spans="1:7" s="22" customFormat="1" x14ac:dyDescent="0.35">
      <c r="A82" s="94"/>
      <c r="B82" s="101"/>
      <c r="C82" s="94"/>
      <c r="D82" s="98"/>
      <c r="E82" s="78"/>
      <c r="F82" s="20"/>
      <c r="G82" s="21"/>
    </row>
    <row r="83" spans="1:7" s="22" customFormat="1" ht="39" x14ac:dyDescent="0.35">
      <c r="A83" s="94"/>
      <c r="B83" s="90" t="s">
        <v>610</v>
      </c>
      <c r="C83" s="105"/>
      <c r="D83" s="105"/>
      <c r="E83" s="96"/>
      <c r="F83" s="96"/>
      <c r="G83" s="21"/>
    </row>
    <row r="84" spans="1:7" s="22" customFormat="1" x14ac:dyDescent="0.35">
      <c r="A84" s="94"/>
      <c r="B84" s="99"/>
      <c r="C84" s="94"/>
      <c r="D84" s="98"/>
      <c r="E84" s="78"/>
      <c r="F84" s="20"/>
      <c r="G84" s="21"/>
    </row>
    <row r="85" spans="1:7" s="22" customFormat="1" x14ac:dyDescent="0.35">
      <c r="A85" s="51" t="s">
        <v>611</v>
      </c>
      <c r="B85" s="91" t="s">
        <v>612</v>
      </c>
      <c r="C85" s="94" t="s">
        <v>88</v>
      </c>
      <c r="D85" s="98">
        <v>2</v>
      </c>
      <c r="E85" s="77"/>
      <c r="F85" s="20">
        <f t="shared" si="0"/>
        <v>0</v>
      </c>
      <c r="G85" s="21"/>
    </row>
    <row r="86" spans="1:7" s="22" customFormat="1" x14ac:dyDescent="0.35">
      <c r="A86" s="94"/>
      <c r="B86" s="99"/>
      <c r="C86" s="94"/>
      <c r="D86" s="98"/>
      <c r="E86" s="78"/>
      <c r="F86" s="20"/>
      <c r="G86" s="21"/>
    </row>
    <row r="87" spans="1:7" s="22" customFormat="1" x14ac:dyDescent="0.35">
      <c r="A87" s="51" t="s">
        <v>613</v>
      </c>
      <c r="B87" s="91" t="s">
        <v>614</v>
      </c>
      <c r="C87" s="94" t="s">
        <v>88</v>
      </c>
      <c r="D87" s="98">
        <v>4</v>
      </c>
      <c r="E87" s="77"/>
      <c r="F87" s="20">
        <f t="shared" si="0"/>
        <v>0</v>
      </c>
      <c r="G87" s="21"/>
    </row>
    <row r="88" spans="1:7" s="22" customFormat="1" x14ac:dyDescent="0.35">
      <c r="A88" s="94"/>
      <c r="B88" s="99"/>
      <c r="C88" s="94"/>
      <c r="D88" s="98"/>
      <c r="E88" s="78"/>
      <c r="F88" s="20"/>
      <c r="G88" s="21"/>
    </row>
    <row r="89" spans="1:7" s="22" customFormat="1" ht="26" x14ac:dyDescent="0.35">
      <c r="A89" s="94"/>
      <c r="B89" s="90" t="s">
        <v>2484</v>
      </c>
      <c r="C89" s="94"/>
      <c r="D89" s="98"/>
      <c r="E89" s="78"/>
      <c r="F89" s="20"/>
      <c r="G89" s="21"/>
    </row>
    <row r="90" spans="1:7" s="22" customFormat="1" x14ac:dyDescent="0.35">
      <c r="A90" s="94"/>
      <c r="B90" s="101"/>
      <c r="C90" s="94"/>
      <c r="D90" s="98"/>
      <c r="E90" s="78"/>
      <c r="F90" s="20"/>
      <c r="G90" s="21"/>
    </row>
    <row r="91" spans="1:7" s="22" customFormat="1" x14ac:dyDescent="0.35">
      <c r="A91" s="51" t="s">
        <v>615</v>
      </c>
      <c r="B91" s="91" t="s">
        <v>612</v>
      </c>
      <c r="C91" s="94" t="s">
        <v>88</v>
      </c>
      <c r="D91" s="98">
        <v>6</v>
      </c>
      <c r="E91" s="77"/>
      <c r="F91" s="20">
        <f t="shared" ref="F91:F111" si="2">D91*E91</f>
        <v>0</v>
      </c>
      <c r="G91" s="21"/>
    </row>
    <row r="92" spans="1:7" s="22" customFormat="1" x14ac:dyDescent="0.35">
      <c r="A92" s="94"/>
      <c r="B92" s="99"/>
      <c r="C92" s="94"/>
      <c r="D92" s="98"/>
      <c r="E92" s="78"/>
      <c r="F92" s="20"/>
      <c r="G92" s="21"/>
    </row>
    <row r="93" spans="1:7" s="22" customFormat="1" ht="56.25" customHeight="1" x14ac:dyDescent="0.35">
      <c r="A93" s="94"/>
      <c r="B93" s="106" t="s">
        <v>616</v>
      </c>
      <c r="C93" s="105"/>
      <c r="D93" s="105"/>
      <c r="E93" s="96"/>
      <c r="F93" s="96"/>
      <c r="G93" s="21"/>
    </row>
    <row r="94" spans="1:7" s="22" customFormat="1" x14ac:dyDescent="0.35">
      <c r="A94" s="94"/>
      <c r="B94" s="107"/>
      <c r="C94" s="94"/>
      <c r="D94" s="98"/>
      <c r="E94" s="78"/>
      <c r="F94" s="20"/>
      <c r="G94" s="21"/>
    </row>
    <row r="95" spans="1:7" s="22" customFormat="1" x14ac:dyDescent="0.35">
      <c r="A95" s="51" t="s">
        <v>615</v>
      </c>
      <c r="B95" s="91" t="s">
        <v>612</v>
      </c>
      <c r="C95" s="94" t="s">
        <v>88</v>
      </c>
      <c r="D95" s="98">
        <v>2</v>
      </c>
      <c r="E95" s="77"/>
      <c r="F95" s="20">
        <f t="shared" ref="F95" si="3">D95*E95</f>
        <v>0</v>
      </c>
      <c r="G95" s="21"/>
    </row>
    <row r="96" spans="1:7" s="22" customFormat="1" x14ac:dyDescent="0.35">
      <c r="A96" s="94"/>
      <c r="B96" s="99"/>
      <c r="C96" s="94"/>
      <c r="D96" s="98"/>
      <c r="E96" s="78"/>
      <c r="F96" s="20"/>
      <c r="G96" s="21"/>
    </row>
    <row r="97" spans="1:7" s="22" customFormat="1" x14ac:dyDescent="0.35">
      <c r="A97" s="51" t="s">
        <v>617</v>
      </c>
      <c r="B97" s="91" t="s">
        <v>614</v>
      </c>
      <c r="C97" s="94" t="s">
        <v>88</v>
      </c>
      <c r="D97" s="98">
        <v>4</v>
      </c>
      <c r="E97" s="77"/>
      <c r="F97" s="20">
        <f t="shared" ref="F97" si="4">D97*E97</f>
        <v>0</v>
      </c>
      <c r="G97" s="21"/>
    </row>
    <row r="98" spans="1:7" s="22" customFormat="1" x14ac:dyDescent="0.35">
      <c r="A98" s="94"/>
      <c r="B98" s="99"/>
      <c r="C98" s="94"/>
      <c r="D98" s="98"/>
      <c r="E98" s="78"/>
      <c r="F98" s="20"/>
      <c r="G98" s="21"/>
    </row>
    <row r="99" spans="1:7" s="22" customFormat="1" ht="54" customHeight="1" x14ac:dyDescent="0.35">
      <c r="A99" s="94"/>
      <c r="B99" s="106" t="s">
        <v>618</v>
      </c>
      <c r="C99" s="58"/>
      <c r="D99" s="58"/>
      <c r="E99" s="27"/>
      <c r="F99" s="27"/>
      <c r="G99" s="21"/>
    </row>
    <row r="100" spans="1:7" s="22" customFormat="1" x14ac:dyDescent="0.35">
      <c r="A100" s="94"/>
      <c r="B100" s="107"/>
      <c r="C100" s="94"/>
      <c r="D100" s="98"/>
      <c r="E100" s="78"/>
      <c r="F100" s="20"/>
      <c r="G100" s="21"/>
    </row>
    <row r="101" spans="1:7" s="22" customFormat="1" x14ac:dyDescent="0.35">
      <c r="A101" s="51" t="s">
        <v>619</v>
      </c>
      <c r="B101" s="99" t="s">
        <v>612</v>
      </c>
      <c r="C101" s="94" t="s">
        <v>88</v>
      </c>
      <c r="D101" s="98">
        <v>2</v>
      </c>
      <c r="E101" s="77"/>
      <c r="F101" s="20">
        <f t="shared" ref="F101" si="5">D101*E101</f>
        <v>0</v>
      </c>
      <c r="G101" s="21"/>
    </row>
    <row r="102" spans="1:7" s="22" customFormat="1" x14ac:dyDescent="0.35">
      <c r="A102" s="94"/>
      <c r="B102" s="99"/>
      <c r="C102" s="94"/>
      <c r="D102" s="98"/>
      <c r="E102" s="78"/>
      <c r="F102" s="20"/>
      <c r="G102" s="21"/>
    </row>
    <row r="103" spans="1:7" s="22" customFormat="1" ht="25.5" customHeight="1" x14ac:dyDescent="0.35">
      <c r="A103" s="94"/>
      <c r="B103" s="90" t="s">
        <v>620</v>
      </c>
      <c r="C103" s="58"/>
      <c r="D103" s="58"/>
      <c r="E103" s="27"/>
      <c r="F103" s="27"/>
      <c r="G103" s="21"/>
    </row>
    <row r="104" spans="1:7" s="22" customFormat="1" x14ac:dyDescent="0.35">
      <c r="A104" s="94"/>
      <c r="B104" s="99"/>
      <c r="C104" s="94"/>
      <c r="D104" s="98"/>
      <c r="E104" s="78"/>
      <c r="F104" s="20"/>
      <c r="G104" s="21"/>
    </row>
    <row r="105" spans="1:7" s="22" customFormat="1" x14ac:dyDescent="0.35">
      <c r="A105" s="51" t="s">
        <v>621</v>
      </c>
      <c r="B105" s="99" t="s">
        <v>622</v>
      </c>
      <c r="C105" s="94" t="s">
        <v>88</v>
      </c>
      <c r="D105" s="98">
        <v>1</v>
      </c>
      <c r="E105" s="77"/>
      <c r="F105" s="20">
        <f t="shared" si="2"/>
        <v>0</v>
      </c>
      <c r="G105" s="21"/>
    </row>
    <row r="106" spans="1:7" s="22" customFormat="1" x14ac:dyDescent="0.35">
      <c r="A106" s="94"/>
      <c r="B106" s="99"/>
      <c r="C106" s="94"/>
      <c r="D106" s="98"/>
      <c r="E106" s="78"/>
      <c r="F106" s="20"/>
      <c r="G106" s="21"/>
    </row>
    <row r="107" spans="1:7" s="22" customFormat="1" x14ac:dyDescent="0.35">
      <c r="A107" s="94"/>
      <c r="B107" s="107" t="s">
        <v>623</v>
      </c>
      <c r="C107" s="94"/>
      <c r="D107" s="98"/>
      <c r="E107" s="78"/>
      <c r="F107" s="20"/>
      <c r="G107" s="21"/>
    </row>
    <row r="108" spans="1:7" s="22" customFormat="1" x14ac:dyDescent="0.35">
      <c r="A108" s="94"/>
      <c r="B108" s="99"/>
      <c r="C108" s="94"/>
      <c r="D108" s="98"/>
      <c r="E108" s="78"/>
      <c r="F108" s="20"/>
      <c r="G108" s="21"/>
    </row>
    <row r="109" spans="1:7" s="22" customFormat="1" ht="84.75" customHeight="1" x14ac:dyDescent="0.35">
      <c r="A109" s="51" t="s">
        <v>624</v>
      </c>
      <c r="B109" s="91" t="s">
        <v>625</v>
      </c>
      <c r="C109" s="94" t="s">
        <v>99</v>
      </c>
      <c r="D109" s="98">
        <v>85</v>
      </c>
      <c r="E109" s="77"/>
      <c r="F109" s="20">
        <f t="shared" ref="F109" si="6">D109*E109</f>
        <v>0</v>
      </c>
      <c r="G109" s="21"/>
    </row>
    <row r="110" spans="1:7" s="22" customFormat="1" x14ac:dyDescent="0.35">
      <c r="A110" s="51"/>
      <c r="B110" s="91"/>
      <c r="C110" s="94"/>
      <c r="D110" s="98"/>
      <c r="E110" s="78"/>
      <c r="F110" s="20"/>
      <c r="G110" s="21"/>
    </row>
    <row r="111" spans="1:7" s="22" customFormat="1" ht="26" x14ac:dyDescent="0.35">
      <c r="A111" s="51">
        <v>66</v>
      </c>
      <c r="B111" s="106" t="s">
        <v>626</v>
      </c>
      <c r="C111" s="94" t="s">
        <v>42</v>
      </c>
      <c r="D111" s="98">
        <v>2</v>
      </c>
      <c r="E111" s="77"/>
      <c r="F111" s="20">
        <f t="shared" si="2"/>
        <v>0</v>
      </c>
      <c r="G111" s="21"/>
    </row>
    <row r="112" spans="1:7" s="22" customFormat="1" x14ac:dyDescent="0.35">
      <c r="A112" s="94"/>
      <c r="B112" s="101"/>
      <c r="C112" s="94"/>
      <c r="D112" s="98"/>
      <c r="E112" s="78"/>
      <c r="F112" s="20"/>
      <c r="G112" s="21"/>
    </row>
    <row r="113" spans="1:7" s="22" customFormat="1" x14ac:dyDescent="0.35">
      <c r="A113" s="57"/>
      <c r="B113" s="57"/>
      <c r="C113" s="58"/>
      <c r="D113" s="58"/>
      <c r="E113" s="27"/>
      <c r="F113" s="27"/>
    </row>
    <row r="114" spans="1:7" s="22" customFormat="1" x14ac:dyDescent="0.35">
      <c r="A114" s="108"/>
      <c r="B114" s="63" t="s">
        <v>627</v>
      </c>
      <c r="C114" s="64"/>
      <c r="D114" s="64"/>
      <c r="E114" s="34"/>
      <c r="F114" s="35"/>
      <c r="G114" s="115"/>
    </row>
  </sheetData>
  <sheetProtection algorithmName="SHA-512" hashValue="rKVfMTPjF6mj5ppn5Nh59c1MKJ98pmKGnMf7z12qcQnGGdOX3BLrzxhA3bBui3EyyRqD/riWWaBkjMNwKuizMg==" saltValue="TeCA3gE7X1iwsUK9iDe/D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7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372FE-88EB-4D5C-A383-572D1AA4BA02}">
  <dimension ref="A1:G228"/>
  <sheetViews>
    <sheetView view="pageBreakPreview" topLeftCell="A188" zoomScaleNormal="100" zoomScaleSheetLayoutView="100" workbookViewId="0">
      <selection activeCell="B191" sqref="B191"/>
    </sheetView>
  </sheetViews>
  <sheetFormatPr defaultColWidth="9.1796875" defaultRowHeight="14.5" x14ac:dyDescent="0.35"/>
  <cols>
    <col min="1" max="1" width="9.1796875" style="132"/>
    <col min="2" max="2" width="41" style="132" customWidth="1"/>
    <col min="3" max="3" width="11.453125" style="133" customWidth="1"/>
    <col min="4" max="4" width="12.54296875" style="133" customWidth="1"/>
    <col min="5" max="5" width="11.7265625" style="22" customWidth="1"/>
    <col min="6" max="6" width="15.26953125" style="22" customWidth="1"/>
    <col min="7" max="7" width="16.453125" style="22" customWidth="1"/>
    <col min="8" max="16384" width="9.1796875" style="22"/>
  </cols>
  <sheetData>
    <row r="1" spans="1:7" x14ac:dyDescent="0.35">
      <c r="A1" s="120"/>
      <c r="B1" s="121" t="s">
        <v>0</v>
      </c>
      <c r="C1" s="122" t="s">
        <v>1</v>
      </c>
      <c r="D1" s="122" t="s">
        <v>2</v>
      </c>
      <c r="E1" s="109" t="s">
        <v>3</v>
      </c>
      <c r="F1" s="110" t="s">
        <v>4</v>
      </c>
    </row>
    <row r="2" spans="1:7" x14ac:dyDescent="0.35">
      <c r="A2" s="94"/>
      <c r="B2" s="101"/>
      <c r="C2" s="123"/>
      <c r="D2" s="123"/>
      <c r="E2" s="111"/>
      <c r="F2" s="112"/>
    </row>
    <row r="3" spans="1:7" x14ac:dyDescent="0.35">
      <c r="A3" s="94"/>
      <c r="B3" s="101" t="s">
        <v>628</v>
      </c>
      <c r="C3" s="94"/>
      <c r="D3" s="98"/>
      <c r="E3" s="78"/>
      <c r="F3" s="20"/>
      <c r="G3" s="21"/>
    </row>
    <row r="4" spans="1:7" x14ac:dyDescent="0.35">
      <c r="A4" s="94"/>
      <c r="B4" s="101"/>
      <c r="C4" s="94"/>
      <c r="D4" s="98"/>
      <c r="E4" s="78"/>
      <c r="F4" s="20"/>
      <c r="G4" s="21"/>
    </row>
    <row r="5" spans="1:7" ht="46.5" customHeight="1" x14ac:dyDescent="0.35">
      <c r="A5" s="100">
        <v>67</v>
      </c>
      <c r="B5" s="90" t="s">
        <v>629</v>
      </c>
      <c r="C5" s="105"/>
      <c r="D5" s="105"/>
      <c r="E5" s="96"/>
      <c r="F5" s="96"/>
      <c r="G5" s="21"/>
    </row>
    <row r="6" spans="1:7" x14ac:dyDescent="0.35">
      <c r="A6" s="94"/>
      <c r="B6" s="101"/>
      <c r="C6" s="94"/>
      <c r="D6" s="98"/>
      <c r="E6" s="78"/>
      <c r="F6" s="20"/>
      <c r="G6" s="21"/>
    </row>
    <row r="7" spans="1:7" ht="135.75" customHeight="1" x14ac:dyDescent="0.35">
      <c r="A7" s="94"/>
      <c r="B7" s="52" t="s">
        <v>630</v>
      </c>
      <c r="C7" s="58"/>
      <c r="D7" s="58"/>
      <c r="E7" s="27"/>
      <c r="F7" s="27"/>
      <c r="G7" s="21"/>
    </row>
    <row r="8" spans="1:7" x14ac:dyDescent="0.35">
      <c r="A8" s="94"/>
      <c r="B8" s="101"/>
      <c r="C8" s="94"/>
      <c r="D8" s="98"/>
      <c r="E8" s="78"/>
      <c r="F8" s="20"/>
      <c r="G8" s="21"/>
    </row>
    <row r="9" spans="1:7" ht="51.75" customHeight="1" x14ac:dyDescent="0.35">
      <c r="A9" s="94"/>
      <c r="B9" s="55" t="s">
        <v>631</v>
      </c>
      <c r="C9" s="58"/>
      <c r="D9" s="58"/>
      <c r="E9" s="27"/>
      <c r="F9" s="27"/>
      <c r="G9" s="21"/>
    </row>
    <row r="10" spans="1:7" x14ac:dyDescent="0.35">
      <c r="A10" s="94"/>
      <c r="B10" s="59"/>
      <c r="C10" s="94"/>
      <c r="D10" s="98"/>
      <c r="E10" s="78"/>
      <c r="F10" s="20"/>
      <c r="G10" s="21"/>
    </row>
    <row r="11" spans="1:7" ht="90.75" customHeight="1" x14ac:dyDescent="0.35">
      <c r="A11" s="94"/>
      <c r="B11" s="52" t="s">
        <v>632</v>
      </c>
      <c r="C11" s="58"/>
      <c r="D11" s="58"/>
      <c r="E11" s="27"/>
      <c r="F11" s="27"/>
      <c r="G11" s="21"/>
    </row>
    <row r="12" spans="1:7" ht="48.75" customHeight="1" x14ac:dyDescent="0.35">
      <c r="A12" s="94"/>
      <c r="B12" s="90" t="s">
        <v>633</v>
      </c>
      <c r="C12" s="105"/>
      <c r="D12" s="105"/>
      <c r="E12" s="96"/>
      <c r="F12" s="96"/>
      <c r="G12" s="21"/>
    </row>
    <row r="13" spans="1:7" x14ac:dyDescent="0.35">
      <c r="A13" s="94"/>
      <c r="B13" s="99"/>
      <c r="C13" s="94"/>
      <c r="D13" s="98"/>
      <c r="E13" s="78"/>
      <c r="F13" s="20"/>
      <c r="G13" s="21"/>
    </row>
    <row r="14" spans="1:7" x14ac:dyDescent="0.35">
      <c r="A14" s="94"/>
      <c r="B14" s="101" t="s">
        <v>634</v>
      </c>
      <c r="C14" s="94"/>
      <c r="D14" s="98"/>
      <c r="E14" s="78"/>
      <c r="F14" s="20"/>
      <c r="G14" s="21"/>
    </row>
    <row r="15" spans="1:7" x14ac:dyDescent="0.35">
      <c r="A15" s="94"/>
      <c r="B15" s="99"/>
      <c r="C15" s="94"/>
      <c r="D15" s="98"/>
      <c r="E15" s="78"/>
      <c r="F15" s="20"/>
      <c r="G15" s="21"/>
    </row>
    <row r="16" spans="1:7" x14ac:dyDescent="0.35">
      <c r="A16" s="51" t="s">
        <v>635</v>
      </c>
      <c r="B16" s="91" t="s">
        <v>636</v>
      </c>
      <c r="C16" s="94" t="s">
        <v>88</v>
      </c>
      <c r="D16" s="98">
        <v>3</v>
      </c>
      <c r="E16" s="77"/>
      <c r="F16" s="20">
        <f>D16*E16</f>
        <v>0</v>
      </c>
      <c r="G16" s="21"/>
    </row>
    <row r="17" spans="1:7" x14ac:dyDescent="0.35">
      <c r="A17" s="94"/>
      <c r="B17" s="99"/>
      <c r="C17" s="94"/>
      <c r="D17" s="98"/>
      <c r="E17" s="78"/>
      <c r="F17" s="20"/>
      <c r="G17" s="21"/>
    </row>
    <row r="18" spans="1:7" x14ac:dyDescent="0.35">
      <c r="A18" s="51" t="s">
        <v>637</v>
      </c>
      <c r="B18" s="91" t="s">
        <v>638</v>
      </c>
      <c r="C18" s="94" t="s">
        <v>88</v>
      </c>
      <c r="D18" s="98">
        <v>1</v>
      </c>
      <c r="E18" s="77"/>
      <c r="F18" s="20">
        <f>D18*E18</f>
        <v>0</v>
      </c>
      <c r="G18" s="21"/>
    </row>
    <row r="19" spans="1:7" x14ac:dyDescent="0.35">
      <c r="A19" s="94"/>
      <c r="B19" s="99"/>
      <c r="C19" s="94"/>
      <c r="D19" s="98"/>
      <c r="E19" s="78"/>
      <c r="F19" s="20"/>
      <c r="G19" s="21"/>
    </row>
    <row r="20" spans="1:7" x14ac:dyDescent="0.35">
      <c r="A20" s="51" t="s">
        <v>639</v>
      </c>
      <c r="B20" s="91" t="s">
        <v>640</v>
      </c>
      <c r="C20" s="94" t="s">
        <v>88</v>
      </c>
      <c r="D20" s="98">
        <v>2</v>
      </c>
      <c r="E20" s="77"/>
      <c r="F20" s="20"/>
      <c r="G20" s="21"/>
    </row>
    <row r="21" spans="1:7" x14ac:dyDescent="0.35">
      <c r="A21" s="94"/>
      <c r="B21" s="99"/>
      <c r="C21" s="94"/>
      <c r="D21" s="98"/>
      <c r="E21" s="78"/>
      <c r="F21" s="20"/>
      <c r="G21" s="21"/>
    </row>
    <row r="22" spans="1:7" x14ac:dyDescent="0.35">
      <c r="A22" s="51" t="s">
        <v>641</v>
      </c>
      <c r="B22" s="99" t="s">
        <v>642</v>
      </c>
      <c r="C22" s="94" t="s">
        <v>88</v>
      </c>
      <c r="D22" s="98">
        <v>1</v>
      </c>
      <c r="E22" s="77"/>
      <c r="F22" s="20">
        <f>D22*E22</f>
        <v>0</v>
      </c>
      <c r="G22" s="21"/>
    </row>
    <row r="23" spans="1:7" x14ac:dyDescent="0.35">
      <c r="A23" s="94"/>
      <c r="B23" s="99"/>
      <c r="C23" s="94"/>
      <c r="D23" s="98"/>
      <c r="E23" s="78"/>
      <c r="F23" s="20"/>
      <c r="G23" s="21"/>
    </row>
    <row r="24" spans="1:7" x14ac:dyDescent="0.35">
      <c r="A24" s="51" t="s">
        <v>643</v>
      </c>
      <c r="B24" s="99" t="s">
        <v>644</v>
      </c>
      <c r="C24" s="94" t="s">
        <v>88</v>
      </c>
      <c r="D24" s="98">
        <v>1</v>
      </c>
      <c r="E24" s="77"/>
      <c r="F24" s="20">
        <f>D24*E24</f>
        <v>0</v>
      </c>
      <c r="G24" s="21"/>
    </row>
    <row r="25" spans="1:7" x14ac:dyDescent="0.35">
      <c r="A25" s="94"/>
      <c r="B25" s="99"/>
      <c r="C25" s="94"/>
      <c r="D25" s="98"/>
      <c r="E25" s="78"/>
      <c r="F25" s="20"/>
      <c r="G25" s="21"/>
    </row>
    <row r="26" spans="1:7" x14ac:dyDescent="0.35">
      <c r="A26" s="51" t="s">
        <v>645</v>
      </c>
      <c r="B26" s="99" t="s">
        <v>646</v>
      </c>
      <c r="C26" s="94" t="s">
        <v>88</v>
      </c>
      <c r="D26" s="98">
        <v>3</v>
      </c>
      <c r="E26" s="77"/>
      <c r="F26" s="20">
        <f>D26*E26</f>
        <v>0</v>
      </c>
      <c r="G26" s="21"/>
    </row>
    <row r="27" spans="1:7" x14ac:dyDescent="0.35">
      <c r="A27" s="94"/>
      <c r="B27" s="99"/>
      <c r="C27" s="94"/>
      <c r="D27" s="98"/>
      <c r="E27" s="78"/>
      <c r="F27" s="20"/>
      <c r="G27" s="21"/>
    </row>
    <row r="28" spans="1:7" ht="25" x14ac:dyDescent="0.35">
      <c r="A28" s="51" t="s">
        <v>647</v>
      </c>
      <c r="B28" s="52" t="s">
        <v>648</v>
      </c>
      <c r="C28" s="51" t="s">
        <v>88</v>
      </c>
      <c r="D28" s="51">
        <v>2</v>
      </c>
      <c r="E28" s="73"/>
      <c r="F28" s="20">
        <f>D28*E28</f>
        <v>0</v>
      </c>
      <c r="G28" s="21"/>
    </row>
    <row r="29" spans="1:7" x14ac:dyDescent="0.35">
      <c r="A29" s="94"/>
      <c r="B29" s="59"/>
      <c r="C29" s="51"/>
      <c r="D29" s="51"/>
      <c r="E29" s="71"/>
      <c r="F29" s="18"/>
      <c r="G29" s="21"/>
    </row>
    <row r="30" spans="1:7" x14ac:dyDescent="0.35">
      <c r="A30" s="51" t="s">
        <v>649</v>
      </c>
      <c r="B30" s="59" t="s">
        <v>650</v>
      </c>
      <c r="C30" s="51" t="s">
        <v>88</v>
      </c>
      <c r="D30" s="51">
        <v>4</v>
      </c>
      <c r="E30" s="73"/>
      <c r="F30" s="20">
        <f>D30*E30</f>
        <v>0</v>
      </c>
      <c r="G30" s="21"/>
    </row>
    <row r="31" spans="1:7" x14ac:dyDescent="0.35">
      <c r="A31" s="94"/>
      <c r="B31" s="59"/>
      <c r="C31" s="51"/>
      <c r="D31" s="51"/>
      <c r="E31" s="71"/>
      <c r="F31" s="18"/>
      <c r="G31" s="21"/>
    </row>
    <row r="32" spans="1:7" x14ac:dyDescent="0.35">
      <c r="A32" s="51" t="s">
        <v>651</v>
      </c>
      <c r="B32" s="59" t="s">
        <v>652</v>
      </c>
      <c r="C32" s="51" t="s">
        <v>88</v>
      </c>
      <c r="D32" s="51">
        <v>1</v>
      </c>
      <c r="E32" s="73"/>
      <c r="F32" s="20">
        <f>D32*E32</f>
        <v>0</v>
      </c>
      <c r="G32" s="21"/>
    </row>
    <row r="33" spans="1:7" x14ac:dyDescent="0.35">
      <c r="A33" s="94"/>
      <c r="B33" s="99"/>
      <c r="C33" s="94"/>
      <c r="D33" s="98"/>
      <c r="E33" s="78"/>
      <c r="F33" s="20"/>
      <c r="G33" s="21"/>
    </row>
    <row r="34" spans="1:7" ht="57" customHeight="1" x14ac:dyDescent="0.35">
      <c r="A34" s="94"/>
      <c r="B34" s="55" t="s">
        <v>2462</v>
      </c>
      <c r="C34" s="58"/>
      <c r="D34" s="58"/>
      <c r="E34" s="27"/>
      <c r="F34" s="27"/>
      <c r="G34" s="21"/>
    </row>
    <row r="35" spans="1:7" x14ac:dyDescent="0.35">
      <c r="A35" s="94"/>
      <c r="B35" s="59"/>
      <c r="C35" s="51"/>
      <c r="D35" s="51"/>
      <c r="E35" s="71"/>
      <c r="F35" s="18"/>
      <c r="G35" s="21"/>
    </row>
    <row r="36" spans="1:7" x14ac:dyDescent="0.35">
      <c r="A36" s="51" t="s">
        <v>653</v>
      </c>
      <c r="B36" s="52" t="s">
        <v>654</v>
      </c>
      <c r="C36" s="51" t="s">
        <v>88</v>
      </c>
      <c r="D36" s="51">
        <v>6</v>
      </c>
      <c r="E36" s="73"/>
      <c r="F36" s="20">
        <f>D36*E36</f>
        <v>0</v>
      </c>
      <c r="G36" s="21"/>
    </row>
    <row r="37" spans="1:7" x14ac:dyDescent="0.35">
      <c r="A37" s="94"/>
      <c r="B37" s="59"/>
      <c r="C37" s="51"/>
      <c r="D37" s="51"/>
      <c r="E37" s="71"/>
      <c r="F37" s="20"/>
      <c r="G37" s="21"/>
    </row>
    <row r="38" spans="1:7" x14ac:dyDescent="0.35">
      <c r="A38" s="94"/>
      <c r="B38" s="89" t="s">
        <v>655</v>
      </c>
      <c r="C38" s="51"/>
      <c r="D38" s="51"/>
      <c r="E38" s="71"/>
      <c r="F38" s="20"/>
      <c r="G38" s="21"/>
    </row>
    <row r="39" spans="1:7" x14ac:dyDescent="0.35">
      <c r="A39" s="94"/>
      <c r="B39" s="59"/>
      <c r="C39" s="51"/>
      <c r="D39" s="51"/>
      <c r="E39" s="71"/>
      <c r="F39" s="20"/>
      <c r="G39" s="21"/>
    </row>
    <row r="40" spans="1:7" x14ac:dyDescent="0.35">
      <c r="A40" s="51" t="s">
        <v>656</v>
      </c>
      <c r="B40" s="59" t="s">
        <v>657</v>
      </c>
      <c r="C40" s="51" t="s">
        <v>88</v>
      </c>
      <c r="D40" s="51">
        <v>2</v>
      </c>
      <c r="E40" s="73"/>
      <c r="F40" s="20">
        <f>D40*E40</f>
        <v>0</v>
      </c>
      <c r="G40" s="21"/>
    </row>
    <row r="41" spans="1:7" x14ac:dyDescent="0.35">
      <c r="A41" s="94"/>
      <c r="B41" s="59"/>
      <c r="C41" s="51"/>
      <c r="D41" s="51"/>
      <c r="E41" s="71"/>
      <c r="F41" s="18"/>
      <c r="G41" s="21"/>
    </row>
    <row r="42" spans="1:7" x14ac:dyDescent="0.35">
      <c r="A42" s="51" t="s">
        <v>658</v>
      </c>
      <c r="B42" s="59" t="s">
        <v>659</v>
      </c>
      <c r="C42" s="51" t="s">
        <v>88</v>
      </c>
      <c r="D42" s="51">
        <v>4</v>
      </c>
      <c r="E42" s="73"/>
      <c r="F42" s="20">
        <f>D42*E42</f>
        <v>0</v>
      </c>
      <c r="G42" s="21"/>
    </row>
    <row r="43" spans="1:7" x14ac:dyDescent="0.35">
      <c r="A43" s="94"/>
      <c r="B43" s="59"/>
      <c r="C43" s="51"/>
      <c r="D43" s="51"/>
      <c r="E43" s="71"/>
      <c r="F43" s="20"/>
      <c r="G43" s="21"/>
    </row>
    <row r="44" spans="1:7" x14ac:dyDescent="0.35">
      <c r="A44" s="51" t="s">
        <v>660</v>
      </c>
      <c r="B44" s="59" t="s">
        <v>90</v>
      </c>
      <c r="C44" s="51" t="s">
        <v>88</v>
      </c>
      <c r="D44" s="51">
        <v>2</v>
      </c>
      <c r="E44" s="73"/>
      <c r="F44" s="20">
        <f>D44*E44</f>
        <v>0</v>
      </c>
      <c r="G44" s="21"/>
    </row>
    <row r="45" spans="1:7" x14ac:dyDescent="0.35">
      <c r="A45" s="94"/>
      <c r="B45" s="59"/>
      <c r="C45" s="51"/>
      <c r="D45" s="51"/>
      <c r="E45" s="71"/>
      <c r="F45" s="20"/>
      <c r="G45" s="21"/>
    </row>
    <row r="46" spans="1:7" x14ac:dyDescent="0.35">
      <c r="A46" s="51" t="s">
        <v>661</v>
      </c>
      <c r="B46" s="59" t="s">
        <v>662</v>
      </c>
      <c r="C46" s="51" t="s">
        <v>88</v>
      </c>
      <c r="D46" s="51">
        <v>3</v>
      </c>
      <c r="E46" s="73"/>
      <c r="F46" s="20">
        <f>D46*E46</f>
        <v>0</v>
      </c>
      <c r="G46" s="21"/>
    </row>
    <row r="47" spans="1:7" x14ac:dyDescent="0.35">
      <c r="A47" s="94"/>
      <c r="B47" s="59"/>
      <c r="C47" s="51"/>
      <c r="D47" s="51"/>
      <c r="E47" s="71"/>
      <c r="F47" s="20"/>
      <c r="G47" s="21"/>
    </row>
    <row r="48" spans="1:7" x14ac:dyDescent="0.35">
      <c r="A48" s="51" t="s">
        <v>663</v>
      </c>
      <c r="B48" s="59" t="s">
        <v>85</v>
      </c>
      <c r="C48" s="51" t="s">
        <v>88</v>
      </c>
      <c r="D48" s="51">
        <v>2</v>
      </c>
      <c r="E48" s="73"/>
      <c r="F48" s="20">
        <f>D48*E48</f>
        <v>0</v>
      </c>
      <c r="G48" s="21"/>
    </row>
    <row r="49" spans="1:7" x14ac:dyDescent="0.35">
      <c r="A49" s="94"/>
      <c r="B49" s="59"/>
      <c r="C49" s="51"/>
      <c r="D49" s="51"/>
      <c r="E49" s="71"/>
      <c r="F49" s="20"/>
      <c r="G49" s="21"/>
    </row>
    <row r="50" spans="1:7" x14ac:dyDescent="0.35">
      <c r="A50" s="51" t="s">
        <v>664</v>
      </c>
      <c r="B50" s="52" t="s">
        <v>665</v>
      </c>
      <c r="C50" s="51" t="s">
        <v>88</v>
      </c>
      <c r="D50" s="51">
        <v>1</v>
      </c>
      <c r="E50" s="73"/>
      <c r="F50" s="20">
        <f>D50*E50</f>
        <v>0</v>
      </c>
      <c r="G50" s="21"/>
    </row>
    <row r="51" spans="1:7" x14ac:dyDescent="0.35">
      <c r="A51" s="94"/>
      <c r="B51" s="59"/>
      <c r="C51" s="51"/>
      <c r="D51" s="51"/>
      <c r="E51" s="71"/>
      <c r="F51" s="20"/>
      <c r="G51" s="21"/>
    </row>
    <row r="52" spans="1:7" x14ac:dyDescent="0.35">
      <c r="A52" s="51" t="s">
        <v>666</v>
      </c>
      <c r="B52" s="59" t="s">
        <v>667</v>
      </c>
      <c r="C52" s="51" t="s">
        <v>88</v>
      </c>
      <c r="D52" s="51">
        <v>3</v>
      </c>
      <c r="E52" s="73"/>
      <c r="F52" s="20">
        <f>D52*E52</f>
        <v>0</v>
      </c>
      <c r="G52" s="21"/>
    </row>
    <row r="53" spans="1:7" x14ac:dyDescent="0.35">
      <c r="A53" s="94"/>
      <c r="B53" s="59"/>
      <c r="C53" s="51"/>
      <c r="D53" s="51"/>
      <c r="E53" s="71"/>
      <c r="F53" s="20"/>
      <c r="G53" s="21"/>
    </row>
    <row r="54" spans="1:7" x14ac:dyDescent="0.35">
      <c r="A54" s="51" t="s">
        <v>668</v>
      </c>
      <c r="B54" s="59" t="s">
        <v>669</v>
      </c>
      <c r="C54" s="51" t="s">
        <v>88</v>
      </c>
      <c r="D54" s="51">
        <v>2</v>
      </c>
      <c r="E54" s="73"/>
      <c r="F54" s="20">
        <f>D54*E54</f>
        <v>0</v>
      </c>
      <c r="G54" s="21"/>
    </row>
    <row r="55" spans="1:7" x14ac:dyDescent="0.35">
      <c r="A55" s="94"/>
      <c r="B55" s="59"/>
      <c r="C55" s="51"/>
      <c r="D55" s="51"/>
      <c r="E55" s="71"/>
      <c r="F55" s="20"/>
      <c r="G55" s="21"/>
    </row>
    <row r="56" spans="1:7" x14ac:dyDescent="0.35">
      <c r="A56" s="51" t="s">
        <v>670</v>
      </c>
      <c r="B56" s="59" t="s">
        <v>671</v>
      </c>
      <c r="C56" s="51" t="s">
        <v>88</v>
      </c>
      <c r="D56" s="51">
        <v>1</v>
      </c>
      <c r="E56" s="73"/>
      <c r="F56" s="20">
        <f>D56*E56</f>
        <v>0</v>
      </c>
      <c r="G56" s="21"/>
    </row>
    <row r="57" spans="1:7" x14ac:dyDescent="0.35">
      <c r="A57" s="94"/>
      <c r="B57" s="59"/>
      <c r="C57" s="51"/>
      <c r="D57" s="51"/>
      <c r="E57" s="71"/>
      <c r="F57" s="20"/>
      <c r="G57" s="21"/>
    </row>
    <row r="58" spans="1:7" ht="30" customHeight="1" x14ac:dyDescent="0.35">
      <c r="A58" s="94"/>
      <c r="B58" s="55" t="s">
        <v>672</v>
      </c>
      <c r="C58" s="54"/>
      <c r="D58" s="54"/>
      <c r="E58" s="74"/>
      <c r="F58" s="24"/>
      <c r="G58" s="21"/>
    </row>
    <row r="59" spans="1:7" x14ac:dyDescent="0.35">
      <c r="A59" s="94"/>
      <c r="B59" s="59"/>
      <c r="C59" s="51"/>
      <c r="D59" s="51"/>
      <c r="E59" s="71"/>
      <c r="F59" s="18"/>
      <c r="G59" s="21"/>
    </row>
    <row r="60" spans="1:7" x14ac:dyDescent="0.35">
      <c r="A60" s="51" t="s">
        <v>673</v>
      </c>
      <c r="B60" s="59" t="s">
        <v>674</v>
      </c>
      <c r="C60" s="51" t="s">
        <v>88</v>
      </c>
      <c r="D60" s="51">
        <v>4</v>
      </c>
      <c r="E60" s="73"/>
      <c r="F60" s="18"/>
      <c r="G60" s="21"/>
    </row>
    <row r="61" spans="1:7" x14ac:dyDescent="0.35">
      <c r="A61" s="94"/>
      <c r="B61" s="59"/>
      <c r="C61" s="51"/>
      <c r="D61" s="51"/>
      <c r="E61" s="71"/>
      <c r="F61" s="18"/>
      <c r="G61" s="21"/>
    </row>
    <row r="62" spans="1:7" x14ac:dyDescent="0.35">
      <c r="A62" s="51" t="s">
        <v>675</v>
      </c>
      <c r="B62" s="52" t="s">
        <v>676</v>
      </c>
      <c r="C62" s="51" t="s">
        <v>88</v>
      </c>
      <c r="D62" s="51">
        <v>0.4</v>
      </c>
      <c r="E62" s="73"/>
      <c r="F62" s="18"/>
      <c r="G62" s="21"/>
    </row>
    <row r="63" spans="1:7" x14ac:dyDescent="0.35">
      <c r="A63" s="94"/>
      <c r="B63" s="59"/>
      <c r="C63" s="51"/>
      <c r="D63" s="51"/>
      <c r="E63" s="71"/>
      <c r="F63" s="18"/>
      <c r="G63" s="21"/>
    </row>
    <row r="64" spans="1:7" x14ac:dyDescent="0.35">
      <c r="A64" s="94"/>
      <c r="B64" s="55" t="s">
        <v>677</v>
      </c>
      <c r="C64" s="58"/>
      <c r="D64" s="58"/>
      <c r="E64" s="27"/>
      <c r="F64" s="27"/>
      <c r="G64" s="21"/>
    </row>
    <row r="65" spans="1:7" x14ac:dyDescent="0.35">
      <c r="A65" s="94"/>
      <c r="B65" s="59"/>
      <c r="C65" s="51"/>
      <c r="D65" s="51"/>
      <c r="E65" s="71"/>
      <c r="F65" s="18"/>
      <c r="G65" s="21"/>
    </row>
    <row r="66" spans="1:7" x14ac:dyDescent="0.35">
      <c r="A66" s="51" t="s">
        <v>678</v>
      </c>
      <c r="B66" s="99" t="s">
        <v>679</v>
      </c>
      <c r="C66" s="94" t="s">
        <v>88</v>
      </c>
      <c r="D66" s="98">
        <v>18</v>
      </c>
      <c r="E66" s="77"/>
      <c r="F66" s="20">
        <f>E66*D66</f>
        <v>0</v>
      </c>
      <c r="G66" s="21"/>
    </row>
    <row r="67" spans="1:7" x14ac:dyDescent="0.35">
      <c r="A67" s="94"/>
      <c r="B67" s="59"/>
      <c r="C67" s="51"/>
      <c r="D67" s="51"/>
      <c r="E67" s="71"/>
      <c r="F67" s="18"/>
      <c r="G67" s="21"/>
    </row>
    <row r="68" spans="1:7" x14ac:dyDescent="0.35">
      <c r="A68" s="94"/>
      <c r="B68" s="89" t="s">
        <v>680</v>
      </c>
      <c r="C68" s="54"/>
      <c r="D68" s="54"/>
      <c r="E68" s="74"/>
      <c r="F68" s="24"/>
      <c r="G68" s="113"/>
    </row>
    <row r="69" spans="1:7" x14ac:dyDescent="0.35">
      <c r="A69" s="94"/>
      <c r="B69" s="59"/>
      <c r="C69" s="51"/>
      <c r="D69" s="51"/>
      <c r="E69" s="71"/>
      <c r="F69" s="18"/>
      <c r="G69" s="113"/>
    </row>
    <row r="70" spans="1:7" ht="72" customHeight="1" x14ac:dyDescent="0.35">
      <c r="A70" s="51" t="s">
        <v>681</v>
      </c>
      <c r="B70" s="52" t="s">
        <v>682</v>
      </c>
      <c r="C70" s="51" t="s">
        <v>99</v>
      </c>
      <c r="D70" s="51">
        <v>28</v>
      </c>
      <c r="E70" s="73"/>
      <c r="F70" s="20">
        <f>E70*D70</f>
        <v>0</v>
      </c>
      <c r="G70" s="113"/>
    </row>
    <row r="71" spans="1:7" x14ac:dyDescent="0.35">
      <c r="A71" s="94"/>
      <c r="B71" s="59"/>
      <c r="C71" s="51"/>
      <c r="D71" s="51"/>
      <c r="E71" s="71"/>
      <c r="F71" s="18"/>
      <c r="G71" s="113"/>
    </row>
    <row r="72" spans="1:7" ht="73.5" customHeight="1" x14ac:dyDescent="0.35">
      <c r="A72" s="51" t="s">
        <v>683</v>
      </c>
      <c r="B72" s="52" t="s">
        <v>684</v>
      </c>
      <c r="C72" s="51" t="s">
        <v>99</v>
      </c>
      <c r="D72" s="51">
        <v>100</v>
      </c>
      <c r="E72" s="73"/>
      <c r="F72" s="20">
        <f>E72*D72</f>
        <v>0</v>
      </c>
      <c r="G72" s="113"/>
    </row>
    <row r="73" spans="1:7" x14ac:dyDescent="0.35">
      <c r="A73" s="94"/>
      <c r="B73" s="59"/>
      <c r="C73" s="51"/>
      <c r="D73" s="51"/>
      <c r="E73" s="71"/>
      <c r="F73" s="18"/>
      <c r="G73" s="113"/>
    </row>
    <row r="74" spans="1:7" ht="66.75" customHeight="1" x14ac:dyDescent="0.35">
      <c r="A74" s="51" t="s">
        <v>685</v>
      </c>
      <c r="B74" s="52" t="s">
        <v>686</v>
      </c>
      <c r="C74" s="51" t="s">
        <v>99</v>
      </c>
      <c r="D74" s="51">
        <v>3626</v>
      </c>
      <c r="E74" s="73"/>
      <c r="F74" s="20">
        <f>E74*D74</f>
        <v>0</v>
      </c>
      <c r="G74" s="113"/>
    </row>
    <row r="75" spans="1:7" x14ac:dyDescent="0.35">
      <c r="A75" s="94"/>
      <c r="B75" s="59"/>
      <c r="C75" s="51"/>
      <c r="D75" s="51"/>
      <c r="E75" s="71"/>
      <c r="F75" s="18"/>
      <c r="G75" s="113"/>
    </row>
    <row r="76" spans="1:7" ht="46.5" customHeight="1" x14ac:dyDescent="0.35">
      <c r="A76" s="51" t="s">
        <v>687</v>
      </c>
      <c r="B76" s="52" t="s">
        <v>688</v>
      </c>
      <c r="C76" s="51" t="s">
        <v>42</v>
      </c>
      <c r="D76" s="51">
        <v>46</v>
      </c>
      <c r="E76" s="73"/>
      <c r="F76" s="20">
        <f>E76*D76</f>
        <v>0</v>
      </c>
      <c r="G76" s="113"/>
    </row>
    <row r="77" spans="1:7" x14ac:dyDescent="0.35">
      <c r="A77" s="94"/>
      <c r="B77" s="59"/>
      <c r="C77" s="51"/>
      <c r="D77" s="51"/>
      <c r="E77" s="71"/>
      <c r="F77" s="18"/>
      <c r="G77" s="113"/>
    </row>
    <row r="78" spans="1:7" ht="37.5" x14ac:dyDescent="0.35">
      <c r="A78" s="51" t="s">
        <v>689</v>
      </c>
      <c r="B78" s="52" t="s">
        <v>690</v>
      </c>
      <c r="C78" s="51" t="s">
        <v>42</v>
      </c>
      <c r="D78" s="51">
        <v>46</v>
      </c>
      <c r="E78" s="73"/>
      <c r="F78" s="20">
        <f>E78*D78</f>
        <v>0</v>
      </c>
      <c r="G78" s="113"/>
    </row>
    <row r="79" spans="1:7" x14ac:dyDescent="0.35">
      <c r="A79" s="94"/>
      <c r="B79" s="59"/>
      <c r="C79" s="51"/>
      <c r="D79" s="51"/>
      <c r="E79" s="71"/>
      <c r="F79" s="18"/>
      <c r="G79" s="113"/>
    </row>
    <row r="80" spans="1:7" ht="26" x14ac:dyDescent="0.35">
      <c r="A80" s="100">
        <v>68</v>
      </c>
      <c r="B80" s="90" t="s">
        <v>691</v>
      </c>
      <c r="C80" s="94"/>
      <c r="D80" s="98"/>
      <c r="E80" s="78"/>
      <c r="F80" s="20"/>
      <c r="G80" s="21"/>
    </row>
    <row r="81" spans="1:7" x14ac:dyDescent="0.35">
      <c r="A81" s="94"/>
      <c r="B81" s="101"/>
      <c r="C81" s="94"/>
      <c r="D81" s="98"/>
      <c r="E81" s="78"/>
      <c r="F81" s="20"/>
      <c r="G81" s="21"/>
    </row>
    <row r="82" spans="1:7" x14ac:dyDescent="0.35">
      <c r="A82" s="94"/>
      <c r="B82" s="90" t="s">
        <v>692</v>
      </c>
      <c r="C82" s="94"/>
      <c r="D82" s="98"/>
      <c r="E82" s="78"/>
      <c r="F82" s="20"/>
      <c r="G82" s="21"/>
    </row>
    <row r="83" spans="1:7" x14ac:dyDescent="0.35">
      <c r="A83" s="94"/>
      <c r="B83" s="101"/>
      <c r="C83" s="94"/>
      <c r="D83" s="98"/>
      <c r="E83" s="78"/>
      <c r="F83" s="20"/>
      <c r="G83" s="21"/>
    </row>
    <row r="84" spans="1:7" x14ac:dyDescent="0.35">
      <c r="A84" s="51" t="s">
        <v>693</v>
      </c>
      <c r="B84" s="99" t="s">
        <v>694</v>
      </c>
      <c r="C84" s="94" t="s">
        <v>104</v>
      </c>
      <c r="D84" s="98">
        <v>21</v>
      </c>
      <c r="E84" s="77"/>
      <c r="F84" s="20">
        <f>E84*D84</f>
        <v>0</v>
      </c>
      <c r="G84" s="21"/>
    </row>
    <row r="85" spans="1:7" x14ac:dyDescent="0.35">
      <c r="A85" s="94"/>
      <c r="B85" s="99"/>
      <c r="C85" s="94"/>
      <c r="D85" s="98"/>
      <c r="E85" s="78"/>
      <c r="F85" s="20"/>
      <c r="G85" s="21"/>
    </row>
    <row r="86" spans="1:7" x14ac:dyDescent="0.35">
      <c r="A86" s="51" t="s">
        <v>695</v>
      </c>
      <c r="B86" s="91" t="s">
        <v>696</v>
      </c>
      <c r="C86" s="94" t="s">
        <v>99</v>
      </c>
      <c r="D86" s="98">
        <v>10</v>
      </c>
      <c r="E86" s="77"/>
      <c r="F86" s="20">
        <f>E86*D86</f>
        <v>0</v>
      </c>
      <c r="G86" s="21"/>
    </row>
    <row r="87" spans="1:7" x14ac:dyDescent="0.35">
      <c r="A87" s="94"/>
      <c r="B87" s="99"/>
      <c r="C87" s="94"/>
      <c r="D87" s="98"/>
      <c r="E87" s="78"/>
      <c r="F87" s="20"/>
      <c r="G87" s="21"/>
    </row>
    <row r="88" spans="1:7" x14ac:dyDescent="0.35">
      <c r="A88" s="51" t="s">
        <v>697</v>
      </c>
      <c r="B88" s="99" t="s">
        <v>669</v>
      </c>
      <c r="C88" s="94" t="s">
        <v>99</v>
      </c>
      <c r="D88" s="98">
        <v>12</v>
      </c>
      <c r="E88" s="77"/>
      <c r="F88" s="20">
        <f>E88*D88</f>
        <v>0</v>
      </c>
      <c r="G88" s="21"/>
    </row>
    <row r="89" spans="1:7" x14ac:dyDescent="0.35">
      <c r="A89" s="94"/>
      <c r="B89" s="99"/>
      <c r="C89" s="94"/>
      <c r="D89" s="98"/>
      <c r="E89" s="78"/>
      <c r="F89" s="20"/>
      <c r="G89" s="21"/>
    </row>
    <row r="90" spans="1:7" x14ac:dyDescent="0.35">
      <c r="A90" s="51" t="s">
        <v>698</v>
      </c>
      <c r="B90" s="99" t="s">
        <v>667</v>
      </c>
      <c r="C90" s="94" t="s">
        <v>99</v>
      </c>
      <c r="D90" s="98">
        <v>150</v>
      </c>
      <c r="E90" s="77"/>
      <c r="F90" s="20">
        <f>E90*D90</f>
        <v>0</v>
      </c>
      <c r="G90" s="21"/>
    </row>
    <row r="91" spans="1:7" x14ac:dyDescent="0.35">
      <c r="A91" s="94"/>
      <c r="B91" s="99"/>
      <c r="C91" s="94"/>
      <c r="D91" s="98"/>
      <c r="E91" s="78"/>
      <c r="F91" s="20"/>
      <c r="G91" s="21"/>
    </row>
    <row r="92" spans="1:7" x14ac:dyDescent="0.35">
      <c r="A92" s="51" t="s">
        <v>699</v>
      </c>
      <c r="B92" s="91" t="s">
        <v>665</v>
      </c>
      <c r="C92" s="94" t="s">
        <v>99</v>
      </c>
      <c r="D92" s="98">
        <v>4</v>
      </c>
      <c r="E92" s="77"/>
      <c r="F92" s="20">
        <f>E92*D92</f>
        <v>0</v>
      </c>
      <c r="G92" s="21"/>
    </row>
    <row r="93" spans="1:7" x14ac:dyDescent="0.35">
      <c r="A93" s="94"/>
      <c r="B93" s="99"/>
      <c r="C93" s="94"/>
      <c r="D93" s="98"/>
      <c r="E93" s="78"/>
      <c r="F93" s="20"/>
      <c r="G93" s="21"/>
    </row>
    <row r="94" spans="1:7" x14ac:dyDescent="0.35">
      <c r="A94" s="94"/>
      <c r="B94" s="89" t="s">
        <v>700</v>
      </c>
      <c r="C94" s="57"/>
      <c r="D94" s="57"/>
      <c r="E94" s="27"/>
      <c r="F94" s="27"/>
      <c r="G94" s="21"/>
    </row>
    <row r="95" spans="1:7" x14ac:dyDescent="0.35">
      <c r="A95" s="94"/>
      <c r="B95" s="59"/>
      <c r="C95" s="51"/>
      <c r="D95" s="51"/>
      <c r="E95" s="71"/>
      <c r="F95" s="18"/>
      <c r="G95" s="21"/>
    </row>
    <row r="96" spans="1:7" x14ac:dyDescent="0.35">
      <c r="A96" s="51" t="s">
        <v>701</v>
      </c>
      <c r="B96" s="59" t="s">
        <v>702</v>
      </c>
      <c r="C96" s="51" t="s">
        <v>99</v>
      </c>
      <c r="D96" s="51">
        <v>90</v>
      </c>
      <c r="E96" s="73"/>
      <c r="F96" s="20">
        <f>E96*D96</f>
        <v>0</v>
      </c>
      <c r="G96" s="113"/>
    </row>
    <row r="97" spans="1:7" x14ac:dyDescent="0.35">
      <c r="A97" s="94"/>
      <c r="B97" s="59"/>
      <c r="C97" s="51"/>
      <c r="D97" s="51"/>
      <c r="E97" s="71"/>
      <c r="F97" s="18"/>
      <c r="G97" s="113"/>
    </row>
    <row r="98" spans="1:7" x14ac:dyDescent="0.35">
      <c r="A98" s="51" t="s">
        <v>703</v>
      </c>
      <c r="B98" s="52" t="s">
        <v>704</v>
      </c>
      <c r="C98" s="51" t="s">
        <v>99</v>
      </c>
      <c r="D98" s="51">
        <v>38</v>
      </c>
      <c r="E98" s="73"/>
      <c r="F98" s="20">
        <f>E98*D98</f>
        <v>0</v>
      </c>
      <c r="G98" s="113"/>
    </row>
    <row r="99" spans="1:7" x14ac:dyDescent="0.35">
      <c r="A99" s="94"/>
      <c r="B99" s="59"/>
      <c r="C99" s="51"/>
      <c r="D99" s="51"/>
      <c r="E99" s="71"/>
      <c r="F99" s="18"/>
      <c r="G99" s="113"/>
    </row>
    <row r="100" spans="1:7" x14ac:dyDescent="0.35">
      <c r="A100" s="51" t="s">
        <v>705</v>
      </c>
      <c r="B100" s="52" t="s">
        <v>706</v>
      </c>
      <c r="C100" s="51" t="s">
        <v>99</v>
      </c>
      <c r="D100" s="51">
        <v>85</v>
      </c>
      <c r="E100" s="73"/>
      <c r="F100" s="20">
        <f>E100*D100</f>
        <v>0</v>
      </c>
      <c r="G100" s="113"/>
    </row>
    <row r="101" spans="1:7" x14ac:dyDescent="0.35">
      <c r="A101" s="94"/>
      <c r="B101" s="59"/>
      <c r="C101" s="51"/>
      <c r="D101" s="51"/>
      <c r="E101" s="71"/>
      <c r="F101" s="18"/>
      <c r="G101" s="113"/>
    </row>
    <row r="102" spans="1:7" ht="31.5" customHeight="1" x14ac:dyDescent="0.35">
      <c r="A102" s="51" t="s">
        <v>707</v>
      </c>
      <c r="B102" s="52" t="s">
        <v>708</v>
      </c>
      <c r="C102" s="51" t="s">
        <v>104</v>
      </c>
      <c r="D102" s="51">
        <v>409</v>
      </c>
      <c r="E102" s="73"/>
      <c r="F102" s="20">
        <f>E102*D102</f>
        <v>0</v>
      </c>
      <c r="G102" s="113"/>
    </row>
    <row r="103" spans="1:7" x14ac:dyDescent="0.35">
      <c r="A103" s="94"/>
      <c r="B103" s="52"/>
      <c r="C103" s="51"/>
      <c r="D103" s="51"/>
      <c r="E103" s="71"/>
      <c r="F103" s="18"/>
      <c r="G103" s="113"/>
    </row>
    <row r="104" spans="1:7" ht="26" x14ac:dyDescent="0.35">
      <c r="A104" s="100">
        <v>69</v>
      </c>
      <c r="B104" s="90" t="s">
        <v>709</v>
      </c>
      <c r="C104" s="94"/>
      <c r="D104" s="98"/>
      <c r="E104" s="78"/>
      <c r="F104" s="20"/>
      <c r="G104" s="113"/>
    </row>
    <row r="105" spans="1:7" x14ac:dyDescent="0.35">
      <c r="A105" s="94"/>
      <c r="B105" s="101"/>
      <c r="C105" s="94"/>
      <c r="D105" s="98"/>
      <c r="E105" s="78"/>
      <c r="F105" s="20"/>
      <c r="G105" s="113"/>
    </row>
    <row r="106" spans="1:7" x14ac:dyDescent="0.35">
      <c r="A106" s="94"/>
      <c r="B106" s="90" t="s">
        <v>710</v>
      </c>
      <c r="C106" s="94"/>
      <c r="D106" s="98"/>
      <c r="E106" s="78"/>
      <c r="F106" s="20"/>
      <c r="G106" s="113"/>
    </row>
    <row r="107" spans="1:7" x14ac:dyDescent="0.35">
      <c r="A107" s="94"/>
      <c r="B107" s="101"/>
      <c r="C107" s="94"/>
      <c r="D107" s="98"/>
      <c r="E107" s="78"/>
      <c r="F107" s="20"/>
      <c r="G107" s="113"/>
    </row>
    <row r="108" spans="1:7" x14ac:dyDescent="0.35">
      <c r="A108" s="51" t="s">
        <v>711</v>
      </c>
      <c r="B108" s="99" t="s">
        <v>712</v>
      </c>
      <c r="C108" s="94" t="s">
        <v>99</v>
      </c>
      <c r="D108" s="98">
        <v>24</v>
      </c>
      <c r="E108" s="77"/>
      <c r="F108" s="20">
        <f>E108*D108</f>
        <v>0</v>
      </c>
      <c r="G108" s="113"/>
    </row>
    <row r="109" spans="1:7" x14ac:dyDescent="0.35">
      <c r="A109" s="94"/>
      <c r="B109" s="99"/>
      <c r="C109" s="94"/>
      <c r="D109" s="98"/>
      <c r="E109" s="78"/>
      <c r="F109" s="20"/>
      <c r="G109" s="113"/>
    </row>
    <row r="110" spans="1:7" x14ac:dyDescent="0.35">
      <c r="A110" s="51" t="s">
        <v>713</v>
      </c>
      <c r="B110" s="99" t="s">
        <v>714</v>
      </c>
      <c r="C110" s="94" t="s">
        <v>99</v>
      </c>
      <c r="D110" s="98">
        <v>2.52</v>
      </c>
      <c r="E110" s="77"/>
      <c r="F110" s="20">
        <f>E110*D110</f>
        <v>0</v>
      </c>
      <c r="G110" s="113"/>
    </row>
    <row r="111" spans="1:7" x14ac:dyDescent="0.35">
      <c r="A111" s="94"/>
      <c r="B111" s="99"/>
      <c r="C111" s="94"/>
      <c r="D111" s="98"/>
      <c r="E111" s="78"/>
      <c r="F111" s="20"/>
      <c r="G111" s="113"/>
    </row>
    <row r="112" spans="1:7" x14ac:dyDescent="0.35">
      <c r="A112" s="51" t="s">
        <v>715</v>
      </c>
      <c r="B112" s="99" t="s">
        <v>716</v>
      </c>
      <c r="C112" s="94" t="s">
        <v>99</v>
      </c>
      <c r="D112" s="51">
        <v>118</v>
      </c>
      <c r="E112" s="77"/>
      <c r="F112" s="20">
        <f>E112*D112</f>
        <v>0</v>
      </c>
      <c r="G112" s="113"/>
    </row>
    <row r="113" spans="1:7" x14ac:dyDescent="0.35">
      <c r="A113" s="94"/>
      <c r="B113" s="59"/>
      <c r="C113" s="51"/>
      <c r="D113" s="51"/>
      <c r="E113" s="71"/>
      <c r="F113" s="18"/>
      <c r="G113" s="113"/>
    </row>
    <row r="114" spans="1:7" x14ac:dyDescent="0.35">
      <c r="A114" s="51" t="s">
        <v>717</v>
      </c>
      <c r="B114" s="99" t="s">
        <v>718</v>
      </c>
      <c r="C114" s="94" t="s">
        <v>99</v>
      </c>
      <c r="D114" s="51">
        <v>110</v>
      </c>
      <c r="E114" s="77"/>
      <c r="F114" s="20">
        <f>E114*D114</f>
        <v>0</v>
      </c>
      <c r="G114" s="113"/>
    </row>
    <row r="115" spans="1:7" x14ac:dyDescent="0.35">
      <c r="A115" s="94"/>
      <c r="B115" s="59"/>
      <c r="C115" s="51"/>
      <c r="D115" s="51"/>
      <c r="E115" s="71"/>
      <c r="F115" s="18"/>
      <c r="G115" s="113"/>
    </row>
    <row r="116" spans="1:7" x14ac:dyDescent="0.35">
      <c r="A116" s="51" t="s">
        <v>719</v>
      </c>
      <c r="B116" s="59" t="s">
        <v>720</v>
      </c>
      <c r="C116" s="51" t="s">
        <v>99</v>
      </c>
      <c r="D116" s="51">
        <v>32</v>
      </c>
      <c r="E116" s="77"/>
      <c r="F116" s="20">
        <f>E116*D116</f>
        <v>0</v>
      </c>
      <c r="G116" s="113"/>
    </row>
    <row r="117" spans="1:7" x14ac:dyDescent="0.35">
      <c r="A117" s="94"/>
      <c r="B117" s="124"/>
      <c r="C117" s="51"/>
      <c r="D117" s="51"/>
      <c r="E117" s="71"/>
      <c r="F117" s="18"/>
      <c r="G117" s="113"/>
    </row>
    <row r="118" spans="1:7" x14ac:dyDescent="0.35">
      <c r="A118" s="51" t="s">
        <v>721</v>
      </c>
      <c r="B118" s="125" t="s">
        <v>722</v>
      </c>
      <c r="C118" s="51" t="s">
        <v>104</v>
      </c>
      <c r="D118" s="51">
        <v>110</v>
      </c>
      <c r="E118" s="73"/>
      <c r="F118" s="20">
        <f>E118*D118</f>
        <v>0</v>
      </c>
      <c r="G118" s="113"/>
    </row>
    <row r="119" spans="1:7" x14ac:dyDescent="0.35">
      <c r="A119" s="94"/>
      <c r="B119" s="52"/>
      <c r="C119" s="51"/>
      <c r="D119" s="51"/>
      <c r="E119" s="71"/>
      <c r="F119" s="18"/>
      <c r="G119" s="113"/>
    </row>
    <row r="120" spans="1:7" x14ac:dyDescent="0.35">
      <c r="A120" s="51" t="s">
        <v>723</v>
      </c>
      <c r="B120" s="99" t="s">
        <v>718</v>
      </c>
      <c r="C120" s="94" t="s">
        <v>99</v>
      </c>
      <c r="D120" s="51">
        <v>55</v>
      </c>
      <c r="E120" s="77"/>
      <c r="F120" s="20">
        <f>E120*D120</f>
        <v>0</v>
      </c>
      <c r="G120" s="113"/>
    </row>
    <row r="121" spans="1:7" x14ac:dyDescent="0.35">
      <c r="A121" s="94"/>
      <c r="B121" s="99"/>
      <c r="C121" s="94"/>
      <c r="D121" s="51"/>
      <c r="E121" s="78"/>
      <c r="F121" s="20"/>
      <c r="G121" s="113"/>
    </row>
    <row r="122" spans="1:7" ht="26" x14ac:dyDescent="0.35">
      <c r="A122" s="100">
        <v>70</v>
      </c>
      <c r="B122" s="84" t="s">
        <v>724</v>
      </c>
      <c r="C122" s="58"/>
      <c r="D122" s="58"/>
      <c r="E122" s="27"/>
      <c r="F122" s="27"/>
      <c r="G122" s="113"/>
    </row>
    <row r="123" spans="1:7" x14ac:dyDescent="0.35">
      <c r="A123" s="94"/>
      <c r="B123" s="87"/>
      <c r="C123" s="85"/>
      <c r="D123" s="86"/>
      <c r="E123" s="1"/>
      <c r="F123" s="70"/>
      <c r="G123" s="113"/>
    </row>
    <row r="124" spans="1:7" x14ac:dyDescent="0.35">
      <c r="A124" s="94"/>
      <c r="B124" s="87" t="s">
        <v>725</v>
      </c>
      <c r="C124" s="85"/>
      <c r="D124" s="86"/>
      <c r="E124" s="1"/>
      <c r="F124" s="70"/>
      <c r="G124" s="113"/>
    </row>
    <row r="125" spans="1:7" x14ac:dyDescent="0.35">
      <c r="A125" s="94"/>
      <c r="B125" s="87"/>
      <c r="C125" s="85"/>
      <c r="D125" s="86"/>
      <c r="E125" s="1"/>
      <c r="F125" s="70"/>
      <c r="G125" s="113"/>
    </row>
    <row r="126" spans="1:7" ht="42.75" customHeight="1" x14ac:dyDescent="0.35">
      <c r="A126" s="51" t="s">
        <v>726</v>
      </c>
      <c r="B126" s="87" t="s">
        <v>727</v>
      </c>
      <c r="C126" s="85" t="s">
        <v>104</v>
      </c>
      <c r="D126" s="86">
        <v>110</v>
      </c>
      <c r="E126" s="2"/>
      <c r="F126" s="20">
        <f>D126*E126</f>
        <v>0</v>
      </c>
      <c r="G126" s="113"/>
    </row>
    <row r="127" spans="1:7" x14ac:dyDescent="0.35">
      <c r="A127" s="94"/>
      <c r="B127" s="52"/>
      <c r="C127" s="51"/>
      <c r="D127" s="51"/>
      <c r="E127" s="71"/>
      <c r="F127" s="18"/>
      <c r="G127" s="113"/>
    </row>
    <row r="128" spans="1:7" ht="26" x14ac:dyDescent="0.35">
      <c r="A128" s="100">
        <v>71</v>
      </c>
      <c r="B128" s="55" t="s">
        <v>2463</v>
      </c>
      <c r="C128" s="54"/>
      <c r="D128" s="54"/>
      <c r="E128" s="74"/>
      <c r="F128" s="24"/>
      <c r="G128" s="113"/>
    </row>
    <row r="129" spans="1:7" x14ac:dyDescent="0.35">
      <c r="A129" s="94"/>
      <c r="B129" s="59"/>
      <c r="C129" s="51"/>
      <c r="D129" s="51"/>
      <c r="E129" s="71"/>
      <c r="F129" s="18"/>
      <c r="G129" s="113"/>
    </row>
    <row r="130" spans="1:7" ht="60" customHeight="1" x14ac:dyDescent="0.35">
      <c r="A130" s="51" t="s">
        <v>728</v>
      </c>
      <c r="B130" s="52" t="s">
        <v>729</v>
      </c>
      <c r="C130" s="51" t="s">
        <v>104</v>
      </c>
      <c r="D130" s="51">
        <v>35</v>
      </c>
      <c r="E130" s="73"/>
      <c r="F130" s="20">
        <f>E130*D130</f>
        <v>0</v>
      </c>
      <c r="G130" s="113"/>
    </row>
    <row r="131" spans="1:7" x14ac:dyDescent="0.35">
      <c r="A131" s="94"/>
      <c r="B131" s="52"/>
      <c r="C131" s="51"/>
      <c r="D131" s="51"/>
      <c r="E131" s="71"/>
      <c r="F131" s="18"/>
      <c r="G131" s="113"/>
    </row>
    <row r="132" spans="1:7" ht="25.5" customHeight="1" x14ac:dyDescent="0.35">
      <c r="A132" s="51" t="s">
        <v>730</v>
      </c>
      <c r="B132" s="59" t="s">
        <v>731</v>
      </c>
      <c r="C132" s="51" t="s">
        <v>99</v>
      </c>
      <c r="D132" s="51">
        <v>1</v>
      </c>
      <c r="E132" s="73"/>
      <c r="F132" s="20">
        <f>E132*D132</f>
        <v>0</v>
      </c>
      <c r="G132" s="113"/>
    </row>
    <row r="133" spans="1:7" x14ac:dyDescent="0.35">
      <c r="A133" s="94"/>
      <c r="B133" s="59"/>
      <c r="C133" s="51"/>
      <c r="D133" s="51"/>
      <c r="E133" s="71"/>
      <c r="F133" s="18"/>
      <c r="G133" s="113"/>
    </row>
    <row r="134" spans="1:7" ht="24.75" customHeight="1" x14ac:dyDescent="0.35">
      <c r="A134" s="51" t="s">
        <v>732</v>
      </c>
      <c r="B134" s="59" t="s">
        <v>733</v>
      </c>
      <c r="C134" s="51" t="s">
        <v>99</v>
      </c>
      <c r="D134" s="51">
        <v>6</v>
      </c>
      <c r="E134" s="73"/>
      <c r="F134" s="20">
        <f>E134*D134</f>
        <v>0</v>
      </c>
      <c r="G134" s="113"/>
    </row>
    <row r="135" spans="1:7" x14ac:dyDescent="0.35">
      <c r="A135" s="94"/>
      <c r="B135" s="59"/>
      <c r="C135" s="51"/>
      <c r="D135" s="51"/>
      <c r="E135" s="71"/>
      <c r="F135" s="18"/>
      <c r="G135" s="113"/>
    </row>
    <row r="136" spans="1:7" ht="33.75" customHeight="1" x14ac:dyDescent="0.35">
      <c r="A136" s="51" t="s">
        <v>734</v>
      </c>
      <c r="B136" s="52" t="s">
        <v>735</v>
      </c>
      <c r="C136" s="51" t="s">
        <v>99</v>
      </c>
      <c r="D136" s="51">
        <v>14</v>
      </c>
      <c r="E136" s="73"/>
      <c r="F136" s="20">
        <f>E136*D136</f>
        <v>0</v>
      </c>
      <c r="G136" s="113"/>
    </row>
    <row r="137" spans="1:7" x14ac:dyDescent="0.35">
      <c r="A137" s="94"/>
      <c r="B137" s="59"/>
      <c r="C137" s="51"/>
      <c r="D137" s="51"/>
      <c r="E137" s="71"/>
      <c r="F137" s="18"/>
      <c r="G137" s="113"/>
    </row>
    <row r="138" spans="1:7" ht="32.25" customHeight="1" x14ac:dyDescent="0.35">
      <c r="A138" s="51" t="s">
        <v>736</v>
      </c>
      <c r="B138" s="52" t="s">
        <v>706</v>
      </c>
      <c r="C138" s="51" t="s">
        <v>99</v>
      </c>
      <c r="D138" s="51">
        <v>9</v>
      </c>
      <c r="E138" s="73"/>
      <c r="F138" s="20">
        <f>E138*D138</f>
        <v>0</v>
      </c>
      <c r="G138" s="113"/>
    </row>
    <row r="139" spans="1:7" x14ac:dyDescent="0.35">
      <c r="A139" s="94"/>
      <c r="B139" s="59"/>
      <c r="C139" s="51"/>
      <c r="D139" s="51"/>
      <c r="E139" s="71"/>
      <c r="F139" s="18"/>
      <c r="G139" s="113"/>
    </row>
    <row r="140" spans="1:7" ht="43.5" customHeight="1" x14ac:dyDescent="0.35">
      <c r="A140" s="51" t="s">
        <v>737</v>
      </c>
      <c r="B140" s="52" t="s">
        <v>708</v>
      </c>
      <c r="C140" s="51" t="s">
        <v>104</v>
      </c>
      <c r="D140" s="51">
        <v>15</v>
      </c>
      <c r="E140" s="73"/>
      <c r="F140" s="20">
        <f>E140*D140</f>
        <v>0</v>
      </c>
      <c r="G140" s="113"/>
    </row>
    <row r="141" spans="1:7" x14ac:dyDescent="0.35">
      <c r="A141" s="94"/>
      <c r="B141" s="59"/>
      <c r="C141" s="51"/>
      <c r="D141" s="51"/>
      <c r="E141" s="71"/>
      <c r="F141" s="18"/>
      <c r="G141" s="113"/>
    </row>
    <row r="142" spans="1:7" ht="25" x14ac:dyDescent="0.35">
      <c r="A142" s="51" t="s">
        <v>738</v>
      </c>
      <c r="B142" s="52" t="s">
        <v>739</v>
      </c>
      <c r="C142" s="51" t="s">
        <v>104</v>
      </c>
      <c r="D142" s="51">
        <v>13</v>
      </c>
      <c r="E142" s="73"/>
      <c r="F142" s="20">
        <f>E142*D142</f>
        <v>0</v>
      </c>
      <c r="G142" s="113"/>
    </row>
    <row r="143" spans="1:7" x14ac:dyDescent="0.35">
      <c r="A143" s="94"/>
      <c r="B143" s="52"/>
      <c r="C143" s="51"/>
      <c r="D143" s="51"/>
      <c r="E143" s="71"/>
      <c r="F143" s="18"/>
      <c r="G143" s="113"/>
    </row>
    <row r="144" spans="1:7" x14ac:dyDescent="0.35">
      <c r="A144" s="100">
        <v>72</v>
      </c>
      <c r="B144" s="90" t="s">
        <v>740</v>
      </c>
      <c r="C144" s="94"/>
      <c r="D144" s="98"/>
      <c r="E144" s="78"/>
      <c r="F144" s="20"/>
      <c r="G144" s="21"/>
    </row>
    <row r="145" spans="1:7" x14ac:dyDescent="0.35">
      <c r="A145" s="94"/>
      <c r="B145" s="101"/>
      <c r="C145" s="94"/>
      <c r="D145" s="98"/>
      <c r="E145" s="78"/>
      <c r="F145" s="20"/>
      <c r="G145" s="21"/>
    </row>
    <row r="146" spans="1:7" ht="26" x14ac:dyDescent="0.35">
      <c r="A146" s="94" t="s">
        <v>741</v>
      </c>
      <c r="B146" s="90" t="s">
        <v>2464</v>
      </c>
      <c r="C146" s="94"/>
      <c r="D146" s="98"/>
      <c r="E146" s="78"/>
      <c r="F146" s="20"/>
      <c r="G146" s="21"/>
    </row>
    <row r="147" spans="1:7" x14ac:dyDescent="0.35">
      <c r="A147" s="94"/>
      <c r="B147" s="101"/>
      <c r="C147" s="94"/>
      <c r="D147" s="98"/>
      <c r="E147" s="78"/>
      <c r="F147" s="20"/>
      <c r="G147" s="21"/>
    </row>
    <row r="148" spans="1:7" x14ac:dyDescent="0.35">
      <c r="A148" s="51" t="s">
        <v>742</v>
      </c>
      <c r="B148" s="99" t="s">
        <v>712</v>
      </c>
      <c r="C148" s="94" t="s">
        <v>743</v>
      </c>
      <c r="D148" s="98">
        <v>0.5</v>
      </c>
      <c r="E148" s="77"/>
      <c r="F148" s="20">
        <f>E148*D148</f>
        <v>0</v>
      </c>
      <c r="G148" s="21"/>
    </row>
    <row r="149" spans="1:7" x14ac:dyDescent="0.35">
      <c r="A149" s="94"/>
      <c r="B149" s="99"/>
      <c r="C149" s="94"/>
      <c r="D149" s="98"/>
      <c r="E149" s="78"/>
      <c r="F149" s="20"/>
      <c r="G149" s="21"/>
    </row>
    <row r="150" spans="1:7" x14ac:dyDescent="0.35">
      <c r="A150" s="51" t="s">
        <v>744</v>
      </c>
      <c r="B150" s="99" t="s">
        <v>714</v>
      </c>
      <c r="C150" s="94" t="s">
        <v>743</v>
      </c>
      <c r="D150" s="98">
        <v>0.2</v>
      </c>
      <c r="E150" s="77"/>
      <c r="F150" s="20">
        <f>E150*D150</f>
        <v>0</v>
      </c>
      <c r="G150" s="21"/>
    </row>
    <row r="151" spans="1:7" x14ac:dyDescent="0.35">
      <c r="A151" s="94"/>
      <c r="B151" s="99"/>
      <c r="C151" s="94"/>
      <c r="D151" s="98"/>
      <c r="E151" s="78"/>
      <c r="F151" s="20"/>
      <c r="G151" s="21"/>
    </row>
    <row r="152" spans="1:7" x14ac:dyDescent="0.35">
      <c r="A152" s="51" t="s">
        <v>745</v>
      </c>
      <c r="B152" s="99" t="s">
        <v>716</v>
      </c>
      <c r="C152" s="94" t="s">
        <v>743</v>
      </c>
      <c r="D152" s="98">
        <v>3</v>
      </c>
      <c r="E152" s="77"/>
      <c r="F152" s="20">
        <f>E152*D152</f>
        <v>0</v>
      </c>
      <c r="G152" s="21"/>
    </row>
    <row r="153" spans="1:7" x14ac:dyDescent="0.35">
      <c r="A153" s="94"/>
      <c r="B153" s="101"/>
      <c r="C153" s="94"/>
      <c r="D153" s="98"/>
      <c r="E153" s="78"/>
      <c r="F153" s="20"/>
      <c r="G153" s="21"/>
    </row>
    <row r="154" spans="1:7" x14ac:dyDescent="0.35">
      <c r="A154" s="51" t="s">
        <v>746</v>
      </c>
      <c r="B154" s="99" t="s">
        <v>718</v>
      </c>
      <c r="C154" s="94" t="s">
        <v>743</v>
      </c>
      <c r="D154" s="98">
        <v>2</v>
      </c>
      <c r="E154" s="77"/>
      <c r="F154" s="20">
        <f>E154*D154</f>
        <v>0</v>
      </c>
      <c r="G154" s="21"/>
    </row>
    <row r="155" spans="1:7" x14ac:dyDescent="0.35">
      <c r="A155" s="94"/>
      <c r="B155" s="101"/>
      <c r="C155" s="94"/>
      <c r="D155" s="98"/>
      <c r="E155" s="78"/>
      <c r="F155" s="20"/>
      <c r="G155" s="21"/>
    </row>
    <row r="156" spans="1:7" x14ac:dyDescent="0.35">
      <c r="A156" s="51" t="s">
        <v>747</v>
      </c>
      <c r="B156" s="99" t="s">
        <v>720</v>
      </c>
      <c r="C156" s="94" t="s">
        <v>743</v>
      </c>
      <c r="D156" s="98">
        <v>0.5</v>
      </c>
      <c r="E156" s="77"/>
      <c r="F156" s="20">
        <f>E156*D156</f>
        <v>0</v>
      </c>
      <c r="G156" s="21"/>
    </row>
    <row r="157" spans="1:7" x14ac:dyDescent="0.35">
      <c r="A157" s="94"/>
      <c r="B157" s="101"/>
      <c r="C157" s="94"/>
      <c r="D157" s="98"/>
      <c r="E157" s="78"/>
      <c r="F157" s="20"/>
      <c r="G157" s="21"/>
    </row>
    <row r="158" spans="1:7" ht="26" x14ac:dyDescent="0.35">
      <c r="A158" s="94" t="s">
        <v>748</v>
      </c>
      <c r="B158" s="90" t="s">
        <v>2465</v>
      </c>
      <c r="C158" s="94"/>
      <c r="D158" s="98"/>
      <c r="E158" s="78"/>
      <c r="F158" s="20"/>
      <c r="G158" s="21"/>
    </row>
    <row r="159" spans="1:7" x14ac:dyDescent="0.35">
      <c r="A159" s="94"/>
      <c r="B159" s="101"/>
      <c r="C159" s="94"/>
      <c r="D159" s="98"/>
      <c r="E159" s="78"/>
      <c r="F159" s="20"/>
      <c r="G159" s="21"/>
    </row>
    <row r="160" spans="1:7" x14ac:dyDescent="0.35">
      <c r="A160" s="51" t="s">
        <v>749</v>
      </c>
      <c r="B160" s="99" t="s">
        <v>750</v>
      </c>
      <c r="C160" s="94" t="s">
        <v>743</v>
      </c>
      <c r="D160" s="98">
        <v>0.5</v>
      </c>
      <c r="E160" s="77"/>
      <c r="F160" s="20">
        <f>E160*D160</f>
        <v>0</v>
      </c>
      <c r="G160" s="21"/>
    </row>
    <row r="161" spans="1:7" x14ac:dyDescent="0.35">
      <c r="A161" s="94"/>
      <c r="B161" s="99"/>
      <c r="C161" s="94"/>
      <c r="D161" s="98"/>
      <c r="E161" s="78"/>
      <c r="F161" s="20"/>
      <c r="G161" s="21"/>
    </row>
    <row r="162" spans="1:7" x14ac:dyDescent="0.35">
      <c r="A162" s="51" t="s">
        <v>751</v>
      </c>
      <c r="B162" s="99" t="s">
        <v>752</v>
      </c>
      <c r="C162" s="94" t="s">
        <v>743</v>
      </c>
      <c r="D162" s="98">
        <v>0.5</v>
      </c>
      <c r="E162" s="77"/>
      <c r="F162" s="20">
        <f>E162*D162</f>
        <v>0</v>
      </c>
      <c r="G162" s="21"/>
    </row>
    <row r="163" spans="1:7" x14ac:dyDescent="0.35">
      <c r="A163" s="94"/>
      <c r="B163" s="99"/>
      <c r="C163" s="94"/>
      <c r="D163" s="98"/>
      <c r="E163" s="78"/>
      <c r="F163" s="20"/>
      <c r="G163" s="21"/>
    </row>
    <row r="164" spans="1:7" x14ac:dyDescent="0.35">
      <c r="A164" s="51" t="s">
        <v>753</v>
      </c>
      <c r="B164" s="99" t="s">
        <v>754</v>
      </c>
      <c r="C164" s="94" t="s">
        <v>743</v>
      </c>
      <c r="D164" s="98">
        <v>0.5</v>
      </c>
      <c r="E164" s="77"/>
      <c r="F164" s="20">
        <f>E164*D164</f>
        <v>0</v>
      </c>
      <c r="G164" s="21"/>
    </row>
    <row r="165" spans="1:7" x14ac:dyDescent="0.35">
      <c r="A165" s="94"/>
      <c r="B165" s="99"/>
      <c r="C165" s="94"/>
      <c r="D165" s="98"/>
      <c r="E165" s="78"/>
      <c r="F165" s="20"/>
      <c r="G165" s="21"/>
    </row>
    <row r="166" spans="1:7" x14ac:dyDescent="0.35">
      <c r="A166" s="94"/>
      <c r="B166" s="101" t="s">
        <v>755</v>
      </c>
      <c r="C166" s="94"/>
      <c r="D166" s="98"/>
      <c r="E166" s="78"/>
      <c r="F166" s="20"/>
      <c r="G166" s="21"/>
    </row>
    <row r="167" spans="1:7" x14ac:dyDescent="0.35">
      <c r="A167" s="94"/>
      <c r="B167" s="99"/>
      <c r="C167" s="94"/>
      <c r="D167" s="98"/>
      <c r="E167" s="78"/>
      <c r="F167" s="20"/>
      <c r="G167" s="21"/>
    </row>
    <row r="168" spans="1:7" ht="36.75" customHeight="1" x14ac:dyDescent="0.35">
      <c r="A168" s="51" t="s">
        <v>756</v>
      </c>
      <c r="B168" s="91" t="s">
        <v>757</v>
      </c>
      <c r="C168" s="94" t="s">
        <v>99</v>
      </c>
      <c r="D168" s="98">
        <v>15</v>
      </c>
      <c r="E168" s="77"/>
      <c r="F168" s="20">
        <f>E168*D168</f>
        <v>0</v>
      </c>
      <c r="G168" s="21"/>
    </row>
    <row r="169" spans="1:7" x14ac:dyDescent="0.35">
      <c r="A169" s="94"/>
      <c r="B169" s="99"/>
      <c r="C169" s="94"/>
      <c r="D169" s="98"/>
      <c r="E169" s="78"/>
      <c r="F169" s="20"/>
      <c r="G169" s="21"/>
    </row>
    <row r="170" spans="1:7" ht="37.5" customHeight="1" x14ac:dyDescent="0.35">
      <c r="A170" s="51" t="s">
        <v>758</v>
      </c>
      <c r="B170" s="52" t="s">
        <v>759</v>
      </c>
      <c r="C170" s="51" t="s">
        <v>99</v>
      </c>
      <c r="D170" s="51">
        <v>174</v>
      </c>
      <c r="E170" s="73"/>
      <c r="F170" s="20">
        <f>E170*D170</f>
        <v>0</v>
      </c>
      <c r="G170" s="113"/>
    </row>
    <row r="171" spans="1:7" x14ac:dyDescent="0.35">
      <c r="A171" s="94"/>
      <c r="B171" s="59"/>
      <c r="C171" s="51"/>
      <c r="D171" s="51"/>
      <c r="E171" s="71"/>
      <c r="F171" s="18"/>
      <c r="G171" s="113"/>
    </row>
    <row r="172" spans="1:7" ht="25" x14ac:dyDescent="0.35">
      <c r="A172" s="51" t="s">
        <v>760</v>
      </c>
      <c r="B172" s="91" t="s">
        <v>761</v>
      </c>
      <c r="C172" s="94" t="s">
        <v>99</v>
      </c>
      <c r="D172" s="98">
        <v>15</v>
      </c>
      <c r="E172" s="77"/>
      <c r="F172" s="20">
        <f>E172*D172</f>
        <v>0</v>
      </c>
      <c r="G172" s="113"/>
    </row>
    <row r="173" spans="1:7" x14ac:dyDescent="0.35">
      <c r="A173" s="94"/>
      <c r="B173" s="59"/>
      <c r="C173" s="51"/>
      <c r="D173" s="51"/>
      <c r="E173" s="71"/>
      <c r="F173" s="18"/>
      <c r="G173" s="113"/>
    </row>
    <row r="174" spans="1:7" ht="25" x14ac:dyDescent="0.35">
      <c r="A174" s="51" t="s">
        <v>762</v>
      </c>
      <c r="B174" s="91" t="s">
        <v>763</v>
      </c>
      <c r="C174" s="94" t="s">
        <v>99</v>
      </c>
      <c r="D174" s="98">
        <v>15</v>
      </c>
      <c r="E174" s="77"/>
      <c r="F174" s="20">
        <f>E174*D174</f>
        <v>0</v>
      </c>
      <c r="G174" s="113"/>
    </row>
    <row r="175" spans="1:7" x14ac:dyDescent="0.35">
      <c r="A175" s="94"/>
      <c r="B175" s="59"/>
      <c r="C175" s="51"/>
      <c r="D175" s="51"/>
      <c r="E175" s="71"/>
      <c r="F175" s="18"/>
      <c r="G175" s="113"/>
    </row>
    <row r="176" spans="1:7" x14ac:dyDescent="0.35">
      <c r="A176" s="100">
        <v>73</v>
      </c>
      <c r="B176" s="90" t="s">
        <v>764</v>
      </c>
      <c r="C176" s="104"/>
      <c r="D176" s="104"/>
      <c r="E176" s="96"/>
      <c r="F176" s="96"/>
      <c r="G176" s="113"/>
    </row>
    <row r="177" spans="1:7" x14ac:dyDescent="0.35">
      <c r="A177" s="94"/>
      <c r="B177" s="101"/>
      <c r="C177" s="94"/>
      <c r="D177" s="98"/>
      <c r="E177" s="78"/>
      <c r="F177" s="20"/>
      <c r="G177" s="113"/>
    </row>
    <row r="178" spans="1:7" ht="64.5" customHeight="1" x14ac:dyDescent="0.35">
      <c r="A178" s="51" t="s">
        <v>765</v>
      </c>
      <c r="B178" s="91" t="s">
        <v>766</v>
      </c>
      <c r="C178" s="94" t="s">
        <v>42</v>
      </c>
      <c r="D178" s="98">
        <v>65</v>
      </c>
      <c r="E178" s="77"/>
      <c r="F178" s="20">
        <f>E178*D178</f>
        <v>0</v>
      </c>
      <c r="G178" s="113"/>
    </row>
    <row r="179" spans="1:7" x14ac:dyDescent="0.35">
      <c r="A179" s="94"/>
      <c r="B179" s="99"/>
      <c r="C179" s="94"/>
      <c r="D179" s="98"/>
      <c r="E179" s="78"/>
      <c r="F179" s="20"/>
      <c r="G179" s="113"/>
    </row>
    <row r="180" spans="1:7" x14ac:dyDescent="0.35">
      <c r="A180" s="100">
        <v>74</v>
      </c>
      <c r="B180" s="90" t="s">
        <v>767</v>
      </c>
      <c r="C180" s="94"/>
      <c r="D180" s="98"/>
      <c r="E180" s="78"/>
      <c r="F180" s="20"/>
      <c r="G180" s="21"/>
    </row>
    <row r="181" spans="1:7" x14ac:dyDescent="0.35">
      <c r="A181" s="94"/>
      <c r="B181" s="101" t="s">
        <v>208</v>
      </c>
      <c r="C181" s="94"/>
      <c r="D181" s="98"/>
      <c r="E181" s="78"/>
      <c r="F181" s="20"/>
      <c r="G181" s="21"/>
    </row>
    <row r="182" spans="1:7" ht="69" customHeight="1" x14ac:dyDescent="0.35">
      <c r="A182" s="94"/>
      <c r="B182" s="90" t="s">
        <v>2466</v>
      </c>
      <c r="C182" s="105"/>
      <c r="D182" s="105"/>
      <c r="E182" s="96"/>
      <c r="F182" s="96"/>
      <c r="G182" s="21"/>
    </row>
    <row r="183" spans="1:7" x14ac:dyDescent="0.35">
      <c r="A183" s="94"/>
      <c r="B183" s="101"/>
      <c r="C183" s="94"/>
      <c r="D183" s="98"/>
      <c r="E183" s="78"/>
      <c r="F183" s="20"/>
      <c r="G183" s="21"/>
    </row>
    <row r="184" spans="1:7" ht="25" x14ac:dyDescent="0.35">
      <c r="A184" s="51" t="s">
        <v>768</v>
      </c>
      <c r="B184" s="91" t="s">
        <v>769</v>
      </c>
      <c r="C184" s="94" t="s">
        <v>104</v>
      </c>
      <c r="D184" s="98">
        <v>9</v>
      </c>
      <c r="E184" s="77"/>
      <c r="F184" s="20">
        <f>D184*E184</f>
        <v>0</v>
      </c>
      <c r="G184" s="21"/>
    </row>
    <row r="185" spans="1:7" x14ac:dyDescent="0.35">
      <c r="A185" s="94"/>
      <c r="B185" s="99"/>
      <c r="C185" s="94"/>
      <c r="D185" s="98"/>
      <c r="E185" s="78"/>
      <c r="F185" s="20"/>
      <c r="G185" s="21"/>
    </row>
    <row r="186" spans="1:7" ht="39" x14ac:dyDescent="0.35">
      <c r="A186" s="94"/>
      <c r="B186" s="90" t="s">
        <v>770</v>
      </c>
      <c r="C186" s="105"/>
      <c r="D186" s="105"/>
      <c r="E186" s="96"/>
      <c r="F186" s="96"/>
      <c r="G186" s="21"/>
    </row>
    <row r="187" spans="1:7" x14ac:dyDescent="0.35">
      <c r="A187" s="94"/>
      <c r="B187" s="104"/>
      <c r="C187" s="105"/>
      <c r="D187" s="105"/>
      <c r="E187" s="96"/>
      <c r="F187" s="96"/>
      <c r="G187" s="21"/>
    </row>
    <row r="188" spans="1:7" x14ac:dyDescent="0.35">
      <c r="A188" s="94"/>
      <c r="B188" s="99"/>
      <c r="C188" s="94"/>
      <c r="D188" s="98"/>
      <c r="E188" s="78"/>
      <c r="F188" s="20"/>
      <c r="G188" s="21"/>
    </row>
    <row r="189" spans="1:7" ht="37.5" x14ac:dyDescent="0.35">
      <c r="A189" s="51" t="s">
        <v>771</v>
      </c>
      <c r="B189" s="91" t="s">
        <v>772</v>
      </c>
      <c r="C189" s="94" t="s">
        <v>104</v>
      </c>
      <c r="D189" s="98">
        <v>9</v>
      </c>
      <c r="E189" s="77"/>
      <c r="F189" s="20">
        <f>D189*E189</f>
        <v>0</v>
      </c>
      <c r="G189" s="21"/>
    </row>
    <row r="190" spans="1:7" x14ac:dyDescent="0.35">
      <c r="A190" s="94"/>
      <c r="B190" s="99"/>
      <c r="C190" s="94"/>
      <c r="D190" s="98"/>
      <c r="E190" s="78"/>
      <c r="F190" s="20"/>
      <c r="G190" s="21"/>
    </row>
    <row r="191" spans="1:7" ht="42" customHeight="1" x14ac:dyDescent="0.35">
      <c r="A191" s="94"/>
      <c r="B191" s="90" t="s">
        <v>773</v>
      </c>
      <c r="C191" s="105"/>
      <c r="D191" s="105"/>
      <c r="E191" s="96"/>
      <c r="F191" s="96"/>
      <c r="G191" s="21"/>
    </row>
    <row r="192" spans="1:7" x14ac:dyDescent="0.35">
      <c r="A192" s="94"/>
      <c r="B192" s="104"/>
      <c r="C192" s="105"/>
      <c r="D192" s="105"/>
      <c r="E192" s="96"/>
      <c r="F192" s="96"/>
      <c r="G192" s="21"/>
    </row>
    <row r="193" spans="1:7" x14ac:dyDescent="0.35">
      <c r="A193" s="51" t="s">
        <v>774</v>
      </c>
      <c r="B193" s="91" t="s">
        <v>775</v>
      </c>
      <c r="C193" s="94" t="s">
        <v>104</v>
      </c>
      <c r="D193" s="98">
        <v>9</v>
      </c>
      <c r="E193" s="77"/>
      <c r="F193" s="20">
        <f>D193*E193</f>
        <v>0</v>
      </c>
      <c r="G193" s="21"/>
    </row>
    <row r="194" spans="1:7" x14ac:dyDescent="0.35">
      <c r="A194" s="94"/>
      <c r="B194" s="99"/>
      <c r="C194" s="94"/>
      <c r="D194" s="98"/>
      <c r="E194" s="78"/>
      <c r="F194" s="20"/>
      <c r="G194" s="21"/>
    </row>
    <row r="195" spans="1:7" x14ac:dyDescent="0.35">
      <c r="A195" s="94"/>
      <c r="B195" s="101" t="s">
        <v>776</v>
      </c>
      <c r="C195" s="94"/>
      <c r="D195" s="98"/>
      <c r="E195" s="78"/>
      <c r="F195" s="20"/>
      <c r="G195" s="21"/>
    </row>
    <row r="196" spans="1:7" x14ac:dyDescent="0.35">
      <c r="A196" s="94"/>
      <c r="B196" s="99"/>
      <c r="C196" s="94"/>
      <c r="D196" s="98"/>
      <c r="E196" s="78"/>
      <c r="F196" s="20"/>
      <c r="G196" s="21"/>
    </row>
    <row r="197" spans="1:7" x14ac:dyDescent="0.35">
      <c r="A197" s="51" t="s">
        <v>777</v>
      </c>
      <c r="B197" s="91" t="s">
        <v>778</v>
      </c>
      <c r="C197" s="94" t="s">
        <v>104</v>
      </c>
      <c r="D197" s="98">
        <v>9</v>
      </c>
      <c r="E197" s="77"/>
      <c r="F197" s="20">
        <f>D197*E197</f>
        <v>0</v>
      </c>
      <c r="G197" s="21"/>
    </row>
    <row r="198" spans="1:7" x14ac:dyDescent="0.35">
      <c r="A198" s="94"/>
      <c r="B198" s="99"/>
      <c r="C198" s="94"/>
      <c r="D198" s="98"/>
      <c r="E198" s="78"/>
      <c r="F198" s="20"/>
      <c r="G198" s="21"/>
    </row>
    <row r="199" spans="1:7" x14ac:dyDescent="0.35">
      <c r="A199" s="54"/>
      <c r="B199" s="89" t="s">
        <v>779</v>
      </c>
      <c r="C199" s="54"/>
      <c r="D199" s="54"/>
      <c r="E199" s="74"/>
      <c r="F199" s="24"/>
      <c r="G199" s="21"/>
    </row>
    <row r="200" spans="1:7" x14ac:dyDescent="0.35">
      <c r="A200" s="51"/>
      <c r="B200" s="59"/>
      <c r="C200" s="51"/>
      <c r="D200" s="51"/>
      <c r="E200" s="71"/>
      <c r="F200" s="18"/>
      <c r="G200" s="21"/>
    </row>
    <row r="201" spans="1:7" ht="48" customHeight="1" x14ac:dyDescent="0.35">
      <c r="A201" s="51" t="s">
        <v>780</v>
      </c>
      <c r="B201" s="52" t="s">
        <v>781</v>
      </c>
      <c r="C201" s="51" t="s">
        <v>104</v>
      </c>
      <c r="D201" s="51">
        <v>400</v>
      </c>
      <c r="E201" s="73"/>
      <c r="F201" s="20">
        <f>D201*E201</f>
        <v>0</v>
      </c>
      <c r="G201" s="21"/>
    </row>
    <row r="202" spans="1:7" ht="16" x14ac:dyDescent="0.35">
      <c r="A202" s="94"/>
      <c r="B202" s="99"/>
      <c r="C202" s="94"/>
      <c r="D202" s="98"/>
      <c r="E202" s="78"/>
      <c r="F202" s="114"/>
      <c r="G202" s="72"/>
    </row>
    <row r="203" spans="1:7" ht="25.5" customHeight="1" x14ac:dyDescent="0.35">
      <c r="A203" s="108"/>
      <c r="B203" s="63" t="s">
        <v>782</v>
      </c>
      <c r="C203" s="64"/>
      <c r="D203" s="64"/>
      <c r="E203" s="34"/>
      <c r="F203" s="35"/>
      <c r="G203" s="115"/>
    </row>
    <row r="204" spans="1:7" x14ac:dyDescent="0.35">
      <c r="A204" s="126"/>
      <c r="B204" s="127"/>
      <c r="C204" s="128"/>
      <c r="D204" s="126"/>
      <c r="E204" s="116"/>
      <c r="F204" s="117"/>
      <c r="G204" s="115"/>
    </row>
    <row r="205" spans="1:7" x14ac:dyDescent="0.35">
      <c r="A205" s="126"/>
      <c r="B205" s="129"/>
      <c r="C205" s="126"/>
      <c r="D205" s="130"/>
      <c r="E205" s="116"/>
      <c r="F205" s="118"/>
      <c r="G205" s="21"/>
    </row>
    <row r="228" spans="1:7" x14ac:dyDescent="0.35">
      <c r="A228" s="131"/>
      <c r="B228" s="127"/>
      <c r="C228" s="128"/>
      <c r="D228" s="126"/>
      <c r="E228" s="116"/>
      <c r="F228" s="117"/>
      <c r="G228" s="115"/>
    </row>
  </sheetData>
  <sheetProtection algorithmName="SHA-512" hashValue="LN32yEexPji3poMABvj8T7pJdb5HBgctTsAI+ZLxiyqEBObQcPEP/8TKSiAll1jJuluxiBTaJEdPAgh4JfudWA==" saltValue="/cvvzeiBZeoQ7JXHtYFlS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4" manualBreakCount="4">
    <brk id="35" max="5" man="1"/>
    <brk id="77" max="16383" man="1"/>
    <brk id="127" max="16383" man="1"/>
    <brk id="16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3AC71-1A88-4EF9-8249-17459EF4A8A1}">
  <dimension ref="A1:G22"/>
  <sheetViews>
    <sheetView view="pageBreakPreview" topLeftCell="A18" zoomScaleNormal="100" zoomScaleSheetLayoutView="100" workbookViewId="0">
      <selection activeCell="B20" sqref="B20"/>
    </sheetView>
  </sheetViews>
  <sheetFormatPr defaultColWidth="9.1796875" defaultRowHeight="14.5" x14ac:dyDescent="0.35"/>
  <cols>
    <col min="1" max="1" width="9.1796875" style="132"/>
    <col min="2" max="2" width="40.54296875" style="132" customWidth="1"/>
    <col min="3" max="3" width="10.1796875" style="133" customWidth="1"/>
    <col min="4" max="4" width="12.26953125" style="133" customWidth="1"/>
    <col min="5" max="5" width="14.54296875" style="22" customWidth="1"/>
    <col min="6" max="6" width="14.81640625" style="22" customWidth="1"/>
    <col min="7" max="7" width="11.1796875" style="22" customWidth="1"/>
    <col min="8" max="16384" width="9.1796875" style="22"/>
  </cols>
  <sheetData>
    <row r="1" spans="1:7" x14ac:dyDescent="0.35">
      <c r="A1" s="120"/>
      <c r="B1" s="121" t="s">
        <v>0</v>
      </c>
      <c r="C1" s="122" t="s">
        <v>1</v>
      </c>
      <c r="D1" s="122" t="s">
        <v>2</v>
      </c>
      <c r="E1" s="109" t="s">
        <v>3</v>
      </c>
      <c r="F1" s="110" t="s">
        <v>4</v>
      </c>
    </row>
    <row r="2" spans="1:7" x14ac:dyDescent="0.35">
      <c r="A2" s="94"/>
      <c r="B2" s="101"/>
      <c r="C2" s="123"/>
      <c r="D2" s="123"/>
      <c r="E2" s="111"/>
      <c r="F2" s="112"/>
    </row>
    <row r="3" spans="1:7" ht="47.25" customHeight="1" x14ac:dyDescent="0.35">
      <c r="A3" s="100">
        <v>75</v>
      </c>
      <c r="B3" s="90" t="s">
        <v>783</v>
      </c>
      <c r="C3" s="58"/>
      <c r="D3" s="58"/>
      <c r="E3" s="27"/>
      <c r="F3" s="27"/>
      <c r="G3" s="21"/>
    </row>
    <row r="4" spans="1:7" x14ac:dyDescent="0.35">
      <c r="A4" s="94"/>
      <c r="B4" s="99"/>
      <c r="C4" s="94"/>
      <c r="D4" s="98"/>
      <c r="E4" s="78"/>
      <c r="F4" s="20"/>
      <c r="G4" s="21"/>
    </row>
    <row r="5" spans="1:7" ht="74.25" customHeight="1" x14ac:dyDescent="0.35">
      <c r="A5" s="94"/>
      <c r="B5" s="90" t="s">
        <v>2485</v>
      </c>
      <c r="C5" s="94"/>
      <c r="D5" s="98"/>
      <c r="E5" s="78"/>
      <c r="F5" s="20"/>
      <c r="G5" s="21"/>
    </row>
    <row r="6" spans="1:7" x14ac:dyDescent="0.35">
      <c r="A6" s="94"/>
      <c r="B6" s="101"/>
      <c r="C6" s="94"/>
      <c r="D6" s="98"/>
      <c r="E6" s="78"/>
      <c r="F6" s="20"/>
      <c r="G6" s="21"/>
    </row>
    <row r="7" spans="1:7" ht="56.25" customHeight="1" x14ac:dyDescent="0.35">
      <c r="A7" s="51" t="s">
        <v>784</v>
      </c>
      <c r="B7" s="91" t="s">
        <v>785</v>
      </c>
      <c r="C7" s="94" t="s">
        <v>104</v>
      </c>
      <c r="D7" s="98">
        <v>8</v>
      </c>
      <c r="E7" s="77"/>
      <c r="F7" s="20"/>
      <c r="G7" s="21"/>
    </row>
    <row r="8" spans="1:7" x14ac:dyDescent="0.35">
      <c r="A8" s="94"/>
      <c r="B8" s="99"/>
      <c r="C8" s="94"/>
      <c r="D8" s="98"/>
      <c r="E8" s="78"/>
      <c r="F8" s="20"/>
      <c r="G8" s="21"/>
    </row>
    <row r="9" spans="1:7" x14ac:dyDescent="0.35">
      <c r="A9" s="94"/>
      <c r="B9" s="99"/>
      <c r="C9" s="94"/>
      <c r="D9" s="98"/>
      <c r="E9" s="78"/>
      <c r="F9" s="20"/>
      <c r="G9" s="21"/>
    </row>
    <row r="10" spans="1:7" x14ac:dyDescent="0.35">
      <c r="A10" s="51" t="s">
        <v>784</v>
      </c>
      <c r="B10" s="87" t="s">
        <v>786</v>
      </c>
      <c r="C10" s="85" t="s">
        <v>104</v>
      </c>
      <c r="D10" s="86">
        <v>55</v>
      </c>
      <c r="E10" s="2"/>
      <c r="F10" s="20">
        <f>D10*E10</f>
        <v>0</v>
      </c>
      <c r="G10" s="21"/>
    </row>
    <row r="11" spans="1:7" x14ac:dyDescent="0.35">
      <c r="A11" s="83"/>
      <c r="B11" s="87"/>
      <c r="C11" s="85"/>
      <c r="D11" s="86"/>
      <c r="E11" s="1"/>
      <c r="F11" s="70"/>
      <c r="G11" s="21"/>
    </row>
    <row r="12" spans="1:7" ht="77.25" customHeight="1" x14ac:dyDescent="0.35">
      <c r="A12" s="54"/>
      <c r="B12" s="52" t="s">
        <v>2525</v>
      </c>
      <c r="C12" s="58"/>
      <c r="D12" s="58"/>
      <c r="E12" s="27"/>
      <c r="F12" s="27"/>
      <c r="G12" s="21"/>
    </row>
    <row r="13" spans="1:7" x14ac:dyDescent="0.35">
      <c r="A13" s="51"/>
      <c r="B13" s="59"/>
      <c r="C13" s="51"/>
      <c r="D13" s="51"/>
      <c r="E13" s="71"/>
      <c r="F13" s="18"/>
      <c r="G13" s="21"/>
    </row>
    <row r="14" spans="1:7" ht="39.75" customHeight="1" x14ac:dyDescent="0.35">
      <c r="A14" s="51" t="s">
        <v>787</v>
      </c>
      <c r="B14" s="52" t="s">
        <v>788</v>
      </c>
      <c r="C14" s="51" t="s">
        <v>99</v>
      </c>
      <c r="D14" s="51">
        <v>78</v>
      </c>
      <c r="E14" s="73"/>
      <c r="F14" s="20">
        <f>D14*E14</f>
        <v>0</v>
      </c>
      <c r="G14" s="21"/>
    </row>
    <row r="15" spans="1:7" x14ac:dyDescent="0.35">
      <c r="A15" s="51"/>
      <c r="B15" s="52"/>
      <c r="C15" s="51"/>
      <c r="D15" s="51"/>
      <c r="E15" s="71"/>
      <c r="F15" s="18"/>
      <c r="G15" s="21"/>
    </row>
    <row r="16" spans="1:7" ht="46.5" customHeight="1" x14ac:dyDescent="0.35">
      <c r="A16" s="57"/>
      <c r="B16" s="125" t="s">
        <v>789</v>
      </c>
      <c r="C16" s="58"/>
      <c r="D16" s="58"/>
      <c r="E16" s="27"/>
      <c r="F16" s="27"/>
      <c r="G16" s="21"/>
    </row>
    <row r="17" spans="1:7" x14ac:dyDescent="0.35">
      <c r="A17" s="51"/>
      <c r="B17" s="52"/>
      <c r="C17" s="51"/>
      <c r="D17" s="51"/>
      <c r="E17" s="71"/>
      <c r="F17" s="18"/>
      <c r="G17" s="21"/>
    </row>
    <row r="18" spans="1:7" ht="78.75" customHeight="1" x14ac:dyDescent="0.35">
      <c r="A18" s="51" t="s">
        <v>790</v>
      </c>
      <c r="B18" s="52" t="s">
        <v>791</v>
      </c>
      <c r="C18" s="51" t="s">
        <v>42</v>
      </c>
      <c r="D18" s="51">
        <v>3</v>
      </c>
      <c r="E18" s="73"/>
      <c r="F18" s="20">
        <f>D18*E18</f>
        <v>0</v>
      </c>
      <c r="G18" s="21"/>
    </row>
    <row r="19" spans="1:7" x14ac:dyDescent="0.35">
      <c r="A19" s="51"/>
      <c r="B19" s="52"/>
      <c r="C19" s="51"/>
      <c r="D19" s="51"/>
      <c r="E19" s="71"/>
      <c r="F19" s="18"/>
      <c r="G19" s="21"/>
    </row>
    <row r="20" spans="1:7" ht="50" x14ac:dyDescent="0.35">
      <c r="A20" s="51" t="s">
        <v>792</v>
      </c>
      <c r="B20" s="52" t="s">
        <v>793</v>
      </c>
      <c r="C20" s="51" t="s">
        <v>42</v>
      </c>
      <c r="D20" s="51">
        <v>3</v>
      </c>
      <c r="E20" s="73"/>
      <c r="F20" s="20">
        <f>D20*E20</f>
        <v>0</v>
      </c>
      <c r="G20" s="21"/>
    </row>
    <row r="21" spans="1:7" x14ac:dyDescent="0.35">
      <c r="A21" s="51"/>
      <c r="B21" s="52"/>
      <c r="C21" s="51"/>
      <c r="D21" s="51"/>
      <c r="E21" s="71"/>
      <c r="F21" s="18"/>
      <c r="G21" s="21"/>
    </row>
    <row r="22" spans="1:7" x14ac:dyDescent="0.35">
      <c r="A22" s="95"/>
      <c r="B22" s="135" t="s">
        <v>794</v>
      </c>
      <c r="C22" s="136"/>
      <c r="D22" s="136"/>
      <c r="E22" s="134"/>
      <c r="F22" s="35"/>
      <c r="G22" s="115"/>
    </row>
  </sheetData>
  <sheetProtection algorithmName="SHA-512" hashValue="Ncm6H7Je7SKXqtnB+ShEV1Gh0K+G3KdEgiGkQ4puwzlDQL8pnw4ON2MfgvSMer8vd7CYUBNPLyz4Gad5l1oBuA==" saltValue="/O6szsMSv56xBTvElTqna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833EB-CA8F-4713-8001-ECA6B61C125B}">
  <dimension ref="A1:G106"/>
  <sheetViews>
    <sheetView view="pageBreakPreview" topLeftCell="A98" zoomScaleNormal="100" zoomScaleSheetLayoutView="100" workbookViewId="0">
      <selection activeCell="B103" sqref="B103"/>
    </sheetView>
  </sheetViews>
  <sheetFormatPr defaultColWidth="9.1796875" defaultRowHeight="14.5" x14ac:dyDescent="0.35"/>
  <cols>
    <col min="1" max="1" width="9.1796875" style="132"/>
    <col min="2" max="2" width="43" style="132" customWidth="1"/>
    <col min="3" max="3" width="9.1796875" style="133"/>
    <col min="4" max="4" width="11.81640625" style="133" customWidth="1"/>
    <col min="5" max="5" width="12.26953125" style="22" customWidth="1"/>
    <col min="6" max="6" width="16.453125" style="22" customWidth="1"/>
    <col min="7" max="7" width="9.54296875" style="22" bestFit="1" customWidth="1"/>
    <col min="8" max="16384" width="9.1796875" style="22"/>
  </cols>
  <sheetData>
    <row r="1" spans="1:7" x14ac:dyDescent="0.35">
      <c r="A1" s="120"/>
      <c r="B1" s="121" t="s">
        <v>0</v>
      </c>
      <c r="C1" s="122" t="s">
        <v>1</v>
      </c>
      <c r="D1" s="122" t="s">
        <v>2</v>
      </c>
      <c r="E1" s="109" t="s">
        <v>3</v>
      </c>
      <c r="F1" s="110" t="s">
        <v>4</v>
      </c>
    </row>
    <row r="2" spans="1:7" x14ac:dyDescent="0.35">
      <c r="A2" s="94"/>
      <c r="B2" s="101"/>
      <c r="C2" s="123"/>
      <c r="D2" s="123"/>
      <c r="E2" s="111"/>
      <c r="F2" s="112"/>
    </row>
    <row r="3" spans="1:7" x14ac:dyDescent="0.35">
      <c r="A3" s="94"/>
      <c r="B3" s="101" t="s">
        <v>795</v>
      </c>
      <c r="C3" s="94"/>
      <c r="D3" s="98"/>
      <c r="E3" s="78"/>
      <c r="F3" s="20"/>
      <c r="G3" s="21"/>
    </row>
    <row r="4" spans="1:7" x14ac:dyDescent="0.35">
      <c r="A4" s="94"/>
      <c r="B4" s="101"/>
      <c r="C4" s="94"/>
      <c r="D4" s="98"/>
      <c r="E4" s="78"/>
      <c r="F4" s="20"/>
      <c r="G4" s="21"/>
    </row>
    <row r="5" spans="1:7" x14ac:dyDescent="0.35">
      <c r="A5" s="100">
        <v>76</v>
      </c>
      <c r="B5" s="90" t="s">
        <v>796</v>
      </c>
      <c r="C5" s="94"/>
      <c r="D5" s="98"/>
      <c r="E5" s="78"/>
      <c r="F5" s="20"/>
      <c r="G5" s="21"/>
    </row>
    <row r="6" spans="1:7" x14ac:dyDescent="0.35">
      <c r="A6" s="94"/>
      <c r="B6" s="101"/>
      <c r="C6" s="94"/>
      <c r="D6" s="98"/>
      <c r="E6" s="78"/>
      <c r="F6" s="20"/>
      <c r="G6" s="21"/>
    </row>
    <row r="7" spans="1:7" x14ac:dyDescent="0.35">
      <c r="A7" s="83"/>
      <c r="B7" s="87" t="s">
        <v>797</v>
      </c>
      <c r="C7" s="58"/>
      <c r="D7" s="58"/>
      <c r="E7" s="27"/>
      <c r="F7" s="27"/>
      <c r="G7" s="21"/>
    </row>
    <row r="8" spans="1:7" x14ac:dyDescent="0.35">
      <c r="A8" s="83"/>
      <c r="B8" s="87"/>
      <c r="C8" s="85"/>
      <c r="D8" s="86"/>
      <c r="E8" s="1"/>
      <c r="F8" s="70"/>
      <c r="G8" s="21"/>
    </row>
    <row r="9" spans="1:7" ht="41.25" customHeight="1" x14ac:dyDescent="0.35">
      <c r="A9" s="57"/>
      <c r="B9" s="87" t="s">
        <v>798</v>
      </c>
      <c r="C9" s="58"/>
      <c r="D9" s="58"/>
      <c r="E9" s="27"/>
      <c r="F9" s="27"/>
      <c r="G9" s="21"/>
    </row>
    <row r="10" spans="1:7" x14ac:dyDescent="0.35">
      <c r="A10" s="83"/>
      <c r="B10" s="87"/>
      <c r="C10" s="85"/>
      <c r="D10" s="86"/>
      <c r="E10" s="1"/>
      <c r="F10" s="70"/>
      <c r="G10" s="21"/>
    </row>
    <row r="11" spans="1:7" x14ac:dyDescent="0.35">
      <c r="A11" s="83" t="s">
        <v>799</v>
      </c>
      <c r="B11" s="87" t="s">
        <v>800</v>
      </c>
      <c r="C11" s="85" t="s">
        <v>83</v>
      </c>
      <c r="D11" s="86">
        <v>9</v>
      </c>
      <c r="E11" s="2"/>
      <c r="F11" s="20">
        <f>D11*E11</f>
        <v>0</v>
      </c>
      <c r="G11" s="21"/>
    </row>
    <row r="12" spans="1:7" x14ac:dyDescent="0.35">
      <c r="A12" s="83"/>
      <c r="B12" s="87"/>
      <c r="C12" s="85"/>
      <c r="D12" s="86"/>
      <c r="E12" s="1"/>
      <c r="F12" s="70"/>
      <c r="G12" s="21"/>
    </row>
    <row r="13" spans="1:7" x14ac:dyDescent="0.35">
      <c r="A13" s="83" t="s">
        <v>801</v>
      </c>
      <c r="B13" s="87" t="s">
        <v>802</v>
      </c>
      <c r="C13" s="85" t="s">
        <v>78</v>
      </c>
      <c r="D13" s="86">
        <v>30</v>
      </c>
      <c r="E13" s="2"/>
      <c r="F13" s="20">
        <f>D13*E13</f>
        <v>0</v>
      </c>
      <c r="G13" s="21"/>
    </row>
    <row r="14" spans="1:7" x14ac:dyDescent="0.35">
      <c r="A14" s="94"/>
      <c r="B14" s="101"/>
      <c r="C14" s="94"/>
      <c r="D14" s="98"/>
      <c r="E14" s="78"/>
      <c r="F14" s="20"/>
      <c r="G14" s="21"/>
    </row>
    <row r="15" spans="1:7" ht="55.5" customHeight="1" x14ac:dyDescent="0.35">
      <c r="A15" s="94"/>
      <c r="B15" s="90" t="s">
        <v>2467</v>
      </c>
      <c r="C15" s="105"/>
      <c r="D15" s="105"/>
      <c r="E15" s="96"/>
      <c r="F15" s="96"/>
      <c r="G15" s="21"/>
    </row>
    <row r="16" spans="1:7" x14ac:dyDescent="0.35">
      <c r="A16" s="94"/>
      <c r="B16" s="101"/>
      <c r="C16" s="94"/>
      <c r="D16" s="98"/>
      <c r="E16" s="78"/>
      <c r="F16" s="20"/>
      <c r="G16" s="21"/>
    </row>
    <row r="17" spans="1:7" x14ac:dyDescent="0.35">
      <c r="A17" s="83" t="s">
        <v>803</v>
      </c>
      <c r="B17" s="99" t="s">
        <v>804</v>
      </c>
      <c r="C17" s="94" t="s">
        <v>99</v>
      </c>
      <c r="D17" s="98">
        <v>2</v>
      </c>
      <c r="E17" s="77"/>
      <c r="F17" s="20">
        <f>D17*E17</f>
        <v>0</v>
      </c>
      <c r="G17" s="21"/>
    </row>
    <row r="18" spans="1:7" x14ac:dyDescent="0.35">
      <c r="A18" s="94"/>
      <c r="B18" s="99"/>
      <c r="C18" s="94"/>
      <c r="D18" s="98"/>
      <c r="E18" s="78"/>
      <c r="F18" s="20"/>
      <c r="G18" s="21"/>
    </row>
    <row r="19" spans="1:7" x14ac:dyDescent="0.35">
      <c r="A19" s="83" t="s">
        <v>805</v>
      </c>
      <c r="B19" s="99" t="s">
        <v>802</v>
      </c>
      <c r="C19" s="94" t="s">
        <v>99</v>
      </c>
      <c r="D19" s="98">
        <v>1</v>
      </c>
      <c r="E19" s="77"/>
      <c r="F19" s="20">
        <f>D19*E19</f>
        <v>0</v>
      </c>
      <c r="G19" s="21"/>
    </row>
    <row r="20" spans="1:7" x14ac:dyDescent="0.35">
      <c r="A20" s="94"/>
      <c r="B20" s="99"/>
      <c r="C20" s="94"/>
      <c r="D20" s="98"/>
      <c r="E20" s="78"/>
      <c r="F20" s="20"/>
      <c r="G20" s="21"/>
    </row>
    <row r="21" spans="1:7" x14ac:dyDescent="0.35">
      <c r="A21" s="83" t="s">
        <v>806</v>
      </c>
      <c r="B21" s="99" t="s">
        <v>807</v>
      </c>
      <c r="C21" s="94" t="s">
        <v>99</v>
      </c>
      <c r="D21" s="98">
        <v>9</v>
      </c>
      <c r="E21" s="77"/>
      <c r="F21" s="20">
        <f>D21*E21</f>
        <v>0</v>
      </c>
      <c r="G21" s="21"/>
    </row>
    <row r="22" spans="1:7" x14ac:dyDescent="0.35">
      <c r="A22" s="94"/>
      <c r="B22" s="99"/>
      <c r="C22" s="94"/>
      <c r="D22" s="98"/>
      <c r="E22" s="78"/>
      <c r="F22" s="20"/>
      <c r="G22" s="21"/>
    </row>
    <row r="23" spans="1:7" x14ac:dyDescent="0.35">
      <c r="A23" s="83" t="s">
        <v>808</v>
      </c>
      <c r="B23" s="87" t="s">
        <v>800</v>
      </c>
      <c r="C23" s="94" t="s">
        <v>88</v>
      </c>
      <c r="D23" s="98">
        <v>1</v>
      </c>
      <c r="E23" s="77"/>
      <c r="F23" s="20">
        <f>D23*E23</f>
        <v>0</v>
      </c>
      <c r="G23" s="21"/>
    </row>
    <row r="24" spans="1:7" x14ac:dyDescent="0.35">
      <c r="A24" s="94"/>
      <c r="B24" s="87"/>
      <c r="C24" s="94"/>
      <c r="D24" s="98"/>
      <c r="E24" s="78"/>
      <c r="F24" s="20"/>
      <c r="G24" s="21"/>
    </row>
    <row r="25" spans="1:7" ht="25" x14ac:dyDescent="0.35">
      <c r="A25" s="83" t="s">
        <v>809</v>
      </c>
      <c r="B25" s="52" t="s">
        <v>810</v>
      </c>
      <c r="C25" s="51" t="s">
        <v>99</v>
      </c>
      <c r="D25" s="51">
        <v>6</v>
      </c>
      <c r="E25" s="73"/>
      <c r="F25" s="20">
        <f>D25*E25</f>
        <v>0</v>
      </c>
      <c r="G25" s="21"/>
    </row>
    <row r="26" spans="1:7" x14ac:dyDescent="0.35">
      <c r="A26" s="94"/>
      <c r="B26" s="87"/>
      <c r="C26" s="94"/>
      <c r="D26" s="98"/>
      <c r="E26" s="78"/>
      <c r="F26" s="20"/>
      <c r="G26" s="21"/>
    </row>
    <row r="27" spans="1:7" x14ac:dyDescent="0.35">
      <c r="A27" s="94"/>
      <c r="B27" s="90" t="s">
        <v>811</v>
      </c>
      <c r="C27" s="94"/>
      <c r="D27" s="98"/>
      <c r="E27" s="78"/>
      <c r="F27" s="20"/>
      <c r="G27" s="21"/>
    </row>
    <row r="28" spans="1:7" x14ac:dyDescent="0.35">
      <c r="A28" s="94"/>
      <c r="B28" s="101"/>
      <c r="C28" s="94"/>
      <c r="D28" s="98"/>
      <c r="E28" s="78"/>
      <c r="F28" s="20"/>
      <c r="G28" s="21"/>
    </row>
    <row r="29" spans="1:7" ht="54.75" customHeight="1" x14ac:dyDescent="0.35">
      <c r="A29" s="94"/>
      <c r="B29" s="90" t="s">
        <v>2467</v>
      </c>
      <c r="C29" s="105"/>
      <c r="D29" s="105"/>
      <c r="E29" s="96"/>
      <c r="F29" s="96"/>
      <c r="G29" s="21"/>
    </row>
    <row r="30" spans="1:7" x14ac:dyDescent="0.35">
      <c r="A30" s="94"/>
      <c r="B30" s="101"/>
      <c r="C30" s="94"/>
      <c r="D30" s="98"/>
      <c r="E30" s="78"/>
      <c r="F30" s="20"/>
      <c r="G30" s="21"/>
    </row>
    <row r="31" spans="1:7" x14ac:dyDescent="0.35">
      <c r="A31" s="83" t="s">
        <v>812</v>
      </c>
      <c r="B31" s="99" t="s">
        <v>804</v>
      </c>
      <c r="C31" s="94" t="s">
        <v>99</v>
      </c>
      <c r="D31" s="98">
        <v>5</v>
      </c>
      <c r="E31" s="77"/>
      <c r="F31" s="20">
        <f>D31*E31</f>
        <v>0</v>
      </c>
      <c r="G31" s="21"/>
    </row>
    <row r="32" spans="1:7" x14ac:dyDescent="0.35">
      <c r="A32" s="94"/>
      <c r="B32" s="99"/>
      <c r="C32" s="94"/>
      <c r="D32" s="98"/>
      <c r="E32" s="78"/>
      <c r="F32" s="20"/>
      <c r="G32" s="21"/>
    </row>
    <row r="33" spans="1:7" x14ac:dyDescent="0.35">
      <c r="A33" s="83" t="s">
        <v>813</v>
      </c>
      <c r="B33" s="99" t="s">
        <v>802</v>
      </c>
      <c r="C33" s="94" t="s">
        <v>99</v>
      </c>
      <c r="D33" s="98">
        <v>1</v>
      </c>
      <c r="E33" s="77"/>
      <c r="F33" s="20">
        <f>D33*E33</f>
        <v>0</v>
      </c>
      <c r="G33" s="21"/>
    </row>
    <row r="34" spans="1:7" x14ac:dyDescent="0.35">
      <c r="A34" s="94"/>
      <c r="B34" s="99"/>
      <c r="C34" s="94"/>
      <c r="D34" s="98"/>
      <c r="E34" s="78"/>
      <c r="F34" s="20"/>
      <c r="G34" s="21"/>
    </row>
    <row r="35" spans="1:7" x14ac:dyDescent="0.35">
      <c r="A35" s="83" t="s">
        <v>814</v>
      </c>
      <c r="B35" s="99" t="s">
        <v>807</v>
      </c>
      <c r="C35" s="94" t="s">
        <v>99</v>
      </c>
      <c r="D35" s="98">
        <v>25</v>
      </c>
      <c r="E35" s="77"/>
      <c r="F35" s="20">
        <f>D35*E35</f>
        <v>0</v>
      </c>
      <c r="G35" s="21"/>
    </row>
    <row r="36" spans="1:7" x14ac:dyDescent="0.35">
      <c r="A36" s="94"/>
      <c r="B36" s="99"/>
      <c r="C36" s="94"/>
      <c r="D36" s="98"/>
      <c r="E36" s="78"/>
      <c r="F36" s="20"/>
      <c r="G36" s="21"/>
    </row>
    <row r="37" spans="1:7" x14ac:dyDescent="0.35">
      <c r="A37" s="83" t="s">
        <v>815</v>
      </c>
      <c r="B37" s="91" t="s">
        <v>816</v>
      </c>
      <c r="C37" s="94" t="s">
        <v>88</v>
      </c>
      <c r="D37" s="98">
        <v>1</v>
      </c>
      <c r="E37" s="77"/>
      <c r="F37" s="20">
        <f>D37*E37</f>
        <v>0</v>
      </c>
      <c r="G37" s="21"/>
    </row>
    <row r="38" spans="1:7" x14ac:dyDescent="0.35">
      <c r="A38" s="94"/>
      <c r="B38" s="99"/>
      <c r="C38" s="94"/>
      <c r="D38" s="98"/>
      <c r="E38" s="78"/>
      <c r="F38" s="20"/>
      <c r="G38" s="21"/>
    </row>
    <row r="39" spans="1:7" ht="50.25" customHeight="1" x14ac:dyDescent="0.35">
      <c r="A39" s="94"/>
      <c r="B39" s="90" t="s">
        <v>2468</v>
      </c>
      <c r="C39" s="105"/>
      <c r="D39" s="105"/>
      <c r="E39" s="96"/>
      <c r="F39" s="96"/>
      <c r="G39" s="21"/>
    </row>
    <row r="40" spans="1:7" x14ac:dyDescent="0.35">
      <c r="A40" s="94"/>
      <c r="B40" s="101"/>
      <c r="C40" s="94"/>
      <c r="D40" s="98"/>
      <c r="E40" s="78"/>
      <c r="F40" s="20"/>
      <c r="G40" s="21"/>
    </row>
    <row r="41" spans="1:7" x14ac:dyDescent="0.35">
      <c r="A41" s="83" t="s">
        <v>817</v>
      </c>
      <c r="B41" s="91" t="s">
        <v>818</v>
      </c>
      <c r="C41" s="94" t="s">
        <v>99</v>
      </c>
      <c r="D41" s="98">
        <v>3</v>
      </c>
      <c r="E41" s="77"/>
      <c r="F41" s="20">
        <f>D41*E41</f>
        <v>0</v>
      </c>
      <c r="G41" s="21"/>
    </row>
    <row r="42" spans="1:7" x14ac:dyDescent="0.35">
      <c r="A42" s="94"/>
      <c r="B42" s="99"/>
      <c r="C42" s="94"/>
      <c r="D42" s="98"/>
      <c r="E42" s="78"/>
      <c r="F42" s="20"/>
      <c r="G42" s="21"/>
    </row>
    <row r="43" spans="1:7" ht="26" x14ac:dyDescent="0.35">
      <c r="A43" s="94"/>
      <c r="B43" s="106" t="s">
        <v>2469</v>
      </c>
      <c r="C43" s="94"/>
      <c r="D43" s="98"/>
      <c r="E43" s="78"/>
      <c r="F43" s="20"/>
      <c r="G43" s="21"/>
    </row>
    <row r="44" spans="1:7" x14ac:dyDescent="0.35">
      <c r="A44" s="94"/>
      <c r="B44" s="107"/>
      <c r="C44" s="94"/>
      <c r="D44" s="98"/>
      <c r="E44" s="78"/>
      <c r="F44" s="20"/>
      <c r="G44" s="21"/>
    </row>
    <row r="45" spans="1:7" ht="63.75" customHeight="1" x14ac:dyDescent="0.35">
      <c r="A45" s="83" t="s">
        <v>819</v>
      </c>
      <c r="B45" s="91" t="s">
        <v>820</v>
      </c>
      <c r="C45" s="94" t="s">
        <v>42</v>
      </c>
      <c r="D45" s="98">
        <v>16</v>
      </c>
      <c r="E45" s="77"/>
      <c r="F45" s="20">
        <f>D45*E45</f>
        <v>0</v>
      </c>
      <c r="G45" s="21"/>
    </row>
    <row r="46" spans="1:7" x14ac:dyDescent="0.35">
      <c r="A46" s="94"/>
      <c r="B46" s="99"/>
      <c r="C46" s="94"/>
      <c r="D46" s="98"/>
      <c r="E46" s="78"/>
      <c r="F46" s="20"/>
      <c r="G46" s="21"/>
    </row>
    <row r="47" spans="1:7" x14ac:dyDescent="0.35">
      <c r="A47" s="94"/>
      <c r="B47" s="99"/>
      <c r="C47" s="94"/>
      <c r="D47" s="98"/>
      <c r="E47" s="78"/>
      <c r="F47" s="20"/>
      <c r="G47" s="21"/>
    </row>
    <row r="48" spans="1:7" x14ac:dyDescent="0.35">
      <c r="A48" s="83" t="s">
        <v>821</v>
      </c>
      <c r="B48" s="91" t="s">
        <v>822</v>
      </c>
      <c r="C48" s="94" t="s">
        <v>104</v>
      </c>
      <c r="D48" s="98">
        <v>70</v>
      </c>
      <c r="E48" s="77"/>
      <c r="F48" s="20">
        <f>D48*E48</f>
        <v>0</v>
      </c>
      <c r="G48" s="21"/>
    </row>
    <row r="49" spans="1:7" x14ac:dyDescent="0.35">
      <c r="A49" s="94"/>
      <c r="B49" s="99"/>
      <c r="C49" s="94"/>
      <c r="D49" s="98"/>
      <c r="E49" s="78"/>
      <c r="F49" s="20"/>
      <c r="G49" s="21"/>
    </row>
    <row r="50" spans="1:7" ht="25" x14ac:dyDescent="0.35">
      <c r="A50" s="83" t="s">
        <v>823</v>
      </c>
      <c r="B50" s="91" t="s">
        <v>824</v>
      </c>
      <c r="C50" s="94" t="s">
        <v>99</v>
      </c>
      <c r="D50" s="98">
        <v>1209</v>
      </c>
      <c r="E50" s="77"/>
      <c r="F50" s="20">
        <f>D50*E50</f>
        <v>0</v>
      </c>
      <c r="G50" s="21"/>
    </row>
    <row r="51" spans="1:7" x14ac:dyDescent="0.35">
      <c r="A51" s="94"/>
      <c r="B51" s="99"/>
      <c r="C51" s="94"/>
      <c r="D51" s="98"/>
      <c r="E51" s="78"/>
      <c r="F51" s="20"/>
      <c r="G51" s="21"/>
    </row>
    <row r="52" spans="1:7" ht="108" customHeight="1" x14ac:dyDescent="0.35">
      <c r="A52" s="94"/>
      <c r="B52" s="90" t="s">
        <v>2470</v>
      </c>
      <c r="C52" s="105"/>
      <c r="D52" s="105"/>
      <c r="E52" s="96"/>
      <c r="F52" s="96"/>
      <c r="G52" s="21"/>
    </row>
    <row r="53" spans="1:7" x14ac:dyDescent="0.35">
      <c r="A53" s="94"/>
      <c r="B53" s="101"/>
      <c r="C53" s="94"/>
      <c r="D53" s="98"/>
      <c r="E53" s="78"/>
      <c r="F53" s="20"/>
      <c r="G53" s="21"/>
    </row>
    <row r="54" spans="1:7" x14ac:dyDescent="0.35">
      <c r="A54" s="83" t="s">
        <v>825</v>
      </c>
      <c r="B54" s="99" t="s">
        <v>826</v>
      </c>
      <c r="C54" s="94" t="s">
        <v>99</v>
      </c>
      <c r="D54" s="98">
        <v>29</v>
      </c>
      <c r="E54" s="77"/>
      <c r="F54" s="20">
        <f>D54*E54</f>
        <v>0</v>
      </c>
      <c r="G54" s="21"/>
    </row>
    <row r="55" spans="1:7" x14ac:dyDescent="0.35">
      <c r="A55" s="94"/>
      <c r="B55" s="99"/>
      <c r="C55" s="94"/>
      <c r="D55" s="98"/>
      <c r="E55" s="78"/>
      <c r="F55" s="20"/>
      <c r="G55" s="21"/>
    </row>
    <row r="56" spans="1:7" x14ac:dyDescent="0.35">
      <c r="A56" s="100">
        <v>77</v>
      </c>
      <c r="B56" s="101" t="s">
        <v>827</v>
      </c>
      <c r="C56" s="94"/>
      <c r="D56" s="98"/>
      <c r="E56" s="78"/>
      <c r="F56" s="20"/>
      <c r="G56" s="21"/>
    </row>
    <row r="57" spans="1:7" x14ac:dyDescent="0.35">
      <c r="A57" s="94"/>
      <c r="B57" s="99"/>
      <c r="C57" s="94"/>
      <c r="D57" s="98"/>
      <c r="E57" s="78"/>
      <c r="F57" s="20"/>
      <c r="G57" s="21"/>
    </row>
    <row r="58" spans="1:7" ht="25" x14ac:dyDescent="0.35">
      <c r="A58" s="83" t="s">
        <v>828</v>
      </c>
      <c r="B58" s="91" t="s">
        <v>829</v>
      </c>
      <c r="C58" s="94" t="s">
        <v>104</v>
      </c>
      <c r="D58" s="98">
        <v>28</v>
      </c>
      <c r="E58" s="77"/>
      <c r="F58" s="20">
        <f>D58*E58</f>
        <v>0</v>
      </c>
      <c r="G58" s="21"/>
    </row>
    <row r="59" spans="1:7" x14ac:dyDescent="0.35">
      <c r="A59" s="51"/>
      <c r="B59" s="59"/>
      <c r="C59" s="51"/>
      <c r="D59" s="51"/>
      <c r="E59" s="71"/>
      <c r="F59" s="18"/>
      <c r="G59" s="21"/>
    </row>
    <row r="60" spans="1:7" x14ac:dyDescent="0.35">
      <c r="A60" s="83" t="s">
        <v>830</v>
      </c>
      <c r="B60" s="52" t="s">
        <v>831</v>
      </c>
      <c r="C60" s="51" t="s">
        <v>104</v>
      </c>
      <c r="D60" s="51">
        <v>952</v>
      </c>
      <c r="E60" s="73"/>
      <c r="F60" s="20">
        <f>D60*E60</f>
        <v>0</v>
      </c>
      <c r="G60" s="21"/>
    </row>
    <row r="61" spans="1:7" x14ac:dyDescent="0.35">
      <c r="A61" s="51"/>
      <c r="B61" s="59"/>
      <c r="C61" s="51"/>
      <c r="D61" s="51"/>
      <c r="E61" s="71"/>
      <c r="F61" s="18"/>
      <c r="G61" s="21"/>
    </row>
    <row r="62" spans="1:7" ht="25" x14ac:dyDescent="0.35">
      <c r="A62" s="83" t="s">
        <v>832</v>
      </c>
      <c r="B62" s="91" t="s">
        <v>833</v>
      </c>
      <c r="C62" s="94" t="s">
        <v>104</v>
      </c>
      <c r="D62" s="98">
        <v>154</v>
      </c>
      <c r="E62" s="77"/>
      <c r="F62" s="20">
        <f>D62*E62</f>
        <v>0</v>
      </c>
      <c r="G62" s="21"/>
    </row>
    <row r="63" spans="1:7" x14ac:dyDescent="0.35">
      <c r="A63" s="94"/>
      <c r="B63" s="99"/>
      <c r="C63" s="94"/>
      <c r="D63" s="98"/>
      <c r="E63" s="78"/>
      <c r="F63" s="20"/>
      <c r="G63" s="21"/>
    </row>
    <row r="64" spans="1:7" x14ac:dyDescent="0.35">
      <c r="A64" s="83" t="s">
        <v>834</v>
      </c>
      <c r="B64" s="59" t="s">
        <v>835</v>
      </c>
      <c r="C64" s="51" t="s">
        <v>104</v>
      </c>
      <c r="D64" s="51">
        <v>5076</v>
      </c>
      <c r="E64" s="73"/>
      <c r="F64" s="20">
        <f>D64*E64</f>
        <v>0</v>
      </c>
      <c r="G64" s="21"/>
    </row>
    <row r="65" spans="1:7" x14ac:dyDescent="0.35">
      <c r="A65" s="94"/>
      <c r="B65" s="99"/>
      <c r="C65" s="94"/>
      <c r="D65" s="98"/>
      <c r="E65" s="78"/>
      <c r="F65" s="20"/>
      <c r="G65" s="21"/>
    </row>
    <row r="66" spans="1:7" ht="25" x14ac:dyDescent="0.35">
      <c r="A66" s="83" t="s">
        <v>836</v>
      </c>
      <c r="B66" s="91" t="s">
        <v>837</v>
      </c>
      <c r="C66" s="94" t="s">
        <v>104</v>
      </c>
      <c r="D66" s="98">
        <v>100</v>
      </c>
      <c r="E66" s="77"/>
      <c r="F66" s="20">
        <f>D66*E66</f>
        <v>0</v>
      </c>
      <c r="G66" s="21"/>
    </row>
    <row r="67" spans="1:7" x14ac:dyDescent="0.35">
      <c r="A67" s="94"/>
      <c r="B67" s="99"/>
      <c r="C67" s="94"/>
      <c r="D67" s="98"/>
      <c r="E67" s="78"/>
      <c r="F67" s="20"/>
      <c r="G67" s="21"/>
    </row>
    <row r="68" spans="1:7" x14ac:dyDescent="0.35">
      <c r="A68" s="94"/>
      <c r="B68" s="90" t="s">
        <v>838</v>
      </c>
      <c r="C68" s="94"/>
      <c r="D68" s="98"/>
      <c r="E68" s="78"/>
      <c r="F68" s="20"/>
      <c r="G68" s="21"/>
    </row>
    <row r="69" spans="1:7" x14ac:dyDescent="0.35">
      <c r="A69" s="94"/>
      <c r="B69" s="99"/>
      <c r="C69" s="94"/>
      <c r="D69" s="98"/>
      <c r="E69" s="78"/>
      <c r="F69" s="20"/>
      <c r="G69" s="21"/>
    </row>
    <row r="70" spans="1:7" ht="25" x14ac:dyDescent="0.35">
      <c r="A70" s="83" t="s">
        <v>839</v>
      </c>
      <c r="B70" s="91" t="s">
        <v>840</v>
      </c>
      <c r="C70" s="94" t="s">
        <v>42</v>
      </c>
      <c r="D70" s="98">
        <v>16</v>
      </c>
      <c r="E70" s="77"/>
      <c r="F70" s="20">
        <f>D70*E70</f>
        <v>0</v>
      </c>
      <c r="G70" s="21"/>
    </row>
    <row r="71" spans="1:7" x14ac:dyDescent="0.35">
      <c r="A71" s="83"/>
      <c r="B71" s="91"/>
      <c r="C71" s="94"/>
      <c r="D71" s="98"/>
      <c r="E71" s="78"/>
      <c r="F71" s="20"/>
      <c r="G71" s="21"/>
    </row>
    <row r="72" spans="1:7" ht="50" x14ac:dyDescent="0.35">
      <c r="A72" s="83" t="s">
        <v>841</v>
      </c>
      <c r="B72" s="52" t="s">
        <v>842</v>
      </c>
      <c r="C72" s="51" t="s">
        <v>42</v>
      </c>
      <c r="D72" s="51">
        <v>246</v>
      </c>
      <c r="E72" s="73"/>
      <c r="F72" s="20">
        <f>D72*E72</f>
        <v>0</v>
      </c>
      <c r="G72" s="21"/>
    </row>
    <row r="73" spans="1:7" x14ac:dyDescent="0.35">
      <c r="A73" s="51"/>
      <c r="B73" s="52"/>
      <c r="C73" s="51"/>
      <c r="D73" s="51"/>
      <c r="E73" s="71"/>
      <c r="F73" s="18"/>
      <c r="G73" s="113"/>
    </row>
    <row r="74" spans="1:7" x14ac:dyDescent="0.35">
      <c r="A74" s="83" t="s">
        <v>843</v>
      </c>
      <c r="B74" s="52" t="s">
        <v>844</v>
      </c>
      <c r="C74" s="51" t="s">
        <v>99</v>
      </c>
      <c r="D74" s="51">
        <v>598</v>
      </c>
      <c r="E74" s="73"/>
      <c r="F74" s="20">
        <f>D74*E74</f>
        <v>0</v>
      </c>
      <c r="G74" s="113"/>
    </row>
    <row r="75" spans="1:7" x14ac:dyDescent="0.35">
      <c r="A75" s="94"/>
      <c r="B75" s="99"/>
      <c r="C75" s="94"/>
      <c r="D75" s="98"/>
      <c r="E75" s="78"/>
      <c r="F75" s="20"/>
      <c r="G75" s="21"/>
    </row>
    <row r="76" spans="1:7" ht="36.75" customHeight="1" x14ac:dyDescent="0.35">
      <c r="A76" s="88" t="s">
        <v>845</v>
      </c>
      <c r="B76" s="84" t="s">
        <v>846</v>
      </c>
      <c r="C76" s="58"/>
      <c r="D76" s="58"/>
      <c r="E76" s="27"/>
      <c r="F76" s="27"/>
      <c r="G76" s="137"/>
    </row>
    <row r="77" spans="1:7" x14ac:dyDescent="0.35">
      <c r="A77" s="83"/>
      <c r="B77" s="87"/>
      <c r="C77" s="85"/>
      <c r="D77" s="86"/>
      <c r="E77" s="1"/>
      <c r="F77" s="70"/>
      <c r="G77" s="137"/>
    </row>
    <row r="78" spans="1:7" x14ac:dyDescent="0.35">
      <c r="A78" s="83" t="s">
        <v>847</v>
      </c>
      <c r="B78" s="87" t="s">
        <v>786</v>
      </c>
      <c r="C78" s="85" t="s">
        <v>104</v>
      </c>
      <c r="D78" s="86">
        <v>18</v>
      </c>
      <c r="E78" s="2"/>
      <c r="F78" s="20">
        <f>D78*E78</f>
        <v>0</v>
      </c>
      <c r="G78" s="137"/>
    </row>
    <row r="79" spans="1:7" x14ac:dyDescent="0.35">
      <c r="A79" s="94"/>
      <c r="B79" s="99"/>
      <c r="C79" s="94"/>
      <c r="D79" s="98"/>
      <c r="E79" s="78"/>
      <c r="F79" s="20"/>
      <c r="G79" s="21"/>
    </row>
    <row r="80" spans="1:7" x14ac:dyDescent="0.35">
      <c r="A80" s="88" t="s">
        <v>848</v>
      </c>
      <c r="B80" s="101" t="s">
        <v>849</v>
      </c>
      <c r="C80" s="94"/>
      <c r="D80" s="98"/>
      <c r="E80" s="78"/>
      <c r="F80" s="20"/>
      <c r="G80" s="21"/>
    </row>
    <row r="81" spans="1:7" x14ac:dyDescent="0.35">
      <c r="A81" s="94"/>
      <c r="B81" s="99"/>
      <c r="C81" s="94"/>
      <c r="D81" s="98"/>
      <c r="E81" s="78"/>
      <c r="F81" s="20"/>
      <c r="G81" s="21"/>
    </row>
    <row r="82" spans="1:7" x14ac:dyDescent="0.35">
      <c r="A82" s="83" t="s">
        <v>850</v>
      </c>
      <c r="B82" s="91" t="s">
        <v>851</v>
      </c>
      <c r="C82" s="94" t="s">
        <v>42</v>
      </c>
      <c r="D82" s="98">
        <v>2</v>
      </c>
      <c r="E82" s="77"/>
      <c r="F82" s="20">
        <f>D82*E82</f>
        <v>0</v>
      </c>
      <c r="G82" s="21"/>
    </row>
    <row r="83" spans="1:7" x14ac:dyDescent="0.35">
      <c r="A83" s="94"/>
      <c r="B83" s="99"/>
      <c r="C83" s="94"/>
      <c r="D83" s="98"/>
      <c r="E83" s="78"/>
      <c r="F83" s="20"/>
      <c r="G83" s="21"/>
    </row>
    <row r="84" spans="1:7" x14ac:dyDescent="0.35">
      <c r="A84" s="54">
        <v>80</v>
      </c>
      <c r="B84" s="89" t="s">
        <v>852</v>
      </c>
      <c r="C84" s="54"/>
      <c r="D84" s="54"/>
      <c r="E84" s="74"/>
      <c r="F84" s="24"/>
      <c r="G84" s="21"/>
    </row>
    <row r="85" spans="1:7" x14ac:dyDescent="0.35">
      <c r="A85" s="51"/>
      <c r="B85" s="59"/>
      <c r="C85" s="51"/>
      <c r="D85" s="51"/>
      <c r="E85" s="71"/>
      <c r="F85" s="18"/>
      <c r="G85" s="21"/>
    </row>
    <row r="86" spans="1:7" ht="104.25" customHeight="1" x14ac:dyDescent="0.35">
      <c r="A86" s="83" t="s">
        <v>853</v>
      </c>
      <c r="B86" s="52" t="s">
        <v>854</v>
      </c>
      <c r="C86" s="51" t="s">
        <v>104</v>
      </c>
      <c r="D86" s="51">
        <v>5</v>
      </c>
      <c r="E86" s="73"/>
      <c r="F86" s="20">
        <f>D86*E86</f>
        <v>0</v>
      </c>
      <c r="G86" s="21"/>
    </row>
    <row r="87" spans="1:7" x14ac:dyDescent="0.35">
      <c r="A87" s="94"/>
      <c r="B87" s="99"/>
      <c r="C87" s="94"/>
      <c r="D87" s="98"/>
      <c r="E87" s="78"/>
      <c r="F87" s="20"/>
      <c r="G87" s="21"/>
    </row>
    <row r="88" spans="1:7" x14ac:dyDescent="0.35">
      <c r="A88" s="100">
        <v>81</v>
      </c>
      <c r="B88" s="101" t="s">
        <v>855</v>
      </c>
      <c r="C88" s="94"/>
      <c r="D88" s="98"/>
      <c r="E88" s="78"/>
      <c r="F88" s="20"/>
      <c r="G88" s="21"/>
    </row>
    <row r="89" spans="1:7" x14ac:dyDescent="0.35">
      <c r="A89" s="94"/>
      <c r="B89" s="101" t="s">
        <v>856</v>
      </c>
      <c r="C89" s="94"/>
      <c r="D89" s="98"/>
      <c r="E89" s="78"/>
      <c r="F89" s="20"/>
      <c r="G89" s="21"/>
    </row>
    <row r="90" spans="1:7" x14ac:dyDescent="0.35">
      <c r="A90" s="94"/>
      <c r="B90" s="101"/>
      <c r="C90" s="94"/>
      <c r="D90" s="98"/>
      <c r="E90" s="78"/>
      <c r="F90" s="20"/>
      <c r="G90" s="21"/>
    </row>
    <row r="91" spans="1:7" ht="69.75" customHeight="1" x14ac:dyDescent="0.35">
      <c r="A91" s="94"/>
      <c r="B91" s="90" t="s">
        <v>2471</v>
      </c>
      <c r="C91" s="58"/>
      <c r="D91" s="58"/>
      <c r="E91" s="27"/>
      <c r="F91" s="27"/>
      <c r="G91" s="21"/>
    </row>
    <row r="92" spans="1:7" x14ac:dyDescent="0.35">
      <c r="A92" s="94"/>
      <c r="B92" s="101"/>
      <c r="C92" s="94"/>
      <c r="D92" s="98"/>
      <c r="E92" s="78"/>
      <c r="F92" s="20"/>
      <c r="G92" s="21"/>
    </row>
    <row r="93" spans="1:7" x14ac:dyDescent="0.35">
      <c r="A93" s="83" t="s">
        <v>857</v>
      </c>
      <c r="B93" s="91" t="s">
        <v>858</v>
      </c>
      <c r="C93" s="94" t="s">
        <v>99</v>
      </c>
      <c r="D93" s="98">
        <v>4</v>
      </c>
      <c r="E93" s="77"/>
      <c r="F93" s="20">
        <f>D93*E93</f>
        <v>0</v>
      </c>
      <c r="G93" s="21"/>
    </row>
    <row r="94" spans="1:7" x14ac:dyDescent="0.35">
      <c r="A94" s="94"/>
      <c r="B94" s="99"/>
      <c r="C94" s="94"/>
      <c r="D94" s="98"/>
      <c r="E94" s="78"/>
      <c r="F94" s="20"/>
      <c r="G94" s="21"/>
    </row>
    <row r="95" spans="1:7" x14ac:dyDescent="0.35">
      <c r="A95" s="83" t="s">
        <v>859</v>
      </c>
      <c r="B95" s="91" t="s">
        <v>860</v>
      </c>
      <c r="C95" s="94" t="s">
        <v>99</v>
      </c>
      <c r="D95" s="98">
        <v>2</v>
      </c>
      <c r="E95" s="77"/>
      <c r="F95" s="20">
        <f>D95*E95</f>
        <v>0</v>
      </c>
      <c r="G95" s="21"/>
    </row>
    <row r="96" spans="1:7" x14ac:dyDescent="0.35">
      <c r="A96" s="94"/>
      <c r="B96" s="99"/>
      <c r="C96" s="94"/>
      <c r="D96" s="98"/>
      <c r="E96" s="78"/>
      <c r="F96" s="20"/>
      <c r="G96" s="21"/>
    </row>
    <row r="97" spans="1:7" ht="40.5" customHeight="1" x14ac:dyDescent="0.35">
      <c r="A97" s="83" t="s">
        <v>861</v>
      </c>
      <c r="B97" s="91" t="s">
        <v>862</v>
      </c>
      <c r="C97" s="94" t="s">
        <v>104</v>
      </c>
      <c r="D97" s="98">
        <v>2</v>
      </c>
      <c r="E97" s="77"/>
      <c r="F97" s="20">
        <f>D97*E97</f>
        <v>0</v>
      </c>
      <c r="G97" s="21"/>
    </row>
    <row r="98" spans="1:7" x14ac:dyDescent="0.35">
      <c r="A98" s="94"/>
      <c r="B98" s="99"/>
      <c r="C98" s="94"/>
      <c r="D98" s="98"/>
      <c r="E98" s="78"/>
      <c r="F98" s="20"/>
      <c r="G98" s="21"/>
    </row>
    <row r="99" spans="1:7" x14ac:dyDescent="0.35">
      <c r="A99" s="94"/>
      <c r="B99" s="99"/>
      <c r="C99" s="94"/>
      <c r="D99" s="98"/>
      <c r="E99" s="78"/>
      <c r="F99" s="20"/>
      <c r="G99" s="21"/>
    </row>
    <row r="100" spans="1:7" ht="46.5" customHeight="1" x14ac:dyDescent="0.35">
      <c r="A100" s="83" t="s">
        <v>863</v>
      </c>
      <c r="B100" s="91" t="s">
        <v>864</v>
      </c>
      <c r="C100" s="94" t="s">
        <v>104</v>
      </c>
      <c r="D100" s="98">
        <v>1</v>
      </c>
      <c r="E100" s="77"/>
      <c r="F100" s="20">
        <f>D100*E100</f>
        <v>0</v>
      </c>
      <c r="G100" s="21"/>
    </row>
    <row r="101" spans="1:7" x14ac:dyDescent="0.35">
      <c r="A101" s="94"/>
      <c r="B101" s="99"/>
      <c r="C101" s="94"/>
      <c r="D101" s="98"/>
      <c r="E101" s="78"/>
      <c r="F101" s="20"/>
      <c r="G101" s="21"/>
    </row>
    <row r="102" spans="1:7" x14ac:dyDescent="0.35">
      <c r="A102" s="94"/>
      <c r="B102" s="99"/>
      <c r="C102" s="94"/>
      <c r="D102" s="98"/>
      <c r="E102" s="78"/>
      <c r="F102" s="20"/>
      <c r="G102" s="21"/>
    </row>
    <row r="103" spans="1:7" ht="80.25" customHeight="1" x14ac:dyDescent="0.35">
      <c r="A103" s="83" t="s">
        <v>865</v>
      </c>
      <c r="B103" s="91" t="s">
        <v>866</v>
      </c>
      <c r="C103" s="94" t="s">
        <v>104</v>
      </c>
      <c r="D103" s="98">
        <v>2</v>
      </c>
      <c r="E103" s="77"/>
      <c r="F103" s="20">
        <f>D103*E103</f>
        <v>0</v>
      </c>
      <c r="G103" s="21"/>
    </row>
    <row r="104" spans="1:7" x14ac:dyDescent="0.35">
      <c r="A104" s="94"/>
      <c r="B104" s="99"/>
      <c r="C104" s="94"/>
      <c r="D104" s="98"/>
      <c r="E104" s="78"/>
      <c r="F104" s="20"/>
      <c r="G104" s="21"/>
    </row>
    <row r="105" spans="1:7" x14ac:dyDescent="0.35">
      <c r="A105" s="94"/>
      <c r="B105" s="99"/>
      <c r="C105" s="94"/>
      <c r="D105" s="98"/>
      <c r="E105" s="78"/>
      <c r="F105" s="20"/>
      <c r="G105" s="21"/>
    </row>
    <row r="106" spans="1:7" ht="26.25" customHeight="1" x14ac:dyDescent="0.35">
      <c r="A106" s="108"/>
      <c r="B106" s="63" t="s">
        <v>867</v>
      </c>
      <c r="C106" s="64"/>
      <c r="D106" s="64"/>
      <c r="E106" s="34"/>
      <c r="F106" s="35"/>
      <c r="G106" s="115"/>
    </row>
  </sheetData>
  <sheetProtection algorithmName="SHA-512" hashValue="sgEj9taso/TjNrDl12NEvP6APllIUj89MV3rWK75KojxdOebLmRehkPIQ1c8zOJkX+R7jdyJyuh6ilnQtbeSVg==" saltValue="aoESIxQ11tBERs0sUCBuF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4" max="5" man="1"/>
    <brk id="7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6FABE-71F5-444C-94A6-E6B0156BAD18}">
  <dimension ref="A1:G182"/>
  <sheetViews>
    <sheetView view="pageBreakPreview" topLeftCell="A61" zoomScaleNormal="100" zoomScaleSheetLayoutView="100" workbookViewId="0">
      <selection activeCell="B64" sqref="B64"/>
    </sheetView>
  </sheetViews>
  <sheetFormatPr defaultColWidth="9.1796875" defaultRowHeight="14.5" x14ac:dyDescent="0.35"/>
  <cols>
    <col min="1" max="1" width="9.1796875" style="132"/>
    <col min="2" max="2" width="45.1796875" style="132" customWidth="1"/>
    <col min="3" max="3" width="9.1796875" style="133"/>
    <col min="4" max="4" width="11.1796875" style="133" customWidth="1"/>
    <col min="5" max="5" width="10.26953125" style="22" customWidth="1"/>
    <col min="6" max="6" width="14" style="22" customWidth="1"/>
    <col min="7" max="7" width="11.7265625" style="22" customWidth="1"/>
    <col min="8" max="16384" width="9.1796875" style="22"/>
  </cols>
  <sheetData>
    <row r="1" spans="1:7" x14ac:dyDescent="0.35">
      <c r="A1" s="120"/>
      <c r="B1" s="121" t="s">
        <v>0</v>
      </c>
      <c r="C1" s="122" t="s">
        <v>1</v>
      </c>
      <c r="D1" s="122" t="s">
        <v>2</v>
      </c>
      <c r="E1" s="109" t="s">
        <v>3</v>
      </c>
      <c r="F1" s="110" t="s">
        <v>4</v>
      </c>
    </row>
    <row r="2" spans="1:7" x14ac:dyDescent="0.35">
      <c r="A2" s="94"/>
      <c r="B2" s="101"/>
      <c r="C2" s="123"/>
      <c r="D2" s="123"/>
      <c r="E2" s="111"/>
      <c r="F2" s="112"/>
    </row>
    <row r="3" spans="1:7" x14ac:dyDescent="0.35">
      <c r="A3" s="94"/>
      <c r="B3" s="101" t="s">
        <v>868</v>
      </c>
      <c r="C3" s="94"/>
      <c r="D3" s="98"/>
      <c r="E3" s="78"/>
      <c r="F3" s="20"/>
      <c r="G3" s="21"/>
    </row>
    <row r="4" spans="1:7" x14ac:dyDescent="0.35">
      <c r="A4" s="94"/>
      <c r="B4" s="99"/>
      <c r="C4" s="94"/>
      <c r="D4" s="98"/>
      <c r="E4" s="78"/>
      <c r="F4" s="20"/>
      <c r="G4" s="21"/>
    </row>
    <row r="5" spans="1:7" x14ac:dyDescent="0.35">
      <c r="A5" s="100">
        <v>82</v>
      </c>
      <c r="B5" s="90" t="s">
        <v>869</v>
      </c>
      <c r="C5" s="94"/>
      <c r="D5" s="98"/>
      <c r="E5" s="78"/>
      <c r="F5" s="20"/>
      <c r="G5" s="21"/>
    </row>
    <row r="6" spans="1:7" x14ac:dyDescent="0.35">
      <c r="A6" s="94"/>
      <c r="B6" s="99"/>
      <c r="C6" s="94"/>
      <c r="D6" s="98"/>
      <c r="E6" s="78"/>
      <c r="F6" s="20"/>
      <c r="G6" s="21"/>
    </row>
    <row r="7" spans="1:7" ht="21.75" customHeight="1" x14ac:dyDescent="0.35">
      <c r="A7" s="94"/>
      <c r="B7" s="90" t="s">
        <v>870</v>
      </c>
      <c r="C7" s="94"/>
      <c r="D7" s="98"/>
      <c r="E7" s="78"/>
      <c r="F7" s="20"/>
      <c r="G7" s="21"/>
    </row>
    <row r="8" spans="1:7" x14ac:dyDescent="0.35">
      <c r="A8" s="94"/>
      <c r="B8" s="101"/>
      <c r="C8" s="94"/>
      <c r="D8" s="98"/>
      <c r="E8" s="78"/>
      <c r="F8" s="20"/>
      <c r="G8" s="21"/>
    </row>
    <row r="9" spans="1:7" ht="42.75" customHeight="1" x14ac:dyDescent="0.35">
      <c r="A9" s="94"/>
      <c r="B9" s="90" t="s">
        <v>2486</v>
      </c>
      <c r="C9" s="94"/>
      <c r="D9" s="98"/>
      <c r="E9" s="78"/>
      <c r="F9" s="20"/>
      <c r="G9" s="21"/>
    </row>
    <row r="10" spans="1:7" x14ac:dyDescent="0.35">
      <c r="A10" s="94"/>
      <c r="B10" s="101"/>
      <c r="C10" s="94"/>
      <c r="D10" s="98"/>
      <c r="E10" s="78"/>
      <c r="F10" s="20"/>
      <c r="G10" s="21"/>
    </row>
    <row r="11" spans="1:7" x14ac:dyDescent="0.35">
      <c r="A11" s="94"/>
      <c r="B11" s="99"/>
      <c r="C11" s="94"/>
      <c r="D11" s="98"/>
      <c r="E11" s="78"/>
      <c r="F11" s="20"/>
      <c r="G11" s="21"/>
    </row>
    <row r="12" spans="1:7" x14ac:dyDescent="0.35">
      <c r="A12" s="83" t="s">
        <v>871</v>
      </c>
      <c r="B12" s="99" t="s">
        <v>872</v>
      </c>
      <c r="C12" s="94" t="s">
        <v>99</v>
      </c>
      <c r="D12" s="98">
        <v>7</v>
      </c>
      <c r="E12" s="77"/>
      <c r="F12" s="20">
        <f t="shared" ref="F12:F54" si="0">D12*E12</f>
        <v>0</v>
      </c>
      <c r="G12" s="21"/>
    </row>
    <row r="13" spans="1:7" x14ac:dyDescent="0.35">
      <c r="A13" s="94"/>
      <c r="B13" s="99"/>
      <c r="C13" s="94"/>
      <c r="D13" s="98"/>
      <c r="E13" s="78"/>
      <c r="F13" s="20"/>
      <c r="G13" s="21"/>
    </row>
    <row r="14" spans="1:7" ht="33" customHeight="1" x14ac:dyDescent="0.35">
      <c r="A14" s="94"/>
      <c r="B14" s="90" t="s">
        <v>2483</v>
      </c>
      <c r="C14" s="105"/>
      <c r="D14" s="105"/>
      <c r="E14" s="96"/>
      <c r="F14" s="96"/>
      <c r="G14" s="21"/>
    </row>
    <row r="15" spans="1:7" x14ac:dyDescent="0.35">
      <c r="A15" s="94"/>
      <c r="B15" s="101"/>
      <c r="C15" s="94"/>
      <c r="D15" s="98"/>
      <c r="E15" s="78"/>
      <c r="F15" s="20"/>
      <c r="G15" s="21"/>
    </row>
    <row r="16" spans="1:7" x14ac:dyDescent="0.35">
      <c r="A16" s="94"/>
      <c r="B16" s="99"/>
      <c r="C16" s="94"/>
      <c r="D16" s="98"/>
      <c r="E16" s="78"/>
      <c r="F16" s="20"/>
      <c r="G16" s="21"/>
    </row>
    <row r="17" spans="1:7" x14ac:dyDescent="0.35">
      <c r="A17" s="83" t="s">
        <v>873</v>
      </c>
      <c r="B17" s="99" t="s">
        <v>874</v>
      </c>
      <c r="C17" s="94" t="s">
        <v>99</v>
      </c>
      <c r="D17" s="98">
        <v>11</v>
      </c>
      <c r="E17" s="77"/>
      <c r="F17" s="20">
        <f t="shared" si="0"/>
        <v>0</v>
      </c>
      <c r="G17" s="21"/>
    </row>
    <row r="18" spans="1:7" x14ac:dyDescent="0.35">
      <c r="A18" s="94"/>
      <c r="B18" s="99"/>
      <c r="C18" s="94"/>
      <c r="D18" s="98"/>
      <c r="E18" s="78"/>
      <c r="F18" s="20"/>
      <c r="G18" s="21"/>
    </row>
    <row r="19" spans="1:7" x14ac:dyDescent="0.35">
      <c r="A19" s="100">
        <v>83</v>
      </c>
      <c r="B19" s="84" t="s">
        <v>875</v>
      </c>
      <c r="C19" s="58"/>
      <c r="D19" s="58"/>
      <c r="E19" s="27"/>
      <c r="F19" s="27"/>
      <c r="G19" s="21"/>
    </row>
    <row r="20" spans="1:7" x14ac:dyDescent="0.35">
      <c r="A20" s="94"/>
      <c r="B20" s="84"/>
      <c r="C20" s="94"/>
      <c r="D20" s="98"/>
      <c r="E20" s="78"/>
      <c r="F20" s="20"/>
      <c r="G20" s="21"/>
    </row>
    <row r="21" spans="1:7" ht="49.5" customHeight="1" x14ac:dyDescent="0.35">
      <c r="A21" s="94"/>
      <c r="B21" s="84" t="s">
        <v>876</v>
      </c>
      <c r="C21" s="58"/>
      <c r="D21" s="58"/>
      <c r="E21" s="27"/>
      <c r="F21" s="27"/>
      <c r="G21" s="21"/>
    </row>
    <row r="22" spans="1:7" x14ac:dyDescent="0.35">
      <c r="A22" s="94"/>
      <c r="B22" s="99"/>
      <c r="C22" s="94"/>
      <c r="D22" s="98"/>
      <c r="E22" s="78"/>
      <c r="F22" s="20"/>
      <c r="G22" s="21"/>
    </row>
    <row r="23" spans="1:7" x14ac:dyDescent="0.35">
      <c r="A23" s="83" t="s">
        <v>877</v>
      </c>
      <c r="B23" s="87" t="s">
        <v>878</v>
      </c>
      <c r="C23" s="85" t="s">
        <v>78</v>
      </c>
      <c r="D23" s="86">
        <v>86</v>
      </c>
      <c r="E23" s="2"/>
      <c r="F23" s="20">
        <f t="shared" si="0"/>
        <v>0</v>
      </c>
      <c r="G23" s="21"/>
    </row>
    <row r="24" spans="1:7" x14ac:dyDescent="0.35">
      <c r="A24" s="83"/>
      <c r="B24" s="87"/>
      <c r="C24" s="85"/>
      <c r="D24" s="86"/>
      <c r="E24" s="1"/>
      <c r="F24" s="70"/>
      <c r="G24" s="21"/>
    </row>
    <row r="25" spans="1:7" ht="44.25" customHeight="1" x14ac:dyDescent="0.35">
      <c r="A25" s="100">
        <v>84</v>
      </c>
      <c r="B25" s="84" t="s">
        <v>879</v>
      </c>
      <c r="C25" s="139"/>
      <c r="D25" s="139"/>
      <c r="E25" s="69"/>
      <c r="F25" s="69"/>
      <c r="G25" s="21"/>
    </row>
    <row r="26" spans="1:7" x14ac:dyDescent="0.35">
      <c r="A26" s="83"/>
      <c r="B26" s="87"/>
      <c r="C26" s="85"/>
      <c r="D26" s="86"/>
      <c r="E26" s="1"/>
      <c r="F26" s="70"/>
      <c r="G26" s="21"/>
    </row>
    <row r="27" spans="1:7" ht="57" customHeight="1" x14ac:dyDescent="0.35">
      <c r="A27" s="83"/>
      <c r="B27" s="84" t="s">
        <v>2487</v>
      </c>
      <c r="C27" s="58"/>
      <c r="D27" s="58"/>
      <c r="E27" s="27"/>
      <c r="F27" s="27"/>
      <c r="G27" s="21"/>
    </row>
    <row r="28" spans="1:7" x14ac:dyDescent="0.35">
      <c r="A28" s="83"/>
      <c r="B28" s="84"/>
      <c r="C28" s="85"/>
      <c r="D28" s="86"/>
      <c r="E28" s="1"/>
      <c r="F28" s="70"/>
      <c r="G28" s="21"/>
    </row>
    <row r="29" spans="1:7" ht="25" x14ac:dyDescent="0.35">
      <c r="A29" s="83" t="s">
        <v>877</v>
      </c>
      <c r="B29" s="87" t="s">
        <v>880</v>
      </c>
      <c r="C29" s="85" t="s">
        <v>78</v>
      </c>
      <c r="D29" s="86">
        <v>238</v>
      </c>
      <c r="E29" s="2"/>
      <c r="F29" s="20">
        <f t="shared" ref="F29" si="1">D29*E29</f>
        <v>0</v>
      </c>
      <c r="G29" s="21"/>
    </row>
    <row r="30" spans="1:7" x14ac:dyDescent="0.35">
      <c r="A30" s="83"/>
      <c r="B30" s="87"/>
      <c r="C30" s="85"/>
      <c r="D30" s="86"/>
      <c r="E30" s="1"/>
      <c r="F30" s="70"/>
      <c r="G30" s="21"/>
    </row>
    <row r="31" spans="1:7" x14ac:dyDescent="0.35">
      <c r="A31" s="83"/>
      <c r="B31" s="87"/>
      <c r="C31" s="85"/>
      <c r="D31" s="86"/>
      <c r="E31" s="1"/>
      <c r="F31" s="70"/>
      <c r="G31" s="21"/>
    </row>
    <row r="32" spans="1:7" ht="83.25" customHeight="1" x14ac:dyDescent="0.35">
      <c r="A32" s="88" t="s">
        <v>881</v>
      </c>
      <c r="B32" s="84" t="s">
        <v>882</v>
      </c>
      <c r="C32" s="58"/>
      <c r="D32" s="58"/>
      <c r="E32" s="27"/>
      <c r="F32" s="27"/>
      <c r="G32" s="21"/>
    </row>
    <row r="33" spans="1:7" x14ac:dyDescent="0.35">
      <c r="A33" s="83"/>
      <c r="B33" s="84"/>
      <c r="C33" s="85"/>
      <c r="D33" s="86"/>
      <c r="E33" s="1"/>
      <c r="F33" s="70"/>
      <c r="G33" s="21"/>
    </row>
    <row r="34" spans="1:7" x14ac:dyDescent="0.35">
      <c r="A34" s="83" t="s">
        <v>883</v>
      </c>
      <c r="B34" s="87" t="s">
        <v>884</v>
      </c>
      <c r="C34" s="85" t="s">
        <v>99</v>
      </c>
      <c r="D34" s="86">
        <v>400</v>
      </c>
      <c r="E34" s="2"/>
      <c r="F34" s="20">
        <f t="shared" ref="F34" si="2">D34*E34</f>
        <v>0</v>
      </c>
      <c r="G34" s="21"/>
    </row>
    <row r="35" spans="1:7" x14ac:dyDescent="0.35">
      <c r="A35" s="83"/>
      <c r="B35" s="87"/>
      <c r="C35" s="85"/>
      <c r="D35" s="86"/>
      <c r="E35" s="1"/>
      <c r="F35" s="70"/>
      <c r="G35" s="21"/>
    </row>
    <row r="36" spans="1:7" x14ac:dyDescent="0.35">
      <c r="A36" s="83" t="s">
        <v>885</v>
      </c>
      <c r="B36" s="87" t="s">
        <v>886</v>
      </c>
      <c r="C36" s="85" t="s">
        <v>99</v>
      </c>
      <c r="D36" s="86">
        <v>25</v>
      </c>
      <c r="E36" s="2"/>
      <c r="F36" s="20">
        <f t="shared" ref="F36" si="3">D36*E36</f>
        <v>0</v>
      </c>
      <c r="G36" s="21"/>
    </row>
    <row r="37" spans="1:7" x14ac:dyDescent="0.35">
      <c r="A37" s="83"/>
      <c r="B37" s="87"/>
      <c r="C37" s="85"/>
      <c r="D37" s="86"/>
      <c r="E37" s="1"/>
      <c r="F37" s="70"/>
      <c r="G37" s="21"/>
    </row>
    <row r="38" spans="1:7" x14ac:dyDescent="0.35">
      <c r="A38" s="83" t="s">
        <v>887</v>
      </c>
      <c r="B38" s="87" t="s">
        <v>888</v>
      </c>
      <c r="C38" s="85" t="s">
        <v>99</v>
      </c>
      <c r="D38" s="86">
        <v>4</v>
      </c>
      <c r="E38" s="2"/>
      <c r="F38" s="20">
        <f t="shared" ref="F38" si="4">D38*E38</f>
        <v>0</v>
      </c>
      <c r="G38" s="21"/>
    </row>
    <row r="39" spans="1:7" x14ac:dyDescent="0.35">
      <c r="A39" s="83"/>
      <c r="B39" s="87"/>
      <c r="C39" s="85"/>
      <c r="D39" s="86"/>
      <c r="E39" s="1"/>
      <c r="F39" s="70"/>
      <c r="G39" s="21"/>
    </row>
    <row r="40" spans="1:7" ht="28.5" customHeight="1" x14ac:dyDescent="0.35">
      <c r="A40" s="88" t="s">
        <v>889</v>
      </c>
      <c r="B40" s="84" t="s">
        <v>890</v>
      </c>
      <c r="C40" s="58"/>
      <c r="D40" s="58"/>
      <c r="E40" s="27"/>
      <c r="F40" s="27"/>
      <c r="G40" s="21"/>
    </row>
    <row r="41" spans="1:7" x14ac:dyDescent="0.35">
      <c r="A41" s="83"/>
      <c r="B41" s="87"/>
      <c r="C41" s="85"/>
      <c r="D41" s="86"/>
      <c r="E41" s="1"/>
      <c r="F41" s="70"/>
      <c r="G41" s="21"/>
    </row>
    <row r="42" spans="1:7" ht="36.75" customHeight="1" x14ac:dyDescent="0.35">
      <c r="A42" s="83"/>
      <c r="B42" s="84" t="s">
        <v>891</v>
      </c>
      <c r="C42" s="58"/>
      <c r="D42" s="58"/>
      <c r="E42" s="27"/>
      <c r="F42" s="27"/>
      <c r="G42" s="21"/>
    </row>
    <row r="43" spans="1:7" x14ac:dyDescent="0.35">
      <c r="A43" s="83"/>
      <c r="B43" s="84"/>
      <c r="C43" s="85"/>
      <c r="D43" s="86"/>
      <c r="E43" s="1"/>
      <c r="F43" s="70"/>
      <c r="G43" s="21"/>
    </row>
    <row r="44" spans="1:7" x14ac:dyDescent="0.35">
      <c r="A44" s="83" t="s">
        <v>892</v>
      </c>
      <c r="B44" s="87" t="s">
        <v>893</v>
      </c>
      <c r="C44" s="85" t="s">
        <v>78</v>
      </c>
      <c r="D44" s="86">
        <v>238</v>
      </c>
      <c r="E44" s="2"/>
      <c r="F44" s="20">
        <f t="shared" ref="F44" si="5">D44*E44</f>
        <v>0</v>
      </c>
      <c r="G44" s="21"/>
    </row>
    <row r="45" spans="1:7" x14ac:dyDescent="0.35">
      <c r="A45" s="83"/>
      <c r="B45" s="87"/>
      <c r="C45" s="85"/>
      <c r="D45" s="86"/>
      <c r="E45" s="1"/>
      <c r="F45" s="70"/>
      <c r="G45" s="21"/>
    </row>
    <row r="46" spans="1:7" ht="27" customHeight="1" x14ac:dyDescent="0.35">
      <c r="A46" s="83"/>
      <c r="B46" s="84" t="s">
        <v>894</v>
      </c>
      <c r="C46" s="58"/>
      <c r="D46" s="58"/>
      <c r="E46" s="27"/>
      <c r="F46" s="27"/>
      <c r="G46" s="21"/>
    </row>
    <row r="47" spans="1:7" x14ac:dyDescent="0.35">
      <c r="A47" s="83"/>
      <c r="B47" s="87"/>
      <c r="C47" s="85"/>
      <c r="D47" s="86"/>
      <c r="E47" s="1"/>
      <c r="F47" s="70"/>
      <c r="G47" s="21"/>
    </row>
    <row r="48" spans="1:7" x14ac:dyDescent="0.35">
      <c r="A48" s="83" t="s">
        <v>895</v>
      </c>
      <c r="B48" s="87" t="s">
        <v>896</v>
      </c>
      <c r="C48" s="85" t="s">
        <v>78</v>
      </c>
      <c r="D48" s="86">
        <v>238</v>
      </c>
      <c r="E48" s="2"/>
      <c r="F48" s="20">
        <f t="shared" ref="F48" si="6">D48*E48</f>
        <v>0</v>
      </c>
      <c r="G48" s="21"/>
    </row>
    <row r="49" spans="1:7" x14ac:dyDescent="0.35">
      <c r="A49" s="94"/>
      <c r="B49" s="99"/>
      <c r="C49" s="94"/>
      <c r="D49" s="98"/>
      <c r="E49" s="78"/>
      <c r="F49" s="20"/>
      <c r="G49" s="21"/>
    </row>
    <row r="50" spans="1:7" x14ac:dyDescent="0.35">
      <c r="A50" s="94"/>
      <c r="B50" s="90" t="s">
        <v>897</v>
      </c>
      <c r="C50" s="94"/>
      <c r="D50" s="98"/>
      <c r="E50" s="78"/>
      <c r="F50" s="20"/>
      <c r="G50" s="21"/>
    </row>
    <row r="51" spans="1:7" x14ac:dyDescent="0.35">
      <c r="A51" s="94"/>
      <c r="B51" s="101"/>
      <c r="C51" s="94"/>
      <c r="D51" s="98"/>
      <c r="E51" s="78"/>
      <c r="F51" s="20"/>
      <c r="G51" s="21"/>
    </row>
    <row r="52" spans="1:7" x14ac:dyDescent="0.35">
      <c r="A52" s="94"/>
      <c r="B52" s="90" t="s">
        <v>898</v>
      </c>
      <c r="C52" s="94"/>
      <c r="D52" s="98"/>
      <c r="E52" s="78"/>
      <c r="F52" s="20"/>
      <c r="G52" s="21"/>
    </row>
    <row r="53" spans="1:7" x14ac:dyDescent="0.35">
      <c r="A53" s="94"/>
      <c r="B53" s="99"/>
      <c r="C53" s="94"/>
      <c r="D53" s="98"/>
      <c r="E53" s="78"/>
      <c r="F53" s="20"/>
      <c r="G53" s="21"/>
    </row>
    <row r="54" spans="1:7" ht="25" x14ac:dyDescent="0.35">
      <c r="A54" s="83" t="s">
        <v>899</v>
      </c>
      <c r="B54" s="91" t="s">
        <v>900</v>
      </c>
      <c r="C54" s="94" t="s">
        <v>104</v>
      </c>
      <c r="D54" s="98">
        <v>7</v>
      </c>
      <c r="E54" s="77"/>
      <c r="F54" s="20">
        <f t="shared" si="0"/>
        <v>0</v>
      </c>
      <c r="G54" s="21"/>
    </row>
    <row r="55" spans="1:7" x14ac:dyDescent="0.35">
      <c r="A55" s="94"/>
      <c r="B55" s="99"/>
      <c r="C55" s="94"/>
      <c r="D55" s="98"/>
      <c r="E55" s="78"/>
      <c r="F55" s="20"/>
      <c r="G55" s="21"/>
    </row>
    <row r="56" spans="1:7" ht="48.75" customHeight="1" x14ac:dyDescent="0.35">
      <c r="A56" s="94"/>
      <c r="B56" s="84" t="s">
        <v>901</v>
      </c>
      <c r="C56" s="58"/>
      <c r="D56" s="58"/>
      <c r="E56" s="27"/>
      <c r="F56" s="27"/>
      <c r="G56" s="21"/>
    </row>
    <row r="57" spans="1:7" x14ac:dyDescent="0.35">
      <c r="A57" s="94"/>
      <c r="B57" s="99"/>
      <c r="C57" s="94"/>
      <c r="D57" s="98"/>
      <c r="E57" s="78"/>
      <c r="F57" s="20"/>
      <c r="G57" s="21"/>
    </row>
    <row r="58" spans="1:7" ht="25" x14ac:dyDescent="0.35">
      <c r="A58" s="83" t="s">
        <v>902</v>
      </c>
      <c r="B58" s="87" t="s">
        <v>903</v>
      </c>
      <c r="C58" s="85" t="s">
        <v>104</v>
      </c>
      <c r="D58" s="86">
        <v>186</v>
      </c>
      <c r="E58" s="2"/>
      <c r="F58" s="20">
        <f t="shared" ref="F58:F60" si="7">D58*E58</f>
        <v>0</v>
      </c>
      <c r="G58" s="21"/>
    </row>
    <row r="59" spans="1:7" x14ac:dyDescent="0.35">
      <c r="A59" s="94"/>
      <c r="B59" s="99"/>
      <c r="C59" s="94"/>
      <c r="D59" s="98"/>
      <c r="E59" s="78"/>
      <c r="F59" s="20"/>
      <c r="G59" s="21"/>
    </row>
    <row r="60" spans="1:7" x14ac:dyDescent="0.35">
      <c r="A60" s="83" t="s">
        <v>904</v>
      </c>
      <c r="B60" s="87" t="s">
        <v>905</v>
      </c>
      <c r="C60" s="85" t="s">
        <v>104</v>
      </c>
      <c r="D60" s="86">
        <v>385</v>
      </c>
      <c r="E60" s="2"/>
      <c r="F60" s="20">
        <f t="shared" si="7"/>
        <v>0</v>
      </c>
      <c r="G60" s="21"/>
    </row>
    <row r="61" spans="1:7" x14ac:dyDescent="0.35">
      <c r="A61" s="94"/>
      <c r="B61" s="99"/>
      <c r="C61" s="94"/>
      <c r="D61" s="98"/>
      <c r="E61" s="78"/>
      <c r="F61" s="20"/>
      <c r="G61" s="21"/>
    </row>
    <row r="62" spans="1:7" x14ac:dyDescent="0.35">
      <c r="A62" s="94"/>
      <c r="B62" s="140" t="s">
        <v>906</v>
      </c>
      <c r="C62" s="58"/>
      <c r="D62" s="58"/>
      <c r="E62" s="27"/>
      <c r="F62" s="27"/>
      <c r="G62" s="21"/>
    </row>
    <row r="63" spans="1:7" x14ac:dyDescent="0.35">
      <c r="A63" s="94"/>
      <c r="B63" s="99"/>
      <c r="C63" s="94"/>
      <c r="D63" s="98"/>
      <c r="E63" s="78"/>
      <c r="F63" s="20"/>
      <c r="G63" s="21"/>
    </row>
    <row r="64" spans="1:7" ht="25" x14ac:dyDescent="0.35">
      <c r="A64" s="83" t="s">
        <v>907</v>
      </c>
      <c r="B64" s="87" t="s">
        <v>908</v>
      </c>
      <c r="C64" s="85" t="s">
        <v>104</v>
      </c>
      <c r="D64" s="86">
        <v>115</v>
      </c>
      <c r="E64" s="2"/>
      <c r="F64" s="20">
        <f t="shared" ref="F64" si="8">D64*E64</f>
        <v>0</v>
      </c>
      <c r="G64" s="21"/>
    </row>
    <row r="65" spans="1:7" x14ac:dyDescent="0.35">
      <c r="A65" s="94"/>
      <c r="B65" s="99"/>
      <c r="C65" s="94"/>
      <c r="D65" s="98"/>
      <c r="E65" s="78"/>
      <c r="F65" s="20"/>
      <c r="G65" s="21"/>
    </row>
    <row r="66" spans="1:7" ht="27.75" customHeight="1" x14ac:dyDescent="0.35">
      <c r="A66" s="94"/>
      <c r="B66" s="141" t="s">
        <v>909</v>
      </c>
      <c r="C66" s="142"/>
      <c r="D66" s="143"/>
      <c r="E66" s="78"/>
      <c r="F66" s="138"/>
      <c r="G66" s="115"/>
    </row>
    <row r="67" spans="1:7" x14ac:dyDescent="0.35">
      <c r="A67" s="126"/>
      <c r="B67" s="129"/>
      <c r="C67" s="126"/>
      <c r="D67" s="130"/>
      <c r="E67" s="116"/>
      <c r="F67" s="118"/>
      <c r="G67" s="21"/>
    </row>
    <row r="182" spans="2:2" x14ac:dyDescent="0.35">
      <c r="B182" s="132" t="s">
        <v>208</v>
      </c>
    </row>
  </sheetData>
  <sheetProtection algorithmName="SHA-512" hashValue="weBV6yN+lXLzgcofI42XHuYbfk/OIP7Z1fmZTxYbyYwor3RT+RNXaK1GUsh3xdlEzOS+80Jnmps7q87dDuepjg==" saltValue="nSNxiamkEEprcxtAF39c7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3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EEEEF-32CC-4725-ABA3-F5A38AD6B7AA}">
  <dimension ref="A1:G228"/>
  <sheetViews>
    <sheetView view="pageBreakPreview" topLeftCell="A211" zoomScaleNormal="100" zoomScaleSheetLayoutView="100" workbookViewId="0">
      <selection activeCell="B218" sqref="B218"/>
    </sheetView>
  </sheetViews>
  <sheetFormatPr defaultColWidth="9.1796875" defaultRowHeight="14.5" x14ac:dyDescent="0.35"/>
  <cols>
    <col min="1" max="1" width="9.1796875" style="132"/>
    <col min="2" max="2" width="40.26953125" style="132" customWidth="1"/>
    <col min="3" max="3" width="11.26953125" style="133" customWidth="1"/>
    <col min="4" max="4" width="11.7265625" style="133" customWidth="1"/>
    <col min="5" max="5" width="12.453125" style="22" customWidth="1"/>
    <col min="6" max="6" width="15.54296875" style="22" customWidth="1"/>
    <col min="7" max="7" width="10.54296875" style="22" bestFit="1" customWidth="1"/>
    <col min="8" max="16384" width="9.1796875" style="22"/>
  </cols>
  <sheetData>
    <row r="1" spans="1:7" x14ac:dyDescent="0.35">
      <c r="A1" s="120"/>
      <c r="B1" s="121" t="s">
        <v>0</v>
      </c>
      <c r="C1" s="122" t="s">
        <v>1</v>
      </c>
      <c r="D1" s="122" t="s">
        <v>2</v>
      </c>
      <c r="E1" s="109" t="s">
        <v>3</v>
      </c>
      <c r="F1" s="110" t="s">
        <v>4</v>
      </c>
    </row>
    <row r="2" spans="1:7" x14ac:dyDescent="0.35">
      <c r="A2" s="94"/>
      <c r="B2" s="101"/>
      <c r="C2" s="123"/>
      <c r="D2" s="123"/>
      <c r="E2" s="111"/>
      <c r="F2" s="112"/>
    </row>
    <row r="3" spans="1:7" x14ac:dyDescent="0.35">
      <c r="A3" s="100">
        <v>86</v>
      </c>
      <c r="B3" s="101" t="s">
        <v>910</v>
      </c>
      <c r="C3" s="94"/>
      <c r="D3" s="98"/>
      <c r="E3" s="78"/>
      <c r="F3" s="20"/>
      <c r="G3" s="21"/>
    </row>
    <row r="4" spans="1:7" x14ac:dyDescent="0.35">
      <c r="A4" s="94"/>
      <c r="B4" s="101"/>
      <c r="C4" s="94"/>
      <c r="D4" s="98"/>
      <c r="E4" s="78"/>
      <c r="F4" s="20"/>
      <c r="G4" s="21"/>
    </row>
    <row r="5" spans="1:7" ht="41.25" customHeight="1" x14ac:dyDescent="0.35">
      <c r="A5" s="94"/>
      <c r="B5" s="87" t="s">
        <v>911</v>
      </c>
      <c r="C5" s="58"/>
      <c r="D5" s="58"/>
      <c r="E5" s="27"/>
      <c r="F5" s="27"/>
      <c r="G5" s="21"/>
    </row>
    <row r="6" spans="1:7" x14ac:dyDescent="0.35">
      <c r="A6" s="94"/>
      <c r="B6" s="87"/>
      <c r="C6" s="94"/>
      <c r="D6" s="98"/>
      <c r="E6" s="78"/>
      <c r="F6" s="20"/>
      <c r="G6" s="21"/>
    </row>
    <row r="7" spans="1:7" ht="18" customHeight="1" x14ac:dyDescent="0.35">
      <c r="A7" s="94"/>
      <c r="B7" s="87" t="s">
        <v>51</v>
      </c>
      <c r="C7" s="94"/>
      <c r="D7" s="98"/>
      <c r="E7" s="78"/>
      <c r="F7" s="20"/>
      <c r="G7" s="21"/>
    </row>
    <row r="8" spans="1:7" x14ac:dyDescent="0.35">
      <c r="A8" s="94"/>
      <c r="B8" s="87"/>
      <c r="C8" s="94"/>
      <c r="D8" s="98"/>
      <c r="E8" s="78"/>
      <c r="F8" s="20"/>
      <c r="G8" s="21"/>
    </row>
    <row r="9" spans="1:7" ht="48.75" customHeight="1" x14ac:dyDescent="0.35">
      <c r="A9" s="94"/>
      <c r="B9" s="87" t="s">
        <v>53</v>
      </c>
      <c r="C9" s="105"/>
      <c r="D9" s="105"/>
      <c r="E9" s="96"/>
      <c r="F9" s="96"/>
      <c r="G9" s="21"/>
    </row>
    <row r="10" spans="1:7" x14ac:dyDescent="0.35">
      <c r="A10" s="94"/>
      <c r="B10" s="99"/>
      <c r="C10" s="94"/>
      <c r="D10" s="98"/>
      <c r="E10" s="78"/>
      <c r="F10" s="20"/>
      <c r="G10" s="21"/>
    </row>
    <row r="11" spans="1:7" ht="28.5" customHeight="1" x14ac:dyDescent="0.35">
      <c r="A11" s="94"/>
      <c r="B11" s="90" t="s">
        <v>912</v>
      </c>
      <c r="C11" s="94"/>
      <c r="D11" s="98"/>
      <c r="E11" s="78"/>
      <c r="F11" s="20"/>
      <c r="G11" s="21"/>
    </row>
    <row r="12" spans="1:7" x14ac:dyDescent="0.35">
      <c r="A12" s="94"/>
      <c r="B12" s="99"/>
      <c r="C12" s="94"/>
      <c r="D12" s="98"/>
      <c r="E12" s="78"/>
      <c r="F12" s="20"/>
      <c r="G12" s="21"/>
    </row>
    <row r="13" spans="1:7" ht="160.5" customHeight="1" x14ac:dyDescent="0.35">
      <c r="A13" s="94"/>
      <c r="B13" s="90" t="s">
        <v>2488</v>
      </c>
      <c r="C13" s="94"/>
      <c r="D13" s="98"/>
      <c r="E13" s="78"/>
      <c r="F13" s="20"/>
      <c r="G13" s="21"/>
    </row>
    <row r="14" spans="1:7" x14ac:dyDescent="0.35">
      <c r="A14" s="94"/>
      <c r="B14" s="101"/>
      <c r="C14" s="94"/>
      <c r="D14" s="98"/>
      <c r="E14" s="78"/>
      <c r="F14" s="20"/>
      <c r="G14" s="21"/>
    </row>
    <row r="15" spans="1:7" ht="46.5" customHeight="1" x14ac:dyDescent="0.35">
      <c r="A15" s="83" t="s">
        <v>913</v>
      </c>
      <c r="B15" s="91" t="s">
        <v>914</v>
      </c>
      <c r="C15" s="94" t="s">
        <v>99</v>
      </c>
      <c r="D15" s="98">
        <v>23</v>
      </c>
      <c r="E15" s="77"/>
      <c r="F15" s="20">
        <f t="shared" ref="F15:F18" si="0">D15*E15</f>
        <v>0</v>
      </c>
      <c r="G15" s="21"/>
    </row>
    <row r="16" spans="1:7" x14ac:dyDescent="0.35">
      <c r="A16" s="94"/>
      <c r="B16" s="99"/>
      <c r="C16" s="94"/>
      <c r="D16" s="98"/>
      <c r="E16" s="78"/>
      <c r="F16" s="20"/>
      <c r="G16" s="21"/>
    </row>
    <row r="17" spans="1:7" x14ac:dyDescent="0.35">
      <c r="A17" s="94"/>
      <c r="B17" s="99"/>
      <c r="C17" s="94"/>
      <c r="D17" s="98"/>
      <c r="E17" s="78"/>
      <c r="F17" s="20"/>
      <c r="G17" s="21"/>
    </row>
    <row r="18" spans="1:7" x14ac:dyDescent="0.35">
      <c r="A18" s="83" t="s">
        <v>915</v>
      </c>
      <c r="B18" s="91" t="s">
        <v>916</v>
      </c>
      <c r="C18" s="94" t="s">
        <v>104</v>
      </c>
      <c r="D18" s="98">
        <v>14</v>
      </c>
      <c r="E18" s="77"/>
      <c r="F18" s="20">
        <f t="shared" si="0"/>
        <v>0</v>
      </c>
      <c r="G18" s="21"/>
    </row>
    <row r="19" spans="1:7" x14ac:dyDescent="0.35">
      <c r="A19" s="94"/>
      <c r="B19" s="99"/>
      <c r="C19" s="94"/>
      <c r="D19" s="98"/>
      <c r="E19" s="78"/>
      <c r="F19" s="20"/>
      <c r="G19" s="21"/>
    </row>
    <row r="20" spans="1:7" x14ac:dyDescent="0.35">
      <c r="A20" s="94"/>
      <c r="B20" s="90" t="s">
        <v>917</v>
      </c>
      <c r="C20" s="94"/>
      <c r="D20" s="98"/>
      <c r="E20" s="78"/>
      <c r="F20" s="20"/>
      <c r="G20" s="21"/>
    </row>
    <row r="21" spans="1:7" x14ac:dyDescent="0.35">
      <c r="A21" s="94"/>
      <c r="B21" s="101"/>
      <c r="C21" s="94"/>
      <c r="D21" s="98"/>
      <c r="E21" s="78"/>
      <c r="F21" s="20"/>
      <c r="G21" s="21"/>
    </row>
    <row r="22" spans="1:7" ht="146.25" customHeight="1" x14ac:dyDescent="0.35">
      <c r="A22" s="94"/>
      <c r="B22" s="90" t="s">
        <v>2489</v>
      </c>
      <c r="C22" s="94"/>
      <c r="D22" s="98"/>
      <c r="E22" s="78"/>
      <c r="F22" s="20"/>
      <c r="G22" s="21"/>
    </row>
    <row r="23" spans="1:7" x14ac:dyDescent="0.35">
      <c r="A23" s="94"/>
      <c r="B23" s="99"/>
      <c r="C23" s="94"/>
      <c r="D23" s="98"/>
      <c r="E23" s="78"/>
      <c r="F23" s="20"/>
      <c r="G23" s="21"/>
    </row>
    <row r="24" spans="1:7" ht="50" x14ac:dyDescent="0.35">
      <c r="A24" s="83" t="s">
        <v>918</v>
      </c>
      <c r="B24" s="91" t="s">
        <v>919</v>
      </c>
      <c r="C24" s="94" t="s">
        <v>99</v>
      </c>
      <c r="D24" s="98">
        <v>20</v>
      </c>
      <c r="E24" s="77"/>
      <c r="F24" s="20">
        <f t="shared" ref="F24" si="1">D24*E24</f>
        <v>0</v>
      </c>
      <c r="G24" s="21"/>
    </row>
    <row r="25" spans="1:7" x14ac:dyDescent="0.35">
      <c r="A25" s="94"/>
      <c r="B25" s="99"/>
      <c r="C25" s="94"/>
      <c r="D25" s="98"/>
      <c r="E25" s="78"/>
      <c r="F25" s="20"/>
      <c r="G25" s="21"/>
    </row>
    <row r="26" spans="1:7" ht="57" customHeight="1" x14ac:dyDescent="0.35">
      <c r="A26" s="94"/>
      <c r="B26" s="84" t="s">
        <v>920</v>
      </c>
      <c r="C26" s="105"/>
      <c r="D26" s="105"/>
      <c r="E26" s="96"/>
      <c r="F26" s="96"/>
      <c r="G26" s="21"/>
    </row>
    <row r="27" spans="1:7" x14ac:dyDescent="0.35">
      <c r="A27" s="94"/>
      <c r="B27" s="99"/>
      <c r="C27" s="94"/>
      <c r="D27" s="98"/>
      <c r="E27" s="78"/>
      <c r="F27" s="20"/>
      <c r="G27" s="21"/>
    </row>
    <row r="28" spans="1:7" ht="149.25" customHeight="1" x14ac:dyDescent="0.35">
      <c r="A28" s="83"/>
      <c r="B28" s="84" t="s">
        <v>2424</v>
      </c>
      <c r="C28" s="58"/>
      <c r="D28" s="58"/>
      <c r="E28" s="27"/>
      <c r="F28" s="27"/>
      <c r="G28" s="21"/>
    </row>
    <row r="29" spans="1:7" x14ac:dyDescent="0.35">
      <c r="A29" s="94"/>
      <c r="B29" s="99"/>
      <c r="C29" s="94"/>
      <c r="D29" s="98"/>
      <c r="E29" s="78"/>
      <c r="F29" s="20"/>
      <c r="G29" s="21"/>
    </row>
    <row r="30" spans="1:7" ht="25" x14ac:dyDescent="0.35">
      <c r="A30" s="83" t="s">
        <v>921</v>
      </c>
      <c r="B30" s="87" t="s">
        <v>922</v>
      </c>
      <c r="C30" s="85" t="s">
        <v>78</v>
      </c>
      <c r="D30" s="86">
        <v>550</v>
      </c>
      <c r="E30" s="2"/>
      <c r="F30" s="20">
        <f t="shared" ref="F30" si="2">D30*E30</f>
        <v>0</v>
      </c>
      <c r="G30" s="21"/>
    </row>
    <row r="31" spans="1:7" x14ac:dyDescent="0.35">
      <c r="A31" s="83"/>
      <c r="B31" s="87"/>
      <c r="C31" s="85"/>
      <c r="D31" s="86"/>
      <c r="E31" s="1"/>
      <c r="F31" s="20"/>
      <c r="G31" s="21"/>
    </row>
    <row r="32" spans="1:7" ht="89.25" customHeight="1" x14ac:dyDescent="0.35">
      <c r="A32" s="83"/>
      <c r="B32" s="87" t="s">
        <v>923</v>
      </c>
      <c r="C32" s="58"/>
      <c r="D32" s="58"/>
      <c r="E32" s="27"/>
      <c r="F32" s="27"/>
      <c r="G32" s="21"/>
    </row>
    <row r="33" spans="1:7" x14ac:dyDescent="0.35">
      <c r="A33" s="94"/>
      <c r="B33" s="99"/>
      <c r="C33" s="94"/>
      <c r="D33" s="98"/>
      <c r="E33" s="78"/>
      <c r="F33" s="20"/>
      <c r="G33" s="21"/>
    </row>
    <row r="34" spans="1:7" x14ac:dyDescent="0.35">
      <c r="A34" s="83" t="s">
        <v>924</v>
      </c>
      <c r="B34" s="87" t="s">
        <v>925</v>
      </c>
      <c r="C34" s="85" t="s">
        <v>104</v>
      </c>
      <c r="D34" s="86">
        <v>35</v>
      </c>
      <c r="E34" s="2"/>
      <c r="F34" s="20">
        <f t="shared" ref="F34" si="3">D34*E34</f>
        <v>0</v>
      </c>
      <c r="G34" s="72"/>
    </row>
    <row r="35" spans="1:7" x14ac:dyDescent="0.35">
      <c r="A35" s="83"/>
      <c r="B35" s="87"/>
      <c r="C35" s="85"/>
      <c r="D35" s="86"/>
      <c r="E35" s="1"/>
      <c r="F35" s="70"/>
      <c r="G35" s="72"/>
    </row>
    <row r="36" spans="1:7" ht="25" x14ac:dyDescent="0.35">
      <c r="A36" s="83" t="s">
        <v>926</v>
      </c>
      <c r="B36" s="87" t="s">
        <v>927</v>
      </c>
      <c r="C36" s="85" t="s">
        <v>104</v>
      </c>
      <c r="D36" s="86">
        <v>30</v>
      </c>
      <c r="E36" s="2"/>
      <c r="F36" s="20">
        <f t="shared" ref="F36" si="4">D36*E36</f>
        <v>0</v>
      </c>
      <c r="G36" s="72"/>
    </row>
    <row r="37" spans="1:7" x14ac:dyDescent="0.35">
      <c r="A37" s="83"/>
      <c r="B37" s="87"/>
      <c r="C37" s="85"/>
      <c r="D37" s="86"/>
      <c r="E37" s="1"/>
      <c r="F37" s="20"/>
      <c r="G37" s="72"/>
    </row>
    <row r="38" spans="1:7" x14ac:dyDescent="0.35">
      <c r="A38" s="54"/>
      <c r="B38" s="55" t="s">
        <v>928</v>
      </c>
      <c r="C38" s="54"/>
      <c r="D38" s="54"/>
      <c r="E38" s="74"/>
      <c r="F38" s="24"/>
      <c r="G38" s="72"/>
    </row>
    <row r="39" spans="1:7" x14ac:dyDescent="0.35">
      <c r="A39" s="51"/>
      <c r="B39" s="59"/>
      <c r="C39" s="51"/>
      <c r="D39" s="51"/>
      <c r="E39" s="71"/>
      <c r="F39" s="18"/>
      <c r="G39" s="72"/>
    </row>
    <row r="40" spans="1:7" ht="38.25" customHeight="1" x14ac:dyDescent="0.35">
      <c r="A40" s="54"/>
      <c r="B40" s="55" t="s">
        <v>2425</v>
      </c>
      <c r="C40" s="58"/>
      <c r="D40" s="58"/>
      <c r="E40" s="27"/>
      <c r="F40" s="27"/>
      <c r="G40" s="72"/>
    </row>
    <row r="41" spans="1:7" x14ac:dyDescent="0.35">
      <c r="A41" s="51"/>
      <c r="B41" s="59"/>
      <c r="C41" s="51"/>
      <c r="D41" s="51"/>
      <c r="E41" s="71"/>
      <c r="F41" s="18"/>
      <c r="G41" s="72"/>
    </row>
    <row r="42" spans="1:7" x14ac:dyDescent="0.35">
      <c r="A42" s="83" t="s">
        <v>929</v>
      </c>
      <c r="B42" s="59" t="s">
        <v>930</v>
      </c>
      <c r="C42" s="51" t="s">
        <v>99</v>
      </c>
      <c r="D42" s="51">
        <v>110</v>
      </c>
      <c r="E42" s="73"/>
      <c r="F42" s="20">
        <f t="shared" ref="F42" si="5">D42*E42</f>
        <v>0</v>
      </c>
      <c r="G42" s="72"/>
    </row>
    <row r="43" spans="1:7" x14ac:dyDescent="0.35">
      <c r="A43" s="51"/>
      <c r="B43" s="59"/>
      <c r="C43" s="51"/>
      <c r="D43" s="51"/>
      <c r="E43" s="71"/>
      <c r="F43" s="18"/>
      <c r="G43" s="72"/>
    </row>
    <row r="44" spans="1:7" ht="54.75" customHeight="1" x14ac:dyDescent="0.35">
      <c r="A44" s="54"/>
      <c r="B44" s="55" t="s">
        <v>931</v>
      </c>
      <c r="C44" s="58"/>
      <c r="D44" s="58"/>
      <c r="E44" s="27"/>
      <c r="F44" s="27"/>
      <c r="G44" s="72"/>
    </row>
    <row r="45" spans="1:7" x14ac:dyDescent="0.35">
      <c r="A45" s="51"/>
      <c r="B45" s="59"/>
      <c r="C45" s="51"/>
      <c r="D45" s="51"/>
      <c r="E45" s="71"/>
      <c r="F45" s="18"/>
      <c r="G45" s="72"/>
    </row>
    <row r="46" spans="1:7" ht="108" customHeight="1" x14ac:dyDescent="0.35">
      <c r="A46" s="54"/>
      <c r="B46" s="55" t="s">
        <v>2426</v>
      </c>
      <c r="C46" s="58"/>
      <c r="D46" s="58"/>
      <c r="E46" s="27"/>
      <c r="F46" s="27"/>
      <c r="G46" s="72"/>
    </row>
    <row r="47" spans="1:7" x14ac:dyDescent="0.35">
      <c r="A47" s="51"/>
      <c r="B47" s="59"/>
      <c r="C47" s="51"/>
      <c r="D47" s="51"/>
      <c r="E47" s="71"/>
      <c r="F47" s="18"/>
      <c r="G47" s="72"/>
    </row>
    <row r="48" spans="1:7" ht="25" x14ac:dyDescent="0.35">
      <c r="A48" s="83" t="s">
        <v>932</v>
      </c>
      <c r="B48" s="52" t="s">
        <v>210</v>
      </c>
      <c r="C48" s="51" t="s">
        <v>99</v>
      </c>
      <c r="D48" s="51">
        <v>150</v>
      </c>
      <c r="E48" s="73"/>
      <c r="F48" s="20">
        <f t="shared" ref="F48" si="6">D48*E48</f>
        <v>0</v>
      </c>
      <c r="G48" s="72"/>
    </row>
    <row r="49" spans="1:7" x14ac:dyDescent="0.35">
      <c r="A49" s="51"/>
      <c r="B49" s="59"/>
      <c r="C49" s="51"/>
      <c r="D49" s="51"/>
      <c r="E49" s="71"/>
      <c r="F49" s="18"/>
      <c r="G49" s="72"/>
    </row>
    <row r="50" spans="1:7" x14ac:dyDescent="0.35">
      <c r="A50" s="83" t="s">
        <v>933</v>
      </c>
      <c r="B50" s="59" t="s">
        <v>930</v>
      </c>
      <c r="C50" s="51" t="s">
        <v>99</v>
      </c>
      <c r="D50" s="51">
        <v>1550</v>
      </c>
      <c r="E50" s="73"/>
      <c r="F50" s="20">
        <f t="shared" ref="F50" si="7">D50*E50</f>
        <v>0</v>
      </c>
      <c r="G50" s="72"/>
    </row>
    <row r="51" spans="1:7" x14ac:dyDescent="0.35">
      <c r="A51" s="51"/>
      <c r="B51" s="59"/>
      <c r="C51" s="51"/>
      <c r="D51" s="51"/>
      <c r="E51" s="71"/>
      <c r="F51" s="18"/>
      <c r="G51" s="72"/>
    </row>
    <row r="52" spans="1:7" x14ac:dyDescent="0.35">
      <c r="A52" s="83" t="s">
        <v>934</v>
      </c>
      <c r="B52" s="59" t="s">
        <v>212</v>
      </c>
      <c r="C52" s="51" t="s">
        <v>104</v>
      </c>
      <c r="D52" s="51">
        <v>692</v>
      </c>
      <c r="E52" s="73"/>
      <c r="F52" s="20">
        <f t="shared" ref="F52" si="8">D52*E52</f>
        <v>0</v>
      </c>
      <c r="G52" s="72"/>
    </row>
    <row r="53" spans="1:7" x14ac:dyDescent="0.35">
      <c r="A53" s="51"/>
      <c r="B53" s="59"/>
      <c r="C53" s="51"/>
      <c r="D53" s="51"/>
      <c r="E53" s="71"/>
      <c r="F53" s="18"/>
      <c r="G53" s="72"/>
    </row>
    <row r="54" spans="1:7" x14ac:dyDescent="0.35">
      <c r="A54" s="83" t="s">
        <v>935</v>
      </c>
      <c r="B54" s="59" t="s">
        <v>936</v>
      </c>
      <c r="C54" s="51" t="s">
        <v>104</v>
      </c>
      <c r="D54" s="51">
        <v>30</v>
      </c>
      <c r="E54" s="73"/>
      <c r="F54" s="20">
        <f t="shared" ref="F54" si="9">D54*E54</f>
        <v>0</v>
      </c>
      <c r="G54" s="72"/>
    </row>
    <row r="55" spans="1:7" x14ac:dyDescent="0.35">
      <c r="A55" s="51"/>
      <c r="B55" s="59"/>
      <c r="C55" s="51"/>
      <c r="D55" s="51"/>
      <c r="E55" s="71"/>
      <c r="F55" s="18"/>
      <c r="G55" s="72"/>
    </row>
    <row r="56" spans="1:7" x14ac:dyDescent="0.35">
      <c r="A56" s="83" t="s">
        <v>937</v>
      </c>
      <c r="B56" s="59" t="s">
        <v>938</v>
      </c>
      <c r="C56" s="51" t="s">
        <v>104</v>
      </c>
      <c r="D56" s="51">
        <v>30</v>
      </c>
      <c r="E56" s="73"/>
      <c r="F56" s="20">
        <f t="shared" ref="F56" si="10">D56*E56</f>
        <v>0</v>
      </c>
      <c r="G56" s="72"/>
    </row>
    <row r="57" spans="1:7" x14ac:dyDescent="0.35">
      <c r="A57" s="51"/>
      <c r="B57" s="59"/>
      <c r="C57" s="51"/>
      <c r="D57" s="51"/>
      <c r="E57" s="71"/>
      <c r="F57" s="18"/>
      <c r="G57" s="72"/>
    </row>
    <row r="58" spans="1:7" x14ac:dyDescent="0.35">
      <c r="A58" s="83" t="s">
        <v>939</v>
      </c>
      <c r="B58" s="59" t="s">
        <v>940</v>
      </c>
      <c r="C58" s="51" t="s">
        <v>104</v>
      </c>
      <c r="D58" s="51">
        <v>50</v>
      </c>
      <c r="E58" s="73"/>
      <c r="F58" s="20">
        <f t="shared" ref="F58" si="11">D58*E58</f>
        <v>0</v>
      </c>
      <c r="G58" s="72"/>
    </row>
    <row r="59" spans="1:7" x14ac:dyDescent="0.35">
      <c r="A59" s="51"/>
      <c r="B59" s="59"/>
      <c r="C59" s="51"/>
      <c r="D59" s="51"/>
      <c r="E59" s="71"/>
      <c r="F59" s="18"/>
      <c r="G59" s="72"/>
    </row>
    <row r="60" spans="1:7" x14ac:dyDescent="0.35">
      <c r="A60" s="83" t="s">
        <v>941</v>
      </c>
      <c r="B60" s="59" t="s">
        <v>938</v>
      </c>
      <c r="C60" s="51" t="s">
        <v>104</v>
      </c>
      <c r="D60" s="51">
        <v>50</v>
      </c>
      <c r="E60" s="73"/>
      <c r="F60" s="20">
        <f t="shared" ref="F60" si="12">D60*E60</f>
        <v>0</v>
      </c>
      <c r="G60" s="72"/>
    </row>
    <row r="61" spans="1:7" x14ac:dyDescent="0.35">
      <c r="A61" s="51"/>
      <c r="B61" s="59"/>
      <c r="C61" s="51"/>
      <c r="D61" s="51"/>
      <c r="E61" s="71"/>
      <c r="F61" s="18"/>
      <c r="G61" s="72"/>
    </row>
    <row r="62" spans="1:7" x14ac:dyDescent="0.35">
      <c r="A62" s="83" t="s">
        <v>942</v>
      </c>
      <c r="B62" s="59" t="s">
        <v>943</v>
      </c>
      <c r="C62" s="51" t="s">
        <v>104</v>
      </c>
      <c r="D62" s="51">
        <v>92</v>
      </c>
      <c r="E62" s="73"/>
      <c r="F62" s="20">
        <f t="shared" ref="F62" si="13">D62*E62</f>
        <v>0</v>
      </c>
      <c r="G62" s="72"/>
    </row>
    <row r="63" spans="1:7" x14ac:dyDescent="0.35">
      <c r="A63" s="51"/>
      <c r="B63" s="59"/>
      <c r="C63" s="51"/>
      <c r="D63" s="51"/>
      <c r="E63" s="71"/>
      <c r="F63" s="18"/>
      <c r="G63" s="72"/>
    </row>
    <row r="64" spans="1:7" x14ac:dyDescent="0.35">
      <c r="A64" s="83" t="s">
        <v>944</v>
      </c>
      <c r="B64" s="52" t="s">
        <v>218</v>
      </c>
      <c r="C64" s="51" t="s">
        <v>104</v>
      </c>
      <c r="D64" s="51">
        <v>650</v>
      </c>
      <c r="E64" s="73"/>
      <c r="F64" s="20">
        <f t="shared" ref="F64" si="14">D64*E64</f>
        <v>0</v>
      </c>
      <c r="G64" s="72"/>
    </row>
    <row r="65" spans="1:7" x14ac:dyDescent="0.35">
      <c r="A65" s="51"/>
      <c r="B65" s="59"/>
      <c r="C65" s="51"/>
      <c r="D65" s="51"/>
      <c r="E65" s="71"/>
      <c r="F65" s="18"/>
      <c r="G65" s="72"/>
    </row>
    <row r="66" spans="1:7" ht="111" customHeight="1" x14ac:dyDescent="0.35">
      <c r="A66" s="54"/>
      <c r="B66" s="55" t="s">
        <v>2427</v>
      </c>
      <c r="C66" s="58"/>
      <c r="D66" s="58"/>
      <c r="E66" s="27"/>
      <c r="F66" s="27"/>
      <c r="G66" s="72"/>
    </row>
    <row r="67" spans="1:7" x14ac:dyDescent="0.35">
      <c r="A67" s="51"/>
      <c r="B67" s="59"/>
      <c r="C67" s="51"/>
      <c r="D67" s="51"/>
      <c r="E67" s="71"/>
      <c r="F67" s="18"/>
      <c r="G67" s="72"/>
    </row>
    <row r="68" spans="1:7" ht="25" x14ac:dyDescent="0.35">
      <c r="A68" s="83" t="s">
        <v>945</v>
      </c>
      <c r="B68" s="52" t="s">
        <v>210</v>
      </c>
      <c r="C68" s="51" t="s">
        <v>99</v>
      </c>
      <c r="D68" s="51">
        <v>1050</v>
      </c>
      <c r="E68" s="73"/>
      <c r="F68" s="20">
        <f t="shared" ref="F68" si="15">D68*E68</f>
        <v>0</v>
      </c>
      <c r="G68" s="72"/>
    </row>
    <row r="69" spans="1:7" x14ac:dyDescent="0.35">
      <c r="A69" s="51"/>
      <c r="B69" s="59"/>
      <c r="C69" s="51"/>
      <c r="D69" s="51"/>
      <c r="E69" s="71"/>
      <c r="F69" s="18"/>
      <c r="G69" s="72"/>
    </row>
    <row r="70" spans="1:7" x14ac:dyDescent="0.35">
      <c r="A70" s="83" t="s">
        <v>946</v>
      </c>
      <c r="B70" s="59" t="s">
        <v>212</v>
      </c>
      <c r="C70" s="51" t="s">
        <v>104</v>
      </c>
      <c r="D70" s="51">
        <v>55</v>
      </c>
      <c r="E70" s="73"/>
      <c r="F70" s="20">
        <f t="shared" ref="F70" si="16">D70*E70</f>
        <v>0</v>
      </c>
      <c r="G70" s="72"/>
    </row>
    <row r="71" spans="1:7" x14ac:dyDescent="0.35">
      <c r="A71" s="51"/>
      <c r="B71" s="59"/>
      <c r="C71" s="51"/>
      <c r="D71" s="51"/>
      <c r="E71" s="71"/>
      <c r="F71" s="18"/>
      <c r="G71" s="72"/>
    </row>
    <row r="72" spans="1:7" x14ac:dyDescent="0.35">
      <c r="A72" s="83" t="s">
        <v>947</v>
      </c>
      <c r="B72" s="59" t="s">
        <v>214</v>
      </c>
      <c r="C72" s="51" t="s">
        <v>104</v>
      </c>
      <c r="D72" s="51">
        <v>26</v>
      </c>
      <c r="E72" s="73"/>
      <c r="F72" s="20">
        <f t="shared" ref="F72" si="17">D72*E72</f>
        <v>0</v>
      </c>
      <c r="G72" s="72"/>
    </row>
    <row r="73" spans="1:7" x14ac:dyDescent="0.35">
      <c r="A73" s="51"/>
      <c r="B73" s="59"/>
      <c r="C73" s="51"/>
      <c r="D73" s="51"/>
      <c r="E73" s="71"/>
      <c r="F73" s="18"/>
      <c r="G73" s="72"/>
    </row>
    <row r="74" spans="1:7" x14ac:dyDescent="0.35">
      <c r="A74" s="83" t="s">
        <v>948</v>
      </c>
      <c r="B74" s="59" t="s">
        <v>216</v>
      </c>
      <c r="C74" s="51" t="s">
        <v>104</v>
      </c>
      <c r="D74" s="51">
        <v>26</v>
      </c>
      <c r="E74" s="73"/>
      <c r="F74" s="20">
        <f t="shared" ref="F74" si="18">D74*E74</f>
        <v>0</v>
      </c>
      <c r="G74" s="72"/>
    </row>
    <row r="75" spans="1:7" x14ac:dyDescent="0.35">
      <c r="A75" s="51"/>
      <c r="B75" s="59"/>
      <c r="C75" s="51"/>
      <c r="D75" s="51"/>
      <c r="E75" s="71"/>
      <c r="F75" s="18"/>
      <c r="G75" s="72"/>
    </row>
    <row r="76" spans="1:7" ht="31.5" customHeight="1" x14ac:dyDescent="0.35">
      <c r="A76" s="83" t="s">
        <v>949</v>
      </c>
      <c r="B76" s="52" t="s">
        <v>218</v>
      </c>
      <c r="C76" s="51" t="s">
        <v>104</v>
      </c>
      <c r="D76" s="51">
        <v>120</v>
      </c>
      <c r="E76" s="73"/>
      <c r="F76" s="20">
        <f t="shared" ref="F76" si="19">D76*E76</f>
        <v>0</v>
      </c>
      <c r="G76" s="72"/>
    </row>
    <row r="77" spans="1:7" x14ac:dyDescent="0.35">
      <c r="A77" s="83"/>
      <c r="B77" s="52"/>
      <c r="C77" s="51"/>
      <c r="D77" s="51"/>
      <c r="E77" s="71"/>
      <c r="F77" s="20"/>
      <c r="G77" s="72"/>
    </row>
    <row r="78" spans="1:7" x14ac:dyDescent="0.35">
      <c r="A78" s="57"/>
      <c r="B78" s="84" t="s">
        <v>950</v>
      </c>
      <c r="C78" s="58"/>
      <c r="D78" s="58"/>
      <c r="E78" s="27"/>
      <c r="F78" s="27"/>
      <c r="G78" s="72"/>
    </row>
    <row r="79" spans="1:7" x14ac:dyDescent="0.35">
      <c r="A79" s="83"/>
      <c r="B79" s="87"/>
      <c r="C79" s="85"/>
      <c r="D79" s="86"/>
      <c r="E79" s="1"/>
      <c r="F79" s="70"/>
      <c r="G79" s="72"/>
    </row>
    <row r="80" spans="1:7" ht="69.75" customHeight="1" x14ac:dyDescent="0.35">
      <c r="A80" s="83"/>
      <c r="B80" s="87" t="s">
        <v>951</v>
      </c>
      <c r="C80" s="58"/>
      <c r="D80" s="58"/>
      <c r="E80" s="27"/>
      <c r="F80" s="27"/>
      <c r="G80" s="72"/>
    </row>
    <row r="81" spans="1:7" x14ac:dyDescent="0.35">
      <c r="A81" s="83"/>
      <c r="B81" s="87"/>
      <c r="C81" s="85"/>
      <c r="D81" s="86"/>
      <c r="E81" s="1"/>
      <c r="F81" s="70"/>
      <c r="G81" s="72"/>
    </row>
    <row r="82" spans="1:7" x14ac:dyDescent="0.35">
      <c r="A82" s="83"/>
      <c r="B82" s="87" t="s">
        <v>952</v>
      </c>
      <c r="C82" s="85"/>
      <c r="D82" s="86"/>
      <c r="E82" s="1"/>
      <c r="F82" s="70"/>
      <c r="G82" s="72"/>
    </row>
    <row r="83" spans="1:7" x14ac:dyDescent="0.35">
      <c r="A83" s="83"/>
      <c r="B83" s="87"/>
      <c r="C83" s="85"/>
      <c r="D83" s="86"/>
      <c r="E83" s="1"/>
      <c r="F83" s="70"/>
      <c r="G83" s="72"/>
    </row>
    <row r="84" spans="1:7" ht="31.5" customHeight="1" x14ac:dyDescent="0.35">
      <c r="A84" s="83"/>
      <c r="B84" s="87" t="s">
        <v>953</v>
      </c>
      <c r="C84" s="58"/>
      <c r="D84" s="58"/>
      <c r="E84" s="27"/>
      <c r="F84" s="27"/>
      <c r="G84" s="72"/>
    </row>
    <row r="85" spans="1:7" x14ac:dyDescent="0.35">
      <c r="A85" s="83"/>
      <c r="B85" s="87"/>
      <c r="C85" s="85"/>
      <c r="D85" s="86"/>
      <c r="E85" s="1"/>
      <c r="F85" s="70"/>
      <c r="G85" s="72"/>
    </row>
    <row r="86" spans="1:7" ht="66.75" customHeight="1" x14ac:dyDescent="0.35">
      <c r="A86" s="83"/>
      <c r="B86" s="87" t="s">
        <v>954</v>
      </c>
      <c r="C86" s="58"/>
      <c r="D86" s="58"/>
      <c r="E86" s="27"/>
      <c r="F86" s="27"/>
      <c r="G86" s="72"/>
    </row>
    <row r="87" spans="1:7" ht="30.75" customHeight="1" x14ac:dyDescent="0.35">
      <c r="A87" s="83"/>
      <c r="B87" s="87"/>
      <c r="C87" s="85"/>
      <c r="D87" s="86"/>
      <c r="E87" s="1"/>
      <c r="F87" s="70"/>
      <c r="G87" s="72"/>
    </row>
    <row r="88" spans="1:7" ht="72.75" customHeight="1" x14ac:dyDescent="0.35">
      <c r="A88" s="83"/>
      <c r="B88" s="87" t="s">
        <v>2428</v>
      </c>
      <c r="C88" s="58"/>
      <c r="D88" s="58"/>
      <c r="E88" s="27"/>
      <c r="F88" s="27"/>
      <c r="G88" s="72"/>
    </row>
    <row r="89" spans="1:7" x14ac:dyDescent="0.35">
      <c r="A89" s="83"/>
      <c r="B89" s="87"/>
      <c r="C89" s="85"/>
      <c r="D89" s="86"/>
      <c r="E89" s="1"/>
      <c r="F89" s="70"/>
      <c r="G89" s="72"/>
    </row>
    <row r="90" spans="1:7" ht="96.75" customHeight="1" x14ac:dyDescent="0.35">
      <c r="A90" s="83"/>
      <c r="B90" s="87" t="s">
        <v>955</v>
      </c>
      <c r="C90" s="58"/>
      <c r="D90" s="58"/>
      <c r="E90" s="27"/>
      <c r="F90" s="27"/>
      <c r="G90" s="72"/>
    </row>
    <row r="91" spans="1:7" x14ac:dyDescent="0.35">
      <c r="A91" s="83"/>
      <c r="B91" s="52"/>
      <c r="C91" s="51"/>
      <c r="D91" s="51"/>
      <c r="E91" s="71"/>
      <c r="F91" s="20"/>
      <c r="G91" s="72"/>
    </row>
    <row r="92" spans="1:7" x14ac:dyDescent="0.35">
      <c r="A92" s="83"/>
      <c r="B92" s="87" t="s">
        <v>956</v>
      </c>
      <c r="C92" s="58"/>
      <c r="D92" s="58"/>
      <c r="E92" s="27"/>
      <c r="F92" s="27"/>
      <c r="G92" s="137"/>
    </row>
    <row r="93" spans="1:7" x14ac:dyDescent="0.35">
      <c r="A93" s="83"/>
      <c r="B93" s="87"/>
      <c r="C93" s="85"/>
      <c r="D93" s="86"/>
      <c r="E93" s="1"/>
      <c r="F93" s="70"/>
      <c r="G93" s="137"/>
    </row>
    <row r="94" spans="1:7" ht="61.5" customHeight="1" x14ac:dyDescent="0.35">
      <c r="A94" s="83" t="s">
        <v>957</v>
      </c>
      <c r="B94" s="87" t="s">
        <v>2491</v>
      </c>
      <c r="C94" s="85" t="s">
        <v>42</v>
      </c>
      <c r="D94" s="86">
        <v>5</v>
      </c>
      <c r="E94" s="2"/>
      <c r="F94" s="20">
        <f t="shared" ref="F94" si="20">D94*E94</f>
        <v>0</v>
      </c>
      <c r="G94" s="137"/>
    </row>
    <row r="95" spans="1:7" x14ac:dyDescent="0.35">
      <c r="A95" s="83"/>
      <c r="B95" s="87"/>
      <c r="C95" s="85"/>
      <c r="D95" s="86"/>
      <c r="E95" s="1"/>
      <c r="F95" s="70"/>
      <c r="G95" s="137"/>
    </row>
    <row r="96" spans="1:7" ht="85.5" customHeight="1" x14ac:dyDescent="0.35">
      <c r="A96" s="83" t="s">
        <v>958</v>
      </c>
      <c r="B96" s="87" t="s">
        <v>959</v>
      </c>
      <c r="C96" s="85" t="s">
        <v>42</v>
      </c>
      <c r="D96" s="86">
        <v>1</v>
      </c>
      <c r="E96" s="2"/>
      <c r="F96" s="20">
        <f t="shared" ref="F96" si="21">D96*E96</f>
        <v>0</v>
      </c>
      <c r="G96" s="137"/>
    </row>
    <row r="97" spans="1:7" x14ac:dyDescent="0.35">
      <c r="A97" s="83"/>
      <c r="B97" s="87"/>
      <c r="C97" s="85"/>
      <c r="D97" s="86"/>
      <c r="E97" s="1"/>
      <c r="F97" s="70"/>
      <c r="G97" s="137"/>
    </row>
    <row r="98" spans="1:7" ht="60" customHeight="1" x14ac:dyDescent="0.35">
      <c r="A98" s="83" t="s">
        <v>960</v>
      </c>
      <c r="B98" s="87" t="s">
        <v>961</v>
      </c>
      <c r="C98" s="85" t="s">
        <v>42</v>
      </c>
      <c r="D98" s="86">
        <v>6</v>
      </c>
      <c r="E98" s="2"/>
      <c r="F98" s="20">
        <f t="shared" ref="F98" si="22">D98*E98</f>
        <v>0</v>
      </c>
      <c r="G98" s="137"/>
    </row>
    <row r="99" spans="1:7" x14ac:dyDescent="0.35">
      <c r="A99" s="83"/>
      <c r="B99" s="87"/>
      <c r="C99" s="85"/>
      <c r="D99" s="86"/>
      <c r="E99" s="1"/>
      <c r="F99" s="70"/>
      <c r="G99" s="137"/>
    </row>
    <row r="100" spans="1:7" ht="25" x14ac:dyDescent="0.35">
      <c r="A100" s="83" t="s">
        <v>962</v>
      </c>
      <c r="B100" s="87" t="s">
        <v>963</v>
      </c>
      <c r="C100" s="85" t="s">
        <v>42</v>
      </c>
      <c r="D100" s="86">
        <v>1</v>
      </c>
      <c r="E100" s="2"/>
      <c r="F100" s="20">
        <f t="shared" ref="F100" si="23">D100*E100</f>
        <v>0</v>
      </c>
      <c r="G100" s="137"/>
    </row>
    <row r="101" spans="1:7" x14ac:dyDescent="0.35">
      <c r="A101" s="83"/>
      <c r="B101" s="87"/>
      <c r="C101" s="85"/>
      <c r="D101" s="86"/>
      <c r="E101" s="1"/>
      <c r="F101" s="70"/>
      <c r="G101" s="137"/>
    </row>
    <row r="102" spans="1:7" x14ac:dyDescent="0.35">
      <c r="A102" s="83"/>
      <c r="B102" s="84" t="s">
        <v>964</v>
      </c>
      <c r="C102" s="85"/>
      <c r="D102" s="86"/>
      <c r="E102" s="1"/>
      <c r="F102" s="70"/>
      <c r="G102" s="137"/>
    </row>
    <row r="103" spans="1:7" x14ac:dyDescent="0.35">
      <c r="A103" s="83"/>
      <c r="B103" s="87"/>
      <c r="C103" s="85"/>
      <c r="D103" s="86"/>
      <c r="E103" s="1"/>
      <c r="F103" s="70"/>
      <c r="G103" s="137"/>
    </row>
    <row r="104" spans="1:7" x14ac:dyDescent="0.35">
      <c r="A104" s="83"/>
      <c r="B104" s="87" t="s">
        <v>965</v>
      </c>
      <c r="C104" s="85"/>
      <c r="D104" s="86"/>
      <c r="E104" s="1"/>
      <c r="F104" s="70"/>
      <c r="G104" s="137"/>
    </row>
    <row r="105" spans="1:7" x14ac:dyDescent="0.35">
      <c r="A105" s="83"/>
      <c r="B105" s="87"/>
      <c r="C105" s="85"/>
      <c r="D105" s="86"/>
      <c r="E105" s="1"/>
      <c r="F105" s="70"/>
      <c r="G105" s="137"/>
    </row>
    <row r="106" spans="1:7" x14ac:dyDescent="0.35">
      <c r="A106" s="83" t="s">
        <v>966</v>
      </c>
      <c r="B106" s="87" t="s">
        <v>967</v>
      </c>
      <c r="C106" s="85" t="s">
        <v>78</v>
      </c>
      <c r="D106" s="86">
        <v>57</v>
      </c>
      <c r="E106" s="2"/>
      <c r="F106" s="20">
        <f t="shared" ref="F106" si="24">D106*E106</f>
        <v>0</v>
      </c>
      <c r="G106" s="137"/>
    </row>
    <row r="107" spans="1:7" x14ac:dyDescent="0.35">
      <c r="A107" s="83"/>
      <c r="B107" s="87"/>
      <c r="C107" s="85"/>
      <c r="D107" s="86"/>
      <c r="E107" s="1"/>
      <c r="F107" s="70"/>
      <c r="G107" s="137"/>
    </row>
    <row r="108" spans="1:7" x14ac:dyDescent="0.35">
      <c r="A108" s="83" t="s">
        <v>968</v>
      </c>
      <c r="B108" s="87" t="s">
        <v>969</v>
      </c>
      <c r="C108" s="85" t="s">
        <v>104</v>
      </c>
      <c r="D108" s="86">
        <v>82</v>
      </c>
      <c r="E108" s="2"/>
      <c r="F108" s="20">
        <f t="shared" ref="F108" si="25">D108*E108</f>
        <v>0</v>
      </c>
      <c r="G108" s="137"/>
    </row>
    <row r="109" spans="1:7" x14ac:dyDescent="0.35">
      <c r="A109" s="83"/>
      <c r="B109" s="87"/>
      <c r="C109" s="85"/>
      <c r="D109" s="86"/>
      <c r="E109" s="1"/>
      <c r="F109" s="70"/>
      <c r="G109" s="137"/>
    </row>
    <row r="110" spans="1:7" x14ac:dyDescent="0.35">
      <c r="A110" s="83"/>
      <c r="B110" s="140" t="s">
        <v>970</v>
      </c>
      <c r="C110" s="57"/>
      <c r="D110" s="57"/>
      <c r="E110" s="27"/>
      <c r="F110" s="27"/>
      <c r="G110" s="137"/>
    </row>
    <row r="111" spans="1:7" x14ac:dyDescent="0.35">
      <c r="A111" s="83"/>
      <c r="B111" s="87"/>
      <c r="C111" s="85"/>
      <c r="D111" s="86"/>
      <c r="E111" s="1"/>
      <c r="F111" s="70"/>
      <c r="G111" s="137"/>
    </row>
    <row r="112" spans="1:7" x14ac:dyDescent="0.35">
      <c r="A112" s="83"/>
      <c r="B112" s="87" t="s">
        <v>971</v>
      </c>
      <c r="C112" s="58"/>
      <c r="D112" s="58"/>
      <c r="E112" s="27"/>
      <c r="F112" s="27"/>
      <c r="G112" s="137"/>
    </row>
    <row r="113" spans="1:7" x14ac:dyDescent="0.35">
      <c r="A113" s="83"/>
      <c r="B113" s="87"/>
      <c r="C113" s="85"/>
      <c r="D113" s="86"/>
      <c r="E113" s="1"/>
      <c r="F113" s="70"/>
      <c r="G113" s="137"/>
    </row>
    <row r="114" spans="1:7" x14ac:dyDescent="0.35">
      <c r="A114" s="83" t="s">
        <v>972</v>
      </c>
      <c r="B114" s="87" t="s">
        <v>973</v>
      </c>
      <c r="C114" s="85" t="s">
        <v>104</v>
      </c>
      <c r="D114" s="86">
        <v>60</v>
      </c>
      <c r="E114" s="2"/>
      <c r="F114" s="20">
        <f t="shared" ref="F114" si="26">D114*E114</f>
        <v>0</v>
      </c>
      <c r="G114" s="137"/>
    </row>
    <row r="115" spans="1:7" x14ac:dyDescent="0.35">
      <c r="A115" s="83"/>
      <c r="B115" s="87"/>
      <c r="C115" s="85"/>
      <c r="D115" s="86"/>
      <c r="E115" s="1"/>
      <c r="F115" s="70"/>
      <c r="G115" s="137"/>
    </row>
    <row r="116" spans="1:7" x14ac:dyDescent="0.35">
      <c r="A116" s="83" t="s">
        <v>974</v>
      </c>
      <c r="B116" s="87" t="s">
        <v>975</v>
      </c>
      <c r="C116" s="85" t="s">
        <v>104</v>
      </c>
      <c r="D116" s="86">
        <v>89</v>
      </c>
      <c r="E116" s="2"/>
      <c r="F116" s="20">
        <f t="shared" ref="F116" si="27">D116*E116</f>
        <v>0</v>
      </c>
      <c r="G116" s="137"/>
    </row>
    <row r="117" spans="1:7" x14ac:dyDescent="0.35">
      <c r="A117" s="83"/>
      <c r="B117" s="87"/>
      <c r="C117" s="85"/>
      <c r="D117" s="86"/>
      <c r="E117" s="1"/>
      <c r="F117" s="70"/>
      <c r="G117" s="137"/>
    </row>
    <row r="118" spans="1:7" x14ac:dyDescent="0.35">
      <c r="A118" s="94"/>
      <c r="B118" s="90" t="s">
        <v>976</v>
      </c>
      <c r="C118" s="94"/>
      <c r="D118" s="98"/>
      <c r="E118" s="78"/>
      <c r="F118" s="20"/>
      <c r="G118" s="21"/>
    </row>
    <row r="119" spans="1:7" x14ac:dyDescent="0.35">
      <c r="A119" s="94"/>
      <c r="B119" s="99"/>
      <c r="C119" s="94"/>
      <c r="D119" s="98"/>
      <c r="E119" s="78"/>
      <c r="F119" s="20"/>
      <c r="G119" s="21"/>
    </row>
    <row r="120" spans="1:7" ht="45.75" customHeight="1" x14ac:dyDescent="0.35">
      <c r="A120" s="94"/>
      <c r="B120" s="90" t="s">
        <v>2490</v>
      </c>
      <c r="C120" s="94"/>
      <c r="D120" s="98"/>
      <c r="E120" s="78"/>
      <c r="F120" s="20"/>
      <c r="G120" s="21"/>
    </row>
    <row r="121" spans="1:7" x14ac:dyDescent="0.35">
      <c r="A121" s="94"/>
      <c r="B121" s="101"/>
      <c r="C121" s="94"/>
      <c r="D121" s="98"/>
      <c r="E121" s="78"/>
      <c r="F121" s="20"/>
      <c r="G121" s="21"/>
    </row>
    <row r="122" spans="1:7" ht="180" customHeight="1" x14ac:dyDescent="0.35">
      <c r="A122" s="83" t="s">
        <v>977</v>
      </c>
      <c r="B122" s="91" t="s">
        <v>978</v>
      </c>
      <c r="C122" s="94" t="s">
        <v>42</v>
      </c>
      <c r="D122" s="98">
        <v>1</v>
      </c>
      <c r="E122" s="77"/>
      <c r="F122" s="20">
        <f t="shared" ref="F122" si="28">D122*E122</f>
        <v>0</v>
      </c>
      <c r="G122" s="21"/>
    </row>
    <row r="123" spans="1:7" x14ac:dyDescent="0.35">
      <c r="A123" s="94"/>
      <c r="B123" s="99"/>
      <c r="C123" s="94"/>
      <c r="D123" s="98"/>
      <c r="E123" s="78"/>
      <c r="F123" s="20"/>
      <c r="G123" s="21"/>
    </row>
    <row r="124" spans="1:7" x14ac:dyDescent="0.35">
      <c r="A124" s="94"/>
      <c r="B124" s="99"/>
      <c r="C124" s="94"/>
      <c r="D124" s="98"/>
      <c r="E124" s="78"/>
      <c r="F124" s="20"/>
      <c r="G124" s="21"/>
    </row>
    <row r="125" spans="1:7" ht="100.5" customHeight="1" x14ac:dyDescent="0.35">
      <c r="A125" s="83" t="s">
        <v>979</v>
      </c>
      <c r="B125" s="91" t="s">
        <v>980</v>
      </c>
      <c r="C125" s="94" t="s">
        <v>582</v>
      </c>
      <c r="D125" s="98">
        <v>1</v>
      </c>
      <c r="E125" s="77"/>
      <c r="F125" s="20">
        <f t="shared" ref="F125" si="29">D125*E125</f>
        <v>0</v>
      </c>
      <c r="G125" s="21"/>
    </row>
    <row r="126" spans="1:7" x14ac:dyDescent="0.35">
      <c r="A126" s="94"/>
      <c r="B126" s="99"/>
      <c r="C126" s="94"/>
      <c r="D126" s="98"/>
      <c r="E126" s="78"/>
      <c r="F126" s="20"/>
      <c r="G126" s="21"/>
    </row>
    <row r="127" spans="1:7" ht="25" x14ac:dyDescent="0.35">
      <c r="A127" s="83" t="s">
        <v>981</v>
      </c>
      <c r="B127" s="91" t="s">
        <v>982</v>
      </c>
      <c r="C127" s="94" t="s">
        <v>104</v>
      </c>
      <c r="D127" s="98">
        <v>18</v>
      </c>
      <c r="E127" s="77"/>
      <c r="F127" s="20">
        <f t="shared" ref="F127" si="30">D127*E127</f>
        <v>0</v>
      </c>
      <c r="G127" s="21"/>
    </row>
    <row r="128" spans="1:7" x14ac:dyDescent="0.35">
      <c r="A128" s="94"/>
      <c r="B128" s="99"/>
      <c r="C128" s="94"/>
      <c r="D128" s="98"/>
      <c r="E128" s="78"/>
      <c r="F128" s="20"/>
      <c r="G128" s="21"/>
    </row>
    <row r="129" spans="1:7" x14ac:dyDescent="0.35">
      <c r="A129" s="94"/>
      <c r="B129" s="99" t="s">
        <v>983</v>
      </c>
      <c r="C129" s="94"/>
      <c r="D129" s="98"/>
      <c r="E129" s="78"/>
      <c r="F129" s="20"/>
      <c r="G129" s="21"/>
    </row>
    <row r="130" spans="1:7" x14ac:dyDescent="0.35">
      <c r="A130" s="94"/>
      <c r="B130" s="99"/>
      <c r="C130" s="94"/>
      <c r="D130" s="98"/>
      <c r="E130" s="78"/>
      <c r="F130" s="20"/>
      <c r="G130" s="21"/>
    </row>
    <row r="131" spans="1:7" x14ac:dyDescent="0.35">
      <c r="A131" s="83" t="s">
        <v>984</v>
      </c>
      <c r="B131" s="91" t="s">
        <v>985</v>
      </c>
      <c r="C131" s="94" t="s">
        <v>104</v>
      </c>
      <c r="D131" s="98">
        <v>69</v>
      </c>
      <c r="E131" s="77"/>
      <c r="F131" s="20">
        <f t="shared" ref="F131" si="31">D131*E131</f>
        <v>0</v>
      </c>
      <c r="G131" s="21"/>
    </row>
    <row r="132" spans="1:7" x14ac:dyDescent="0.35">
      <c r="A132" s="94"/>
      <c r="B132" s="99"/>
      <c r="C132" s="94"/>
      <c r="D132" s="98"/>
      <c r="E132" s="78"/>
      <c r="F132" s="20"/>
      <c r="G132" s="21"/>
    </row>
    <row r="133" spans="1:7" x14ac:dyDescent="0.35">
      <c r="A133" s="83" t="s">
        <v>986</v>
      </c>
      <c r="B133" s="99" t="s">
        <v>987</v>
      </c>
      <c r="C133" s="94" t="s">
        <v>104</v>
      </c>
      <c r="D133" s="98">
        <v>225</v>
      </c>
      <c r="E133" s="77"/>
      <c r="F133" s="20">
        <f t="shared" ref="F133" si="32">D133*E133</f>
        <v>0</v>
      </c>
      <c r="G133" s="21"/>
    </row>
    <row r="134" spans="1:7" x14ac:dyDescent="0.35">
      <c r="A134" s="94"/>
      <c r="B134" s="99"/>
      <c r="C134" s="94"/>
      <c r="D134" s="98"/>
      <c r="E134" s="78"/>
      <c r="F134" s="20"/>
      <c r="G134" s="21"/>
    </row>
    <row r="135" spans="1:7" x14ac:dyDescent="0.35">
      <c r="A135" s="94"/>
      <c r="B135" s="99" t="s">
        <v>988</v>
      </c>
      <c r="C135" s="94"/>
      <c r="D135" s="98"/>
      <c r="E135" s="78"/>
      <c r="F135" s="20"/>
      <c r="G135" s="21"/>
    </row>
    <row r="136" spans="1:7" x14ac:dyDescent="0.35">
      <c r="A136" s="94"/>
      <c r="B136" s="99"/>
      <c r="C136" s="94"/>
      <c r="D136" s="98"/>
      <c r="E136" s="78"/>
      <c r="F136" s="20"/>
      <c r="G136" s="21"/>
    </row>
    <row r="137" spans="1:7" ht="30.75" customHeight="1" x14ac:dyDescent="0.35">
      <c r="A137" s="83" t="s">
        <v>989</v>
      </c>
      <c r="B137" s="91" t="s">
        <v>990</v>
      </c>
      <c r="C137" s="94" t="s">
        <v>104</v>
      </c>
      <c r="D137" s="98">
        <v>100</v>
      </c>
      <c r="E137" s="77"/>
      <c r="F137" s="20">
        <f t="shared" ref="F137" si="33">D137*E137</f>
        <v>0</v>
      </c>
      <c r="G137" s="21"/>
    </row>
    <row r="138" spans="1:7" x14ac:dyDescent="0.35">
      <c r="A138" s="94"/>
      <c r="B138" s="99"/>
      <c r="C138" s="94"/>
      <c r="D138" s="98"/>
      <c r="E138" s="78"/>
      <c r="F138" s="20"/>
      <c r="G138" s="21"/>
    </row>
    <row r="139" spans="1:7" x14ac:dyDescent="0.35">
      <c r="A139" s="94"/>
      <c r="B139" s="99" t="s">
        <v>991</v>
      </c>
      <c r="C139" s="94"/>
      <c r="D139" s="98"/>
      <c r="E139" s="78"/>
      <c r="F139" s="20"/>
      <c r="G139" s="21"/>
    </row>
    <row r="140" spans="1:7" x14ac:dyDescent="0.35">
      <c r="A140" s="94"/>
      <c r="B140" s="99"/>
      <c r="C140" s="94"/>
      <c r="D140" s="98"/>
      <c r="E140" s="78"/>
      <c r="F140" s="20"/>
      <c r="G140" s="21"/>
    </row>
    <row r="141" spans="1:7" x14ac:dyDescent="0.35">
      <c r="A141" s="83" t="s">
        <v>992</v>
      </c>
      <c r="B141" s="99" t="s">
        <v>993</v>
      </c>
      <c r="C141" s="94" t="s">
        <v>104</v>
      </c>
      <c r="D141" s="98">
        <v>48</v>
      </c>
      <c r="E141" s="77"/>
      <c r="F141" s="20">
        <f t="shared" ref="F141" si="34">D141*E141</f>
        <v>0</v>
      </c>
      <c r="G141" s="21"/>
    </row>
    <row r="142" spans="1:7" x14ac:dyDescent="0.35">
      <c r="A142" s="94"/>
      <c r="B142" s="99"/>
      <c r="C142" s="94"/>
      <c r="D142" s="98"/>
      <c r="E142" s="78"/>
      <c r="F142" s="20"/>
      <c r="G142" s="21"/>
    </row>
    <row r="143" spans="1:7" x14ac:dyDescent="0.35">
      <c r="A143" s="94"/>
      <c r="B143" s="101" t="s">
        <v>994</v>
      </c>
      <c r="C143" s="94"/>
      <c r="D143" s="98"/>
      <c r="E143" s="78"/>
      <c r="F143" s="20"/>
      <c r="G143" s="21"/>
    </row>
    <row r="144" spans="1:7" x14ac:dyDescent="0.35">
      <c r="A144" s="94"/>
      <c r="B144" s="99"/>
      <c r="C144" s="94"/>
      <c r="D144" s="98"/>
      <c r="E144" s="78"/>
      <c r="F144" s="20"/>
      <c r="G144" s="21"/>
    </row>
    <row r="145" spans="1:7" x14ac:dyDescent="0.35">
      <c r="A145" s="83" t="s">
        <v>995</v>
      </c>
      <c r="B145" s="91" t="s">
        <v>985</v>
      </c>
      <c r="C145" s="94" t="s">
        <v>104</v>
      </c>
      <c r="D145" s="98">
        <v>12</v>
      </c>
      <c r="E145" s="77"/>
      <c r="F145" s="20">
        <f t="shared" ref="F145" si="35">D145*E145</f>
        <v>0</v>
      </c>
      <c r="G145" s="21"/>
    </row>
    <row r="146" spans="1:7" x14ac:dyDescent="0.35">
      <c r="A146" s="94"/>
      <c r="B146" s="99"/>
      <c r="C146" s="94"/>
      <c r="D146" s="98"/>
      <c r="E146" s="78"/>
      <c r="F146" s="20"/>
      <c r="G146" s="21"/>
    </row>
    <row r="147" spans="1:7" x14ac:dyDescent="0.35">
      <c r="A147" s="83" t="s">
        <v>996</v>
      </c>
      <c r="B147" s="99" t="s">
        <v>987</v>
      </c>
      <c r="C147" s="94" t="s">
        <v>104</v>
      </c>
      <c r="D147" s="98">
        <v>31</v>
      </c>
      <c r="E147" s="77"/>
      <c r="F147" s="20">
        <f t="shared" ref="F147" si="36">D147*E147</f>
        <v>0</v>
      </c>
      <c r="G147" s="21"/>
    </row>
    <row r="148" spans="1:7" x14ac:dyDescent="0.35">
      <c r="A148" s="94"/>
      <c r="B148" s="99"/>
      <c r="C148" s="94"/>
      <c r="D148" s="98"/>
      <c r="E148" s="78"/>
      <c r="F148" s="20"/>
      <c r="G148" s="21"/>
    </row>
    <row r="149" spans="1:7" x14ac:dyDescent="0.35">
      <c r="A149" s="83" t="s">
        <v>997</v>
      </c>
      <c r="B149" s="52" t="s">
        <v>998</v>
      </c>
      <c r="C149" s="51" t="s">
        <v>104</v>
      </c>
      <c r="D149" s="51">
        <v>40</v>
      </c>
      <c r="E149" s="73"/>
      <c r="F149" s="20">
        <f t="shared" ref="F149" si="37">D149*E149</f>
        <v>0</v>
      </c>
      <c r="G149" s="113"/>
    </row>
    <row r="150" spans="1:7" x14ac:dyDescent="0.35">
      <c r="A150" s="94"/>
      <c r="B150" s="99"/>
      <c r="C150" s="94"/>
      <c r="D150" s="98"/>
      <c r="E150" s="78"/>
      <c r="F150" s="20"/>
      <c r="G150" s="21"/>
    </row>
    <row r="151" spans="1:7" x14ac:dyDescent="0.35">
      <c r="A151" s="83" t="s">
        <v>999</v>
      </c>
      <c r="B151" s="52" t="s">
        <v>1000</v>
      </c>
      <c r="C151" s="51" t="s">
        <v>104</v>
      </c>
      <c r="D151" s="51">
        <v>40</v>
      </c>
      <c r="E151" s="73"/>
      <c r="F151" s="20">
        <f t="shared" ref="F151" si="38">D151*E151</f>
        <v>0</v>
      </c>
      <c r="G151" s="21"/>
    </row>
    <row r="152" spans="1:7" x14ac:dyDescent="0.35">
      <c r="A152" s="94"/>
      <c r="B152" s="99"/>
      <c r="C152" s="94"/>
      <c r="D152" s="98"/>
      <c r="E152" s="78"/>
      <c r="F152" s="20"/>
      <c r="G152" s="21"/>
    </row>
    <row r="153" spans="1:7" x14ac:dyDescent="0.35">
      <c r="A153" s="94"/>
      <c r="B153" s="101" t="s">
        <v>1001</v>
      </c>
      <c r="C153" s="94"/>
      <c r="D153" s="98"/>
      <c r="E153" s="78"/>
      <c r="F153" s="20"/>
      <c r="G153" s="21"/>
    </row>
    <row r="154" spans="1:7" x14ac:dyDescent="0.35">
      <c r="A154" s="94"/>
      <c r="B154" s="99"/>
      <c r="C154" s="94"/>
      <c r="D154" s="98"/>
      <c r="E154" s="78"/>
      <c r="F154" s="20"/>
      <c r="G154" s="21"/>
    </row>
    <row r="155" spans="1:7" ht="32.25" customHeight="1" x14ac:dyDescent="0.35">
      <c r="A155" s="83" t="s">
        <v>1002</v>
      </c>
      <c r="B155" s="91" t="s">
        <v>990</v>
      </c>
      <c r="C155" s="94" t="s">
        <v>104</v>
      </c>
      <c r="D155" s="98">
        <v>18</v>
      </c>
      <c r="E155" s="77"/>
      <c r="F155" s="20">
        <f t="shared" ref="F155" si="39">D155*E155</f>
        <v>0</v>
      </c>
      <c r="G155" s="21"/>
    </row>
    <row r="156" spans="1:7" x14ac:dyDescent="0.35">
      <c r="A156" s="94"/>
      <c r="B156" s="99"/>
      <c r="C156" s="94"/>
      <c r="D156" s="98"/>
      <c r="E156" s="78"/>
      <c r="F156" s="20"/>
      <c r="G156" s="21"/>
    </row>
    <row r="157" spans="1:7" x14ac:dyDescent="0.35">
      <c r="A157" s="94"/>
      <c r="B157" s="107" t="s">
        <v>1003</v>
      </c>
      <c r="C157" s="94"/>
      <c r="D157" s="98"/>
      <c r="E157" s="78"/>
      <c r="F157" s="20"/>
      <c r="G157" s="21"/>
    </row>
    <row r="158" spans="1:7" x14ac:dyDescent="0.35">
      <c r="A158" s="94"/>
      <c r="B158" s="99"/>
      <c r="C158" s="94"/>
      <c r="D158" s="98"/>
      <c r="E158" s="78"/>
      <c r="F158" s="20"/>
      <c r="G158" s="21"/>
    </row>
    <row r="159" spans="1:7" x14ac:dyDescent="0.35">
      <c r="A159" s="94"/>
      <c r="B159" s="99" t="s">
        <v>1004</v>
      </c>
      <c r="C159" s="94"/>
      <c r="D159" s="98"/>
      <c r="E159" s="78"/>
      <c r="F159" s="20"/>
      <c r="G159" s="21"/>
    </row>
    <row r="160" spans="1:7" x14ac:dyDescent="0.35">
      <c r="A160" s="94"/>
      <c r="B160" s="99"/>
      <c r="C160" s="94"/>
      <c r="D160" s="98"/>
      <c r="E160" s="78"/>
      <c r="F160" s="20"/>
      <c r="G160" s="21"/>
    </row>
    <row r="161" spans="1:7" ht="61.5" customHeight="1" x14ac:dyDescent="0.35">
      <c r="A161" s="83" t="s">
        <v>1005</v>
      </c>
      <c r="B161" s="91" t="s">
        <v>1006</v>
      </c>
      <c r="C161" s="94" t="s">
        <v>104</v>
      </c>
      <c r="D161" s="98">
        <v>18</v>
      </c>
      <c r="E161" s="77"/>
      <c r="F161" s="20">
        <f t="shared" ref="F161" si="40">D161*E161</f>
        <v>0</v>
      </c>
      <c r="G161" s="21"/>
    </row>
    <row r="162" spans="1:7" x14ac:dyDescent="0.35">
      <c r="A162" s="94"/>
      <c r="B162" s="99" t="s">
        <v>1007</v>
      </c>
      <c r="C162" s="94"/>
      <c r="D162" s="98"/>
      <c r="E162" s="78"/>
      <c r="F162" s="20"/>
      <c r="G162" s="21"/>
    </row>
    <row r="163" spans="1:7" ht="66.75" customHeight="1" x14ac:dyDescent="0.35">
      <c r="A163" s="83" t="s">
        <v>1008</v>
      </c>
      <c r="B163" s="91" t="s">
        <v>1009</v>
      </c>
      <c r="C163" s="94" t="s">
        <v>104</v>
      </c>
      <c r="D163" s="98">
        <v>2</v>
      </c>
      <c r="E163" s="77"/>
      <c r="F163" s="20">
        <f t="shared" ref="F163" si="41">D163*E163</f>
        <v>0</v>
      </c>
      <c r="G163" s="21"/>
    </row>
    <row r="164" spans="1:7" x14ac:dyDescent="0.35">
      <c r="A164" s="94"/>
      <c r="B164" s="99"/>
      <c r="C164" s="94"/>
      <c r="D164" s="98"/>
      <c r="E164" s="78"/>
      <c r="F164" s="20"/>
      <c r="G164" s="21"/>
    </row>
    <row r="165" spans="1:7" ht="132.75" customHeight="1" x14ac:dyDescent="0.35">
      <c r="A165" s="94"/>
      <c r="B165" s="52" t="s">
        <v>1010</v>
      </c>
      <c r="C165" s="58"/>
      <c r="D165" s="58"/>
      <c r="E165" s="27"/>
      <c r="F165" s="27"/>
      <c r="G165" s="21"/>
    </row>
    <row r="166" spans="1:7" x14ac:dyDescent="0.35">
      <c r="A166" s="83"/>
      <c r="B166" s="52"/>
      <c r="C166" s="51"/>
      <c r="D166" s="51"/>
      <c r="E166" s="71"/>
      <c r="F166" s="20"/>
      <c r="G166" s="72"/>
    </row>
    <row r="167" spans="1:7" ht="73.5" customHeight="1" x14ac:dyDescent="0.35">
      <c r="A167" s="54"/>
      <c r="B167" s="55" t="s">
        <v>2429</v>
      </c>
      <c r="C167" s="58"/>
      <c r="D167" s="58"/>
      <c r="E167" s="27"/>
      <c r="F167" s="27"/>
      <c r="G167" s="21"/>
    </row>
    <row r="168" spans="1:7" x14ac:dyDescent="0.35">
      <c r="A168" s="51"/>
      <c r="B168" s="59"/>
      <c r="C168" s="51"/>
      <c r="D168" s="51"/>
      <c r="E168" s="71"/>
      <c r="F168" s="18"/>
      <c r="G168" s="21"/>
    </row>
    <row r="169" spans="1:7" x14ac:dyDescent="0.35">
      <c r="A169" s="54"/>
      <c r="B169" s="89" t="s">
        <v>1011</v>
      </c>
      <c r="C169" s="54"/>
      <c r="D169" s="54"/>
      <c r="E169" s="74"/>
      <c r="F169" s="24"/>
      <c r="G169" s="21"/>
    </row>
    <row r="170" spans="1:7" x14ac:dyDescent="0.35">
      <c r="A170" s="51"/>
      <c r="B170" s="59"/>
      <c r="C170" s="51"/>
      <c r="D170" s="51"/>
      <c r="E170" s="71"/>
      <c r="F170" s="18"/>
      <c r="G170" s="21"/>
    </row>
    <row r="171" spans="1:7" ht="39" customHeight="1" x14ac:dyDescent="0.35">
      <c r="A171" s="83" t="s">
        <v>1012</v>
      </c>
      <c r="B171" s="52" t="s">
        <v>1013</v>
      </c>
      <c r="C171" s="51" t="s">
        <v>42</v>
      </c>
      <c r="D171" s="51">
        <v>13</v>
      </c>
      <c r="E171" s="73"/>
      <c r="F171" s="20">
        <f t="shared" ref="F171" si="42">D171*E171</f>
        <v>0</v>
      </c>
      <c r="G171" s="113"/>
    </row>
    <row r="172" spans="1:7" x14ac:dyDescent="0.35">
      <c r="A172" s="51"/>
      <c r="B172" s="59"/>
      <c r="C172" s="51"/>
      <c r="D172" s="51"/>
      <c r="E172" s="71"/>
      <c r="F172" s="18"/>
      <c r="G172" s="113"/>
    </row>
    <row r="173" spans="1:7" ht="41.25" customHeight="1" x14ac:dyDescent="0.35">
      <c r="A173" s="83" t="s">
        <v>1014</v>
      </c>
      <c r="B173" s="52" t="s">
        <v>1015</v>
      </c>
      <c r="C173" s="51" t="s">
        <v>42</v>
      </c>
      <c r="D173" s="51">
        <v>8</v>
      </c>
      <c r="E173" s="73"/>
      <c r="F173" s="20">
        <f t="shared" ref="F173" si="43">D173*E173</f>
        <v>0</v>
      </c>
      <c r="G173" s="113"/>
    </row>
    <row r="174" spans="1:7" x14ac:dyDescent="0.35">
      <c r="A174" s="51"/>
      <c r="B174" s="59"/>
      <c r="C174" s="51"/>
      <c r="D174" s="51"/>
      <c r="E174" s="71"/>
      <c r="F174" s="18"/>
      <c r="G174" s="113"/>
    </row>
    <row r="175" spans="1:7" x14ac:dyDescent="0.35">
      <c r="A175" s="83" t="s">
        <v>1016</v>
      </c>
      <c r="B175" s="59" t="s">
        <v>1017</v>
      </c>
      <c r="C175" s="51" t="s">
        <v>582</v>
      </c>
      <c r="D175" s="51">
        <v>1</v>
      </c>
      <c r="E175" s="73"/>
      <c r="F175" s="20">
        <f t="shared" ref="F175" si="44">D175*E175</f>
        <v>0</v>
      </c>
      <c r="G175" s="113"/>
    </row>
    <row r="176" spans="1:7" x14ac:dyDescent="0.35">
      <c r="A176" s="51"/>
      <c r="B176" s="59"/>
      <c r="C176" s="51"/>
      <c r="D176" s="51"/>
      <c r="E176" s="71"/>
      <c r="F176" s="18"/>
      <c r="G176" s="113"/>
    </row>
    <row r="177" spans="1:7" x14ac:dyDescent="0.35">
      <c r="A177" s="54"/>
      <c r="B177" s="89" t="s">
        <v>1018</v>
      </c>
      <c r="C177" s="54"/>
      <c r="D177" s="54"/>
      <c r="E177" s="74"/>
      <c r="F177" s="24"/>
      <c r="G177" s="113"/>
    </row>
    <row r="178" spans="1:7" x14ac:dyDescent="0.35">
      <c r="A178" s="51"/>
      <c r="B178" s="59"/>
      <c r="C178" s="51"/>
      <c r="D178" s="51"/>
      <c r="E178" s="71"/>
      <c r="F178" s="18"/>
      <c r="G178" s="113"/>
    </row>
    <row r="179" spans="1:7" ht="68.25" customHeight="1" x14ac:dyDescent="0.35">
      <c r="A179" s="54"/>
      <c r="B179" s="55" t="s">
        <v>2430</v>
      </c>
      <c r="C179" s="58"/>
      <c r="D179" s="58"/>
      <c r="E179" s="27"/>
      <c r="F179" s="27"/>
      <c r="G179" s="113"/>
    </row>
    <row r="180" spans="1:7" x14ac:dyDescent="0.35">
      <c r="A180" s="51"/>
      <c r="B180" s="59"/>
      <c r="C180" s="51"/>
      <c r="D180" s="51"/>
      <c r="E180" s="71"/>
      <c r="F180" s="18"/>
      <c r="G180" s="113"/>
    </row>
    <row r="181" spans="1:7" ht="54.75" customHeight="1" x14ac:dyDescent="0.35">
      <c r="A181" s="83" t="s">
        <v>1019</v>
      </c>
      <c r="B181" s="52" t="s">
        <v>1020</v>
      </c>
      <c r="C181" s="51" t="s">
        <v>99</v>
      </c>
      <c r="D181" s="51">
        <v>20</v>
      </c>
      <c r="E181" s="73"/>
      <c r="F181" s="20">
        <f t="shared" ref="F181" si="45">D181*E181</f>
        <v>0</v>
      </c>
      <c r="G181" s="113"/>
    </row>
    <row r="182" spans="1:7" x14ac:dyDescent="0.35">
      <c r="A182" s="51"/>
      <c r="B182" s="59" t="s">
        <v>208</v>
      </c>
      <c r="C182" s="51"/>
      <c r="D182" s="51"/>
      <c r="E182" s="71"/>
      <c r="F182" s="18"/>
      <c r="G182" s="113"/>
    </row>
    <row r="183" spans="1:7" ht="78" customHeight="1" x14ac:dyDescent="0.35">
      <c r="A183" s="54"/>
      <c r="B183" s="55" t="s">
        <v>2492</v>
      </c>
      <c r="C183" s="58"/>
      <c r="D183" s="58"/>
      <c r="E183" s="27"/>
      <c r="F183" s="27"/>
      <c r="G183" s="113"/>
    </row>
    <row r="184" spans="1:7" x14ac:dyDescent="0.35">
      <c r="A184" s="51"/>
      <c r="B184" s="59"/>
      <c r="C184" s="51"/>
      <c r="D184" s="51"/>
      <c r="E184" s="71"/>
      <c r="F184" s="18"/>
      <c r="G184" s="113"/>
    </row>
    <row r="185" spans="1:7" x14ac:dyDescent="0.35">
      <c r="A185" s="83" t="s">
        <v>1021</v>
      </c>
      <c r="B185" s="52" t="s">
        <v>1022</v>
      </c>
      <c r="C185" s="51" t="s">
        <v>104</v>
      </c>
      <c r="D185" s="51">
        <v>34</v>
      </c>
      <c r="E185" s="73"/>
      <c r="F185" s="20">
        <f t="shared" ref="F185" si="46">D185*E185</f>
        <v>0</v>
      </c>
      <c r="G185" s="113"/>
    </row>
    <row r="186" spans="1:7" x14ac:dyDescent="0.35">
      <c r="A186" s="83"/>
      <c r="B186" s="52"/>
      <c r="C186" s="51"/>
      <c r="D186" s="51"/>
      <c r="E186" s="71"/>
      <c r="F186" s="20"/>
      <c r="G186" s="72"/>
    </row>
    <row r="187" spans="1:7" x14ac:dyDescent="0.35">
      <c r="A187" s="54">
        <v>87</v>
      </c>
      <c r="B187" s="89" t="s">
        <v>1023</v>
      </c>
      <c r="C187" s="54"/>
      <c r="D187" s="54"/>
      <c r="E187" s="74"/>
      <c r="F187" s="24"/>
      <c r="G187" s="72"/>
    </row>
    <row r="188" spans="1:7" x14ac:dyDescent="0.35">
      <c r="A188" s="51"/>
      <c r="B188" s="59"/>
      <c r="C188" s="51"/>
      <c r="D188" s="51"/>
      <c r="E188" s="71"/>
      <c r="F188" s="18"/>
      <c r="G188" s="72"/>
    </row>
    <row r="189" spans="1:7" ht="75.75" customHeight="1" x14ac:dyDescent="0.35">
      <c r="A189" s="83" t="s">
        <v>1024</v>
      </c>
      <c r="B189" s="52" t="s">
        <v>1025</v>
      </c>
      <c r="C189" s="51" t="s">
        <v>99</v>
      </c>
      <c r="D189" s="51">
        <v>92</v>
      </c>
      <c r="E189" s="73"/>
      <c r="F189" s="20">
        <f t="shared" ref="F189" si="47">D189*E189</f>
        <v>0</v>
      </c>
      <c r="G189" s="72"/>
    </row>
    <row r="190" spans="1:7" x14ac:dyDescent="0.35">
      <c r="A190" s="51"/>
      <c r="B190" s="59"/>
      <c r="C190" s="51"/>
      <c r="D190" s="51"/>
      <c r="E190" s="71"/>
      <c r="F190" s="18"/>
      <c r="G190" s="72"/>
    </row>
    <row r="191" spans="1:7" x14ac:dyDescent="0.35">
      <c r="A191" s="54">
        <v>88</v>
      </c>
      <c r="B191" s="89" t="s">
        <v>1026</v>
      </c>
      <c r="C191" s="54"/>
      <c r="D191" s="54"/>
      <c r="E191" s="74"/>
      <c r="F191" s="24"/>
      <c r="G191" s="72"/>
    </row>
    <row r="192" spans="1:7" x14ac:dyDescent="0.35">
      <c r="A192" s="51"/>
      <c r="B192" s="59"/>
      <c r="C192" s="51"/>
      <c r="D192" s="51"/>
      <c r="E192" s="71"/>
      <c r="F192" s="18"/>
      <c r="G192" s="72"/>
    </row>
    <row r="193" spans="1:7" ht="63" customHeight="1" x14ac:dyDescent="0.35">
      <c r="A193" s="54"/>
      <c r="B193" s="55" t="s">
        <v>2431</v>
      </c>
      <c r="C193" s="58"/>
      <c r="D193" s="58"/>
      <c r="E193" s="27"/>
      <c r="F193" s="27"/>
      <c r="G193" s="72"/>
    </row>
    <row r="194" spans="1:7" x14ac:dyDescent="0.35">
      <c r="A194" s="51"/>
      <c r="B194" s="59"/>
      <c r="C194" s="51"/>
      <c r="D194" s="51"/>
      <c r="E194" s="71"/>
      <c r="F194" s="18"/>
      <c r="G194" s="72"/>
    </row>
    <row r="195" spans="1:7" x14ac:dyDescent="0.35">
      <c r="A195" s="83" t="s">
        <v>1027</v>
      </c>
      <c r="B195" s="52" t="s">
        <v>1028</v>
      </c>
      <c r="C195" s="51" t="s">
        <v>104</v>
      </c>
      <c r="D195" s="51">
        <v>70</v>
      </c>
      <c r="E195" s="73"/>
      <c r="F195" s="20">
        <f t="shared" ref="F195" si="48">D195*E195</f>
        <v>0</v>
      </c>
      <c r="G195" s="72"/>
    </row>
    <row r="196" spans="1:7" x14ac:dyDescent="0.35">
      <c r="A196" s="51"/>
      <c r="B196" s="59"/>
      <c r="C196" s="51"/>
      <c r="D196" s="51"/>
      <c r="E196" s="71"/>
      <c r="F196" s="18"/>
      <c r="G196" s="72"/>
    </row>
    <row r="197" spans="1:7" x14ac:dyDescent="0.35">
      <c r="A197" s="83" t="s">
        <v>1029</v>
      </c>
      <c r="B197" s="52" t="s">
        <v>1030</v>
      </c>
      <c r="C197" s="51" t="s">
        <v>104</v>
      </c>
      <c r="D197" s="51">
        <v>16</v>
      </c>
      <c r="E197" s="73"/>
      <c r="F197" s="20">
        <f t="shared" ref="F197" si="49">D197*E197</f>
        <v>0</v>
      </c>
      <c r="G197" s="72"/>
    </row>
    <row r="198" spans="1:7" x14ac:dyDescent="0.35">
      <c r="A198" s="51"/>
      <c r="B198" s="59"/>
      <c r="C198" s="51"/>
      <c r="D198" s="51"/>
      <c r="E198" s="71"/>
      <c r="F198" s="18"/>
      <c r="G198" s="72"/>
    </row>
    <row r="199" spans="1:7" ht="25" x14ac:dyDescent="0.35">
      <c r="A199" s="83" t="s">
        <v>1029</v>
      </c>
      <c r="B199" s="52" t="s">
        <v>432</v>
      </c>
      <c r="C199" s="51" t="s">
        <v>104</v>
      </c>
      <c r="D199" s="51">
        <v>25</v>
      </c>
      <c r="E199" s="73"/>
      <c r="F199" s="20">
        <f t="shared" ref="F199" si="50">D199*E199</f>
        <v>0</v>
      </c>
      <c r="G199" s="72"/>
    </row>
    <row r="200" spans="1:7" x14ac:dyDescent="0.35">
      <c r="A200" s="51"/>
      <c r="B200" s="59"/>
      <c r="C200" s="51"/>
      <c r="D200" s="51"/>
      <c r="E200" s="71"/>
      <c r="F200" s="18"/>
      <c r="G200" s="72"/>
    </row>
    <row r="201" spans="1:7" x14ac:dyDescent="0.35">
      <c r="A201" s="51"/>
      <c r="B201" s="89" t="s">
        <v>1031</v>
      </c>
      <c r="C201" s="54"/>
      <c r="D201" s="54"/>
      <c r="E201" s="74"/>
      <c r="F201" s="24"/>
      <c r="G201" s="72"/>
    </row>
    <row r="202" spans="1:7" x14ac:dyDescent="0.35">
      <c r="A202" s="51"/>
      <c r="B202" s="59"/>
      <c r="C202" s="51"/>
      <c r="D202" s="51"/>
      <c r="E202" s="71"/>
      <c r="F202" s="18"/>
      <c r="G202" s="72"/>
    </row>
    <row r="203" spans="1:7" x14ac:dyDescent="0.35">
      <c r="A203" s="83" t="s">
        <v>1032</v>
      </c>
      <c r="B203" s="59" t="s">
        <v>1033</v>
      </c>
      <c r="C203" s="51" t="s">
        <v>42</v>
      </c>
      <c r="D203" s="51">
        <v>10</v>
      </c>
      <c r="E203" s="73"/>
      <c r="F203" s="20">
        <f t="shared" ref="F203" si="51">D203*E203</f>
        <v>0</v>
      </c>
      <c r="G203" s="21"/>
    </row>
    <row r="204" spans="1:7" x14ac:dyDescent="0.35">
      <c r="A204" s="51"/>
      <c r="B204" s="59"/>
      <c r="C204" s="51"/>
      <c r="D204" s="51"/>
      <c r="E204" s="71"/>
      <c r="F204" s="18"/>
      <c r="G204" s="21"/>
    </row>
    <row r="205" spans="1:7" ht="25" x14ac:dyDescent="0.35">
      <c r="A205" s="83" t="s">
        <v>1034</v>
      </c>
      <c r="B205" s="52" t="s">
        <v>1035</v>
      </c>
      <c r="C205" s="51" t="s">
        <v>42</v>
      </c>
      <c r="D205" s="51">
        <v>12</v>
      </c>
      <c r="E205" s="73"/>
      <c r="F205" s="20">
        <f t="shared" ref="F205" si="52">D205*E205</f>
        <v>0</v>
      </c>
      <c r="G205" s="21"/>
    </row>
    <row r="206" spans="1:7" x14ac:dyDescent="0.35">
      <c r="A206" s="51"/>
      <c r="B206" s="59"/>
      <c r="C206" s="51"/>
      <c r="D206" s="51"/>
      <c r="E206" s="71"/>
      <c r="F206" s="18"/>
      <c r="G206" s="21"/>
    </row>
    <row r="207" spans="1:7" x14ac:dyDescent="0.35">
      <c r="A207" s="51"/>
      <c r="B207" s="89" t="s">
        <v>1036</v>
      </c>
      <c r="C207" s="54"/>
      <c r="D207" s="54"/>
      <c r="E207" s="74"/>
      <c r="F207" s="24"/>
      <c r="G207" s="21"/>
    </row>
    <row r="208" spans="1:7" x14ac:dyDescent="0.35">
      <c r="A208" s="51"/>
      <c r="B208" s="59"/>
      <c r="C208" s="51"/>
      <c r="D208" s="51"/>
      <c r="E208" s="71"/>
      <c r="F208" s="18"/>
      <c r="G208" s="21"/>
    </row>
    <row r="209" spans="1:7" ht="73.5" customHeight="1" x14ac:dyDescent="0.35">
      <c r="A209" s="83" t="s">
        <v>1037</v>
      </c>
      <c r="B209" s="52" t="s">
        <v>1038</v>
      </c>
      <c r="C209" s="51" t="s">
        <v>104</v>
      </c>
      <c r="D209" s="51">
        <v>45</v>
      </c>
      <c r="E209" s="73"/>
      <c r="F209" s="20">
        <f t="shared" ref="F209" si="53">D209*E209</f>
        <v>0</v>
      </c>
      <c r="G209" s="21"/>
    </row>
    <row r="210" spans="1:7" x14ac:dyDescent="0.35">
      <c r="A210" s="51"/>
      <c r="B210" s="59"/>
      <c r="C210" s="51"/>
      <c r="D210" s="51"/>
      <c r="E210" s="71"/>
      <c r="F210" s="18"/>
      <c r="G210" s="137"/>
    </row>
    <row r="211" spans="1:7" x14ac:dyDescent="0.35">
      <c r="A211" s="51"/>
      <c r="B211" s="89" t="s">
        <v>1039</v>
      </c>
      <c r="C211" s="54"/>
      <c r="D211" s="54"/>
      <c r="E211" s="74"/>
      <c r="F211" s="24"/>
      <c r="G211" s="137"/>
    </row>
    <row r="212" spans="1:7" x14ac:dyDescent="0.35">
      <c r="A212" s="51"/>
      <c r="B212" s="59"/>
      <c r="C212" s="51"/>
      <c r="D212" s="51"/>
      <c r="E212" s="71"/>
      <c r="F212" s="18"/>
      <c r="G212" s="137"/>
    </row>
    <row r="213" spans="1:7" x14ac:dyDescent="0.35">
      <c r="A213" s="83" t="s">
        <v>1040</v>
      </c>
      <c r="B213" s="59" t="s">
        <v>1041</v>
      </c>
      <c r="C213" s="51" t="s">
        <v>42</v>
      </c>
      <c r="D213" s="51">
        <v>10</v>
      </c>
      <c r="E213" s="73"/>
      <c r="F213" s="20">
        <f t="shared" ref="F213" si="54">D213*E213</f>
        <v>0</v>
      </c>
      <c r="G213" s="137"/>
    </row>
    <row r="214" spans="1:7" x14ac:dyDescent="0.35">
      <c r="A214" s="51"/>
      <c r="B214" s="59"/>
      <c r="C214" s="51"/>
      <c r="D214" s="51"/>
      <c r="E214" s="71"/>
      <c r="F214" s="18"/>
      <c r="G214" s="137"/>
    </row>
    <row r="215" spans="1:7" x14ac:dyDescent="0.35">
      <c r="A215" s="83" t="s">
        <v>1042</v>
      </c>
      <c r="B215" s="59" t="s">
        <v>1043</v>
      </c>
      <c r="C215" s="51" t="s">
        <v>42</v>
      </c>
      <c r="D215" s="51">
        <v>15</v>
      </c>
      <c r="E215" s="73"/>
      <c r="F215" s="20">
        <f t="shared" ref="F215" si="55">D215*E215</f>
        <v>0</v>
      </c>
      <c r="G215" s="137"/>
    </row>
    <row r="216" spans="1:7" x14ac:dyDescent="0.35">
      <c r="A216" s="51"/>
      <c r="B216" s="59"/>
      <c r="C216" s="51"/>
      <c r="D216" s="51"/>
      <c r="E216" s="71"/>
      <c r="F216" s="18"/>
      <c r="G216" s="137"/>
    </row>
    <row r="217" spans="1:7" x14ac:dyDescent="0.35">
      <c r="A217" s="83" t="s">
        <v>1044</v>
      </c>
      <c r="B217" s="59" t="s">
        <v>1045</v>
      </c>
      <c r="C217" s="51" t="s">
        <v>42</v>
      </c>
      <c r="D217" s="51">
        <v>10</v>
      </c>
      <c r="E217" s="73"/>
      <c r="F217" s="20">
        <f t="shared" ref="F217" si="56">D217*E217</f>
        <v>0</v>
      </c>
      <c r="G217" s="137"/>
    </row>
    <row r="218" spans="1:7" x14ac:dyDescent="0.35">
      <c r="A218" s="51"/>
      <c r="B218" s="59"/>
      <c r="C218" s="51"/>
      <c r="D218" s="51"/>
      <c r="E218" s="71"/>
      <c r="F218" s="18"/>
      <c r="G218" s="137"/>
    </row>
    <row r="219" spans="1:7" x14ac:dyDescent="0.35">
      <c r="A219" s="83" t="s">
        <v>1046</v>
      </c>
      <c r="B219" s="52" t="s">
        <v>1047</v>
      </c>
      <c r="C219" s="51" t="s">
        <v>42</v>
      </c>
      <c r="D219" s="51">
        <v>23</v>
      </c>
      <c r="E219" s="73"/>
      <c r="F219" s="20">
        <f t="shared" ref="F219" si="57">D219*E219</f>
        <v>0</v>
      </c>
      <c r="G219" s="137"/>
    </row>
    <row r="220" spans="1:7" x14ac:dyDescent="0.35">
      <c r="A220" s="51"/>
      <c r="B220" s="59"/>
      <c r="C220" s="51"/>
      <c r="D220" s="51"/>
      <c r="E220" s="71"/>
      <c r="F220" s="18"/>
      <c r="G220" s="137"/>
    </row>
    <row r="221" spans="1:7" ht="41.25" customHeight="1" x14ac:dyDescent="0.35">
      <c r="A221" s="83" t="s">
        <v>1048</v>
      </c>
      <c r="B221" s="52" t="s">
        <v>1049</v>
      </c>
      <c r="C221" s="51" t="s">
        <v>42</v>
      </c>
      <c r="D221" s="51">
        <v>5</v>
      </c>
      <c r="E221" s="73"/>
      <c r="F221" s="20">
        <f t="shared" ref="F221" si="58">D221*E221</f>
        <v>0</v>
      </c>
      <c r="G221" s="137"/>
    </row>
    <row r="222" spans="1:7" x14ac:dyDescent="0.35">
      <c r="A222" s="57"/>
      <c r="B222" s="57"/>
      <c r="C222" s="58"/>
      <c r="D222" s="58"/>
      <c r="E222" s="27"/>
      <c r="F222" s="27"/>
    </row>
    <row r="223" spans="1:7" x14ac:dyDescent="0.35">
      <c r="A223" s="54"/>
      <c r="B223" s="89" t="s">
        <v>1050</v>
      </c>
      <c r="C223" s="54"/>
      <c r="D223" s="54"/>
      <c r="E223" s="74"/>
      <c r="F223" s="24"/>
      <c r="G223" s="113"/>
    </row>
    <row r="224" spans="1:7" x14ac:dyDescent="0.35">
      <c r="A224" s="51"/>
      <c r="B224" s="59"/>
      <c r="C224" s="51"/>
      <c r="D224" s="51"/>
      <c r="E224" s="71"/>
      <c r="F224" s="18"/>
      <c r="G224" s="113"/>
    </row>
    <row r="225" spans="1:7" x14ac:dyDescent="0.35">
      <c r="A225" s="83" t="s">
        <v>1051</v>
      </c>
      <c r="B225" s="52" t="s">
        <v>1052</v>
      </c>
      <c r="C225" s="51" t="s">
        <v>104</v>
      </c>
      <c r="D225" s="51">
        <v>60</v>
      </c>
      <c r="E225" s="73"/>
      <c r="F225" s="20">
        <f t="shared" ref="F225" si="59">D225*E225</f>
        <v>0</v>
      </c>
      <c r="G225" s="113"/>
    </row>
    <row r="226" spans="1:7" x14ac:dyDescent="0.35">
      <c r="A226" s="51"/>
      <c r="B226" s="59"/>
      <c r="C226" s="51"/>
      <c r="D226" s="51"/>
      <c r="E226" s="71"/>
      <c r="F226" s="18"/>
      <c r="G226" s="113"/>
    </row>
    <row r="227" spans="1:7" x14ac:dyDescent="0.35">
      <c r="A227" s="147"/>
      <c r="B227" s="63" t="s">
        <v>1053</v>
      </c>
      <c r="C227" s="64"/>
      <c r="D227" s="64"/>
      <c r="E227" s="34"/>
      <c r="F227" s="144"/>
      <c r="G227" s="115"/>
    </row>
    <row r="228" spans="1:7" x14ac:dyDescent="0.35">
      <c r="A228" s="148"/>
      <c r="B228" s="149"/>
      <c r="C228" s="148"/>
      <c r="D228" s="148"/>
      <c r="E228" s="145"/>
      <c r="F228" s="146"/>
      <c r="G228" s="113"/>
    </row>
  </sheetData>
  <sheetProtection algorithmName="SHA-512" hashValue="Y1R9woqBpbchmZs8syQHvhDqLCz/1uVDVvgnssPqkAEnCCtFsXQoO/yRwv7B24GurCd9GqU645/9nZTm60kuSw==" saltValue="TMZQ5cNl6IxRS7kDFr09S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5" manualBreakCount="5">
    <brk id="25" max="16383" man="1"/>
    <brk id="89" max="5" man="1"/>
    <brk id="121" max="5" man="1"/>
    <brk id="156" max="16383" man="1"/>
    <brk id="18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C2A49-C381-4261-8AE0-57433A12CA93}">
  <dimension ref="A1:H145"/>
  <sheetViews>
    <sheetView view="pageBreakPreview" topLeftCell="A139" zoomScaleNormal="100" zoomScaleSheetLayoutView="100" workbookViewId="0">
      <selection activeCell="B141" sqref="B141"/>
    </sheetView>
  </sheetViews>
  <sheetFormatPr defaultColWidth="9.1796875" defaultRowHeight="14.5" x14ac:dyDescent="0.35"/>
  <cols>
    <col min="1" max="1" width="9.1796875" style="132"/>
    <col min="2" max="2" width="42.81640625" style="132" customWidth="1"/>
    <col min="3" max="3" width="9.1796875" style="133"/>
    <col min="4" max="4" width="10.54296875" style="133" customWidth="1"/>
    <col min="5" max="5" width="13.453125" style="22" customWidth="1"/>
    <col min="6" max="6" width="14.7265625" style="22" customWidth="1"/>
    <col min="7" max="7" width="12.7265625" style="22" customWidth="1"/>
    <col min="8" max="16384" width="9.1796875" style="22"/>
  </cols>
  <sheetData>
    <row r="1" spans="1:8" x14ac:dyDescent="0.35">
      <c r="A1" s="120"/>
      <c r="B1" s="121" t="s">
        <v>0</v>
      </c>
      <c r="C1" s="122" t="s">
        <v>1</v>
      </c>
      <c r="D1" s="122" t="s">
        <v>2</v>
      </c>
      <c r="E1" s="109" t="s">
        <v>3</v>
      </c>
      <c r="F1" s="110" t="s">
        <v>4</v>
      </c>
    </row>
    <row r="2" spans="1:8" x14ac:dyDescent="0.35">
      <c r="A2" s="94"/>
      <c r="B2" s="101"/>
      <c r="C2" s="123"/>
      <c r="D2" s="123"/>
      <c r="E2" s="111"/>
      <c r="F2" s="112"/>
    </row>
    <row r="3" spans="1:8" x14ac:dyDescent="0.35">
      <c r="A3" s="94"/>
      <c r="B3" s="101" t="s">
        <v>1054</v>
      </c>
      <c r="C3" s="94"/>
      <c r="D3" s="98"/>
      <c r="E3" s="78"/>
      <c r="F3" s="20"/>
      <c r="G3" s="21"/>
      <c r="H3" s="21"/>
    </row>
    <row r="4" spans="1:8" x14ac:dyDescent="0.35">
      <c r="A4" s="94"/>
      <c r="B4" s="101"/>
      <c r="C4" s="94"/>
      <c r="D4" s="98"/>
      <c r="E4" s="78"/>
      <c r="F4" s="20"/>
      <c r="G4" s="21"/>
      <c r="H4" s="21"/>
    </row>
    <row r="5" spans="1:8" x14ac:dyDescent="0.35">
      <c r="A5" s="100">
        <v>89</v>
      </c>
      <c r="B5" s="101" t="s">
        <v>1055</v>
      </c>
      <c r="C5" s="94"/>
      <c r="D5" s="98"/>
      <c r="E5" s="78"/>
      <c r="F5" s="20"/>
      <c r="G5" s="21"/>
      <c r="H5" s="21"/>
    </row>
    <row r="6" spans="1:8" x14ac:dyDescent="0.35">
      <c r="A6" s="94"/>
      <c r="B6" s="101"/>
      <c r="C6" s="94"/>
      <c r="D6" s="98"/>
      <c r="E6" s="78"/>
      <c r="F6" s="20"/>
      <c r="G6" s="21"/>
      <c r="H6" s="21"/>
    </row>
    <row r="7" spans="1:8" x14ac:dyDescent="0.35">
      <c r="A7" s="94"/>
      <c r="B7" s="101" t="s">
        <v>1056</v>
      </c>
      <c r="C7" s="94"/>
      <c r="D7" s="98"/>
      <c r="E7" s="78"/>
      <c r="F7" s="20"/>
      <c r="G7" s="21"/>
      <c r="H7" s="21"/>
    </row>
    <row r="8" spans="1:8" x14ac:dyDescent="0.35">
      <c r="A8" s="94"/>
      <c r="B8" s="101"/>
      <c r="C8" s="94"/>
      <c r="D8" s="98"/>
      <c r="E8" s="78"/>
      <c r="F8" s="20"/>
      <c r="G8" s="21"/>
      <c r="H8" s="21"/>
    </row>
    <row r="9" spans="1:8" ht="59.25" customHeight="1" x14ac:dyDescent="0.35">
      <c r="A9" s="94"/>
      <c r="B9" s="90" t="s">
        <v>2494</v>
      </c>
      <c r="C9" s="94"/>
      <c r="D9" s="98"/>
      <c r="E9" s="78"/>
      <c r="F9" s="20"/>
      <c r="G9" s="21"/>
      <c r="H9" s="21"/>
    </row>
    <row r="10" spans="1:8" x14ac:dyDescent="0.35">
      <c r="A10" s="94"/>
      <c r="B10" s="101"/>
      <c r="C10" s="94"/>
      <c r="D10" s="98"/>
      <c r="E10" s="78"/>
      <c r="F10" s="20"/>
      <c r="G10" s="21"/>
      <c r="H10" s="21"/>
    </row>
    <row r="11" spans="1:8" ht="87" customHeight="1" x14ac:dyDescent="0.35">
      <c r="A11" s="94" t="s">
        <v>1057</v>
      </c>
      <c r="B11" s="91" t="s">
        <v>1058</v>
      </c>
      <c r="C11" s="94" t="s">
        <v>42</v>
      </c>
      <c r="D11" s="98">
        <v>1</v>
      </c>
      <c r="E11" s="77"/>
      <c r="F11" s="20">
        <f t="shared" ref="F11" si="0">D11*E11</f>
        <v>0</v>
      </c>
      <c r="G11" s="21"/>
      <c r="H11" s="21"/>
    </row>
    <row r="12" spans="1:8" ht="22.5" customHeight="1" x14ac:dyDescent="0.35">
      <c r="A12" s="94"/>
      <c r="B12" s="99"/>
      <c r="C12" s="94"/>
      <c r="D12" s="98"/>
      <c r="E12" s="78"/>
      <c r="F12" s="20"/>
      <c r="G12" s="21"/>
      <c r="H12" s="21"/>
    </row>
    <row r="13" spans="1:8" x14ac:dyDescent="0.35">
      <c r="A13" s="94"/>
      <c r="B13" s="90" t="s">
        <v>1059</v>
      </c>
      <c r="C13" s="94"/>
      <c r="D13" s="98"/>
      <c r="E13" s="78"/>
      <c r="F13" s="20"/>
      <c r="G13" s="21"/>
      <c r="H13" s="21"/>
    </row>
    <row r="14" spans="1:8" x14ac:dyDescent="0.35">
      <c r="A14" s="94"/>
      <c r="B14" s="99"/>
      <c r="C14" s="94"/>
      <c r="D14" s="98"/>
      <c r="E14" s="78"/>
      <c r="F14" s="20"/>
      <c r="G14" s="21"/>
      <c r="H14" s="21"/>
    </row>
    <row r="15" spans="1:8" ht="166.5" customHeight="1" x14ac:dyDescent="0.35">
      <c r="A15" s="94" t="s">
        <v>1060</v>
      </c>
      <c r="B15" s="91" t="s">
        <v>1061</v>
      </c>
      <c r="C15" s="94" t="s">
        <v>42</v>
      </c>
      <c r="D15" s="98">
        <v>1</v>
      </c>
      <c r="E15" s="77"/>
      <c r="F15" s="20">
        <f t="shared" ref="F15:F82" si="1">D15*E15</f>
        <v>0</v>
      </c>
      <c r="G15" s="21"/>
      <c r="H15" s="21"/>
    </row>
    <row r="16" spans="1:8" x14ac:dyDescent="0.35">
      <c r="A16" s="94"/>
      <c r="B16" s="99"/>
      <c r="C16" s="94"/>
      <c r="D16" s="98"/>
      <c r="E16" s="78"/>
      <c r="F16" s="20"/>
      <c r="G16" s="21"/>
      <c r="H16" s="21"/>
    </row>
    <row r="17" spans="1:8" x14ac:dyDescent="0.35">
      <c r="A17" s="94"/>
      <c r="B17" s="101" t="s">
        <v>1062</v>
      </c>
      <c r="C17" s="94"/>
      <c r="D17" s="98"/>
      <c r="E17" s="78"/>
      <c r="F17" s="20"/>
      <c r="G17" s="21"/>
      <c r="H17" s="21"/>
    </row>
    <row r="18" spans="1:8" x14ac:dyDescent="0.35">
      <c r="A18" s="94"/>
      <c r="B18" s="99"/>
      <c r="C18" s="94"/>
      <c r="D18" s="98"/>
      <c r="E18" s="78"/>
      <c r="F18" s="20"/>
      <c r="G18" s="21"/>
      <c r="H18" s="21"/>
    </row>
    <row r="19" spans="1:8" ht="71.25" customHeight="1" x14ac:dyDescent="0.35">
      <c r="A19" s="94" t="s">
        <v>1063</v>
      </c>
      <c r="B19" s="91" t="s">
        <v>1064</v>
      </c>
      <c r="C19" s="94" t="s">
        <v>42</v>
      </c>
      <c r="D19" s="98">
        <v>3</v>
      </c>
      <c r="E19" s="77"/>
      <c r="F19" s="20"/>
      <c r="G19" s="21"/>
      <c r="H19" s="21"/>
    </row>
    <row r="20" spans="1:8" x14ac:dyDescent="0.35">
      <c r="A20" s="94"/>
      <c r="B20" s="99"/>
      <c r="C20" s="94"/>
      <c r="D20" s="98"/>
      <c r="E20" s="78"/>
      <c r="F20" s="20"/>
      <c r="G20" s="21"/>
      <c r="H20" s="21"/>
    </row>
    <row r="21" spans="1:8" x14ac:dyDescent="0.35">
      <c r="A21" s="83"/>
      <c r="B21" s="87" t="s">
        <v>1065</v>
      </c>
      <c r="C21" s="85"/>
      <c r="D21" s="86"/>
      <c r="E21" s="1"/>
      <c r="F21" s="70"/>
      <c r="G21" s="21"/>
      <c r="H21" s="21"/>
    </row>
    <row r="22" spans="1:8" x14ac:dyDescent="0.35">
      <c r="A22" s="83"/>
      <c r="B22" s="87"/>
      <c r="C22" s="85"/>
      <c r="D22" s="86"/>
      <c r="E22" s="1"/>
      <c r="F22" s="70"/>
      <c r="G22" s="21"/>
      <c r="H22" s="21"/>
    </row>
    <row r="23" spans="1:8" ht="56.25" customHeight="1" x14ac:dyDescent="0.35">
      <c r="A23" s="94" t="s">
        <v>1066</v>
      </c>
      <c r="B23" s="87" t="s">
        <v>1067</v>
      </c>
      <c r="C23" s="85" t="s">
        <v>42</v>
      </c>
      <c r="D23" s="86">
        <v>6</v>
      </c>
      <c r="E23" s="2"/>
      <c r="F23" s="20">
        <f t="shared" ref="F23" si="2">E23*D23</f>
        <v>0</v>
      </c>
      <c r="G23" s="21"/>
      <c r="H23" s="21"/>
    </row>
    <row r="24" spans="1:8" x14ac:dyDescent="0.35">
      <c r="A24" s="94"/>
      <c r="B24" s="99"/>
      <c r="C24" s="94"/>
      <c r="D24" s="98"/>
      <c r="E24" s="78"/>
      <c r="F24" s="20"/>
      <c r="G24" s="21"/>
      <c r="H24" s="21"/>
    </row>
    <row r="25" spans="1:8" x14ac:dyDescent="0.35">
      <c r="A25" s="94" t="s">
        <v>1068</v>
      </c>
      <c r="B25" s="87" t="s">
        <v>1069</v>
      </c>
      <c r="C25" s="85" t="s">
        <v>42</v>
      </c>
      <c r="D25" s="86">
        <v>6</v>
      </c>
      <c r="E25" s="2"/>
      <c r="F25" s="20">
        <f t="shared" ref="F25" si="3">E25*D25</f>
        <v>0</v>
      </c>
      <c r="G25" s="21"/>
      <c r="H25" s="21"/>
    </row>
    <row r="26" spans="1:8" x14ac:dyDescent="0.35">
      <c r="A26" s="83"/>
      <c r="B26" s="87"/>
      <c r="C26" s="85"/>
      <c r="D26" s="86"/>
      <c r="E26" s="1"/>
      <c r="F26" s="70"/>
      <c r="G26" s="21"/>
      <c r="H26" s="21"/>
    </row>
    <row r="27" spans="1:8" ht="22.5" customHeight="1" x14ac:dyDescent="0.35">
      <c r="A27" s="83"/>
      <c r="B27" s="84" t="s">
        <v>1070</v>
      </c>
      <c r="C27" s="85"/>
      <c r="D27" s="86"/>
      <c r="E27" s="1"/>
      <c r="F27" s="70"/>
      <c r="G27" s="21"/>
      <c r="H27" s="21"/>
    </row>
    <row r="28" spans="1:8" x14ac:dyDescent="0.35">
      <c r="A28" s="83"/>
      <c r="B28" s="87"/>
      <c r="C28" s="85"/>
      <c r="D28" s="86"/>
      <c r="E28" s="1"/>
      <c r="F28" s="70"/>
      <c r="G28" s="21"/>
      <c r="H28" s="21"/>
    </row>
    <row r="29" spans="1:8" x14ac:dyDescent="0.35">
      <c r="A29" s="83"/>
      <c r="B29" s="87" t="s">
        <v>1071</v>
      </c>
      <c r="C29" s="85"/>
      <c r="D29" s="86"/>
      <c r="E29" s="1"/>
      <c r="F29" s="70"/>
      <c r="G29" s="21"/>
      <c r="H29" s="21"/>
    </row>
    <row r="30" spans="1:8" x14ac:dyDescent="0.35">
      <c r="A30" s="83"/>
      <c r="B30" s="87"/>
      <c r="C30" s="85"/>
      <c r="D30" s="86"/>
      <c r="E30" s="1"/>
      <c r="F30" s="70"/>
      <c r="G30" s="21"/>
      <c r="H30" s="21"/>
    </row>
    <row r="31" spans="1:8" ht="51.75" customHeight="1" x14ac:dyDescent="0.35">
      <c r="A31" s="94" t="s">
        <v>1072</v>
      </c>
      <c r="B31" s="87" t="s">
        <v>1073</v>
      </c>
      <c r="C31" s="85" t="s">
        <v>42</v>
      </c>
      <c r="D31" s="86">
        <v>25</v>
      </c>
      <c r="E31" s="2"/>
      <c r="F31" s="20">
        <f t="shared" ref="F31" si="4">E31*D31</f>
        <v>0</v>
      </c>
      <c r="G31" s="21"/>
      <c r="H31" s="21"/>
    </row>
    <row r="32" spans="1:8" ht="14.25" customHeight="1" x14ac:dyDescent="0.35">
      <c r="A32" s="94"/>
      <c r="B32" s="87"/>
      <c r="C32" s="85"/>
      <c r="D32" s="86"/>
      <c r="E32" s="1"/>
      <c r="F32" s="20"/>
      <c r="G32" s="21"/>
      <c r="H32" s="21"/>
    </row>
    <row r="33" spans="1:8" x14ac:dyDescent="0.35">
      <c r="A33" s="54"/>
      <c r="B33" s="89" t="s">
        <v>1074</v>
      </c>
      <c r="C33" s="54"/>
      <c r="D33" s="54"/>
      <c r="E33" s="74"/>
      <c r="F33" s="24"/>
      <c r="G33" s="21"/>
      <c r="H33" s="21"/>
    </row>
    <row r="34" spans="1:8" x14ac:dyDescent="0.35">
      <c r="A34" s="51"/>
      <c r="B34" s="59"/>
      <c r="C34" s="51"/>
      <c r="D34" s="51"/>
      <c r="E34" s="71"/>
      <c r="F34" s="18"/>
      <c r="G34" s="21"/>
      <c r="H34" s="21"/>
    </row>
    <row r="35" spans="1:8" ht="32.25" customHeight="1" x14ac:dyDescent="0.35">
      <c r="A35" s="54"/>
      <c r="B35" s="55" t="s">
        <v>1075</v>
      </c>
      <c r="C35" s="54"/>
      <c r="D35" s="54"/>
      <c r="E35" s="74"/>
      <c r="F35" s="24"/>
      <c r="G35" s="21"/>
      <c r="H35" s="21"/>
    </row>
    <row r="36" spans="1:8" x14ac:dyDescent="0.35">
      <c r="A36" s="51"/>
      <c r="B36" s="59"/>
      <c r="C36" s="51"/>
      <c r="D36" s="51"/>
      <c r="E36" s="71"/>
      <c r="F36" s="18"/>
      <c r="G36" s="21"/>
      <c r="H36" s="21"/>
    </row>
    <row r="37" spans="1:8" ht="47.25" customHeight="1" x14ac:dyDescent="0.35">
      <c r="A37" s="94" t="s">
        <v>1076</v>
      </c>
      <c r="B37" s="52" t="s">
        <v>1077</v>
      </c>
      <c r="C37" s="51" t="s">
        <v>42</v>
      </c>
      <c r="D37" s="51">
        <v>12</v>
      </c>
      <c r="E37" s="73"/>
      <c r="F37" s="20">
        <f t="shared" ref="F37" si="5">E37*D37</f>
        <v>0</v>
      </c>
      <c r="G37" s="21"/>
      <c r="H37" s="21"/>
    </row>
    <row r="38" spans="1:8" x14ac:dyDescent="0.35">
      <c r="A38" s="51"/>
      <c r="B38" s="59"/>
      <c r="C38" s="51"/>
      <c r="D38" s="51"/>
      <c r="E38" s="71"/>
      <c r="F38" s="18"/>
      <c r="G38" s="21"/>
      <c r="H38" s="21"/>
    </row>
    <row r="39" spans="1:8" x14ac:dyDescent="0.35">
      <c r="A39" s="94" t="s">
        <v>1078</v>
      </c>
      <c r="B39" s="52" t="s">
        <v>1079</v>
      </c>
      <c r="C39" s="51" t="s">
        <v>42</v>
      </c>
      <c r="D39" s="51">
        <v>5</v>
      </c>
      <c r="E39" s="73"/>
      <c r="F39" s="20">
        <f t="shared" ref="F39" si="6">E39*D39</f>
        <v>0</v>
      </c>
      <c r="G39" s="21"/>
      <c r="H39" s="21"/>
    </row>
    <row r="40" spans="1:8" x14ac:dyDescent="0.35">
      <c r="A40" s="51"/>
      <c r="B40" s="59"/>
      <c r="C40" s="51"/>
      <c r="D40" s="51"/>
      <c r="E40" s="71"/>
      <c r="F40" s="18"/>
      <c r="G40" s="21"/>
      <c r="H40" s="21"/>
    </row>
    <row r="41" spans="1:8" ht="35.25" customHeight="1" x14ac:dyDescent="0.35">
      <c r="A41" s="94" t="s">
        <v>1080</v>
      </c>
      <c r="B41" s="52" t="s">
        <v>1081</v>
      </c>
      <c r="C41" s="51" t="s">
        <v>42</v>
      </c>
      <c r="D41" s="51">
        <v>5</v>
      </c>
      <c r="E41" s="73"/>
      <c r="F41" s="20">
        <f t="shared" ref="F41" si="7">E41*D41</f>
        <v>0</v>
      </c>
      <c r="G41" s="21"/>
      <c r="H41" s="21"/>
    </row>
    <row r="42" spans="1:8" x14ac:dyDescent="0.35">
      <c r="A42" s="51"/>
      <c r="B42" s="59"/>
      <c r="C42" s="51"/>
      <c r="D42" s="51"/>
      <c r="E42" s="71"/>
      <c r="F42" s="18"/>
      <c r="G42" s="21"/>
      <c r="H42" s="21"/>
    </row>
    <row r="43" spans="1:8" x14ac:dyDescent="0.35">
      <c r="A43" s="54"/>
      <c r="B43" s="89" t="s">
        <v>1082</v>
      </c>
      <c r="C43" s="54"/>
      <c r="D43" s="54"/>
      <c r="E43" s="74"/>
      <c r="F43" s="24"/>
      <c r="G43" s="21"/>
      <c r="H43" s="21"/>
    </row>
    <row r="44" spans="1:8" x14ac:dyDescent="0.35">
      <c r="A44" s="51"/>
      <c r="B44" s="59"/>
      <c r="C44" s="51"/>
      <c r="D44" s="51"/>
      <c r="E44" s="71"/>
      <c r="F44" s="18"/>
      <c r="G44" s="21"/>
      <c r="H44" s="21"/>
    </row>
    <row r="45" spans="1:8" ht="66" customHeight="1" x14ac:dyDescent="0.35">
      <c r="A45" s="94" t="s">
        <v>1083</v>
      </c>
      <c r="B45" s="52" t="s">
        <v>2472</v>
      </c>
      <c r="C45" s="51" t="s">
        <v>42</v>
      </c>
      <c r="D45" s="51">
        <v>5</v>
      </c>
      <c r="E45" s="73"/>
      <c r="F45" s="20">
        <f t="shared" ref="F45" si="8">E45*D45</f>
        <v>0</v>
      </c>
      <c r="G45" s="21"/>
      <c r="H45" s="21"/>
    </row>
    <row r="46" spans="1:8" x14ac:dyDescent="0.35">
      <c r="A46" s="51"/>
      <c r="B46" s="59"/>
      <c r="C46" s="51"/>
      <c r="D46" s="51"/>
      <c r="E46" s="71"/>
      <c r="F46" s="18"/>
      <c r="G46" s="21"/>
      <c r="H46" s="21"/>
    </row>
    <row r="47" spans="1:8" ht="62.25" customHeight="1" x14ac:dyDescent="0.35">
      <c r="A47" s="54"/>
      <c r="B47" s="55" t="s">
        <v>2473</v>
      </c>
      <c r="C47" s="58"/>
      <c r="D47" s="58"/>
      <c r="E47" s="27"/>
      <c r="F47" s="27"/>
      <c r="G47" s="21"/>
      <c r="H47" s="21"/>
    </row>
    <row r="48" spans="1:8" x14ac:dyDescent="0.35">
      <c r="A48" s="51"/>
      <c r="B48" s="59"/>
      <c r="C48" s="51"/>
      <c r="D48" s="51"/>
      <c r="E48" s="71"/>
      <c r="F48" s="18"/>
      <c r="G48" s="21"/>
      <c r="H48" s="21"/>
    </row>
    <row r="49" spans="1:8" x14ac:dyDescent="0.35">
      <c r="A49" s="94" t="s">
        <v>1084</v>
      </c>
      <c r="B49" s="52" t="s">
        <v>1085</v>
      </c>
      <c r="C49" s="51" t="s">
        <v>42</v>
      </c>
      <c r="D49" s="51">
        <v>7</v>
      </c>
      <c r="E49" s="73"/>
      <c r="F49" s="20">
        <f t="shared" ref="F49" si="9">E49*D49</f>
        <v>0</v>
      </c>
      <c r="G49" s="21"/>
      <c r="H49" s="21"/>
    </row>
    <row r="50" spans="1:8" x14ac:dyDescent="0.35">
      <c r="A50" s="83"/>
      <c r="B50" s="87"/>
      <c r="C50" s="85"/>
      <c r="D50" s="86"/>
      <c r="E50" s="1"/>
      <c r="F50" s="70"/>
      <c r="G50" s="21"/>
      <c r="H50" s="21"/>
    </row>
    <row r="51" spans="1:8" x14ac:dyDescent="0.35">
      <c r="A51" s="83"/>
      <c r="B51" s="84" t="s">
        <v>1086</v>
      </c>
      <c r="C51" s="58"/>
      <c r="D51" s="58"/>
      <c r="E51" s="27"/>
      <c r="F51" s="27"/>
      <c r="G51" s="21"/>
      <c r="H51" s="21"/>
    </row>
    <row r="52" spans="1:8" x14ac:dyDescent="0.35">
      <c r="A52" s="83"/>
      <c r="B52" s="87"/>
      <c r="C52" s="85"/>
      <c r="D52" s="86"/>
      <c r="E52" s="1"/>
      <c r="F52" s="70"/>
      <c r="G52" s="21"/>
      <c r="H52" s="21"/>
    </row>
    <row r="53" spans="1:8" x14ac:dyDescent="0.35">
      <c r="A53" s="83"/>
      <c r="B53" s="87" t="s">
        <v>1056</v>
      </c>
      <c r="C53" s="85"/>
      <c r="D53" s="86"/>
      <c r="E53" s="1"/>
      <c r="F53" s="70"/>
      <c r="G53" s="21"/>
      <c r="H53" s="21"/>
    </row>
    <row r="54" spans="1:8" x14ac:dyDescent="0.35">
      <c r="A54" s="83"/>
      <c r="B54" s="87"/>
      <c r="C54" s="85"/>
      <c r="D54" s="86"/>
      <c r="E54" s="1"/>
      <c r="F54" s="70"/>
      <c r="G54" s="21"/>
      <c r="H54" s="21"/>
    </row>
    <row r="55" spans="1:8" ht="48.75" customHeight="1" x14ac:dyDescent="0.35">
      <c r="A55" s="94" t="s">
        <v>1087</v>
      </c>
      <c r="B55" s="87" t="s">
        <v>1088</v>
      </c>
      <c r="C55" s="85" t="s">
        <v>104</v>
      </c>
      <c r="D55" s="86">
        <v>110</v>
      </c>
      <c r="E55" s="2"/>
      <c r="F55" s="20">
        <f t="shared" ref="F55" si="10">E55*D55</f>
        <v>0</v>
      </c>
      <c r="G55" s="21"/>
      <c r="H55" s="21"/>
    </row>
    <row r="56" spans="1:8" x14ac:dyDescent="0.35">
      <c r="A56" s="83"/>
      <c r="B56" s="87"/>
      <c r="C56" s="85"/>
      <c r="D56" s="86"/>
      <c r="E56" s="1"/>
      <c r="F56" s="70"/>
      <c r="G56" s="21"/>
      <c r="H56" s="21"/>
    </row>
    <row r="57" spans="1:8" ht="18" customHeight="1" x14ac:dyDescent="0.35">
      <c r="A57" s="94" t="s">
        <v>1089</v>
      </c>
      <c r="B57" s="87" t="s">
        <v>1090</v>
      </c>
      <c r="C57" s="85" t="s">
        <v>104</v>
      </c>
      <c r="D57" s="86">
        <v>330</v>
      </c>
      <c r="E57" s="2"/>
      <c r="F57" s="20">
        <f t="shared" ref="F57" si="11">E57*D57</f>
        <v>0</v>
      </c>
      <c r="G57" s="21"/>
      <c r="H57" s="21"/>
    </row>
    <row r="58" spans="1:8" x14ac:dyDescent="0.35">
      <c r="A58" s="94"/>
      <c r="B58" s="99"/>
      <c r="C58" s="94"/>
      <c r="D58" s="98"/>
      <c r="E58" s="78"/>
      <c r="F58" s="20"/>
      <c r="G58" s="21"/>
      <c r="H58" s="21"/>
    </row>
    <row r="59" spans="1:8" x14ac:dyDescent="0.35">
      <c r="A59" s="94"/>
      <c r="B59" s="101" t="s">
        <v>1086</v>
      </c>
      <c r="C59" s="94"/>
      <c r="D59" s="98"/>
      <c r="E59" s="78"/>
      <c r="F59" s="20"/>
      <c r="G59" s="21"/>
      <c r="H59" s="21"/>
    </row>
    <row r="60" spans="1:8" x14ac:dyDescent="0.35">
      <c r="A60" s="94"/>
      <c r="B60" s="101"/>
      <c r="C60" s="94"/>
      <c r="D60" s="98"/>
      <c r="E60" s="78"/>
      <c r="F60" s="20"/>
      <c r="G60" s="21"/>
      <c r="H60" s="21"/>
    </row>
    <row r="61" spans="1:8" x14ac:dyDescent="0.35">
      <c r="A61" s="94"/>
      <c r="B61" s="101" t="s">
        <v>1056</v>
      </c>
      <c r="C61" s="94"/>
      <c r="D61" s="98"/>
      <c r="E61" s="78"/>
      <c r="F61" s="20"/>
      <c r="G61" s="21"/>
      <c r="H61" s="21"/>
    </row>
    <row r="62" spans="1:8" x14ac:dyDescent="0.35">
      <c r="A62" s="94"/>
      <c r="B62" s="99"/>
      <c r="C62" s="94"/>
      <c r="D62" s="98"/>
      <c r="E62" s="78"/>
      <c r="F62" s="20"/>
      <c r="G62" s="21"/>
      <c r="H62" s="21"/>
    </row>
    <row r="63" spans="1:8" ht="25" x14ac:dyDescent="0.35">
      <c r="A63" s="94" t="s">
        <v>1091</v>
      </c>
      <c r="B63" s="91" t="s">
        <v>1092</v>
      </c>
      <c r="C63" s="94" t="s">
        <v>104</v>
      </c>
      <c r="D63" s="98">
        <v>5</v>
      </c>
      <c r="E63" s="77"/>
      <c r="F63" s="20">
        <f t="shared" ref="F63" si="12">E63*D63</f>
        <v>0</v>
      </c>
      <c r="G63" s="21"/>
      <c r="H63" s="21"/>
    </row>
    <row r="64" spans="1:8" x14ac:dyDescent="0.35">
      <c r="A64" s="94"/>
      <c r="B64" s="99"/>
      <c r="C64" s="94"/>
      <c r="D64" s="98"/>
      <c r="E64" s="78"/>
      <c r="F64" s="20"/>
      <c r="G64" s="21"/>
      <c r="H64" s="21"/>
    </row>
    <row r="65" spans="1:8" x14ac:dyDescent="0.35">
      <c r="A65" s="94"/>
      <c r="B65" s="90" t="s">
        <v>1093</v>
      </c>
      <c r="C65" s="94"/>
      <c r="D65" s="98"/>
      <c r="E65" s="78"/>
      <c r="F65" s="20"/>
      <c r="G65" s="21"/>
      <c r="H65" s="21"/>
    </row>
    <row r="66" spans="1:8" x14ac:dyDescent="0.35">
      <c r="A66" s="94"/>
      <c r="B66" s="101"/>
      <c r="C66" s="94"/>
      <c r="D66" s="98"/>
      <c r="E66" s="78"/>
      <c r="F66" s="20"/>
      <c r="G66" s="21"/>
      <c r="H66" s="21"/>
    </row>
    <row r="67" spans="1:8" x14ac:dyDescent="0.35">
      <c r="A67" s="94"/>
      <c r="B67" s="101" t="s">
        <v>1056</v>
      </c>
      <c r="C67" s="94"/>
      <c r="D67" s="98"/>
      <c r="E67" s="78"/>
      <c r="F67" s="20"/>
      <c r="G67" s="21"/>
      <c r="H67" s="21"/>
    </row>
    <row r="68" spans="1:8" x14ac:dyDescent="0.35">
      <c r="A68" s="94"/>
      <c r="B68" s="99"/>
      <c r="C68" s="94"/>
      <c r="D68" s="98"/>
      <c r="E68" s="78"/>
      <c r="F68" s="20"/>
      <c r="G68" s="21"/>
      <c r="H68" s="21"/>
    </row>
    <row r="69" spans="1:8" ht="39" customHeight="1" x14ac:dyDescent="0.35">
      <c r="A69" s="94" t="s">
        <v>1094</v>
      </c>
      <c r="B69" s="91" t="s">
        <v>1095</v>
      </c>
      <c r="C69" s="94" t="s">
        <v>104</v>
      </c>
      <c r="D69" s="98">
        <v>15</v>
      </c>
      <c r="E69" s="77"/>
      <c r="F69" s="20">
        <f t="shared" si="1"/>
        <v>0</v>
      </c>
      <c r="G69" s="21"/>
      <c r="H69" s="21"/>
    </row>
    <row r="70" spans="1:8" x14ac:dyDescent="0.35">
      <c r="A70" s="94"/>
      <c r="B70" s="99"/>
      <c r="C70" s="94"/>
      <c r="D70" s="98"/>
      <c r="E70" s="78"/>
      <c r="F70" s="20"/>
      <c r="G70" s="21"/>
      <c r="H70" s="21"/>
    </row>
    <row r="71" spans="1:8" ht="41.25" customHeight="1" x14ac:dyDescent="0.35">
      <c r="A71" s="94" t="s">
        <v>1096</v>
      </c>
      <c r="B71" s="52" t="s">
        <v>1097</v>
      </c>
      <c r="C71" s="51" t="s">
        <v>104</v>
      </c>
      <c r="D71" s="51">
        <v>225</v>
      </c>
      <c r="E71" s="73"/>
      <c r="F71" s="20">
        <f t="shared" si="1"/>
        <v>0</v>
      </c>
      <c r="G71" s="21"/>
      <c r="H71" s="21"/>
    </row>
    <row r="72" spans="1:8" x14ac:dyDescent="0.35">
      <c r="A72" s="94"/>
      <c r="B72" s="99"/>
      <c r="C72" s="94"/>
      <c r="D72" s="98"/>
      <c r="E72" s="78"/>
      <c r="F72" s="20"/>
      <c r="G72" s="21"/>
      <c r="H72" s="21"/>
    </row>
    <row r="73" spans="1:8" x14ac:dyDescent="0.35">
      <c r="A73" s="94"/>
      <c r="B73" s="101" t="s">
        <v>965</v>
      </c>
      <c r="C73" s="94"/>
      <c r="D73" s="98"/>
      <c r="E73" s="78"/>
      <c r="F73" s="20"/>
      <c r="G73" s="21"/>
      <c r="H73" s="21"/>
    </row>
    <row r="74" spans="1:8" x14ac:dyDescent="0.35">
      <c r="A74" s="94"/>
      <c r="B74" s="99"/>
      <c r="C74" s="94"/>
      <c r="D74" s="98"/>
      <c r="E74" s="78"/>
      <c r="F74" s="20"/>
      <c r="G74" s="21"/>
      <c r="H74" s="21"/>
    </row>
    <row r="75" spans="1:8" ht="48.75" customHeight="1" x14ac:dyDescent="0.35">
      <c r="A75" s="94" t="s">
        <v>1098</v>
      </c>
      <c r="B75" s="91" t="s">
        <v>2432</v>
      </c>
      <c r="C75" s="94" t="s">
        <v>104</v>
      </c>
      <c r="D75" s="98">
        <v>1</v>
      </c>
      <c r="E75" s="77"/>
      <c r="F75" s="20">
        <f t="shared" si="1"/>
        <v>0</v>
      </c>
      <c r="G75" s="21"/>
      <c r="H75" s="21"/>
    </row>
    <row r="76" spans="1:8" x14ac:dyDescent="0.35">
      <c r="A76" s="94"/>
      <c r="B76" s="99"/>
      <c r="C76" s="94"/>
      <c r="D76" s="98"/>
      <c r="E76" s="78"/>
      <c r="F76" s="20"/>
      <c r="G76" s="21"/>
      <c r="H76" s="21"/>
    </row>
    <row r="77" spans="1:8" x14ac:dyDescent="0.35">
      <c r="A77" s="94"/>
      <c r="B77" s="99"/>
      <c r="C77" s="94"/>
      <c r="D77" s="98"/>
      <c r="E77" s="78"/>
      <c r="F77" s="20"/>
      <c r="G77" s="21"/>
      <c r="H77" s="21"/>
    </row>
    <row r="78" spans="1:8" x14ac:dyDescent="0.35">
      <c r="A78" s="94"/>
      <c r="B78" s="90" t="s">
        <v>1099</v>
      </c>
      <c r="C78" s="94"/>
      <c r="D78" s="98"/>
      <c r="E78" s="78"/>
      <c r="F78" s="20"/>
      <c r="G78" s="21"/>
      <c r="H78" s="21"/>
    </row>
    <row r="79" spans="1:8" x14ac:dyDescent="0.35">
      <c r="A79" s="94"/>
      <c r="B79" s="101"/>
      <c r="C79" s="94"/>
      <c r="D79" s="98"/>
      <c r="E79" s="78"/>
      <c r="F79" s="20"/>
      <c r="G79" s="21"/>
      <c r="H79" s="21"/>
    </row>
    <row r="80" spans="1:8" x14ac:dyDescent="0.35">
      <c r="A80" s="94"/>
      <c r="B80" s="101" t="s">
        <v>1056</v>
      </c>
      <c r="C80" s="94"/>
      <c r="D80" s="98"/>
      <c r="E80" s="78"/>
      <c r="F80" s="20"/>
      <c r="G80" s="21"/>
      <c r="H80" s="21"/>
    </row>
    <row r="81" spans="1:8" x14ac:dyDescent="0.35">
      <c r="A81" s="94"/>
      <c r="B81" s="99"/>
      <c r="C81" s="94"/>
      <c r="D81" s="98"/>
      <c r="E81" s="78"/>
      <c r="F81" s="20"/>
      <c r="G81" s="21"/>
      <c r="H81" s="21"/>
    </row>
    <row r="82" spans="1:8" ht="78" customHeight="1" x14ac:dyDescent="0.35">
      <c r="A82" s="94" t="s">
        <v>1100</v>
      </c>
      <c r="B82" s="91" t="s">
        <v>1101</v>
      </c>
      <c r="C82" s="94" t="s">
        <v>42</v>
      </c>
      <c r="D82" s="98">
        <v>1</v>
      </c>
      <c r="E82" s="77"/>
      <c r="F82" s="20">
        <f t="shared" si="1"/>
        <v>0</v>
      </c>
      <c r="G82" s="21"/>
      <c r="H82" s="21"/>
    </row>
    <row r="83" spans="1:8" x14ac:dyDescent="0.35">
      <c r="A83" s="94"/>
      <c r="B83" s="99"/>
      <c r="C83" s="94"/>
      <c r="D83" s="98"/>
      <c r="E83" s="78"/>
      <c r="F83" s="20"/>
      <c r="G83" s="21"/>
      <c r="H83" s="21"/>
    </row>
    <row r="84" spans="1:8" x14ac:dyDescent="0.35">
      <c r="A84" s="94"/>
      <c r="B84" s="151" t="s">
        <v>1102</v>
      </c>
      <c r="C84" s="58"/>
      <c r="D84" s="58"/>
      <c r="E84" s="27"/>
      <c r="F84" s="27"/>
      <c r="G84" s="21"/>
      <c r="H84" s="21"/>
    </row>
    <row r="85" spans="1:8" x14ac:dyDescent="0.35">
      <c r="A85" s="94"/>
      <c r="B85" s="99"/>
      <c r="C85" s="94"/>
      <c r="D85" s="98"/>
      <c r="E85" s="78"/>
      <c r="F85" s="20"/>
      <c r="G85" s="21"/>
      <c r="H85" s="21"/>
    </row>
    <row r="86" spans="1:8" ht="30.75" customHeight="1" x14ac:dyDescent="0.35">
      <c r="A86" s="94"/>
      <c r="B86" s="91" t="s">
        <v>1103</v>
      </c>
      <c r="C86" s="58"/>
      <c r="D86" s="58"/>
      <c r="E86" s="27"/>
      <c r="F86" s="27"/>
      <c r="G86" s="21"/>
      <c r="H86" s="21"/>
    </row>
    <row r="87" spans="1:8" x14ac:dyDescent="0.35">
      <c r="A87" s="94"/>
      <c r="B87" s="99"/>
      <c r="C87" s="94"/>
      <c r="D87" s="98"/>
      <c r="E87" s="78"/>
      <c r="F87" s="20"/>
      <c r="G87" s="21"/>
      <c r="H87" s="21"/>
    </row>
    <row r="88" spans="1:8" ht="42" customHeight="1" x14ac:dyDescent="0.35">
      <c r="A88" s="94" t="s">
        <v>1104</v>
      </c>
      <c r="B88" s="152" t="s">
        <v>2474</v>
      </c>
      <c r="C88" s="94" t="s">
        <v>42</v>
      </c>
      <c r="D88" s="98">
        <v>2</v>
      </c>
      <c r="E88" s="77"/>
      <c r="F88" s="20">
        <f t="shared" ref="F88" si="13">D88*E88</f>
        <v>0</v>
      </c>
      <c r="G88" s="150"/>
      <c r="H88" s="21"/>
    </row>
    <row r="89" spans="1:8" x14ac:dyDescent="0.35">
      <c r="A89" s="94"/>
      <c r="B89" s="99"/>
      <c r="C89" s="94"/>
      <c r="D89" s="98"/>
      <c r="E89" s="78"/>
      <c r="F89" s="20"/>
      <c r="G89" s="150"/>
      <c r="H89" s="21"/>
    </row>
    <row r="90" spans="1:8" ht="45" customHeight="1" x14ac:dyDescent="0.35">
      <c r="A90" s="94" t="s">
        <v>1105</v>
      </c>
      <c r="B90" s="152" t="s">
        <v>2475</v>
      </c>
      <c r="C90" s="94" t="s">
        <v>42</v>
      </c>
      <c r="D90" s="98">
        <v>4</v>
      </c>
      <c r="E90" s="77"/>
      <c r="F90" s="20">
        <f t="shared" ref="F90" si="14">D90*E90</f>
        <v>0</v>
      </c>
      <c r="G90" s="150"/>
      <c r="H90" s="21"/>
    </row>
    <row r="91" spans="1:8" x14ac:dyDescent="0.35">
      <c r="A91" s="94"/>
      <c r="B91" s="152"/>
      <c r="C91" s="94"/>
      <c r="D91" s="153"/>
      <c r="E91" s="78"/>
      <c r="F91" s="20"/>
      <c r="G91" s="150"/>
      <c r="H91" s="21"/>
    </row>
    <row r="92" spans="1:8" ht="42.75" customHeight="1" x14ac:dyDescent="0.35">
      <c r="A92" s="94" t="s">
        <v>1106</v>
      </c>
      <c r="B92" s="152" t="s">
        <v>2476</v>
      </c>
      <c r="C92" s="94" t="s">
        <v>42</v>
      </c>
      <c r="D92" s="98">
        <v>2</v>
      </c>
      <c r="E92" s="77"/>
      <c r="F92" s="20">
        <f t="shared" ref="F92" si="15">D92*E92</f>
        <v>0</v>
      </c>
      <c r="G92" s="150"/>
      <c r="H92" s="21"/>
    </row>
    <row r="93" spans="1:8" x14ac:dyDescent="0.35">
      <c r="A93" s="94"/>
      <c r="B93" s="152"/>
      <c r="C93" s="153"/>
      <c r="D93" s="153"/>
      <c r="E93" s="78"/>
      <c r="F93" s="20"/>
      <c r="G93" s="150"/>
      <c r="H93" s="21"/>
    </row>
    <row r="94" spans="1:8" ht="47.25" customHeight="1" x14ac:dyDescent="0.35">
      <c r="A94" s="94" t="s">
        <v>1107</v>
      </c>
      <c r="B94" s="154" t="s">
        <v>1108</v>
      </c>
      <c r="C94" s="94" t="s">
        <v>42</v>
      </c>
      <c r="D94" s="98">
        <v>2</v>
      </c>
      <c r="E94" s="77"/>
      <c r="F94" s="20">
        <f t="shared" ref="F94" si="16">D94*E94</f>
        <v>0</v>
      </c>
      <c r="G94" s="150"/>
      <c r="H94" s="21"/>
    </row>
    <row r="95" spans="1:8" x14ac:dyDescent="0.35">
      <c r="A95" s="94"/>
      <c r="B95" s="152"/>
      <c r="C95" s="153"/>
      <c r="D95" s="153"/>
      <c r="E95" s="78"/>
      <c r="F95" s="20"/>
      <c r="G95" s="21"/>
      <c r="H95" s="21"/>
    </row>
    <row r="96" spans="1:8" ht="45.75" customHeight="1" x14ac:dyDescent="0.35">
      <c r="A96" s="94" t="s">
        <v>1109</v>
      </c>
      <c r="B96" s="154" t="s">
        <v>1110</v>
      </c>
      <c r="C96" s="94" t="s">
        <v>42</v>
      </c>
      <c r="D96" s="98">
        <v>4</v>
      </c>
      <c r="E96" s="77"/>
      <c r="F96" s="20">
        <f t="shared" ref="F96" si="17">D96*E96</f>
        <v>0</v>
      </c>
      <c r="G96" s="21"/>
      <c r="H96" s="21"/>
    </row>
    <row r="97" spans="1:8" x14ac:dyDescent="0.35">
      <c r="A97" s="94"/>
      <c r="B97" s="99"/>
      <c r="C97" s="94"/>
      <c r="D97" s="98"/>
      <c r="E97" s="78"/>
      <c r="F97" s="20"/>
      <c r="G97" s="21"/>
      <c r="H97" s="21"/>
    </row>
    <row r="98" spans="1:8" x14ac:dyDescent="0.35">
      <c r="A98" s="100">
        <v>90</v>
      </c>
      <c r="B98" s="101" t="s">
        <v>1111</v>
      </c>
      <c r="C98" s="94"/>
      <c r="D98" s="98"/>
      <c r="E98" s="78"/>
      <c r="F98" s="20"/>
      <c r="G98" s="21"/>
      <c r="H98" s="21"/>
    </row>
    <row r="99" spans="1:8" x14ac:dyDescent="0.35">
      <c r="A99" s="94"/>
      <c r="B99" s="101"/>
      <c r="C99" s="94"/>
      <c r="D99" s="98"/>
      <c r="E99" s="78"/>
      <c r="F99" s="20"/>
      <c r="G99" s="21"/>
      <c r="H99" s="21"/>
    </row>
    <row r="100" spans="1:8" x14ac:dyDescent="0.35">
      <c r="A100" s="94"/>
      <c r="B100" s="101" t="s">
        <v>1112</v>
      </c>
      <c r="C100" s="94"/>
      <c r="D100" s="98"/>
      <c r="E100" s="78"/>
      <c r="F100" s="20"/>
      <c r="G100" s="21"/>
      <c r="H100" s="21"/>
    </row>
    <row r="101" spans="1:8" x14ac:dyDescent="0.35">
      <c r="A101" s="94"/>
      <c r="B101" s="99"/>
      <c r="C101" s="94"/>
      <c r="D101" s="98"/>
      <c r="E101" s="78"/>
      <c r="F101" s="20"/>
      <c r="G101" s="21"/>
      <c r="H101" s="21"/>
    </row>
    <row r="102" spans="1:8" x14ac:dyDescent="0.35">
      <c r="A102" s="94"/>
      <c r="B102" s="101" t="s">
        <v>1113</v>
      </c>
      <c r="C102" s="94"/>
      <c r="D102" s="98"/>
      <c r="E102" s="78"/>
      <c r="F102" s="20"/>
      <c r="G102" s="21"/>
      <c r="H102" s="21"/>
    </row>
    <row r="103" spans="1:8" ht="89.25" customHeight="1" x14ac:dyDescent="0.35">
      <c r="A103" s="94" t="s">
        <v>1114</v>
      </c>
      <c r="B103" s="87" t="s">
        <v>1115</v>
      </c>
      <c r="C103" s="85" t="s">
        <v>42</v>
      </c>
      <c r="D103" s="86">
        <v>6</v>
      </c>
      <c r="E103" s="2"/>
      <c r="F103" s="20">
        <f>E103*D103</f>
        <v>0</v>
      </c>
      <c r="G103" s="21"/>
      <c r="H103" s="21"/>
    </row>
    <row r="104" spans="1:8" x14ac:dyDescent="0.35">
      <c r="A104" s="83"/>
      <c r="B104" s="87"/>
      <c r="C104" s="85"/>
      <c r="D104" s="86"/>
      <c r="E104" s="1"/>
      <c r="F104" s="70"/>
      <c r="G104" s="21"/>
      <c r="H104" s="21"/>
    </row>
    <row r="105" spans="1:8" ht="87.75" customHeight="1" x14ac:dyDescent="0.35">
      <c r="A105" s="94" t="s">
        <v>1116</v>
      </c>
      <c r="B105" s="87" t="s">
        <v>1117</v>
      </c>
      <c r="C105" s="85" t="s">
        <v>42</v>
      </c>
      <c r="D105" s="86">
        <v>6</v>
      </c>
      <c r="E105" s="2"/>
      <c r="F105" s="20">
        <f>E105*D105</f>
        <v>0</v>
      </c>
      <c r="G105" s="21"/>
      <c r="H105" s="21"/>
    </row>
    <row r="106" spans="1:8" x14ac:dyDescent="0.35">
      <c r="A106" s="83"/>
      <c r="B106" s="87"/>
      <c r="C106" s="85"/>
      <c r="D106" s="86"/>
      <c r="E106" s="1"/>
      <c r="F106" s="70"/>
      <c r="G106" s="21"/>
      <c r="H106" s="21"/>
    </row>
    <row r="107" spans="1:8" ht="107.25" customHeight="1" x14ac:dyDescent="0.35">
      <c r="A107" s="94" t="s">
        <v>1118</v>
      </c>
      <c r="B107" s="87" t="s">
        <v>1119</v>
      </c>
      <c r="C107" s="85" t="s">
        <v>42</v>
      </c>
      <c r="D107" s="86">
        <v>6</v>
      </c>
      <c r="E107" s="2"/>
      <c r="F107" s="20">
        <f>E107*D107</f>
        <v>0</v>
      </c>
      <c r="G107" s="21"/>
      <c r="H107" s="21"/>
    </row>
    <row r="108" spans="1:8" x14ac:dyDescent="0.35">
      <c r="A108" s="83"/>
      <c r="B108" s="87"/>
      <c r="C108" s="85"/>
      <c r="D108" s="86"/>
      <c r="E108" s="1"/>
      <c r="F108" s="70"/>
      <c r="G108" s="21"/>
      <c r="H108" s="21"/>
    </row>
    <row r="109" spans="1:8" ht="67.5" customHeight="1" x14ac:dyDescent="0.35">
      <c r="A109" s="94" t="s">
        <v>1120</v>
      </c>
      <c r="B109" s="87" t="s">
        <v>1121</v>
      </c>
      <c r="C109" s="85" t="s">
        <v>42</v>
      </c>
      <c r="D109" s="86">
        <v>6</v>
      </c>
      <c r="E109" s="2"/>
      <c r="F109" s="20">
        <f>E109*D109</f>
        <v>0</v>
      </c>
      <c r="G109" s="21"/>
      <c r="H109" s="21"/>
    </row>
    <row r="110" spans="1:8" x14ac:dyDescent="0.35">
      <c r="A110" s="83"/>
      <c r="B110" s="99"/>
      <c r="C110" s="94"/>
      <c r="D110" s="98"/>
      <c r="E110" s="78"/>
      <c r="F110" s="20"/>
      <c r="G110" s="21"/>
      <c r="H110" s="21"/>
    </row>
    <row r="111" spans="1:8" ht="76.5" customHeight="1" x14ac:dyDescent="0.35">
      <c r="A111" s="94" t="s">
        <v>1122</v>
      </c>
      <c r="B111" s="87" t="s">
        <v>1123</v>
      </c>
      <c r="C111" s="85" t="s">
        <v>42</v>
      </c>
      <c r="D111" s="86">
        <v>1</v>
      </c>
      <c r="E111" s="2"/>
      <c r="F111" s="20">
        <f>E111*D111</f>
        <v>0</v>
      </c>
      <c r="G111" s="21"/>
      <c r="H111" s="21"/>
    </row>
    <row r="112" spans="1:8" x14ac:dyDescent="0.35">
      <c r="A112" s="83"/>
      <c r="B112" s="87"/>
      <c r="C112" s="85"/>
      <c r="D112" s="86"/>
      <c r="E112" s="1"/>
      <c r="F112" s="70"/>
      <c r="G112" s="21"/>
      <c r="H112" s="21"/>
    </row>
    <row r="113" spans="1:8" ht="81.75" customHeight="1" x14ac:dyDescent="0.35">
      <c r="A113" s="94" t="s">
        <v>1124</v>
      </c>
      <c r="B113" s="87" t="s">
        <v>1125</v>
      </c>
      <c r="C113" s="85" t="s">
        <v>42</v>
      </c>
      <c r="D113" s="86">
        <v>6</v>
      </c>
      <c r="E113" s="2"/>
      <c r="F113" s="20">
        <f>E113*D113</f>
        <v>0</v>
      </c>
      <c r="G113" s="21"/>
      <c r="H113" s="21"/>
    </row>
    <row r="114" spans="1:8" x14ac:dyDescent="0.35">
      <c r="A114" s="83"/>
      <c r="B114" s="87"/>
      <c r="C114" s="85"/>
      <c r="D114" s="86"/>
      <c r="E114" s="1"/>
      <c r="F114" s="70"/>
      <c r="G114" s="21"/>
      <c r="H114" s="21"/>
    </row>
    <row r="115" spans="1:8" ht="74.25" customHeight="1" x14ac:dyDescent="0.35">
      <c r="A115" s="94" t="s">
        <v>1126</v>
      </c>
      <c r="B115" s="87" t="s">
        <v>1127</v>
      </c>
      <c r="C115" s="85" t="s">
        <v>42</v>
      </c>
      <c r="D115" s="86">
        <v>1</v>
      </c>
      <c r="E115" s="2"/>
      <c r="F115" s="20">
        <f>E115*D115</f>
        <v>0</v>
      </c>
      <c r="G115" s="21"/>
      <c r="H115" s="21"/>
    </row>
    <row r="116" spans="1:8" x14ac:dyDescent="0.35">
      <c r="A116" s="83"/>
      <c r="B116" s="87"/>
      <c r="C116" s="85"/>
      <c r="D116" s="86"/>
      <c r="E116" s="1"/>
      <c r="F116" s="70"/>
      <c r="G116" s="21"/>
      <c r="H116" s="21"/>
    </row>
    <row r="117" spans="1:8" ht="66" customHeight="1" x14ac:dyDescent="0.35">
      <c r="A117" s="94" t="s">
        <v>1128</v>
      </c>
      <c r="B117" s="87" t="s">
        <v>1129</v>
      </c>
      <c r="C117" s="85" t="s">
        <v>42</v>
      </c>
      <c r="D117" s="86">
        <v>5</v>
      </c>
      <c r="E117" s="2"/>
      <c r="F117" s="20">
        <f>E117*D117</f>
        <v>0</v>
      </c>
      <c r="G117" s="21"/>
      <c r="H117" s="21"/>
    </row>
    <row r="118" spans="1:8" x14ac:dyDescent="0.35">
      <c r="A118" s="83"/>
      <c r="B118" s="87"/>
      <c r="C118" s="85"/>
      <c r="D118" s="86"/>
      <c r="E118" s="1"/>
      <c r="F118" s="70"/>
      <c r="G118" s="21"/>
      <c r="H118" s="21"/>
    </row>
    <row r="119" spans="1:8" ht="72.75" customHeight="1" x14ac:dyDescent="0.35">
      <c r="A119" s="94" t="s">
        <v>1130</v>
      </c>
      <c r="B119" s="87" t="s">
        <v>1131</v>
      </c>
      <c r="C119" s="85" t="s">
        <v>42</v>
      </c>
      <c r="D119" s="86">
        <v>1</v>
      </c>
      <c r="E119" s="2"/>
      <c r="F119" s="20">
        <f>E119*D119</f>
        <v>0</v>
      </c>
      <c r="G119" s="21"/>
      <c r="H119" s="21"/>
    </row>
    <row r="120" spans="1:8" ht="20.25" customHeight="1" x14ac:dyDescent="0.35">
      <c r="A120" s="94"/>
      <c r="B120" s="87"/>
      <c r="C120" s="85"/>
      <c r="D120" s="86"/>
      <c r="E120" s="1"/>
      <c r="F120" s="20"/>
      <c r="G120" s="21"/>
      <c r="H120" s="21"/>
    </row>
    <row r="121" spans="1:8" ht="18.75" customHeight="1" x14ac:dyDescent="0.35">
      <c r="A121" s="83"/>
      <c r="B121" s="84" t="s">
        <v>1132</v>
      </c>
      <c r="C121" s="85"/>
      <c r="D121" s="86"/>
      <c r="E121" s="1"/>
      <c r="F121" s="20"/>
      <c r="G121" s="21"/>
      <c r="H121" s="21"/>
    </row>
    <row r="122" spans="1:8" x14ac:dyDescent="0.35">
      <c r="A122" s="83"/>
      <c r="B122" s="84"/>
      <c r="C122" s="85"/>
      <c r="D122" s="86"/>
      <c r="E122" s="1"/>
      <c r="F122" s="20"/>
      <c r="G122" s="21"/>
      <c r="H122" s="21"/>
    </row>
    <row r="123" spans="1:8" x14ac:dyDescent="0.35">
      <c r="A123" s="94">
        <v>91</v>
      </c>
      <c r="B123" s="84" t="s">
        <v>1133</v>
      </c>
      <c r="C123" s="85"/>
      <c r="D123" s="86"/>
      <c r="E123" s="1"/>
      <c r="F123" s="20"/>
      <c r="G123" s="21"/>
      <c r="H123" s="21"/>
    </row>
    <row r="124" spans="1:8" ht="75.75" customHeight="1" x14ac:dyDescent="0.35">
      <c r="A124" s="94" t="s">
        <v>1134</v>
      </c>
      <c r="B124" s="87" t="s">
        <v>1135</v>
      </c>
      <c r="C124" s="85" t="s">
        <v>42</v>
      </c>
      <c r="D124" s="86">
        <v>1</v>
      </c>
      <c r="E124" s="2"/>
      <c r="F124" s="20">
        <f>E124*D124</f>
        <v>0</v>
      </c>
      <c r="G124" s="21"/>
      <c r="H124" s="21"/>
    </row>
    <row r="125" spans="1:8" x14ac:dyDescent="0.35">
      <c r="A125" s="94"/>
      <c r="B125" s="87"/>
      <c r="C125" s="85"/>
      <c r="D125" s="86"/>
      <c r="E125" s="1"/>
      <c r="F125" s="20"/>
      <c r="G125" s="21"/>
      <c r="H125" s="21"/>
    </row>
    <row r="126" spans="1:8" x14ac:dyDescent="0.35">
      <c r="A126" s="155">
        <v>92</v>
      </c>
      <c r="B126" s="84" t="s">
        <v>1136</v>
      </c>
      <c r="C126" s="85"/>
      <c r="D126" s="86"/>
      <c r="E126" s="1"/>
      <c r="F126" s="20"/>
      <c r="G126" s="21"/>
      <c r="H126" s="21"/>
    </row>
    <row r="127" spans="1:8" x14ac:dyDescent="0.35">
      <c r="A127" s="156"/>
      <c r="B127" s="84"/>
      <c r="C127" s="85"/>
      <c r="D127" s="86"/>
      <c r="E127" s="1"/>
      <c r="F127" s="20"/>
      <c r="G127" s="21"/>
      <c r="H127" s="21"/>
    </row>
    <row r="128" spans="1:8" ht="103.5" customHeight="1" x14ac:dyDescent="0.35">
      <c r="A128" s="94" t="s">
        <v>1137</v>
      </c>
      <c r="B128" s="87" t="s">
        <v>1138</v>
      </c>
      <c r="C128" s="85" t="s">
        <v>42</v>
      </c>
      <c r="D128" s="86">
        <v>1</v>
      </c>
      <c r="E128" s="2"/>
      <c r="F128" s="20">
        <f>E128*D128</f>
        <v>0</v>
      </c>
      <c r="G128" s="21"/>
      <c r="H128" s="21"/>
    </row>
    <row r="129" spans="1:8" x14ac:dyDescent="0.35">
      <c r="A129" s="83"/>
      <c r="B129" s="87"/>
      <c r="C129" s="85"/>
      <c r="D129" s="86"/>
      <c r="E129" s="1"/>
      <c r="F129" s="20"/>
      <c r="G129" s="21"/>
      <c r="H129" s="21"/>
    </row>
    <row r="130" spans="1:8" ht="23.25" customHeight="1" x14ac:dyDescent="0.35">
      <c r="A130" s="156"/>
      <c r="B130" s="84" t="s">
        <v>1139</v>
      </c>
      <c r="C130" s="85"/>
      <c r="D130" s="86"/>
      <c r="E130" s="1"/>
      <c r="F130" s="20"/>
      <c r="G130" s="21"/>
      <c r="H130" s="21"/>
    </row>
    <row r="131" spans="1:8" ht="97.5" customHeight="1" x14ac:dyDescent="0.35">
      <c r="A131" s="94" t="s">
        <v>1140</v>
      </c>
      <c r="B131" s="87" t="s">
        <v>1141</v>
      </c>
      <c r="C131" s="85" t="s">
        <v>42</v>
      </c>
      <c r="D131" s="86">
        <v>1</v>
      </c>
      <c r="E131" s="2"/>
      <c r="F131" s="20">
        <f>E131*D131</f>
        <v>0</v>
      </c>
      <c r="G131" s="21"/>
      <c r="H131" s="21"/>
    </row>
    <row r="132" spans="1:8" x14ac:dyDescent="0.35">
      <c r="A132" s="83"/>
      <c r="B132" s="87"/>
      <c r="C132" s="85"/>
      <c r="D132" s="86"/>
      <c r="E132" s="1"/>
      <c r="F132" s="20"/>
      <c r="G132" s="21"/>
      <c r="H132" s="21"/>
    </row>
    <row r="133" spans="1:8" x14ac:dyDescent="0.35">
      <c r="A133" s="156"/>
      <c r="B133" s="84" t="s">
        <v>1142</v>
      </c>
      <c r="C133" s="85"/>
      <c r="D133" s="86"/>
      <c r="E133" s="1"/>
      <c r="F133" s="20"/>
      <c r="G133" s="21"/>
      <c r="H133" s="21"/>
    </row>
    <row r="134" spans="1:8" ht="100.5" customHeight="1" x14ac:dyDescent="0.35">
      <c r="A134" s="94" t="s">
        <v>1143</v>
      </c>
      <c r="B134" s="87" t="s">
        <v>1144</v>
      </c>
      <c r="C134" s="85" t="s">
        <v>42</v>
      </c>
      <c r="D134" s="86">
        <v>1</v>
      </c>
      <c r="E134" s="2"/>
      <c r="F134" s="20">
        <f>E134*D134</f>
        <v>0</v>
      </c>
      <c r="G134" s="21"/>
      <c r="H134" s="21"/>
    </row>
    <row r="135" spans="1:8" x14ac:dyDescent="0.35">
      <c r="A135" s="83"/>
      <c r="B135" s="87"/>
      <c r="C135" s="85"/>
      <c r="D135" s="86"/>
      <c r="E135" s="1"/>
      <c r="F135" s="20"/>
      <c r="G135" s="21"/>
      <c r="H135" s="21"/>
    </row>
    <row r="136" spans="1:8" ht="21" customHeight="1" x14ac:dyDescent="0.35">
      <c r="A136" s="155">
        <v>93</v>
      </c>
      <c r="B136" s="84" t="s">
        <v>1145</v>
      </c>
      <c r="C136" s="85"/>
      <c r="D136" s="86"/>
      <c r="E136" s="1"/>
      <c r="F136" s="20"/>
      <c r="G136" s="21"/>
      <c r="H136" s="21"/>
    </row>
    <row r="137" spans="1:8" ht="60" customHeight="1" x14ac:dyDescent="0.35">
      <c r="A137" s="94" t="s">
        <v>1146</v>
      </c>
      <c r="B137" s="87" t="s">
        <v>1147</v>
      </c>
      <c r="C137" s="85" t="s">
        <v>42</v>
      </c>
      <c r="D137" s="86">
        <v>1</v>
      </c>
      <c r="E137" s="2"/>
      <c r="F137" s="20">
        <f>E137*D137</f>
        <v>0</v>
      </c>
      <c r="G137" s="21"/>
      <c r="H137" s="21"/>
    </row>
    <row r="138" spans="1:8" x14ac:dyDescent="0.35">
      <c r="A138" s="83"/>
      <c r="B138" s="87"/>
      <c r="C138" s="85"/>
      <c r="D138" s="86"/>
      <c r="E138" s="1"/>
      <c r="F138" s="20"/>
      <c r="G138" s="21"/>
      <c r="H138" s="21"/>
    </row>
    <row r="139" spans="1:8" ht="20.25" customHeight="1" x14ac:dyDescent="0.35">
      <c r="A139" s="100">
        <v>94</v>
      </c>
      <c r="B139" s="84" t="s">
        <v>1148</v>
      </c>
      <c r="C139" s="85"/>
      <c r="D139" s="86"/>
      <c r="E139" s="1"/>
      <c r="F139" s="20"/>
      <c r="G139" s="21"/>
      <c r="H139" s="21"/>
    </row>
    <row r="140" spans="1:8" ht="16.5" customHeight="1" x14ac:dyDescent="0.35">
      <c r="A140" s="156"/>
      <c r="B140" s="84"/>
      <c r="C140" s="85"/>
      <c r="D140" s="86"/>
      <c r="E140" s="1"/>
      <c r="F140" s="20"/>
      <c r="G140" s="21"/>
      <c r="H140" s="21"/>
    </row>
    <row r="141" spans="1:8" ht="58.5" customHeight="1" x14ac:dyDescent="0.35">
      <c r="A141" s="94" t="s">
        <v>1149</v>
      </c>
      <c r="B141" s="87" t="s">
        <v>2527</v>
      </c>
      <c r="C141" s="85" t="s">
        <v>42</v>
      </c>
      <c r="D141" s="86">
        <v>3</v>
      </c>
      <c r="E141" s="2"/>
      <c r="F141" s="20">
        <f>E141*D141</f>
        <v>0</v>
      </c>
      <c r="G141" s="21"/>
      <c r="H141" s="21"/>
    </row>
    <row r="142" spans="1:8" x14ac:dyDescent="0.35">
      <c r="A142" s="83"/>
      <c r="B142" s="87"/>
      <c r="C142" s="85"/>
      <c r="D142" s="86"/>
      <c r="E142" s="1"/>
      <c r="F142" s="20"/>
      <c r="G142" s="21"/>
      <c r="H142" s="21"/>
    </row>
    <row r="143" spans="1:8" ht="69" customHeight="1" x14ac:dyDescent="0.35">
      <c r="A143" s="94" t="s">
        <v>1150</v>
      </c>
      <c r="B143" s="87" t="s">
        <v>2526</v>
      </c>
      <c r="C143" s="85" t="s">
        <v>42</v>
      </c>
      <c r="D143" s="86">
        <v>1</v>
      </c>
      <c r="E143" s="2"/>
      <c r="F143" s="20">
        <f>E143*D143</f>
        <v>0</v>
      </c>
      <c r="G143" s="21"/>
      <c r="H143" s="21"/>
    </row>
    <row r="144" spans="1:8" ht="16" x14ac:dyDescent="0.35">
      <c r="A144" s="94"/>
      <c r="B144" s="99"/>
      <c r="C144" s="94"/>
      <c r="D144" s="98"/>
      <c r="E144" s="78"/>
      <c r="F144" s="114"/>
      <c r="G144" s="72"/>
      <c r="H144" s="21"/>
    </row>
    <row r="145" spans="1:8" ht="28.5" customHeight="1" x14ac:dyDescent="0.35">
      <c r="A145" s="108"/>
      <c r="B145" s="63" t="s">
        <v>1151</v>
      </c>
      <c r="C145" s="64"/>
      <c r="D145" s="64"/>
      <c r="E145" s="34"/>
      <c r="F145" s="144"/>
      <c r="G145" s="115"/>
      <c r="H145" s="21"/>
    </row>
  </sheetData>
  <sheetProtection algorithmName="SHA-512" hashValue="rloNti7zoJkMUXG95LgPMjlO8UQ/I1hzYuUqfO65Rg+qVdy4Zjkj3VkYVcZi1Y7Jk7S/rCsIbvKh8g5aOaGVFA==" saltValue="pXHNla3bPaav1WyQzfv7CA==" spinCount="100000" sheet="1" objects="1" scenarios="1"/>
  <pageMargins left="0.70866141732283472" right="0.70866141732283472" top="0.74803149606299213" bottom="0.74803149606299213" header="0.31496062992125984" footer="0.31496062992125984"/>
  <pageSetup paperSize="9" scale="84" orientation="portrait" r:id="rId1"/>
  <headerFooter>
    <oddHeader>&amp;L&amp;"Arial,Regular"&amp;8FRAMEWORK CONTRACTS FOR THE BUILDING WORKS IN VARIOUS TNPA BUILDING STRUCTURES  - (3 YEARS)</oddHeader>
  </headerFooter>
  <rowBreaks count="4" manualBreakCount="4">
    <brk id="31" max="16383" man="1"/>
    <brk id="72" max="16383" man="1"/>
    <brk id="104" max="5" man="1"/>
    <brk id="12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ae83708-2d41-4e39-9754-ac695263ce1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633A36EC7B1540AC720FE83CC9AFE8" ma:contentTypeVersion="15" ma:contentTypeDescription="Create a new document." ma:contentTypeScope="" ma:versionID="fe4e226d0c6ee100d0bd7b495a823f1a">
  <xsd:schema xmlns:xsd="http://www.w3.org/2001/XMLSchema" xmlns:xs="http://www.w3.org/2001/XMLSchema" xmlns:p="http://schemas.microsoft.com/office/2006/metadata/properties" xmlns:ns3="8ae83708-2d41-4e39-9754-ac695263ce1e" xmlns:ns4="f42e47a7-3288-4f6d-9a09-3901846cca4c" targetNamespace="http://schemas.microsoft.com/office/2006/metadata/properties" ma:root="true" ma:fieldsID="152a969f8c0b730d551f1edbb35f9536" ns3:_="" ns4:_="">
    <xsd:import namespace="8ae83708-2d41-4e39-9754-ac695263ce1e"/>
    <xsd:import namespace="f42e47a7-3288-4f6d-9a09-3901846cca4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e83708-2d41-4e39-9754-ac695263ce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2e47a7-3288-4f6d-9a09-3901846cca4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2561E5-E5EA-4CC8-B804-F550916D191B}">
  <ds:schemaRefs>
    <ds:schemaRef ds:uri="http://purl.org/dc/elements/1.1/"/>
    <ds:schemaRef ds:uri="http://purl.org/dc/terms/"/>
    <ds:schemaRef ds:uri="http://www.w3.org/XML/1998/namespace"/>
    <ds:schemaRef ds:uri="http://schemas.microsoft.com/office/2006/documentManagement/types"/>
    <ds:schemaRef ds:uri="f42e47a7-3288-4f6d-9a09-3901846cca4c"/>
    <ds:schemaRef ds:uri="http://schemas.microsoft.com/office/infopath/2007/PartnerControls"/>
    <ds:schemaRef ds:uri="http://schemas.openxmlformats.org/package/2006/metadata/core-properties"/>
    <ds:schemaRef ds:uri="8ae83708-2d41-4e39-9754-ac695263ce1e"/>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C7AE972-9989-4C44-9F68-942CC35102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e83708-2d41-4e39-9754-ac695263ce1e"/>
    <ds:schemaRef ds:uri="f42e47a7-3288-4f6d-9a09-3901846cc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1BC6A4-A39C-4ACB-A6B2-E98A842FB1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BILL NO. 1</vt:lpstr>
      <vt:lpstr>BILL NO.2</vt:lpstr>
      <vt:lpstr>BILL NO.3</vt:lpstr>
      <vt:lpstr>BILL NO. 4</vt:lpstr>
      <vt:lpstr>BILL NO.5</vt:lpstr>
      <vt:lpstr>BILL NO. 6</vt:lpstr>
      <vt:lpstr>BILL NO.7</vt:lpstr>
      <vt:lpstr>BILL NO. 8</vt:lpstr>
      <vt:lpstr>BILL NO. 9</vt:lpstr>
      <vt:lpstr>BILL NO.10</vt:lpstr>
      <vt:lpstr>BILL NO. 11</vt:lpstr>
      <vt:lpstr>BILL NO. 12</vt:lpstr>
      <vt:lpstr>BILL NO.13</vt:lpstr>
      <vt:lpstr>BILL NO. 14</vt:lpstr>
      <vt:lpstr>BILL NO. 15</vt:lpstr>
      <vt:lpstr>BILL NO. 16</vt:lpstr>
      <vt:lpstr>BILL NO. 17</vt:lpstr>
      <vt:lpstr>BILL NO. 18</vt:lpstr>
      <vt:lpstr>BILL NO. 19</vt:lpstr>
      <vt:lpstr>BILL NO. 20</vt:lpstr>
      <vt:lpstr>BILL NO. 21</vt:lpstr>
      <vt:lpstr>BILL NO. 22</vt:lpstr>
      <vt:lpstr>BILL NO. 23</vt:lpstr>
      <vt:lpstr>BILL NO. 24</vt:lpstr>
      <vt:lpstr>BILL NO. 25</vt:lpstr>
      <vt:lpstr>BILL NO. 26</vt:lpstr>
      <vt:lpstr>BILL NO. 27</vt:lpstr>
      <vt:lpstr>BILL NO. 28</vt:lpstr>
      <vt:lpstr>BILL NO. 29</vt:lpstr>
      <vt:lpstr>'BILL NO. 1'!Print_Area</vt:lpstr>
      <vt:lpstr>'BILL NO.7'!Print_Area</vt:lpstr>
      <vt:lpstr>'BILL NO. 1'!Print_Titles</vt:lpstr>
      <vt:lpstr>'BILL NO. 11'!Print_Titles</vt:lpstr>
      <vt:lpstr>'BILL NO. 12'!Print_Titles</vt:lpstr>
      <vt:lpstr>'BILL NO. 14'!Print_Titles</vt:lpstr>
      <vt:lpstr>'BILL NO. 15'!Print_Titles</vt:lpstr>
      <vt:lpstr>'BILL NO. 16'!Print_Titles</vt:lpstr>
      <vt:lpstr>'BILL NO. 17'!Print_Titles</vt:lpstr>
      <vt:lpstr>'BILL NO. 18'!Print_Titles</vt:lpstr>
      <vt:lpstr>'BILL NO. 19'!Print_Titles</vt:lpstr>
      <vt:lpstr>'BILL NO. 20'!Print_Titles</vt:lpstr>
      <vt:lpstr>'BILL NO. 21'!Print_Titles</vt:lpstr>
      <vt:lpstr>'BILL NO. 22'!Print_Titles</vt:lpstr>
      <vt:lpstr>'BILL NO. 23'!Print_Titles</vt:lpstr>
      <vt:lpstr>'BILL NO. 24'!Print_Titles</vt:lpstr>
      <vt:lpstr>'BILL NO. 25'!Print_Titles</vt:lpstr>
      <vt:lpstr>'BILL NO. 26'!Print_Titles</vt:lpstr>
      <vt:lpstr>'BILL NO. 27'!Print_Titles</vt:lpstr>
      <vt:lpstr>'BILL NO. 28'!Print_Titles</vt:lpstr>
      <vt:lpstr>'BILL NO. 4'!Print_Titles</vt:lpstr>
      <vt:lpstr>'BILL NO. 6'!Print_Titles</vt:lpstr>
      <vt:lpstr>'BILL NO. 8'!Print_Titles</vt:lpstr>
      <vt:lpstr>'BILL NO. 9'!Print_Titles</vt:lpstr>
      <vt:lpstr>'BILL NO.10'!Print_Titles</vt:lpstr>
      <vt:lpstr>'BILL NO.13'!Print_Titles</vt:lpstr>
      <vt:lpstr>'BILL NO.2'!Print_Titles</vt:lpstr>
      <vt:lpstr>'BILL NO.3'!Print_Titles</vt:lpstr>
      <vt:lpstr>'BILL NO.5'!Print_Titles</vt:lpstr>
      <vt:lpstr>'BILL NO.7'!Print_Titles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Siphiwo Qangani   Transnet NPA   Ngqura</dc:creator>
  <cp:keywords/>
  <dc:description/>
  <cp:lastModifiedBy>Phelokazi Madaki   Transnet NPA   HQ</cp:lastModifiedBy>
  <cp:revision/>
  <cp:lastPrinted>2024-02-27T12:13:50Z</cp:lastPrinted>
  <dcterms:created xsi:type="dcterms:W3CDTF">2023-10-16T11:34:28Z</dcterms:created>
  <dcterms:modified xsi:type="dcterms:W3CDTF">2024-04-17T10:54:59Z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0x010100C1633A36EC7B1540AC720FE83CC9AFE8</vt:lpwstr>
  </property>
</Properties>
</file>