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C:\Users\ekhosa\Desktop\"/>
    </mc:Choice>
  </mc:AlternateContent>
  <xr:revisionPtr revIDLastSave="0" documentId="13_ncr:1_{E5AFC451-A9F0-4D7D-9D63-1AFF98E2FBD6}" xr6:coauthVersionLast="47" xr6:coauthVersionMax="47" xr10:uidLastSave="{00000000-0000-0000-0000-000000000000}"/>
  <bookViews>
    <workbookView xWindow="-110" yWindow="-110" windowWidth="19420" windowHeight="10300" xr2:uid="{00000000-000D-0000-FFFF-FFFF00000000}"/>
  </bookViews>
  <sheets>
    <sheet name="Cost estimate" sheetId="2"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99" i="2" l="1"/>
  <c r="A199" i="2"/>
  <c r="H8" i="2"/>
  <c r="H7" i="2"/>
  <c r="H176" i="2"/>
  <c r="H195" i="2"/>
  <c r="H193" i="2"/>
  <c r="H197" i="2"/>
  <c r="H191" i="2"/>
  <c r="H156" i="2"/>
  <c r="H155" i="2"/>
  <c r="H154" i="2"/>
  <c r="H153" i="2"/>
  <c r="H152" i="2"/>
  <c r="H151" i="2"/>
  <c r="H150" i="2"/>
  <c r="H149" i="2"/>
  <c r="H148" i="2"/>
  <c r="H190" i="2"/>
  <c r="H189" i="2"/>
  <c r="H25" i="2"/>
  <c r="H24" i="2"/>
  <c r="H22" i="2"/>
  <c r="H23" i="2"/>
  <c r="H21" i="2"/>
  <c r="A8" i="2"/>
  <c r="A10" i="2" s="1"/>
  <c r="A12" i="2" s="1"/>
  <c r="A13" i="2" s="1"/>
  <c r="A14" i="2" s="1"/>
  <c r="A16" i="2" s="1"/>
  <c r="A17" i="2" s="1"/>
  <c r="A18" i="2" s="1"/>
  <c r="A19" i="2" s="1"/>
  <c r="A21" i="2" s="1"/>
  <c r="A22" i="2" s="1"/>
  <c r="A23" i="2" s="1"/>
  <c r="A24" i="2" s="1"/>
  <c r="A25" i="2" s="1"/>
  <c r="A27" i="2" s="1"/>
  <c r="A28" i="2" s="1"/>
  <c r="A30" i="2" s="1"/>
  <c r="A31" i="2" s="1"/>
  <c r="A33" i="2" s="1"/>
  <c r="A34" i="2" s="1"/>
  <c r="A35" i="2" s="1"/>
  <c r="A36" i="2" s="1"/>
  <c r="A37" i="2" s="1"/>
  <c r="A38" i="2" s="1"/>
  <c r="A40" i="2" s="1"/>
  <c r="A41" i="2" s="1"/>
  <c r="A42" i="2" s="1"/>
  <c r="A44" i="2" s="1"/>
  <c r="A45" i="2" s="1"/>
  <c r="A46" i="2" s="1"/>
  <c r="A47" i="2" s="1"/>
  <c r="H187" i="2"/>
  <c r="H186" i="2"/>
  <c r="H185" i="2"/>
  <c r="H130" i="2"/>
  <c r="A48" i="2" l="1"/>
  <c r="A49" i="2" s="1"/>
  <c r="A50" i="2" s="1"/>
  <c r="A52" i="2" s="1"/>
  <c r="A53" i="2" s="1"/>
  <c r="A54" i="2" s="1"/>
  <c r="A55" i="2" s="1"/>
  <c r="A56" i="2" s="1"/>
  <c r="A58" i="2" s="1"/>
  <c r="A59" i="2" s="1"/>
  <c r="A60" i="2" s="1"/>
  <c r="A61" i="2" s="1"/>
  <c r="A62" i="2" s="1"/>
  <c r="A63" i="2" s="1"/>
  <c r="A65" i="2" s="1"/>
  <c r="A67" i="2" s="1"/>
  <c r="A68" i="2" s="1"/>
  <c r="A70" i="2" s="1"/>
  <c r="A71" i="2" s="1"/>
  <c r="A72" i="2" s="1"/>
  <c r="A74" i="2" s="1"/>
  <c r="A75" i="2" s="1"/>
  <c r="A77" i="2" s="1"/>
  <c r="A78" i="2" s="1"/>
  <c r="A79" i="2" s="1"/>
  <c r="A81" i="2" s="1"/>
  <c r="A82" i="2" s="1"/>
  <c r="A83" i="2" s="1"/>
  <c r="A85" i="2" s="1"/>
  <c r="A86" i="2" s="1"/>
  <c r="A88" i="2" s="1"/>
  <c r="A89" i="2" s="1"/>
  <c r="A90" i="2" s="1"/>
  <c r="A92" i="2" s="1"/>
  <c r="A93" i="2" s="1"/>
  <c r="A94" i="2" s="1"/>
  <c r="A95" i="2" s="1"/>
  <c r="A97" i="2" s="1"/>
  <c r="A98" i="2" s="1"/>
  <c r="A100" i="2" s="1"/>
  <c r="A101" i="2" s="1"/>
  <c r="A102" i="2" s="1"/>
  <c r="A103" i="2" s="1"/>
  <c r="A105" i="2" s="1"/>
  <c r="A106" i="2" s="1"/>
  <c r="A108" i="2" s="1"/>
  <c r="A109" i="2" s="1"/>
  <c r="A110" i="2" s="1"/>
  <c r="A112" i="2" s="1"/>
  <c r="A113" i="2" s="1"/>
  <c r="A114" i="2" s="1"/>
  <c r="A115" i="2" s="1"/>
  <c r="A116" i="2" s="1"/>
  <c r="A117" i="2" s="1"/>
  <c r="A118" i="2" s="1"/>
  <c r="A120" i="2" s="1"/>
  <c r="A122" i="2" s="1"/>
  <c r="A123" i="2" s="1"/>
  <c r="A124" i="2" s="1"/>
  <c r="A126" i="2" s="1"/>
  <c r="A127" i="2" s="1"/>
  <c r="A129" i="2" s="1"/>
  <c r="A130" i="2" s="1"/>
  <c r="A132" i="2" s="1"/>
  <c r="A133" i="2" s="1"/>
  <c r="A134" i="2" s="1"/>
  <c r="A135" i="2" s="1"/>
  <c r="A137" i="2" s="1"/>
  <c r="A138" i="2" s="1"/>
  <c r="A139" i="2" s="1"/>
  <c r="A140" i="2" s="1"/>
  <c r="A141" i="2" s="1"/>
  <c r="A142" i="2" s="1"/>
  <c r="A143" i="2" s="1"/>
  <c r="A145" i="2" s="1"/>
  <c r="A147" i="2" s="1"/>
  <c r="H183" i="2"/>
  <c r="H182" i="2"/>
  <c r="H181" i="2"/>
  <c r="H180" i="2"/>
  <c r="H178" i="2"/>
  <c r="H175" i="2"/>
  <c r="H173" i="2"/>
  <c r="H172" i="2"/>
  <c r="H170" i="2"/>
  <c r="H168" i="2"/>
  <c r="H147" i="2"/>
  <c r="H166" i="2"/>
  <c r="H165" i="2"/>
  <c r="H164" i="2"/>
  <c r="H163" i="2"/>
  <c r="H162" i="2"/>
  <c r="H161" i="2"/>
  <c r="H160" i="2"/>
  <c r="H159" i="2"/>
  <c r="H158" i="2"/>
  <c r="H145" i="2"/>
  <c r="H143" i="2"/>
  <c r="H142" i="2"/>
  <c r="H141" i="2"/>
  <c r="H140" i="2"/>
  <c r="H139" i="2"/>
  <c r="H138" i="2"/>
  <c r="H137" i="2"/>
  <c r="H135" i="2"/>
  <c r="H134" i="2"/>
  <c r="H133" i="2"/>
  <c r="H132" i="2"/>
  <c r="H129" i="2"/>
  <c r="H127" i="2"/>
  <c r="H126" i="2"/>
  <c r="H124" i="2"/>
  <c r="H123" i="2"/>
  <c r="H122" i="2"/>
  <c r="H120" i="2"/>
  <c r="H118" i="2"/>
  <c r="H117" i="2"/>
  <c r="H116" i="2"/>
  <c r="H115" i="2"/>
  <c r="H114" i="2"/>
  <c r="H113" i="2"/>
  <c r="H112" i="2"/>
  <c r="H110" i="2"/>
  <c r="H109" i="2"/>
  <c r="H108" i="2"/>
  <c r="H106" i="2"/>
  <c r="H105" i="2"/>
  <c r="H103" i="2"/>
  <c r="H102" i="2"/>
  <c r="H101" i="2"/>
  <c r="H100" i="2"/>
  <c r="H98" i="2"/>
  <c r="H97" i="2"/>
  <c r="H95" i="2"/>
  <c r="H94" i="2"/>
  <c r="H93" i="2"/>
  <c r="H92" i="2"/>
  <c r="H89" i="2"/>
  <c r="H90" i="2"/>
  <c r="H88" i="2"/>
  <c r="H86" i="2"/>
  <c r="H85" i="2"/>
  <c r="H82" i="2"/>
  <c r="H83" i="2"/>
  <c r="H81" i="2"/>
  <c r="H78" i="2"/>
  <c r="H79" i="2"/>
  <c r="H77" i="2"/>
  <c r="H75" i="2"/>
  <c r="H74" i="2"/>
  <c r="H70" i="2"/>
  <c r="H71" i="2"/>
  <c r="H72" i="2"/>
  <c r="H68" i="2"/>
  <c r="H67" i="2"/>
  <c r="H38" i="2"/>
  <c r="H17" i="2"/>
  <c r="H18" i="2"/>
  <c r="H19" i="2"/>
  <c r="H16" i="2"/>
  <c r="H41" i="2"/>
  <c r="H42" i="2"/>
  <c r="H40" i="2"/>
  <c r="H34" i="2"/>
  <c r="H35" i="2"/>
  <c r="H36" i="2"/>
  <c r="H37" i="2"/>
  <c r="H33" i="2"/>
  <c r="H45" i="2"/>
  <c r="H46" i="2"/>
  <c r="H47" i="2"/>
  <c r="H48" i="2"/>
  <c r="H44" i="2"/>
  <c r="H65" i="2"/>
  <c r="H61" i="2"/>
  <c r="H62" i="2"/>
  <c r="H63" i="2"/>
  <c r="H60" i="2"/>
  <c r="H59" i="2"/>
  <c r="H58" i="2"/>
  <c r="H31" i="2"/>
  <c r="H30" i="2"/>
  <c r="H28" i="2"/>
  <c r="H27" i="2"/>
  <c r="H14" i="2"/>
  <c r="H13" i="2"/>
  <c r="H12" i="2"/>
  <c r="A148" i="2" l="1"/>
  <c r="A149" i="2" s="1"/>
  <c r="A150" i="2" s="1"/>
  <c r="A151" i="2" s="1"/>
  <c r="A152" i="2" s="1"/>
  <c r="A153" i="2" s="1"/>
  <c r="A154" i="2" s="1"/>
  <c r="A155" i="2" s="1"/>
  <c r="A156" i="2" s="1"/>
  <c r="A158" i="2" s="1"/>
  <c r="A159" i="2" s="1"/>
  <c r="A160" i="2" s="1"/>
  <c r="A161" i="2" s="1"/>
  <c r="A162" i="2" s="1"/>
  <c r="A163" i="2" s="1"/>
  <c r="A164" i="2" s="1"/>
  <c r="A165" i="2" s="1"/>
  <c r="A166" i="2" s="1"/>
  <c r="A168" i="2" s="1"/>
  <c r="A170" i="2" s="1"/>
  <c r="A172" i="2" s="1"/>
  <c r="A173" i="2" s="1"/>
  <c r="H49" i="2"/>
  <c r="H50" i="2"/>
  <c r="H53" i="2"/>
  <c r="H54" i="2"/>
  <c r="H55" i="2"/>
  <c r="H56" i="2"/>
  <c r="H52" i="2"/>
  <c r="H10" i="2"/>
  <c r="A175" i="2" l="1"/>
  <c r="H200" i="2"/>
  <c r="H201" i="2" s="1"/>
  <c r="H202" i="2" s="1"/>
  <c r="A176" i="2" l="1"/>
  <c r="A178" i="2" s="1"/>
  <c r="A180" i="2" s="1"/>
  <c r="A181" i="2" s="1"/>
  <c r="A182" i="2" s="1"/>
  <c r="A183" i="2" s="1"/>
  <c r="A185" i="2" s="1"/>
  <c r="A186" i="2" s="1"/>
  <c r="A187" i="2" s="1"/>
  <c r="A189" i="2" s="1"/>
  <c r="A190" i="2" s="1"/>
  <c r="A191" i="2" l="1"/>
  <c r="A193" i="2" s="1"/>
  <c r="A195" i="2" s="1"/>
  <c r="A197" i="2" s="1"/>
</calcChain>
</file>

<file path=xl/sharedStrings.xml><?xml version="1.0" encoding="utf-8"?>
<sst xmlns="http://schemas.openxmlformats.org/spreadsheetml/2006/main" count="646" uniqueCount="257">
  <si>
    <t>DESCRIPTION</t>
  </si>
  <si>
    <t>AA</t>
  </si>
  <si>
    <t>AAA</t>
  </si>
  <si>
    <t>Tradition Pencil HB</t>
  </si>
  <si>
    <t>1 Hole Metal Sharpener</t>
  </si>
  <si>
    <t>LEADS</t>
  </si>
  <si>
    <t>Correction Fluid</t>
  </si>
  <si>
    <t xml:space="preserve">Correction Tape </t>
  </si>
  <si>
    <t>WHITE BOARDS</t>
  </si>
  <si>
    <t>Whiteboard Mobile 1800 x 1200mm</t>
  </si>
  <si>
    <t>Whiteboard A2 Non-magnetic</t>
  </si>
  <si>
    <t>Whiteboard Flipchart Standard Model</t>
  </si>
  <si>
    <t>PERMANENT MARKERS</t>
  </si>
  <si>
    <t>WHITE BOARD MARKERS</t>
  </si>
  <si>
    <t>DESKTOP STATIONERY  (HIGH QUALITY)</t>
  </si>
  <si>
    <t>Desktop DK-238 Calculator 12-Digit</t>
  </si>
  <si>
    <t xml:space="preserve">Letter Trays (Set of 2) </t>
  </si>
  <si>
    <t>RULERS</t>
  </si>
  <si>
    <t>30mm Ruler CLEAR</t>
  </si>
  <si>
    <t>STAPLERS</t>
  </si>
  <si>
    <t>Staple Remover</t>
  </si>
  <si>
    <t>Staples No 56.</t>
  </si>
  <si>
    <t>PUNCHES</t>
  </si>
  <si>
    <t xml:space="preserve">Punch P225 </t>
  </si>
  <si>
    <t xml:space="preserve">Punch DP800 Heavy Duty 2 hole </t>
  </si>
  <si>
    <t>PAPER CLIPS</t>
  </si>
  <si>
    <t>FOLDBACK CLIPS</t>
  </si>
  <si>
    <t>POST-IT NOTES</t>
  </si>
  <si>
    <t>POST-IT FLAGS</t>
  </si>
  <si>
    <t xml:space="preserve">Post-It Sign Here Flags </t>
  </si>
  <si>
    <t xml:space="preserve">Post-It Flag Bright (4 per pack) </t>
  </si>
  <si>
    <t xml:space="preserve">Post-It Flag Standard (4 per pack) </t>
  </si>
  <si>
    <t>STICKY TAPES</t>
  </si>
  <si>
    <t>Sellotape Packing Tape Clear (48mmx50m)</t>
  </si>
  <si>
    <t>ELASTIC BANDS</t>
  </si>
  <si>
    <t>A5 Hard Cover Note Book (192 pages)</t>
  </si>
  <si>
    <t>Examination Pad A4 100 pages</t>
  </si>
  <si>
    <t>CUBE MEMO</t>
  </si>
  <si>
    <t>REGISTERS &amp; MINUTES</t>
  </si>
  <si>
    <t xml:space="preserve">Carry Folder assorted colour </t>
  </si>
  <si>
    <t xml:space="preserve">A4 PVC Quotation Folder assorted colour  </t>
  </si>
  <si>
    <t>Business Card Holders Open 300</t>
  </si>
  <si>
    <t>PVC POCKETS</t>
  </si>
  <si>
    <t>A4 Plastic Sheet Protectors (100 in a pack)</t>
  </si>
  <si>
    <t>LAMINATING POUCHES</t>
  </si>
  <si>
    <t>SUSPENSION FILES</t>
  </si>
  <si>
    <t>A4 Suspension Files (25 per box) BLUE</t>
  </si>
  <si>
    <t>Foolscap Suspension Files No. 505  (25 per box) BLUE</t>
  </si>
  <si>
    <t>COVER SHEET</t>
  </si>
  <si>
    <t>Brother label tape black on white 9mm TZ221</t>
  </si>
  <si>
    <t>Brother label tape black on white 12mm TZ231</t>
  </si>
  <si>
    <t>Brother label tape black on blue 9mm TZ521</t>
  </si>
  <si>
    <t>Brother label tape black on blue 12mm TZ531</t>
  </si>
  <si>
    <t>Brother label tape black on clear 18mm TZ141</t>
  </si>
  <si>
    <t>Brother label tape black on white 18mm TZ241</t>
  </si>
  <si>
    <t>Brother label tape black on yellow 9mm TZ621</t>
  </si>
  <si>
    <t>Brother label tape black on yellow 12mm TZ631</t>
  </si>
  <si>
    <t>Brother label tape black on red 12mm TZ431</t>
  </si>
  <si>
    <t>FLIP CHART PADS</t>
  </si>
  <si>
    <t>Flip Chart Paper</t>
  </si>
  <si>
    <t xml:space="preserve">Plastic Key Rings Display [100's]  </t>
  </si>
  <si>
    <t>TCTA Envelopes: A3  [original size is C3]</t>
  </si>
  <si>
    <t>TCTA Envelopes: A4  [original size is B6]</t>
  </si>
  <si>
    <t>TCTA Envelopes: A5</t>
  </si>
  <si>
    <t>TCTA Envelopes: standard</t>
  </si>
  <si>
    <t>Boxes</t>
  </si>
  <si>
    <t>packs</t>
  </si>
  <si>
    <t>boxes</t>
  </si>
  <si>
    <t>TOTAL COST</t>
  </si>
  <si>
    <t>units</t>
  </si>
  <si>
    <t>PRICING STRUCTURE</t>
  </si>
  <si>
    <t>cost per box</t>
  </si>
  <si>
    <t>cost per unit</t>
  </si>
  <si>
    <t>cost per pack</t>
  </si>
  <si>
    <t>sets</t>
  </si>
  <si>
    <t>cost per pack of 100</t>
  </si>
  <si>
    <t>PHOTOCOPY PAPER</t>
  </si>
  <si>
    <t>Clutch Pencil HB 0.5</t>
  </si>
  <si>
    <t>Clutch Pencil HB 0.7</t>
  </si>
  <si>
    <t>HI-Polymer Eraser Small</t>
  </si>
  <si>
    <t>A4 Poster slimline silver</t>
  </si>
  <si>
    <t>Electronic dictaphones</t>
  </si>
  <si>
    <t>Clutch pencil leads 0.5mm</t>
  </si>
  <si>
    <t>Clutch pencil leads 0.7mm</t>
  </si>
  <si>
    <t>Scissors 170 mm</t>
  </si>
  <si>
    <t>Scissors 210 mm</t>
  </si>
  <si>
    <t>STAPLES</t>
  </si>
  <si>
    <t>Stapler - N. 56</t>
  </si>
  <si>
    <t>Stapler - N. 66</t>
  </si>
  <si>
    <t>Staples No. 66</t>
  </si>
  <si>
    <t xml:space="preserve">Paper Clips 33mm (100 pcs in a box) coloured  </t>
  </si>
  <si>
    <t xml:space="preserve">Post-it 38mmx51mm (small)   </t>
  </si>
  <si>
    <t xml:space="preserve">Post-it 75mmx75mm (medium)  </t>
  </si>
  <si>
    <t xml:space="preserve">Duct tape silver (48mmx50m) </t>
  </si>
  <si>
    <t>Elastic Bands Size 77 (100 per pack/box)</t>
  </si>
  <si>
    <t>Elastic Bands Size 14 (100 per pack/box)</t>
  </si>
  <si>
    <t>Examination Pad A5 100 pages</t>
  </si>
  <si>
    <t>Lamination Pouches A4 (100 in a pack)</t>
  </si>
  <si>
    <t>Lamination Pouches A3 (100 in a pack)</t>
  </si>
  <si>
    <t>Lamination Pouches A5 (100 in a pack)</t>
  </si>
  <si>
    <t xml:space="preserve">Clear A4 Binding Cover - CLEAR Pack of 100 </t>
  </si>
  <si>
    <t>STAMPS</t>
  </si>
  <si>
    <t>Blue files small (25mm)</t>
  </si>
  <si>
    <t>Blue files Big (50mm)</t>
  </si>
  <si>
    <t>Cardboard files (70mm)</t>
  </si>
  <si>
    <t>Blue file medium (40mm)</t>
  </si>
  <si>
    <t>TCTA Business cards (50 per pack)</t>
  </si>
  <si>
    <t>Cost per unit</t>
  </si>
  <si>
    <t>Per pack of 4</t>
  </si>
  <si>
    <t>Per unit</t>
  </si>
  <si>
    <t>Per pack of 50</t>
  </si>
  <si>
    <t>Per units</t>
  </si>
  <si>
    <t>A3 Poster slimline silver</t>
  </si>
  <si>
    <t>Pack of 10</t>
  </si>
  <si>
    <t>200  in a packet</t>
  </si>
  <si>
    <t>200 in a packet</t>
  </si>
  <si>
    <t>200 in a box</t>
  </si>
  <si>
    <t>ITEM NO</t>
  </si>
  <si>
    <t>IDENTIFICATION</t>
  </si>
  <si>
    <t>Sellotape Clear Tape (12mmx25mm)</t>
  </si>
  <si>
    <t>Cost per pack of 4</t>
  </si>
  <si>
    <t>Cost per pack of 200</t>
  </si>
  <si>
    <t>UNIT COST / PACK COST EXCL. VAT</t>
  </si>
  <si>
    <t>CONTRACT INDICATIVE COST EXCL. VAT</t>
  </si>
  <si>
    <t>Cost per pack of 50</t>
  </si>
  <si>
    <t>Per set</t>
  </si>
  <si>
    <t>Cost per set</t>
  </si>
  <si>
    <t>per pack of 100</t>
  </si>
  <si>
    <t>per box</t>
  </si>
  <si>
    <t>Box of 10</t>
  </si>
  <si>
    <t>per boxes</t>
  </si>
  <si>
    <t xml:space="preserve">2 Ring File 20mm Various colours (50 in a box) </t>
  </si>
  <si>
    <t xml:space="preserve">2 Ring File 25mm Various colours (50 in a box) </t>
  </si>
  <si>
    <t xml:space="preserve">2 Ring File 50mm Various (20 in a box) </t>
  </si>
  <si>
    <t xml:space="preserve">2 Ring File 40mm Various colours (20 in a box) </t>
  </si>
  <si>
    <t>per pack of 10</t>
  </si>
  <si>
    <t>Per pack of 8</t>
  </si>
  <si>
    <t>Cost per pack of 8</t>
  </si>
  <si>
    <t>Name Badge (per pack of 50)</t>
  </si>
  <si>
    <t>Packs</t>
  </si>
  <si>
    <t>Licence card Holder  (per pack of 50)</t>
  </si>
  <si>
    <t>Per box of 12</t>
  </si>
  <si>
    <t>Cost per box of 12</t>
  </si>
  <si>
    <t>Cost per box of 10</t>
  </si>
  <si>
    <t>Per box of 10</t>
  </si>
  <si>
    <t>Per box of 100</t>
  </si>
  <si>
    <t>Commissioner of Oath x 2</t>
  </si>
  <si>
    <t>Tea Trolley General Purpose Trolley 3 shelves</t>
  </si>
  <si>
    <t>50 in a pack</t>
  </si>
  <si>
    <t>COST</t>
  </si>
  <si>
    <t>VAT</t>
  </si>
  <si>
    <t>PVC Indexes  1-10 blank (per pack of 10 x 10)</t>
  </si>
  <si>
    <t>PVC Indexes 1 - 31 Grey Numbered (per pack of 10 x 10)</t>
  </si>
  <si>
    <t>PVC Indexes 1 - 31 Coloured Numbered (per pack of 10 x 10)</t>
  </si>
  <si>
    <t>PVC Indexes 1 - 10 Numbered (per pack of 10 x 10)</t>
  </si>
  <si>
    <t>PVC Indexes 1 - 12 Numbered (per pack of 10 x 10)</t>
  </si>
  <si>
    <t>PVC Indexes  Jan - Dec (per pack of 10 x 10)</t>
  </si>
  <si>
    <t>PVC Indexes  A - Z (per pack of 10 x 10)</t>
  </si>
  <si>
    <t>100 per pack</t>
  </si>
  <si>
    <t>Clear A4 Binding Back - Black Pack of 100</t>
  </si>
  <si>
    <t>HDMI Cables (1 meter)</t>
  </si>
  <si>
    <t>HDMI Cables (20 meters)</t>
  </si>
  <si>
    <t>Memo Cube plastic holder app. 100mm x 100mm x 100mm</t>
  </si>
  <si>
    <t>Wireless Presenter with Laser Pointer</t>
  </si>
  <si>
    <t>DELIVERY REQUIREMENTS</t>
  </si>
  <si>
    <t>Memo Cube Refills 96 mm x 96 mm x 100 pages</t>
  </si>
  <si>
    <t>Per packs</t>
  </si>
  <si>
    <t xml:space="preserve">Paper Clips 50mm (100 pcs in a box) coloured  </t>
  </si>
  <si>
    <t xml:space="preserve">Paper Clips 78mm (100 pcs in a box)  </t>
  </si>
  <si>
    <t>BUSINESS CARDS (HIGH QUALITY)</t>
  </si>
  <si>
    <t>Foldback Clips small 19mm (12 pieces per box)</t>
  </si>
  <si>
    <t>Foldback Clips medium 32mm (12 pieces per box)</t>
  </si>
  <si>
    <t>Foldback Clips large 51 mm (12 pieces per box)</t>
  </si>
  <si>
    <t xml:space="preserve">Prestik 100g </t>
  </si>
  <si>
    <t>CONTRACT INDICATIVE
VOLUMES</t>
  </si>
  <si>
    <t>Only the cells highlighted in yellow must be completed.</t>
  </si>
  <si>
    <t>BIDDER'S NAME:-</t>
  </si>
  <si>
    <t>RECORDING DEVICES</t>
  </si>
  <si>
    <t>Units</t>
  </si>
  <si>
    <t>Per Unit</t>
  </si>
  <si>
    <r>
      <t xml:space="preserve">Please note that the </t>
    </r>
    <r>
      <rPr>
        <b/>
        <u/>
        <sz val="10"/>
        <color theme="1"/>
        <rFont val="Calibri"/>
        <family val="2"/>
        <scheme val="minor"/>
      </rPr>
      <t>contract indicative volumes</t>
    </r>
    <r>
      <rPr>
        <b/>
        <sz val="10"/>
        <color theme="1"/>
        <rFont val="Calibri"/>
        <family val="2"/>
        <scheme val="minor"/>
      </rPr>
      <t xml:space="preserve"> are based on TCTA's estimated consumption over the duration of the contract. It will also be used to do the financial evaluation. However, the </t>
    </r>
    <r>
      <rPr>
        <b/>
        <u/>
        <sz val="10"/>
        <color theme="1"/>
        <rFont val="Calibri"/>
        <family val="2"/>
        <scheme val="minor"/>
      </rPr>
      <t>contract indicative volumes</t>
    </r>
    <r>
      <rPr>
        <b/>
        <sz val="10"/>
        <color theme="1"/>
        <rFont val="Calibri"/>
        <family val="2"/>
        <scheme val="minor"/>
      </rPr>
      <t xml:space="preserve"> will not create an obligation for TCTA to actually incur these volumes.
</t>
    </r>
  </si>
  <si>
    <t>High quality printing and binding of documents (350 pages)</t>
  </si>
  <si>
    <t>Noise cancelling head set with USB connection and volume 
control button.</t>
  </si>
  <si>
    <t>BATTERIES</t>
  </si>
  <si>
    <t>Lanyard "plastic zipper in blue" (per pack of 50)</t>
  </si>
  <si>
    <t>Laminating Machine P-Touch PT2100VP</t>
  </si>
  <si>
    <t>Tape black on white 9mm TZ221</t>
  </si>
  <si>
    <t>Tape black on white 12mm TZ231</t>
  </si>
  <si>
    <t>Tape black on blue 9mm TZ521</t>
  </si>
  <si>
    <t>Tape black on blue 12mm TZ531</t>
  </si>
  <si>
    <t>Tape black on clear 18mm TZ141</t>
  </si>
  <si>
    <t>Tape black on white 18mm TZ241</t>
  </si>
  <si>
    <t>Tape black on yellow 9mm TZ621</t>
  </si>
  <si>
    <t>Tape black on yellow 12mm TZ631</t>
  </si>
  <si>
    <t>Tape black on red 12mm TZ431</t>
  </si>
  <si>
    <t>CABLES AND CONNECTORS</t>
  </si>
  <si>
    <t>TROLLEYS</t>
  </si>
  <si>
    <t>OFFICE SUPPLIES</t>
  </si>
  <si>
    <t>PRINTING</t>
  </si>
  <si>
    <t>BROTHER  LAMINATING TAPE FOR EXISTING EQUIPMENT</t>
  </si>
  <si>
    <t>LAMINATING MACHINES AND TAPE</t>
  </si>
  <si>
    <t>Buff tape (Brown) (48mmx50m)</t>
  </si>
  <si>
    <t>PRINTER CARTRIDGES (PROVISIONAL SUM)</t>
  </si>
  <si>
    <t>Toner cartridges will change from time to time as this is based on the constant replacement of TCTA's desk top printers</t>
  </si>
  <si>
    <t>Per item</t>
  </si>
  <si>
    <t>Total contract provisional cost</t>
  </si>
  <si>
    <t>HIGHLIGHTERS</t>
  </si>
  <si>
    <t xml:space="preserve">DISPLAY FILES &amp; FOLDERS </t>
  </si>
  <si>
    <t>EXTERNAL HARD DISC DRIVES (HDD) 5 TB</t>
  </si>
  <si>
    <t>ALUMINIUM BAR CODES</t>
  </si>
  <si>
    <t>Aluminium bar codes 39mm x 13mm</t>
  </si>
  <si>
    <t>pack</t>
  </si>
  <si>
    <t>Per pack of 500</t>
  </si>
  <si>
    <t>Castor and Ladder FNH2/WSR Folding Nose Trolley (580 x 615 x 1143mm</t>
  </si>
  <si>
    <t xml:space="preserve">Per pack of 350 pages </t>
  </si>
  <si>
    <t>GEL PENS</t>
  </si>
  <si>
    <t>Ball Point Pen Black (0.7)</t>
  </si>
  <si>
    <t xml:space="preserve">Ball Point Pen Blue (0.5) </t>
  </si>
  <si>
    <t xml:space="preserve">Ball Point Pen Red (0.5) </t>
  </si>
  <si>
    <t xml:space="preserve">Ball Point Pen Green (0.7) </t>
  </si>
  <si>
    <t xml:space="preserve">PENCILS AND INSTRUMENTS </t>
  </si>
  <si>
    <t>CORRECTION TAPE &amp; FLUID (PEN)</t>
  </si>
  <si>
    <t>Highlighter Blue</t>
  </si>
  <si>
    <t xml:space="preserve">Highlighter Yellow </t>
  </si>
  <si>
    <t>Highlighter Green</t>
  </si>
  <si>
    <t>Highlighter Orange</t>
  </si>
  <si>
    <t>Highlighter Pink</t>
  </si>
  <si>
    <t>Highlighter Red</t>
  </si>
  <si>
    <t>Permanent Marker 70 Black</t>
  </si>
  <si>
    <t>Permanent Marker 70 Blue</t>
  </si>
  <si>
    <t>Permanent Marker 70 Red</t>
  </si>
  <si>
    <t>Whiteboard Marker  Black</t>
  </si>
  <si>
    <t>Whiteboard Marker  Blue</t>
  </si>
  <si>
    <t>Whiteboard Marker  Red</t>
  </si>
  <si>
    <t>Whiteboard Marker</t>
  </si>
  <si>
    <t>Whiteboard Marker  Green</t>
  </si>
  <si>
    <t>Whiteboard Eraser</t>
  </si>
  <si>
    <t>Whiteboard Cleaning Fluid Spray</t>
  </si>
  <si>
    <t>Glue Stick 20g</t>
  </si>
  <si>
    <t>BOOKS</t>
  </si>
  <si>
    <t>A4 Hard Cover book (192 pages)</t>
  </si>
  <si>
    <t>CREATE-A-COVER FILES</t>
  </si>
  <si>
    <t>PVC INDEXES</t>
  </si>
  <si>
    <t>MISCELLANOUS</t>
  </si>
  <si>
    <t>A4 white photo copy paper 80g/m2 (5 reams in a box)</t>
  </si>
  <si>
    <t>A3 white photo copy paper 80g/m2  (5 reams in a box)</t>
  </si>
  <si>
    <t>ENVELOPES</t>
  </si>
  <si>
    <t>USB Version 3.2 Gen 1 (3.1 Gen 1) to SATA 6G 2.5” case.</t>
  </si>
  <si>
    <t>ANNEXURE B:- PRICING SCHEDULE</t>
  </si>
  <si>
    <t>Bidders must only complete the Pricing Schedule (Annexure B) electronically in Excel and submit in PDF or a scanned copy of PDF format. Hand-written or manual completion of Annexure B will result in the bidder being disqualified.
Any changes to the Pricing Schedule, Annexure B, (for the exception of the cells highlighted in yellow only) made by the bidder will result in the bidder being disqualified.</t>
  </si>
  <si>
    <t>DELIVERY COST</t>
  </si>
  <si>
    <t>Delivery cost of stationery</t>
  </si>
  <si>
    <t>Deliveries</t>
  </si>
  <si>
    <t>Cost per delivery</t>
  </si>
  <si>
    <r>
      <t xml:space="preserve">Attendance Register 32 pages. </t>
    </r>
    <r>
      <rPr>
        <b/>
        <sz val="10"/>
        <color rgb="FF000000"/>
        <rFont val="Calibri"/>
        <family val="2"/>
        <scheme val="minor"/>
      </rPr>
      <t>(Appendix 4)</t>
    </r>
  </si>
  <si>
    <r>
      <t xml:space="preserve">Order book </t>
    </r>
    <r>
      <rPr>
        <b/>
        <sz val="10"/>
        <rFont val="Calibri"/>
        <family val="2"/>
        <scheme val="minor"/>
      </rPr>
      <t>(Appendix 5)</t>
    </r>
  </si>
  <si>
    <r>
      <t xml:space="preserve">Pool Vehicle book  </t>
    </r>
    <r>
      <rPr>
        <b/>
        <sz val="10"/>
        <rFont val="Calibri"/>
        <family val="2"/>
        <scheme val="minor"/>
      </rPr>
      <t>(Appendix 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</si>
</sst>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_-[$R-1C09]* #,##0.00_-;\-[$R-1C09]* #,##0.00_-;_-[$R-1C09]* &quot;-&quot;??_-;_-@_-"/>
  </numFmts>
  <fonts count="14" x14ac:knownFonts="1">
    <font>
      <sz val="11"/>
      <color theme="1"/>
      <name val="Calibri"/>
      <family val="2"/>
      <scheme val="minor"/>
    </font>
    <font>
      <sz val="8"/>
      <name val="Calibri"/>
      <family val="2"/>
      <scheme val="minor"/>
    </font>
    <font>
      <b/>
      <sz val="10"/>
      <color theme="1"/>
      <name val="Calibri"/>
      <family val="2"/>
      <scheme val="minor"/>
    </font>
    <font>
      <b/>
      <sz val="10"/>
      <color rgb="FF000000"/>
      <name val="Calibri"/>
      <family val="2"/>
      <scheme val="minor"/>
    </font>
    <font>
      <sz val="10"/>
      <color theme="1"/>
      <name val="Calibri"/>
      <family val="2"/>
      <scheme val="minor"/>
    </font>
    <font>
      <b/>
      <sz val="10"/>
      <name val="Calibri"/>
      <family val="2"/>
      <scheme val="minor"/>
    </font>
    <font>
      <sz val="10"/>
      <name val="Calibri"/>
      <family val="2"/>
      <scheme val="minor"/>
    </font>
    <font>
      <b/>
      <u/>
      <sz val="10"/>
      <name val="Calibri"/>
      <family val="2"/>
      <scheme val="minor"/>
    </font>
    <font>
      <sz val="10"/>
      <color rgb="FF000000"/>
      <name val="Calibri"/>
      <family val="2"/>
      <scheme val="minor"/>
    </font>
    <font>
      <b/>
      <u/>
      <sz val="10"/>
      <color rgb="FF000000"/>
      <name val="Calibri"/>
      <family val="2"/>
      <scheme val="minor"/>
    </font>
    <font>
      <b/>
      <u/>
      <sz val="10"/>
      <color theme="1"/>
      <name val="Calibri"/>
      <family val="2"/>
      <scheme val="minor"/>
    </font>
    <font>
      <u/>
      <sz val="10"/>
      <color theme="1"/>
      <name val="Calibri"/>
      <family val="2"/>
      <scheme val="minor"/>
    </font>
    <font>
      <b/>
      <sz val="18"/>
      <color theme="1"/>
      <name val="Calibri"/>
      <family val="2"/>
      <scheme val="minor"/>
    </font>
    <font>
      <b/>
      <u/>
      <sz val="11"/>
      <name val="Calibri"/>
      <family val="2"/>
      <scheme val="minor"/>
    </font>
  </fonts>
  <fills count="6">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
    <xf numFmtId="0" fontId="0" fillId="0" borderId="0"/>
  </cellStyleXfs>
  <cellXfs count="62">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4" fillId="0" borderId="0" xfId="0" applyFont="1" applyAlignment="1">
      <alignment vertical="top"/>
    </xf>
    <xf numFmtId="0" fontId="5" fillId="4" borderId="3" xfId="0" applyFont="1" applyFill="1" applyBorder="1" applyAlignment="1">
      <alignment horizontal="center" vertical="top" wrapText="1"/>
    </xf>
    <xf numFmtId="0" fontId="4" fillId="4" borderId="3" xfId="0" applyFont="1" applyFill="1" applyBorder="1" applyAlignment="1" applyProtection="1">
      <alignment vertical="top"/>
      <protection locked="0"/>
    </xf>
    <xf numFmtId="0" fontId="4" fillId="0" borderId="1" xfId="0" applyFont="1" applyBorder="1" applyAlignment="1">
      <alignment horizontal="center" vertical="center"/>
    </xf>
    <xf numFmtId="0" fontId="6" fillId="0" borderId="1" xfId="0" applyFont="1" applyBorder="1" applyAlignment="1">
      <alignment vertical="top" wrapText="1"/>
    </xf>
    <xf numFmtId="0" fontId="4" fillId="5" borderId="2" xfId="0" applyFont="1" applyFill="1" applyBorder="1" applyAlignment="1">
      <alignment vertical="top"/>
    </xf>
    <xf numFmtId="0" fontId="4" fillId="5" borderId="1" xfId="0" applyFont="1" applyFill="1" applyBorder="1" applyAlignment="1">
      <alignment vertical="top"/>
    </xf>
    <xf numFmtId="165" fontId="4" fillId="3" borderId="1" xfId="0" applyNumberFormat="1" applyFont="1" applyFill="1" applyBorder="1" applyAlignment="1">
      <alignment vertical="top"/>
    </xf>
    <xf numFmtId="164" fontId="4" fillId="0" borderId="1" xfId="0" applyNumberFormat="1" applyFont="1" applyBorder="1" applyAlignment="1" applyProtection="1">
      <alignment vertical="top"/>
      <protection locked="0"/>
    </xf>
    <xf numFmtId="0" fontId="4" fillId="0" borderId="1" xfId="0" applyFont="1" applyBorder="1" applyAlignment="1">
      <alignment vertical="top"/>
    </xf>
    <xf numFmtId="164" fontId="4" fillId="4" borderId="2" xfId="0" applyNumberFormat="1" applyFont="1" applyFill="1" applyBorder="1" applyAlignment="1" applyProtection="1">
      <alignment vertical="top"/>
      <protection locked="0"/>
    </xf>
    <xf numFmtId="0" fontId="4" fillId="0" borderId="1" xfId="0" applyFont="1" applyBorder="1" applyAlignment="1">
      <alignment readingOrder="1"/>
    </xf>
    <xf numFmtId="0" fontId="8" fillId="0" borderId="1" xfId="0" applyFont="1" applyBorder="1" applyAlignment="1">
      <alignment vertical="top" wrapText="1"/>
    </xf>
    <xf numFmtId="0" fontId="6" fillId="2" borderId="1" xfId="0" applyFont="1" applyFill="1" applyBorder="1" applyAlignment="1">
      <alignment vertical="top" wrapText="1"/>
    </xf>
    <xf numFmtId="0" fontId="4" fillId="5" borderId="3" xfId="0" applyFont="1" applyFill="1" applyBorder="1" applyAlignment="1">
      <alignment vertical="top"/>
    </xf>
    <xf numFmtId="0" fontId="6" fillId="0" borderId="1" xfId="0" applyFont="1" applyBorder="1" applyAlignment="1">
      <alignment horizontal="left" vertical="top" wrapText="1"/>
    </xf>
    <xf numFmtId="0" fontId="4" fillId="0" borderId="2"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left" vertical="top" wrapText="1"/>
    </xf>
    <xf numFmtId="0" fontId="4" fillId="0" borderId="0" xfId="0" applyFont="1" applyAlignment="1">
      <alignment horizontal="center" vertical="center"/>
    </xf>
    <xf numFmtId="0" fontId="5" fillId="4" borderId="2" xfId="0" applyFont="1" applyFill="1" applyBorder="1" applyAlignment="1">
      <alignment vertical="top" wrapText="1"/>
    </xf>
    <xf numFmtId="0" fontId="5" fillId="4" borderId="3" xfId="0" applyFont="1" applyFill="1" applyBorder="1" applyAlignment="1">
      <alignment vertical="top" wrapText="1"/>
    </xf>
    <xf numFmtId="164" fontId="2" fillId="0" borderId="1" xfId="0" applyNumberFormat="1" applyFont="1" applyBorder="1" applyAlignment="1" applyProtection="1">
      <alignment vertical="top"/>
      <protection locked="0"/>
    </xf>
    <xf numFmtId="164" fontId="4" fillId="4" borderId="4" xfId="0" applyNumberFormat="1" applyFont="1" applyFill="1" applyBorder="1" applyAlignment="1" applyProtection="1">
      <alignment vertical="top"/>
      <protection locked="0"/>
    </xf>
    <xf numFmtId="164" fontId="4" fillId="4" borderId="1" xfId="0" applyNumberFormat="1" applyFont="1" applyFill="1" applyBorder="1" applyAlignment="1" applyProtection="1">
      <alignment vertical="top"/>
      <protection locked="0"/>
    </xf>
    <xf numFmtId="0" fontId="5" fillId="4" borderId="4" xfId="0" applyFont="1" applyFill="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4" fillId="0" borderId="4" xfId="0" applyFont="1" applyBorder="1" applyAlignment="1">
      <alignment vertical="top"/>
    </xf>
    <xf numFmtId="164" fontId="4" fillId="0" borderId="4" xfId="0" applyNumberFormat="1" applyFont="1" applyBorder="1" applyAlignment="1" applyProtection="1">
      <alignment vertical="top"/>
      <protection locked="0"/>
    </xf>
    <xf numFmtId="0" fontId="5" fillId="4" borderId="1" xfId="0" applyFont="1" applyFill="1" applyBorder="1" applyAlignment="1">
      <alignment vertical="top" wrapText="1"/>
    </xf>
    <xf numFmtId="165" fontId="4" fillId="4" borderId="1" xfId="0" applyNumberFormat="1" applyFont="1" applyFill="1" applyBorder="1" applyAlignment="1">
      <alignment vertical="top"/>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4" xfId="0" applyFont="1" applyFill="1" applyBorder="1" applyAlignment="1">
      <alignment horizontal="center" vertical="top" wrapText="1"/>
    </xf>
    <xf numFmtId="0" fontId="2" fillId="0" borderId="6" xfId="0" applyFont="1" applyBorder="1" applyAlignment="1">
      <alignment horizontal="center" vertical="top" wrapText="1"/>
    </xf>
    <xf numFmtId="0" fontId="2" fillId="0" borderId="5"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0" xfId="0" applyFont="1" applyAlignment="1">
      <alignment horizontal="center" vertical="top" wrapText="1"/>
    </xf>
    <xf numFmtId="0" fontId="2" fillId="0" borderId="9" xfId="0" applyFont="1" applyBorder="1" applyAlignment="1">
      <alignment horizontal="center"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7" fillId="4" borderId="3" xfId="0" applyFont="1" applyFill="1" applyBorder="1" applyAlignment="1">
      <alignment horizontal="center" vertical="top" wrapText="1"/>
    </xf>
    <xf numFmtId="0" fontId="7" fillId="4" borderId="4" xfId="0" applyFont="1" applyFill="1" applyBorder="1" applyAlignment="1">
      <alignment horizontal="center" vertical="top" wrapText="1"/>
    </xf>
    <xf numFmtId="0" fontId="12" fillId="0" borderId="10" xfId="0" applyFont="1" applyBorder="1" applyAlignment="1">
      <alignment horizontal="center" vertical="center"/>
    </xf>
    <xf numFmtId="0" fontId="4" fillId="0" borderId="10" xfId="0" applyFont="1" applyBorder="1" applyAlignment="1">
      <alignment horizontal="center" vertical="center"/>
    </xf>
    <xf numFmtId="0" fontId="12" fillId="3" borderId="3" xfId="0" applyFont="1" applyFill="1" applyBorder="1" applyAlignment="1">
      <alignment horizontal="center" vertical="center"/>
    </xf>
    <xf numFmtId="0" fontId="12" fillId="5" borderId="3" xfId="0" applyFont="1" applyFill="1" applyBorder="1" applyAlignment="1">
      <alignment horizontal="right" vertical="center"/>
    </xf>
    <xf numFmtId="0" fontId="11" fillId="5" borderId="3" xfId="0" applyFont="1" applyFill="1" applyBorder="1" applyAlignment="1">
      <alignment horizontal="center" vertical="center"/>
    </xf>
    <xf numFmtId="0" fontId="13" fillId="0" borderId="3" xfId="0" applyFont="1" applyBorder="1" applyAlignment="1">
      <alignment horizontal="center" vertical="center" wrapText="1"/>
    </xf>
    <xf numFmtId="0" fontId="12"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4"/>
  <sheetViews>
    <sheetView tabSelected="1" view="pageBreakPreview" topLeftCell="A102" zoomScaleNormal="100" zoomScaleSheetLayoutView="100" workbookViewId="0">
      <selection activeCell="J2" sqref="J2"/>
    </sheetView>
  </sheetViews>
  <sheetFormatPr defaultColWidth="9.08984375" defaultRowHeight="20.149999999999999" customHeight="1" x14ac:dyDescent="0.35"/>
  <cols>
    <col min="1" max="1" width="5.90625" style="23" customWidth="1"/>
    <col min="2" max="2" width="47.6328125" style="4" customWidth="1"/>
    <col min="3" max="3" width="6.08984375" style="4" customWidth="1"/>
    <col min="4" max="4" width="7.81640625" style="4" customWidth="1"/>
    <col min="5" max="5" width="15" style="4" customWidth="1"/>
    <col min="6" max="6" width="17.453125" style="4" customWidth="1"/>
    <col min="7" max="7" width="14" style="4" customWidth="1"/>
    <col min="8" max="8" width="14.453125" style="4" customWidth="1"/>
    <col min="9" max="16384" width="9.08984375" style="4"/>
  </cols>
  <sheetData>
    <row r="1" spans="1:8" ht="31.75" customHeight="1" x14ac:dyDescent="0.35">
      <c r="A1" s="55" t="s">
        <v>248</v>
      </c>
      <c r="B1" s="56"/>
      <c r="C1" s="56"/>
      <c r="D1" s="56"/>
      <c r="E1" s="56"/>
      <c r="F1" s="56"/>
      <c r="G1" s="56"/>
      <c r="H1" s="56"/>
    </row>
    <row r="2" spans="1:8" ht="76.25" customHeight="1" x14ac:dyDescent="0.35">
      <c r="A2" s="60" t="s">
        <v>249</v>
      </c>
      <c r="B2" s="61"/>
      <c r="C2" s="61"/>
      <c r="D2" s="61"/>
      <c r="E2" s="61"/>
      <c r="F2" s="61"/>
      <c r="G2" s="61"/>
      <c r="H2" s="61"/>
    </row>
    <row r="3" spans="1:8" ht="31.75" customHeight="1" x14ac:dyDescent="0.35">
      <c r="A3" s="57" t="s">
        <v>175</v>
      </c>
      <c r="B3" s="57"/>
      <c r="C3" s="57"/>
      <c r="D3" s="57"/>
      <c r="E3" s="57"/>
      <c r="F3" s="57"/>
      <c r="G3" s="57"/>
      <c r="H3" s="57"/>
    </row>
    <row r="4" spans="1:8" ht="28.25" customHeight="1" x14ac:dyDescent="0.35">
      <c r="A4" s="58" t="s">
        <v>176</v>
      </c>
      <c r="B4" s="58"/>
      <c r="C4" s="59"/>
      <c r="D4" s="59"/>
      <c r="E4" s="59"/>
      <c r="F4" s="59"/>
      <c r="G4" s="59"/>
      <c r="H4" s="59"/>
    </row>
    <row r="5" spans="1:8" ht="46.5" customHeight="1" x14ac:dyDescent="0.35">
      <c r="A5" s="1" t="s">
        <v>117</v>
      </c>
      <c r="B5" s="2" t="s">
        <v>0</v>
      </c>
      <c r="C5" s="36" t="s">
        <v>174</v>
      </c>
      <c r="D5" s="37"/>
      <c r="E5" s="1" t="s">
        <v>164</v>
      </c>
      <c r="F5" s="1" t="s">
        <v>70</v>
      </c>
      <c r="G5" s="1" t="s">
        <v>122</v>
      </c>
      <c r="H5" s="3" t="s">
        <v>123</v>
      </c>
    </row>
    <row r="6" spans="1:8" ht="15" customHeight="1" x14ac:dyDescent="0.35">
      <c r="A6" s="38" t="s">
        <v>183</v>
      </c>
      <c r="B6" s="39"/>
      <c r="C6" s="39"/>
      <c r="D6" s="39"/>
      <c r="E6" s="39"/>
      <c r="F6" s="39"/>
      <c r="G6" s="6"/>
      <c r="H6" s="27"/>
    </row>
    <row r="7" spans="1:8" ht="13" x14ac:dyDescent="0.35">
      <c r="A7" s="7">
        <v>1</v>
      </c>
      <c r="B7" s="8" t="s">
        <v>1</v>
      </c>
      <c r="C7" s="9">
        <v>250</v>
      </c>
      <c r="D7" s="9" t="s">
        <v>69</v>
      </c>
      <c r="E7" s="10" t="s">
        <v>108</v>
      </c>
      <c r="F7" s="13" t="s">
        <v>120</v>
      </c>
      <c r="G7" s="11"/>
      <c r="H7" s="12">
        <f>G7*(C7)</f>
        <v>0</v>
      </c>
    </row>
    <row r="8" spans="1:8" ht="13" x14ac:dyDescent="0.35">
      <c r="A8" s="7">
        <f>A7+1</f>
        <v>2</v>
      </c>
      <c r="B8" s="8" t="s">
        <v>2</v>
      </c>
      <c r="C8" s="9">
        <v>250</v>
      </c>
      <c r="D8" s="9" t="s">
        <v>69</v>
      </c>
      <c r="E8" s="10" t="s">
        <v>136</v>
      </c>
      <c r="F8" s="13" t="s">
        <v>137</v>
      </c>
      <c r="G8" s="11"/>
      <c r="H8" s="12">
        <f>G8*(C8)</f>
        <v>0</v>
      </c>
    </row>
    <row r="9" spans="1:8" ht="15" customHeight="1" x14ac:dyDescent="0.35">
      <c r="A9" s="38" t="s">
        <v>177</v>
      </c>
      <c r="B9" s="39"/>
      <c r="C9" s="39"/>
      <c r="D9" s="39"/>
      <c r="E9" s="39"/>
      <c r="F9" s="39"/>
      <c r="G9" s="6"/>
      <c r="H9" s="27"/>
    </row>
    <row r="10" spans="1:8" ht="13" x14ac:dyDescent="0.35">
      <c r="A10" s="7">
        <f>A8+1</f>
        <v>3</v>
      </c>
      <c r="B10" s="8" t="s">
        <v>81</v>
      </c>
      <c r="C10" s="10">
        <v>9</v>
      </c>
      <c r="D10" s="9" t="s">
        <v>69</v>
      </c>
      <c r="E10" s="10" t="s">
        <v>69</v>
      </c>
      <c r="F10" s="13" t="s">
        <v>107</v>
      </c>
      <c r="G10" s="11"/>
      <c r="H10" s="12">
        <f>C10*G10</f>
        <v>0</v>
      </c>
    </row>
    <row r="11" spans="1:8" ht="13" x14ac:dyDescent="0.35">
      <c r="A11" s="38" t="s">
        <v>118</v>
      </c>
      <c r="B11" s="39"/>
      <c r="C11" s="39"/>
      <c r="D11" s="39"/>
      <c r="E11" s="39"/>
      <c r="F11" s="40"/>
      <c r="G11" s="6"/>
      <c r="H11" s="28"/>
    </row>
    <row r="12" spans="1:8" ht="13" x14ac:dyDescent="0.35">
      <c r="A12" s="7">
        <f>A10+1</f>
        <v>4</v>
      </c>
      <c r="B12" s="8" t="s">
        <v>138</v>
      </c>
      <c r="C12" s="9">
        <v>15</v>
      </c>
      <c r="D12" s="9" t="s">
        <v>139</v>
      </c>
      <c r="E12" s="10" t="s">
        <v>110</v>
      </c>
      <c r="F12" s="13" t="s">
        <v>124</v>
      </c>
      <c r="G12" s="11"/>
      <c r="H12" s="12">
        <f>G12*C12</f>
        <v>0</v>
      </c>
    </row>
    <row r="13" spans="1:8" ht="13" x14ac:dyDescent="0.35">
      <c r="A13" s="7">
        <f>A12+1</f>
        <v>5</v>
      </c>
      <c r="B13" s="4" t="s">
        <v>140</v>
      </c>
      <c r="C13" s="9">
        <v>10</v>
      </c>
      <c r="D13" s="9" t="s">
        <v>139</v>
      </c>
      <c r="E13" s="10" t="s">
        <v>110</v>
      </c>
      <c r="F13" s="13" t="s">
        <v>124</v>
      </c>
      <c r="G13" s="11"/>
      <c r="H13" s="12">
        <f>G13*C13</f>
        <v>0</v>
      </c>
    </row>
    <row r="14" spans="1:8" ht="13" x14ac:dyDescent="0.35">
      <c r="A14" s="7">
        <f>A13+1</f>
        <v>6</v>
      </c>
      <c r="B14" s="8" t="s">
        <v>184</v>
      </c>
      <c r="C14" s="9">
        <v>30</v>
      </c>
      <c r="D14" s="9" t="s">
        <v>139</v>
      </c>
      <c r="E14" s="10" t="s">
        <v>110</v>
      </c>
      <c r="F14" s="13" t="s">
        <v>124</v>
      </c>
      <c r="G14" s="11"/>
      <c r="H14" s="12">
        <f>G14*C14</f>
        <v>0</v>
      </c>
    </row>
    <row r="15" spans="1:8" ht="13" x14ac:dyDescent="0.35">
      <c r="A15" s="38" t="s">
        <v>215</v>
      </c>
      <c r="B15" s="39"/>
      <c r="C15" s="39"/>
      <c r="D15" s="39"/>
      <c r="E15" s="39"/>
      <c r="F15" s="40"/>
      <c r="G15" s="6"/>
      <c r="H15" s="28"/>
    </row>
    <row r="16" spans="1:8" ht="13" x14ac:dyDescent="0.35">
      <c r="A16" s="7">
        <f>A14+1</f>
        <v>7</v>
      </c>
      <c r="B16" s="8" t="s">
        <v>216</v>
      </c>
      <c r="C16" s="9">
        <v>180</v>
      </c>
      <c r="D16" s="9" t="s">
        <v>65</v>
      </c>
      <c r="E16" s="10" t="s">
        <v>141</v>
      </c>
      <c r="F16" s="13" t="s">
        <v>142</v>
      </c>
      <c r="G16" s="11"/>
      <c r="H16" s="12">
        <f>G16*C16</f>
        <v>0</v>
      </c>
    </row>
    <row r="17" spans="1:8" ht="13" x14ac:dyDescent="0.35">
      <c r="A17" s="7">
        <f>A16+1</f>
        <v>8</v>
      </c>
      <c r="B17" s="4" t="s">
        <v>217</v>
      </c>
      <c r="C17" s="9">
        <v>180</v>
      </c>
      <c r="D17" s="9" t="s">
        <v>65</v>
      </c>
      <c r="E17" s="10" t="s">
        <v>141</v>
      </c>
      <c r="F17" s="13" t="s">
        <v>142</v>
      </c>
      <c r="G17" s="11"/>
      <c r="H17" s="12">
        <f t="shared" ref="H17:H19" si="0">G17*C17</f>
        <v>0</v>
      </c>
    </row>
    <row r="18" spans="1:8" ht="13" x14ac:dyDescent="0.35">
      <c r="A18" s="7">
        <f t="shared" ref="A18:A19" si="1">A17+1</f>
        <v>9</v>
      </c>
      <c r="B18" s="8" t="s">
        <v>218</v>
      </c>
      <c r="C18" s="9">
        <v>100</v>
      </c>
      <c r="D18" s="9" t="s">
        <v>65</v>
      </c>
      <c r="E18" s="10" t="s">
        <v>141</v>
      </c>
      <c r="F18" s="13" t="s">
        <v>142</v>
      </c>
      <c r="G18" s="11"/>
      <c r="H18" s="12">
        <f t="shared" si="0"/>
        <v>0</v>
      </c>
    </row>
    <row r="19" spans="1:8" ht="13" x14ac:dyDescent="0.35">
      <c r="A19" s="7">
        <f t="shared" si="1"/>
        <v>10</v>
      </c>
      <c r="B19" s="8" t="s">
        <v>219</v>
      </c>
      <c r="C19" s="9">
        <v>100</v>
      </c>
      <c r="D19" s="9" t="s">
        <v>65</v>
      </c>
      <c r="E19" s="10" t="s">
        <v>141</v>
      </c>
      <c r="F19" s="13" t="s">
        <v>142</v>
      </c>
      <c r="G19" s="11"/>
      <c r="H19" s="12">
        <f t="shared" si="0"/>
        <v>0</v>
      </c>
    </row>
    <row r="20" spans="1:8" ht="15" customHeight="1" x14ac:dyDescent="0.35">
      <c r="A20" s="38" t="s">
        <v>220</v>
      </c>
      <c r="B20" s="39"/>
      <c r="C20" s="39"/>
      <c r="D20" s="39"/>
      <c r="E20" s="39"/>
      <c r="F20" s="40"/>
      <c r="G20" s="6"/>
      <c r="H20" s="28"/>
    </row>
    <row r="21" spans="1:8" ht="13" x14ac:dyDescent="0.35">
      <c r="A21" s="7">
        <f>A19+1</f>
        <v>11</v>
      </c>
      <c r="B21" s="8" t="s">
        <v>77</v>
      </c>
      <c r="C21" s="9">
        <v>60</v>
      </c>
      <c r="D21" s="9" t="s">
        <v>65</v>
      </c>
      <c r="E21" s="10" t="s">
        <v>141</v>
      </c>
      <c r="F21" s="13" t="s">
        <v>142</v>
      </c>
      <c r="G21" s="11"/>
      <c r="H21" s="12">
        <f>G21*C21</f>
        <v>0</v>
      </c>
    </row>
    <row r="22" spans="1:8" ht="13.75" customHeight="1" x14ac:dyDescent="0.35">
      <c r="A22" s="7">
        <f>A21+1</f>
        <v>12</v>
      </c>
      <c r="B22" s="8" t="s">
        <v>78</v>
      </c>
      <c r="C22" s="9">
        <v>60</v>
      </c>
      <c r="D22" s="9" t="s">
        <v>65</v>
      </c>
      <c r="E22" s="10" t="s">
        <v>141</v>
      </c>
      <c r="F22" s="13" t="s">
        <v>142</v>
      </c>
      <c r="G22" s="11"/>
      <c r="H22" s="12">
        <f t="shared" ref="H22:H23" si="2">G22*C22</f>
        <v>0</v>
      </c>
    </row>
    <row r="23" spans="1:8" ht="13" x14ac:dyDescent="0.35">
      <c r="A23" s="7">
        <f t="shared" ref="A23:A25" si="3">A22+1</f>
        <v>13</v>
      </c>
      <c r="B23" s="8" t="s">
        <v>3</v>
      </c>
      <c r="C23" s="9">
        <v>60</v>
      </c>
      <c r="D23" s="9" t="s">
        <v>65</v>
      </c>
      <c r="E23" s="10" t="s">
        <v>141</v>
      </c>
      <c r="F23" s="13" t="s">
        <v>142</v>
      </c>
      <c r="G23" s="11"/>
      <c r="H23" s="12">
        <f t="shared" si="2"/>
        <v>0</v>
      </c>
    </row>
    <row r="24" spans="1:8" ht="13" x14ac:dyDescent="0.35">
      <c r="A24" s="7">
        <f t="shared" si="3"/>
        <v>14</v>
      </c>
      <c r="B24" s="8" t="s">
        <v>79</v>
      </c>
      <c r="C24" s="9">
        <v>200</v>
      </c>
      <c r="D24" s="9" t="s">
        <v>69</v>
      </c>
      <c r="E24" s="10" t="s">
        <v>109</v>
      </c>
      <c r="F24" s="13" t="s">
        <v>107</v>
      </c>
      <c r="G24" s="11"/>
      <c r="H24" s="12">
        <f>G24*C24</f>
        <v>0</v>
      </c>
    </row>
    <row r="25" spans="1:8" ht="13" x14ac:dyDescent="0.35">
      <c r="A25" s="7">
        <f t="shared" si="3"/>
        <v>15</v>
      </c>
      <c r="B25" s="8" t="s">
        <v>4</v>
      </c>
      <c r="C25" s="9">
        <v>200</v>
      </c>
      <c r="D25" s="9" t="s">
        <v>69</v>
      </c>
      <c r="E25" s="10" t="s">
        <v>109</v>
      </c>
      <c r="F25" s="13" t="s">
        <v>107</v>
      </c>
      <c r="G25" s="11"/>
      <c r="H25" s="12">
        <f>G25*C25</f>
        <v>0</v>
      </c>
    </row>
    <row r="26" spans="1:8" ht="13" x14ac:dyDescent="0.35">
      <c r="A26" s="38" t="s">
        <v>5</v>
      </c>
      <c r="B26" s="39"/>
      <c r="C26" s="39"/>
      <c r="D26" s="39"/>
      <c r="E26" s="39"/>
      <c r="F26" s="40"/>
      <c r="G26" s="6"/>
      <c r="H26" s="28"/>
    </row>
    <row r="27" spans="1:8" ht="13" x14ac:dyDescent="0.35">
      <c r="A27" s="7">
        <f>A25+1</f>
        <v>16</v>
      </c>
      <c r="B27" s="8" t="s">
        <v>82</v>
      </c>
      <c r="C27" s="9">
        <v>100</v>
      </c>
      <c r="D27" s="9" t="s">
        <v>69</v>
      </c>
      <c r="E27" s="10" t="s">
        <v>109</v>
      </c>
      <c r="F27" s="13" t="s">
        <v>107</v>
      </c>
      <c r="G27" s="11"/>
      <c r="H27" s="12">
        <f>G27*C27</f>
        <v>0</v>
      </c>
    </row>
    <row r="28" spans="1:8" ht="13" x14ac:dyDescent="0.35">
      <c r="A28" s="7">
        <f>A27+1</f>
        <v>17</v>
      </c>
      <c r="B28" s="8" t="s">
        <v>83</v>
      </c>
      <c r="C28" s="9">
        <v>100</v>
      </c>
      <c r="D28" s="9" t="s">
        <v>69</v>
      </c>
      <c r="E28" s="10" t="s">
        <v>109</v>
      </c>
      <c r="F28" s="13" t="s">
        <v>107</v>
      </c>
      <c r="G28" s="11"/>
      <c r="H28" s="12">
        <f>G28*C28</f>
        <v>0</v>
      </c>
    </row>
    <row r="29" spans="1:8" ht="15" customHeight="1" x14ac:dyDescent="0.35">
      <c r="A29" s="38" t="s">
        <v>221</v>
      </c>
      <c r="B29" s="39"/>
      <c r="C29" s="39"/>
      <c r="D29" s="39"/>
      <c r="E29" s="39"/>
      <c r="F29" s="40"/>
      <c r="G29" s="6"/>
      <c r="H29" s="28"/>
    </row>
    <row r="30" spans="1:8" ht="13" x14ac:dyDescent="0.35">
      <c r="A30" s="7">
        <f>A28+1</f>
        <v>18</v>
      </c>
      <c r="B30" s="8" t="s">
        <v>6</v>
      </c>
      <c r="C30" s="9">
        <v>60</v>
      </c>
      <c r="D30" s="9" t="s">
        <v>69</v>
      </c>
      <c r="E30" s="10" t="s">
        <v>109</v>
      </c>
      <c r="F30" s="13" t="s">
        <v>72</v>
      </c>
      <c r="G30" s="11"/>
      <c r="H30" s="12">
        <f>G30*C30</f>
        <v>0</v>
      </c>
    </row>
    <row r="31" spans="1:8" ht="13" x14ac:dyDescent="0.35">
      <c r="A31" s="7">
        <f>A30+1</f>
        <v>19</v>
      </c>
      <c r="B31" s="8" t="s">
        <v>7</v>
      </c>
      <c r="C31" s="9">
        <v>60</v>
      </c>
      <c r="D31" s="9" t="s">
        <v>69</v>
      </c>
      <c r="E31" s="10" t="s">
        <v>109</v>
      </c>
      <c r="F31" s="13" t="s">
        <v>72</v>
      </c>
      <c r="G31" s="11"/>
      <c r="H31" s="12">
        <f>G31*C31</f>
        <v>0</v>
      </c>
    </row>
    <row r="32" spans="1:8" ht="15" customHeight="1" x14ac:dyDescent="0.35">
      <c r="A32" s="38" t="s">
        <v>206</v>
      </c>
      <c r="B32" s="53"/>
      <c r="C32" s="53"/>
      <c r="D32" s="53"/>
      <c r="E32" s="53"/>
      <c r="F32" s="54"/>
      <c r="G32" s="6"/>
      <c r="H32" s="28"/>
    </row>
    <row r="33" spans="1:8" ht="13" x14ac:dyDescent="0.35">
      <c r="A33" s="7">
        <f>A31+1</f>
        <v>20</v>
      </c>
      <c r="B33" s="8" t="s">
        <v>222</v>
      </c>
      <c r="C33" s="9">
        <v>50</v>
      </c>
      <c r="D33" s="9" t="s">
        <v>65</v>
      </c>
      <c r="E33" s="10" t="s">
        <v>144</v>
      </c>
      <c r="F33" s="13" t="s">
        <v>143</v>
      </c>
      <c r="G33" s="11"/>
      <c r="H33" s="12">
        <f>G33*C33</f>
        <v>0</v>
      </c>
    </row>
    <row r="34" spans="1:8" ht="13" x14ac:dyDescent="0.35">
      <c r="A34" s="7">
        <f>A33+1</f>
        <v>21</v>
      </c>
      <c r="B34" s="8" t="s">
        <v>223</v>
      </c>
      <c r="C34" s="9">
        <v>50</v>
      </c>
      <c r="D34" s="9" t="s">
        <v>65</v>
      </c>
      <c r="E34" s="10" t="s">
        <v>144</v>
      </c>
      <c r="F34" s="13" t="s">
        <v>143</v>
      </c>
      <c r="G34" s="11"/>
      <c r="H34" s="12">
        <f t="shared" ref="H34:H37" si="4">G34*C34</f>
        <v>0</v>
      </c>
    </row>
    <row r="35" spans="1:8" ht="13" x14ac:dyDescent="0.35">
      <c r="A35" s="7">
        <f t="shared" ref="A35:A38" si="5">A34+1</f>
        <v>22</v>
      </c>
      <c r="B35" s="8" t="s">
        <v>224</v>
      </c>
      <c r="C35" s="9">
        <v>50</v>
      </c>
      <c r="D35" s="9" t="s">
        <v>65</v>
      </c>
      <c r="E35" s="10" t="s">
        <v>144</v>
      </c>
      <c r="F35" s="13" t="s">
        <v>143</v>
      </c>
      <c r="G35" s="11"/>
      <c r="H35" s="12">
        <f t="shared" si="4"/>
        <v>0</v>
      </c>
    </row>
    <row r="36" spans="1:8" ht="13" x14ac:dyDescent="0.35">
      <c r="A36" s="7">
        <f t="shared" si="5"/>
        <v>23</v>
      </c>
      <c r="B36" s="8" t="s">
        <v>225</v>
      </c>
      <c r="C36" s="9">
        <v>50</v>
      </c>
      <c r="D36" s="9" t="s">
        <v>65</v>
      </c>
      <c r="E36" s="10" t="s">
        <v>144</v>
      </c>
      <c r="F36" s="13" t="s">
        <v>143</v>
      </c>
      <c r="G36" s="11"/>
      <c r="H36" s="12">
        <f t="shared" si="4"/>
        <v>0</v>
      </c>
    </row>
    <row r="37" spans="1:8" ht="13" x14ac:dyDescent="0.35">
      <c r="A37" s="7">
        <f t="shared" si="5"/>
        <v>24</v>
      </c>
      <c r="B37" s="8" t="s">
        <v>226</v>
      </c>
      <c r="C37" s="9">
        <v>50</v>
      </c>
      <c r="D37" s="9" t="s">
        <v>65</v>
      </c>
      <c r="E37" s="10" t="s">
        <v>144</v>
      </c>
      <c r="F37" s="13" t="s">
        <v>143</v>
      </c>
      <c r="G37" s="11"/>
      <c r="H37" s="12">
        <f t="shared" si="4"/>
        <v>0</v>
      </c>
    </row>
    <row r="38" spans="1:8" ht="15" customHeight="1" x14ac:dyDescent="0.35">
      <c r="A38" s="7">
        <f t="shared" si="5"/>
        <v>25</v>
      </c>
      <c r="B38" s="8" t="s">
        <v>227</v>
      </c>
      <c r="C38" s="9">
        <v>50</v>
      </c>
      <c r="D38" s="9" t="s">
        <v>65</v>
      </c>
      <c r="E38" s="10" t="s">
        <v>144</v>
      </c>
      <c r="F38" s="13" t="s">
        <v>143</v>
      </c>
      <c r="G38" s="11"/>
      <c r="H38" s="12">
        <f t="shared" ref="H38" si="6">G38*C38</f>
        <v>0</v>
      </c>
    </row>
    <row r="39" spans="1:8" ht="13" x14ac:dyDescent="0.35">
      <c r="A39" s="38" t="s">
        <v>12</v>
      </c>
      <c r="B39" s="39"/>
      <c r="C39" s="39"/>
      <c r="D39" s="39"/>
      <c r="E39" s="39"/>
      <c r="F39" s="40"/>
      <c r="G39" s="14"/>
      <c r="H39" s="28"/>
    </row>
    <row r="40" spans="1:8" ht="13" x14ac:dyDescent="0.35">
      <c r="A40" s="7">
        <f>A38+1</f>
        <v>26</v>
      </c>
      <c r="B40" s="8" t="s">
        <v>228</v>
      </c>
      <c r="C40" s="9">
        <v>40</v>
      </c>
      <c r="D40" s="9" t="s">
        <v>65</v>
      </c>
      <c r="E40" s="10" t="s">
        <v>144</v>
      </c>
      <c r="F40" s="13" t="s">
        <v>143</v>
      </c>
      <c r="G40" s="11"/>
      <c r="H40" s="12">
        <f>G40*C40</f>
        <v>0</v>
      </c>
    </row>
    <row r="41" spans="1:8" ht="13" x14ac:dyDescent="0.35">
      <c r="A41" s="7">
        <f>A40+1</f>
        <v>27</v>
      </c>
      <c r="B41" s="8" t="s">
        <v>229</v>
      </c>
      <c r="C41" s="9">
        <v>40</v>
      </c>
      <c r="D41" s="9" t="s">
        <v>65</v>
      </c>
      <c r="E41" s="10" t="s">
        <v>144</v>
      </c>
      <c r="F41" s="13" t="s">
        <v>143</v>
      </c>
      <c r="G41" s="11"/>
      <c r="H41" s="12">
        <f t="shared" ref="H41:H42" si="7">G41*C41</f>
        <v>0</v>
      </c>
    </row>
    <row r="42" spans="1:8" ht="13" x14ac:dyDescent="0.35">
      <c r="A42" s="7">
        <f>A41+1</f>
        <v>28</v>
      </c>
      <c r="B42" s="8" t="s">
        <v>230</v>
      </c>
      <c r="C42" s="9">
        <v>40</v>
      </c>
      <c r="D42" s="9" t="s">
        <v>65</v>
      </c>
      <c r="E42" s="10" t="s">
        <v>144</v>
      </c>
      <c r="F42" s="13" t="s">
        <v>143</v>
      </c>
      <c r="G42" s="11"/>
      <c r="H42" s="12">
        <f t="shared" si="7"/>
        <v>0</v>
      </c>
    </row>
    <row r="43" spans="1:8" ht="13" x14ac:dyDescent="0.35">
      <c r="A43" s="38" t="s">
        <v>13</v>
      </c>
      <c r="B43" s="39"/>
      <c r="C43" s="39"/>
      <c r="D43" s="39"/>
      <c r="E43" s="39"/>
      <c r="F43" s="40"/>
      <c r="G43" s="6"/>
      <c r="H43" s="28"/>
    </row>
    <row r="44" spans="1:8" ht="13" x14ac:dyDescent="0.35">
      <c r="A44" s="7">
        <f>A42+1</f>
        <v>29</v>
      </c>
      <c r="B44" s="16" t="s">
        <v>231</v>
      </c>
      <c r="C44" s="9">
        <v>60</v>
      </c>
      <c r="D44" s="9" t="s">
        <v>65</v>
      </c>
      <c r="E44" s="10" t="s">
        <v>144</v>
      </c>
      <c r="F44" s="13" t="s">
        <v>143</v>
      </c>
      <c r="G44" s="11"/>
      <c r="H44" s="12">
        <f>G44*C44</f>
        <v>0</v>
      </c>
    </row>
    <row r="45" spans="1:8" ht="13" x14ac:dyDescent="0.35">
      <c r="A45" s="7">
        <f>A44+1</f>
        <v>30</v>
      </c>
      <c r="B45" s="16" t="s">
        <v>232</v>
      </c>
      <c r="C45" s="9">
        <v>60</v>
      </c>
      <c r="D45" s="9" t="s">
        <v>65</v>
      </c>
      <c r="E45" s="10" t="s">
        <v>144</v>
      </c>
      <c r="F45" s="13" t="s">
        <v>143</v>
      </c>
      <c r="G45" s="11"/>
      <c r="H45" s="12">
        <f t="shared" ref="H45:H48" si="8">G45*C45</f>
        <v>0</v>
      </c>
    </row>
    <row r="46" spans="1:8" ht="13" x14ac:dyDescent="0.35">
      <c r="A46" s="7">
        <f t="shared" ref="A46:A50" si="9">A45+1</f>
        <v>31</v>
      </c>
      <c r="B46" s="16" t="s">
        <v>233</v>
      </c>
      <c r="C46" s="9">
        <v>60</v>
      </c>
      <c r="D46" s="9" t="s">
        <v>65</v>
      </c>
      <c r="E46" s="10" t="s">
        <v>144</v>
      </c>
      <c r="F46" s="13" t="s">
        <v>143</v>
      </c>
      <c r="G46" s="11"/>
      <c r="H46" s="12">
        <f t="shared" si="8"/>
        <v>0</v>
      </c>
    </row>
    <row r="47" spans="1:8" ht="13" x14ac:dyDescent="0.35">
      <c r="A47" s="7">
        <f t="shared" si="9"/>
        <v>32</v>
      </c>
      <c r="B47" s="16" t="s">
        <v>234</v>
      </c>
      <c r="C47" s="9">
        <v>60</v>
      </c>
      <c r="D47" s="9" t="s">
        <v>65</v>
      </c>
      <c r="E47" s="10" t="s">
        <v>144</v>
      </c>
      <c r="F47" s="13" t="s">
        <v>143</v>
      </c>
      <c r="G47" s="11"/>
      <c r="H47" s="12">
        <f t="shared" si="8"/>
        <v>0</v>
      </c>
    </row>
    <row r="48" spans="1:8" ht="13" x14ac:dyDescent="0.35">
      <c r="A48" s="7">
        <f>A47+1</f>
        <v>33</v>
      </c>
      <c r="B48" s="16" t="s">
        <v>235</v>
      </c>
      <c r="C48" s="9">
        <v>60</v>
      </c>
      <c r="D48" s="9" t="s">
        <v>65</v>
      </c>
      <c r="E48" s="10" t="s">
        <v>144</v>
      </c>
      <c r="F48" s="13" t="s">
        <v>143</v>
      </c>
      <c r="G48" s="11"/>
      <c r="H48" s="12">
        <f t="shared" si="8"/>
        <v>0</v>
      </c>
    </row>
    <row r="49" spans="1:8" ht="13" x14ac:dyDescent="0.35">
      <c r="A49" s="7">
        <f t="shared" si="9"/>
        <v>34</v>
      </c>
      <c r="B49" s="8" t="s">
        <v>236</v>
      </c>
      <c r="C49" s="9">
        <v>100</v>
      </c>
      <c r="D49" s="9" t="s">
        <v>69</v>
      </c>
      <c r="E49" s="10" t="s">
        <v>109</v>
      </c>
      <c r="F49" s="13" t="s">
        <v>107</v>
      </c>
      <c r="G49" s="11"/>
      <c r="H49" s="12">
        <f t="shared" ref="H49:H50" si="10">G49*C49</f>
        <v>0</v>
      </c>
    </row>
    <row r="50" spans="1:8" ht="13" x14ac:dyDescent="0.35">
      <c r="A50" s="7">
        <f t="shared" si="9"/>
        <v>35</v>
      </c>
      <c r="B50" s="8" t="s">
        <v>237</v>
      </c>
      <c r="C50" s="9">
        <v>80</v>
      </c>
      <c r="D50" s="9" t="s">
        <v>69</v>
      </c>
      <c r="E50" s="10" t="s">
        <v>109</v>
      </c>
      <c r="F50" s="13" t="s">
        <v>107</v>
      </c>
      <c r="G50" s="11"/>
      <c r="H50" s="12">
        <f t="shared" si="10"/>
        <v>0</v>
      </c>
    </row>
    <row r="51" spans="1:8" ht="13" x14ac:dyDescent="0.35">
      <c r="A51" s="38" t="s">
        <v>8</v>
      </c>
      <c r="B51" s="39"/>
      <c r="C51" s="39"/>
      <c r="D51" s="39"/>
      <c r="E51" s="39"/>
      <c r="F51" s="40"/>
      <c r="G51" s="6"/>
      <c r="H51" s="28"/>
    </row>
    <row r="52" spans="1:8" ht="13" x14ac:dyDescent="0.35">
      <c r="A52" s="7">
        <f>A50+1</f>
        <v>36</v>
      </c>
      <c r="B52" s="8" t="s">
        <v>9</v>
      </c>
      <c r="C52" s="9">
        <v>5</v>
      </c>
      <c r="D52" s="9" t="s">
        <v>69</v>
      </c>
      <c r="E52" s="10" t="s">
        <v>109</v>
      </c>
      <c r="F52" s="13" t="s">
        <v>107</v>
      </c>
      <c r="G52" s="11"/>
      <c r="H52" s="12">
        <f>G52*C52</f>
        <v>0</v>
      </c>
    </row>
    <row r="53" spans="1:8" ht="13" x14ac:dyDescent="0.35">
      <c r="A53" s="7">
        <f>A52+1</f>
        <v>37</v>
      </c>
      <c r="B53" s="8" t="s">
        <v>10</v>
      </c>
      <c r="C53" s="9">
        <v>26</v>
      </c>
      <c r="D53" s="9" t="s">
        <v>69</v>
      </c>
      <c r="E53" s="10" t="s">
        <v>109</v>
      </c>
      <c r="F53" s="13" t="s">
        <v>107</v>
      </c>
      <c r="G53" s="11"/>
      <c r="H53" s="12">
        <f t="shared" ref="H53:H56" si="11">G53*C53</f>
        <v>0</v>
      </c>
    </row>
    <row r="54" spans="1:8" ht="13" x14ac:dyDescent="0.35">
      <c r="A54" s="7">
        <f t="shared" ref="A54:A56" si="12">A53+1</f>
        <v>38</v>
      </c>
      <c r="B54" s="8" t="s">
        <v>80</v>
      </c>
      <c r="C54" s="9">
        <v>50</v>
      </c>
      <c r="D54" s="9" t="s">
        <v>69</v>
      </c>
      <c r="E54" s="10" t="s">
        <v>109</v>
      </c>
      <c r="F54" s="13" t="s">
        <v>107</v>
      </c>
      <c r="G54" s="11"/>
      <c r="H54" s="12">
        <f t="shared" si="11"/>
        <v>0</v>
      </c>
    </row>
    <row r="55" spans="1:8" ht="13" x14ac:dyDescent="0.35">
      <c r="A55" s="7">
        <f t="shared" si="12"/>
        <v>39</v>
      </c>
      <c r="B55" s="8" t="s">
        <v>112</v>
      </c>
      <c r="C55" s="9">
        <v>50</v>
      </c>
      <c r="D55" s="9" t="s">
        <v>69</v>
      </c>
      <c r="E55" s="10" t="s">
        <v>109</v>
      </c>
      <c r="F55" s="13" t="s">
        <v>107</v>
      </c>
      <c r="G55" s="11"/>
      <c r="H55" s="12">
        <f t="shared" si="11"/>
        <v>0</v>
      </c>
    </row>
    <row r="56" spans="1:8" ht="13" x14ac:dyDescent="0.35">
      <c r="A56" s="7">
        <f t="shared" si="12"/>
        <v>40</v>
      </c>
      <c r="B56" s="8" t="s">
        <v>11</v>
      </c>
      <c r="C56" s="9">
        <v>15</v>
      </c>
      <c r="D56" s="9" t="s">
        <v>69</v>
      </c>
      <c r="E56" s="10" t="s">
        <v>109</v>
      </c>
      <c r="F56" s="13" t="s">
        <v>107</v>
      </c>
      <c r="G56" s="11"/>
      <c r="H56" s="12">
        <f t="shared" si="11"/>
        <v>0</v>
      </c>
    </row>
    <row r="57" spans="1:8" ht="15" customHeight="1" x14ac:dyDescent="0.35">
      <c r="A57" s="38" t="s">
        <v>14</v>
      </c>
      <c r="B57" s="39"/>
      <c r="C57" s="39"/>
      <c r="D57" s="39"/>
      <c r="E57" s="39"/>
      <c r="F57" s="40"/>
      <c r="G57" s="14"/>
      <c r="H57" s="28"/>
    </row>
    <row r="58" spans="1:8" ht="13" x14ac:dyDescent="0.35">
      <c r="A58" s="7">
        <f>A56+1</f>
        <v>41</v>
      </c>
      <c r="B58" s="8" t="s">
        <v>173</v>
      </c>
      <c r="C58" s="9">
        <v>100</v>
      </c>
      <c r="D58" s="9" t="s">
        <v>69</v>
      </c>
      <c r="E58" s="10" t="s">
        <v>108</v>
      </c>
      <c r="F58" s="13" t="s">
        <v>107</v>
      </c>
      <c r="G58" s="11"/>
      <c r="H58" s="12">
        <f>G58*C58</f>
        <v>0</v>
      </c>
    </row>
    <row r="59" spans="1:8" ht="13" x14ac:dyDescent="0.35">
      <c r="A59" s="7">
        <f>A58+1</f>
        <v>42</v>
      </c>
      <c r="B59" s="8" t="s">
        <v>238</v>
      </c>
      <c r="C59" s="9">
        <v>150</v>
      </c>
      <c r="D59" s="9" t="s">
        <v>69</v>
      </c>
      <c r="E59" s="10" t="s">
        <v>108</v>
      </c>
      <c r="F59" s="13" t="s">
        <v>107</v>
      </c>
      <c r="G59" s="11"/>
      <c r="H59" s="12">
        <f>G59*C59</f>
        <v>0</v>
      </c>
    </row>
    <row r="60" spans="1:8" ht="13" x14ac:dyDescent="0.35">
      <c r="A60" s="7">
        <f t="shared" ref="A60:A63" si="13">A59+1</f>
        <v>43</v>
      </c>
      <c r="B60" s="8" t="s">
        <v>84</v>
      </c>
      <c r="C60" s="9">
        <v>250</v>
      </c>
      <c r="D60" s="9" t="s">
        <v>69</v>
      </c>
      <c r="E60" s="10" t="s">
        <v>109</v>
      </c>
      <c r="F60" s="13" t="s">
        <v>107</v>
      </c>
      <c r="G60" s="11"/>
      <c r="H60" s="12">
        <f>G60*C60</f>
        <v>0</v>
      </c>
    </row>
    <row r="61" spans="1:8" ht="13" x14ac:dyDescent="0.35">
      <c r="A61" s="7">
        <f t="shared" si="13"/>
        <v>44</v>
      </c>
      <c r="B61" s="8" t="s">
        <v>85</v>
      </c>
      <c r="C61" s="9">
        <v>150</v>
      </c>
      <c r="D61" s="9" t="s">
        <v>69</v>
      </c>
      <c r="E61" s="10" t="s">
        <v>109</v>
      </c>
      <c r="F61" s="13" t="s">
        <v>107</v>
      </c>
      <c r="G61" s="11"/>
      <c r="H61" s="12">
        <f t="shared" ref="H61:H63" si="14">G61*C61</f>
        <v>0</v>
      </c>
    </row>
    <row r="62" spans="1:8" ht="13" x14ac:dyDescent="0.35">
      <c r="A62" s="7">
        <f t="shared" si="13"/>
        <v>45</v>
      </c>
      <c r="B62" s="8" t="s">
        <v>15</v>
      </c>
      <c r="C62" s="9">
        <v>100</v>
      </c>
      <c r="D62" s="9" t="s">
        <v>69</v>
      </c>
      <c r="E62" s="10" t="s">
        <v>109</v>
      </c>
      <c r="F62" s="13" t="s">
        <v>107</v>
      </c>
      <c r="G62" s="11"/>
      <c r="H62" s="12">
        <f t="shared" si="14"/>
        <v>0</v>
      </c>
    </row>
    <row r="63" spans="1:8" ht="13" x14ac:dyDescent="0.35">
      <c r="A63" s="7">
        <f t="shared" si="13"/>
        <v>46</v>
      </c>
      <c r="B63" s="8" t="s">
        <v>16</v>
      </c>
      <c r="C63" s="9">
        <v>50</v>
      </c>
      <c r="D63" s="9" t="s">
        <v>74</v>
      </c>
      <c r="E63" s="10" t="s">
        <v>125</v>
      </c>
      <c r="F63" s="13" t="s">
        <v>126</v>
      </c>
      <c r="G63" s="11"/>
      <c r="H63" s="12">
        <f t="shared" si="14"/>
        <v>0</v>
      </c>
    </row>
    <row r="64" spans="1:8" ht="13" x14ac:dyDescent="0.35">
      <c r="A64" s="38" t="s">
        <v>17</v>
      </c>
      <c r="B64" s="39"/>
      <c r="C64" s="39"/>
      <c r="D64" s="39"/>
      <c r="E64" s="39"/>
      <c r="F64" s="40"/>
      <c r="G64" s="14"/>
      <c r="H64" s="28"/>
    </row>
    <row r="65" spans="1:8" ht="13" x14ac:dyDescent="0.35">
      <c r="A65" s="7">
        <f>A63+1</f>
        <v>47</v>
      </c>
      <c r="B65" s="8" t="s">
        <v>18</v>
      </c>
      <c r="C65" s="9">
        <v>200</v>
      </c>
      <c r="D65" s="9" t="s">
        <v>69</v>
      </c>
      <c r="E65" s="10" t="s">
        <v>69</v>
      </c>
      <c r="F65" s="13" t="s">
        <v>107</v>
      </c>
      <c r="G65" s="11"/>
      <c r="H65" s="12">
        <f>G65*C65</f>
        <v>0</v>
      </c>
    </row>
    <row r="66" spans="1:8" ht="13" x14ac:dyDescent="0.35">
      <c r="A66" s="38" t="s">
        <v>19</v>
      </c>
      <c r="B66" s="39"/>
      <c r="C66" s="39"/>
      <c r="D66" s="39"/>
      <c r="E66" s="39"/>
      <c r="F66" s="40"/>
      <c r="G66" s="14"/>
      <c r="H66" s="28"/>
    </row>
    <row r="67" spans="1:8" ht="13" x14ac:dyDescent="0.3">
      <c r="A67" s="7">
        <f>A65+1</f>
        <v>48</v>
      </c>
      <c r="B67" s="15" t="s">
        <v>87</v>
      </c>
      <c r="C67" s="9">
        <v>200</v>
      </c>
      <c r="D67" s="9" t="s">
        <v>69</v>
      </c>
      <c r="E67" s="10" t="s">
        <v>69</v>
      </c>
      <c r="F67" s="13" t="s">
        <v>72</v>
      </c>
      <c r="G67" s="11"/>
      <c r="H67" s="12">
        <f>G67*C67</f>
        <v>0</v>
      </c>
    </row>
    <row r="68" spans="1:8" ht="13" x14ac:dyDescent="0.3">
      <c r="A68" s="7">
        <f>A67+1</f>
        <v>49</v>
      </c>
      <c r="B68" s="15" t="s">
        <v>88</v>
      </c>
      <c r="C68" s="9">
        <v>30</v>
      </c>
      <c r="D68" s="9" t="s">
        <v>69</v>
      </c>
      <c r="E68" s="10" t="s">
        <v>69</v>
      </c>
      <c r="F68" s="13" t="s">
        <v>72</v>
      </c>
      <c r="G68" s="11"/>
      <c r="H68" s="12">
        <f>G68*C68</f>
        <v>0</v>
      </c>
    </row>
    <row r="69" spans="1:8" ht="13" x14ac:dyDescent="0.35">
      <c r="A69" s="38" t="s">
        <v>86</v>
      </c>
      <c r="B69" s="39"/>
      <c r="C69" s="39"/>
      <c r="D69" s="39"/>
      <c r="E69" s="39"/>
      <c r="F69" s="40"/>
      <c r="G69" s="14"/>
      <c r="H69" s="28"/>
    </row>
    <row r="70" spans="1:8" ht="13" x14ac:dyDescent="0.35">
      <c r="A70" s="7">
        <f>A68+1</f>
        <v>50</v>
      </c>
      <c r="B70" s="16" t="s">
        <v>20</v>
      </c>
      <c r="C70" s="9">
        <v>200</v>
      </c>
      <c r="D70" s="9" t="s">
        <v>69</v>
      </c>
      <c r="E70" s="10" t="s">
        <v>69</v>
      </c>
      <c r="F70" s="13" t="s">
        <v>72</v>
      </c>
      <c r="G70" s="11"/>
      <c r="H70" s="12">
        <f t="shared" ref="H70:H72" si="15">G70*C70</f>
        <v>0</v>
      </c>
    </row>
    <row r="71" spans="1:8" ht="13" x14ac:dyDescent="0.35">
      <c r="A71" s="7">
        <f>A70+1</f>
        <v>51</v>
      </c>
      <c r="B71" s="8" t="s">
        <v>21</v>
      </c>
      <c r="C71" s="9">
        <v>150</v>
      </c>
      <c r="D71" s="9" t="s">
        <v>67</v>
      </c>
      <c r="E71" s="10" t="s">
        <v>65</v>
      </c>
      <c r="F71" s="13" t="s">
        <v>71</v>
      </c>
      <c r="G71" s="11"/>
      <c r="H71" s="12">
        <f t="shared" si="15"/>
        <v>0</v>
      </c>
    </row>
    <row r="72" spans="1:8" ht="13" x14ac:dyDescent="0.35">
      <c r="A72" s="7">
        <f>A71+1</f>
        <v>52</v>
      </c>
      <c r="B72" s="8" t="s">
        <v>89</v>
      </c>
      <c r="C72" s="9">
        <v>30</v>
      </c>
      <c r="D72" s="9" t="s">
        <v>67</v>
      </c>
      <c r="E72" s="10" t="s">
        <v>65</v>
      </c>
      <c r="F72" s="13" t="s">
        <v>71</v>
      </c>
      <c r="G72" s="11"/>
      <c r="H72" s="12">
        <f t="shared" si="15"/>
        <v>0</v>
      </c>
    </row>
    <row r="73" spans="1:8" ht="13" x14ac:dyDescent="0.35">
      <c r="A73" s="38" t="s">
        <v>22</v>
      </c>
      <c r="B73" s="39"/>
      <c r="C73" s="39"/>
      <c r="D73" s="39"/>
      <c r="E73" s="39"/>
      <c r="F73" s="40"/>
      <c r="G73" s="14"/>
      <c r="H73" s="28"/>
    </row>
    <row r="74" spans="1:8" ht="13" x14ac:dyDescent="0.35">
      <c r="A74" s="7">
        <f>A72+1</f>
        <v>53</v>
      </c>
      <c r="B74" s="8" t="s">
        <v>23</v>
      </c>
      <c r="C74" s="9">
        <v>250</v>
      </c>
      <c r="D74" s="9" t="s">
        <v>69</v>
      </c>
      <c r="E74" s="10" t="s">
        <v>69</v>
      </c>
      <c r="F74" s="13" t="s">
        <v>72</v>
      </c>
      <c r="G74" s="11"/>
      <c r="H74" s="12">
        <f>G74*C74</f>
        <v>0</v>
      </c>
    </row>
    <row r="75" spans="1:8" ht="13" x14ac:dyDescent="0.35">
      <c r="A75" s="7">
        <f>A74+1</f>
        <v>54</v>
      </c>
      <c r="B75" s="8" t="s">
        <v>24</v>
      </c>
      <c r="C75" s="9">
        <v>5</v>
      </c>
      <c r="D75" s="9" t="s">
        <v>69</v>
      </c>
      <c r="E75" s="10" t="s">
        <v>69</v>
      </c>
      <c r="F75" s="13" t="s">
        <v>72</v>
      </c>
      <c r="G75" s="11"/>
      <c r="H75" s="12">
        <f>G75*C75</f>
        <v>0</v>
      </c>
    </row>
    <row r="76" spans="1:8" ht="13" x14ac:dyDescent="0.35">
      <c r="A76" s="38" t="s">
        <v>25</v>
      </c>
      <c r="B76" s="39"/>
      <c r="C76" s="39"/>
      <c r="D76" s="39"/>
      <c r="E76" s="39"/>
      <c r="F76" s="40"/>
      <c r="G76" s="5"/>
      <c r="H76" s="28"/>
    </row>
    <row r="77" spans="1:8" ht="16.5" customHeight="1" x14ac:dyDescent="0.35">
      <c r="A77" s="7">
        <f>A75+1</f>
        <v>55</v>
      </c>
      <c r="B77" s="8" t="s">
        <v>90</v>
      </c>
      <c r="C77" s="9">
        <v>50</v>
      </c>
      <c r="D77" s="9" t="s">
        <v>67</v>
      </c>
      <c r="E77" s="10" t="s">
        <v>145</v>
      </c>
      <c r="F77" s="13" t="s">
        <v>71</v>
      </c>
      <c r="G77" s="11"/>
      <c r="H77" s="12">
        <f>G77*C77</f>
        <v>0</v>
      </c>
    </row>
    <row r="78" spans="1:8" ht="17.25" customHeight="1" x14ac:dyDescent="0.35">
      <c r="A78" s="7">
        <f>A77+1</f>
        <v>56</v>
      </c>
      <c r="B78" s="8" t="s">
        <v>167</v>
      </c>
      <c r="C78" s="9">
        <v>50</v>
      </c>
      <c r="D78" s="9" t="s">
        <v>67</v>
      </c>
      <c r="E78" s="10" t="s">
        <v>145</v>
      </c>
      <c r="F78" s="13" t="s">
        <v>71</v>
      </c>
      <c r="G78" s="11"/>
      <c r="H78" s="12">
        <f t="shared" ref="H78:H79" si="16">G78*C78</f>
        <v>0</v>
      </c>
    </row>
    <row r="79" spans="1:8" ht="13" x14ac:dyDescent="0.35">
      <c r="A79" s="7">
        <f>A78+1</f>
        <v>57</v>
      </c>
      <c r="B79" s="8" t="s">
        <v>168</v>
      </c>
      <c r="C79" s="9">
        <v>50</v>
      </c>
      <c r="D79" s="9" t="s">
        <v>67</v>
      </c>
      <c r="E79" s="10" t="s">
        <v>145</v>
      </c>
      <c r="F79" s="13" t="s">
        <v>71</v>
      </c>
      <c r="G79" s="11"/>
      <c r="H79" s="12">
        <f t="shared" si="16"/>
        <v>0</v>
      </c>
    </row>
    <row r="80" spans="1:8" ht="15" customHeight="1" x14ac:dyDescent="0.35">
      <c r="A80" s="38" t="s">
        <v>26</v>
      </c>
      <c r="B80" s="39"/>
      <c r="C80" s="39"/>
      <c r="D80" s="39"/>
      <c r="E80" s="39"/>
      <c r="F80" s="40"/>
      <c r="G80" s="24"/>
      <c r="H80" s="29"/>
    </row>
    <row r="81" spans="1:8" ht="13" x14ac:dyDescent="0.35">
      <c r="A81" s="7">
        <f>A79+1</f>
        <v>58</v>
      </c>
      <c r="B81" s="16" t="s">
        <v>170</v>
      </c>
      <c r="C81" s="9">
        <v>100</v>
      </c>
      <c r="D81" s="9" t="s">
        <v>67</v>
      </c>
      <c r="E81" s="10" t="s">
        <v>141</v>
      </c>
      <c r="F81" s="13" t="s">
        <v>71</v>
      </c>
      <c r="G81" s="11"/>
      <c r="H81" s="12">
        <f>G81*C81</f>
        <v>0</v>
      </c>
    </row>
    <row r="82" spans="1:8" ht="13" x14ac:dyDescent="0.35">
      <c r="A82" s="7">
        <f>A81+1</f>
        <v>59</v>
      </c>
      <c r="B82" s="16" t="s">
        <v>171</v>
      </c>
      <c r="C82" s="9">
        <v>100</v>
      </c>
      <c r="D82" s="9" t="s">
        <v>67</v>
      </c>
      <c r="E82" s="10" t="s">
        <v>141</v>
      </c>
      <c r="F82" s="13" t="s">
        <v>71</v>
      </c>
      <c r="G82" s="11"/>
      <c r="H82" s="12">
        <f t="shared" ref="H82:H83" si="17">G82*C82</f>
        <v>0</v>
      </c>
    </row>
    <row r="83" spans="1:8" ht="13" x14ac:dyDescent="0.35">
      <c r="A83" s="7">
        <f>A82+1</f>
        <v>60</v>
      </c>
      <c r="B83" s="16" t="s">
        <v>172</v>
      </c>
      <c r="C83" s="9">
        <v>100</v>
      </c>
      <c r="D83" s="9" t="s">
        <v>67</v>
      </c>
      <c r="E83" s="10" t="s">
        <v>141</v>
      </c>
      <c r="F83" s="13" t="s">
        <v>71</v>
      </c>
      <c r="G83" s="11"/>
      <c r="H83" s="12">
        <f t="shared" si="17"/>
        <v>0</v>
      </c>
    </row>
    <row r="84" spans="1:8" ht="15" customHeight="1" x14ac:dyDescent="0.35">
      <c r="A84" s="38" t="s">
        <v>27</v>
      </c>
      <c r="B84" s="39"/>
      <c r="C84" s="39"/>
      <c r="D84" s="39"/>
      <c r="E84" s="39"/>
      <c r="F84" s="40"/>
      <c r="G84" s="24"/>
      <c r="H84" s="29"/>
    </row>
    <row r="85" spans="1:8" ht="13" x14ac:dyDescent="0.35">
      <c r="A85" s="7">
        <f>A83+1</f>
        <v>61</v>
      </c>
      <c r="B85" s="8" t="s">
        <v>91</v>
      </c>
      <c r="C85" s="9">
        <v>100</v>
      </c>
      <c r="D85" s="9" t="s">
        <v>66</v>
      </c>
      <c r="E85" s="10" t="s">
        <v>108</v>
      </c>
      <c r="F85" s="13" t="s">
        <v>120</v>
      </c>
      <c r="G85" s="11"/>
      <c r="H85" s="12">
        <f>G85*C85</f>
        <v>0</v>
      </c>
    </row>
    <row r="86" spans="1:8" ht="13" x14ac:dyDescent="0.35">
      <c r="A86" s="7">
        <f>A85+1</f>
        <v>62</v>
      </c>
      <c r="B86" s="8" t="s">
        <v>92</v>
      </c>
      <c r="C86" s="9">
        <v>100</v>
      </c>
      <c r="D86" s="9" t="s">
        <v>66</v>
      </c>
      <c r="E86" s="10" t="s">
        <v>108</v>
      </c>
      <c r="F86" s="13" t="s">
        <v>120</v>
      </c>
      <c r="G86" s="11"/>
      <c r="H86" s="12">
        <f>G86*C86</f>
        <v>0</v>
      </c>
    </row>
    <row r="87" spans="1:8" ht="15" customHeight="1" x14ac:dyDescent="0.35">
      <c r="A87" s="38" t="s">
        <v>28</v>
      </c>
      <c r="B87" s="39"/>
      <c r="C87" s="39"/>
      <c r="D87" s="39"/>
      <c r="E87" s="39"/>
      <c r="F87" s="40"/>
      <c r="G87" s="24"/>
      <c r="H87" s="29"/>
    </row>
    <row r="88" spans="1:8" ht="13" x14ac:dyDescent="0.35">
      <c r="A88" s="7">
        <f>A86+1</f>
        <v>63</v>
      </c>
      <c r="B88" s="8" t="s">
        <v>29</v>
      </c>
      <c r="C88" s="9">
        <v>100</v>
      </c>
      <c r="D88" s="9" t="s">
        <v>66</v>
      </c>
      <c r="E88" s="10" t="s">
        <v>108</v>
      </c>
      <c r="F88" s="13" t="s">
        <v>120</v>
      </c>
      <c r="G88" s="11"/>
      <c r="H88" s="12">
        <f>G88*C88</f>
        <v>0</v>
      </c>
    </row>
    <row r="89" spans="1:8" ht="13" x14ac:dyDescent="0.35">
      <c r="A89" s="7">
        <f>A88+1</f>
        <v>64</v>
      </c>
      <c r="B89" s="8" t="s">
        <v>30</v>
      </c>
      <c r="C89" s="9">
        <v>100</v>
      </c>
      <c r="D89" s="9" t="s">
        <v>66</v>
      </c>
      <c r="E89" s="10" t="s">
        <v>108</v>
      </c>
      <c r="F89" s="13" t="s">
        <v>120</v>
      </c>
      <c r="G89" s="11"/>
      <c r="H89" s="12">
        <f t="shared" ref="H89:H95" si="18">G89*C89</f>
        <v>0</v>
      </c>
    </row>
    <row r="90" spans="1:8" ht="13" x14ac:dyDescent="0.35">
      <c r="A90" s="7">
        <f>A89+1</f>
        <v>65</v>
      </c>
      <c r="B90" s="8" t="s">
        <v>31</v>
      </c>
      <c r="C90" s="9">
        <v>100</v>
      </c>
      <c r="D90" s="9" t="s">
        <v>66</v>
      </c>
      <c r="E90" s="10" t="s">
        <v>108</v>
      </c>
      <c r="F90" s="13" t="s">
        <v>120</v>
      </c>
      <c r="G90" s="11"/>
      <c r="H90" s="12">
        <f t="shared" si="18"/>
        <v>0</v>
      </c>
    </row>
    <row r="91" spans="1:8" ht="15" customHeight="1" x14ac:dyDescent="0.35">
      <c r="A91" s="38" t="s">
        <v>32</v>
      </c>
      <c r="B91" s="39"/>
      <c r="C91" s="39"/>
      <c r="D91" s="39"/>
      <c r="E91" s="39"/>
      <c r="F91" s="40"/>
      <c r="G91" s="24"/>
      <c r="H91" s="29"/>
    </row>
    <row r="92" spans="1:8" ht="13" x14ac:dyDescent="0.35">
      <c r="A92" s="7">
        <f>A90+1</f>
        <v>66</v>
      </c>
      <c r="B92" s="8" t="s">
        <v>119</v>
      </c>
      <c r="C92" s="9">
        <v>50</v>
      </c>
      <c r="D92" s="9" t="s">
        <v>69</v>
      </c>
      <c r="E92" s="10" t="s">
        <v>109</v>
      </c>
      <c r="F92" s="13" t="s">
        <v>107</v>
      </c>
      <c r="G92" s="11"/>
      <c r="H92" s="12">
        <f t="shared" si="18"/>
        <v>0</v>
      </c>
    </row>
    <row r="93" spans="1:8" ht="13" x14ac:dyDescent="0.35">
      <c r="A93" s="7">
        <f>A92+1</f>
        <v>67</v>
      </c>
      <c r="B93" s="8" t="s">
        <v>33</v>
      </c>
      <c r="C93" s="9">
        <v>30</v>
      </c>
      <c r="D93" s="9" t="s">
        <v>69</v>
      </c>
      <c r="E93" s="10" t="s">
        <v>109</v>
      </c>
      <c r="F93" s="13" t="s">
        <v>107</v>
      </c>
      <c r="G93" s="11"/>
      <c r="H93" s="12">
        <f t="shared" si="18"/>
        <v>0</v>
      </c>
    </row>
    <row r="94" spans="1:8" ht="13" x14ac:dyDescent="0.35">
      <c r="A94" s="7">
        <f t="shared" ref="A94:A95" si="19">A93+1</f>
        <v>68</v>
      </c>
      <c r="B94" s="8" t="s">
        <v>201</v>
      </c>
      <c r="C94" s="9">
        <v>30</v>
      </c>
      <c r="D94" s="9" t="s">
        <v>69</v>
      </c>
      <c r="E94" s="10" t="s">
        <v>109</v>
      </c>
      <c r="F94" s="13" t="s">
        <v>107</v>
      </c>
      <c r="G94" s="11"/>
      <c r="H94" s="12">
        <f t="shared" si="18"/>
        <v>0</v>
      </c>
    </row>
    <row r="95" spans="1:8" ht="13" x14ac:dyDescent="0.35">
      <c r="A95" s="7">
        <f t="shared" si="19"/>
        <v>69</v>
      </c>
      <c r="B95" s="8" t="s">
        <v>93</v>
      </c>
      <c r="C95" s="9">
        <v>30</v>
      </c>
      <c r="D95" s="9" t="s">
        <v>69</v>
      </c>
      <c r="E95" s="10" t="s">
        <v>109</v>
      </c>
      <c r="F95" s="13" t="s">
        <v>107</v>
      </c>
      <c r="G95" s="11"/>
      <c r="H95" s="12">
        <f t="shared" si="18"/>
        <v>0</v>
      </c>
    </row>
    <row r="96" spans="1:8" ht="15" customHeight="1" x14ac:dyDescent="0.35">
      <c r="A96" s="38" t="s">
        <v>34</v>
      </c>
      <c r="B96" s="39"/>
      <c r="C96" s="39"/>
      <c r="D96" s="39"/>
      <c r="E96" s="39"/>
      <c r="F96" s="40"/>
      <c r="G96" s="24"/>
      <c r="H96" s="29"/>
    </row>
    <row r="97" spans="1:8" ht="13" x14ac:dyDescent="0.35">
      <c r="A97" s="7">
        <f>A95+1</f>
        <v>70</v>
      </c>
      <c r="B97" s="8" t="s">
        <v>94</v>
      </c>
      <c r="C97" s="9">
        <v>5</v>
      </c>
      <c r="D97" s="9" t="s">
        <v>66</v>
      </c>
      <c r="E97" s="10" t="s">
        <v>114</v>
      </c>
      <c r="F97" s="13" t="s">
        <v>121</v>
      </c>
      <c r="G97" s="11"/>
      <c r="H97" s="12">
        <f t="shared" ref="H97:H98" si="20">G97*C97</f>
        <v>0</v>
      </c>
    </row>
    <row r="98" spans="1:8" ht="13" x14ac:dyDescent="0.35">
      <c r="A98" s="7">
        <f>A97+1</f>
        <v>71</v>
      </c>
      <c r="B98" s="8" t="s">
        <v>95</v>
      </c>
      <c r="C98" s="9">
        <v>5</v>
      </c>
      <c r="D98" s="9" t="s">
        <v>66</v>
      </c>
      <c r="E98" s="10" t="s">
        <v>115</v>
      </c>
      <c r="F98" s="13" t="s">
        <v>121</v>
      </c>
      <c r="G98" s="11"/>
      <c r="H98" s="12">
        <f t="shared" si="20"/>
        <v>0</v>
      </c>
    </row>
    <row r="99" spans="1:8" ht="15" customHeight="1" x14ac:dyDescent="0.35">
      <c r="A99" s="38" t="s">
        <v>239</v>
      </c>
      <c r="B99" s="39"/>
      <c r="C99" s="39"/>
      <c r="D99" s="39"/>
      <c r="E99" s="39"/>
      <c r="F99" s="40"/>
      <c r="G99" s="24"/>
      <c r="H99" s="29"/>
    </row>
    <row r="100" spans="1:8" ht="13" x14ac:dyDescent="0.35">
      <c r="A100" s="7">
        <f>A98+1</f>
        <v>72</v>
      </c>
      <c r="B100" s="17" t="s">
        <v>240</v>
      </c>
      <c r="C100" s="9">
        <v>900</v>
      </c>
      <c r="D100" s="9" t="s">
        <v>69</v>
      </c>
      <c r="E100" s="10" t="s">
        <v>109</v>
      </c>
      <c r="F100" s="13" t="s">
        <v>107</v>
      </c>
      <c r="G100" s="11"/>
      <c r="H100" s="12">
        <f t="shared" ref="H100:H103" si="21">G100*C100</f>
        <v>0</v>
      </c>
    </row>
    <row r="101" spans="1:8" ht="13" x14ac:dyDescent="0.35">
      <c r="A101" s="7">
        <f>A100+1</f>
        <v>73</v>
      </c>
      <c r="B101" s="8" t="s">
        <v>35</v>
      </c>
      <c r="C101" s="9">
        <v>900</v>
      </c>
      <c r="D101" s="9" t="s">
        <v>69</v>
      </c>
      <c r="E101" s="10" t="s">
        <v>111</v>
      </c>
      <c r="F101" s="13" t="s">
        <v>72</v>
      </c>
      <c r="G101" s="11"/>
      <c r="H101" s="12">
        <f t="shared" si="21"/>
        <v>0</v>
      </c>
    </row>
    <row r="102" spans="1:8" ht="13" x14ac:dyDescent="0.35">
      <c r="A102" s="7">
        <f t="shared" ref="A102:A103" si="22">A101+1</f>
        <v>74</v>
      </c>
      <c r="B102" s="8" t="s">
        <v>36</v>
      </c>
      <c r="C102" s="9">
        <v>900</v>
      </c>
      <c r="D102" s="9" t="s">
        <v>69</v>
      </c>
      <c r="E102" s="10" t="s">
        <v>111</v>
      </c>
      <c r="F102" s="13" t="s">
        <v>72</v>
      </c>
      <c r="G102" s="11"/>
      <c r="H102" s="12">
        <f t="shared" si="21"/>
        <v>0</v>
      </c>
    </row>
    <row r="103" spans="1:8" ht="13" x14ac:dyDescent="0.35">
      <c r="A103" s="7">
        <f t="shared" si="22"/>
        <v>75</v>
      </c>
      <c r="B103" s="8" t="s">
        <v>96</v>
      </c>
      <c r="C103" s="10">
        <v>900</v>
      </c>
      <c r="D103" s="10" t="s">
        <v>69</v>
      </c>
      <c r="E103" s="10" t="s">
        <v>69</v>
      </c>
      <c r="F103" s="13" t="s">
        <v>72</v>
      </c>
      <c r="G103" s="11"/>
      <c r="H103" s="12">
        <f t="shared" si="21"/>
        <v>0</v>
      </c>
    </row>
    <row r="104" spans="1:8" ht="15" customHeight="1" x14ac:dyDescent="0.35">
      <c r="A104" s="38" t="s">
        <v>37</v>
      </c>
      <c r="B104" s="39"/>
      <c r="C104" s="39"/>
      <c r="D104" s="39"/>
      <c r="E104" s="39"/>
      <c r="F104" s="40"/>
      <c r="G104" s="24"/>
      <c r="H104" s="29"/>
    </row>
    <row r="105" spans="1:8" ht="13.75" customHeight="1" x14ac:dyDescent="0.35">
      <c r="A105" s="7">
        <f>A103+1</f>
        <v>76</v>
      </c>
      <c r="B105" s="8" t="s">
        <v>162</v>
      </c>
      <c r="C105" s="9">
        <v>100</v>
      </c>
      <c r="D105" s="9" t="s">
        <v>69</v>
      </c>
      <c r="E105" s="10" t="s">
        <v>111</v>
      </c>
      <c r="F105" s="13" t="s">
        <v>72</v>
      </c>
      <c r="G105" s="11"/>
      <c r="H105" s="12">
        <f t="shared" ref="H105:H106" si="23">G105*C105</f>
        <v>0</v>
      </c>
    </row>
    <row r="106" spans="1:8" ht="13.75" customHeight="1" x14ac:dyDescent="0.35">
      <c r="A106" s="7">
        <f>A105+1</f>
        <v>77</v>
      </c>
      <c r="B106" s="8" t="s">
        <v>165</v>
      </c>
      <c r="C106" s="9">
        <v>200</v>
      </c>
      <c r="D106" s="9" t="s">
        <v>66</v>
      </c>
      <c r="E106" s="10" t="s">
        <v>166</v>
      </c>
      <c r="F106" s="13" t="s">
        <v>75</v>
      </c>
      <c r="G106" s="11"/>
      <c r="H106" s="12">
        <f t="shared" si="23"/>
        <v>0</v>
      </c>
    </row>
    <row r="107" spans="1:8" ht="15" customHeight="1" x14ac:dyDescent="0.35">
      <c r="A107" s="38" t="s">
        <v>38</v>
      </c>
      <c r="B107" s="39"/>
      <c r="C107" s="39"/>
      <c r="D107" s="39"/>
      <c r="E107" s="39"/>
      <c r="F107" s="40"/>
      <c r="G107" s="24"/>
      <c r="H107" s="29"/>
    </row>
    <row r="108" spans="1:8" ht="13" x14ac:dyDescent="0.35">
      <c r="A108" s="7">
        <f>A106+1</f>
        <v>78</v>
      </c>
      <c r="B108" s="16" t="s">
        <v>254</v>
      </c>
      <c r="C108" s="9">
        <v>20</v>
      </c>
      <c r="D108" s="9" t="s">
        <v>69</v>
      </c>
      <c r="E108" s="10" t="s">
        <v>111</v>
      </c>
      <c r="F108" s="13" t="s">
        <v>72</v>
      </c>
      <c r="G108" s="11"/>
      <c r="H108" s="12">
        <f t="shared" ref="H108:H110" si="24">G108*C108</f>
        <v>0</v>
      </c>
    </row>
    <row r="109" spans="1:8" ht="13" x14ac:dyDescent="0.35">
      <c r="A109" s="7">
        <f>A108+1</f>
        <v>79</v>
      </c>
      <c r="B109" s="8" t="s">
        <v>255</v>
      </c>
      <c r="C109" s="9">
        <v>150</v>
      </c>
      <c r="D109" s="9" t="s">
        <v>69</v>
      </c>
      <c r="E109" s="10" t="s">
        <v>111</v>
      </c>
      <c r="F109" s="13" t="s">
        <v>72</v>
      </c>
      <c r="G109" s="11"/>
      <c r="H109" s="12">
        <f t="shared" si="24"/>
        <v>0</v>
      </c>
    </row>
    <row r="110" spans="1:8" ht="13" x14ac:dyDescent="0.35">
      <c r="A110" s="7">
        <f>A109+1</f>
        <v>80</v>
      </c>
      <c r="B110" s="8" t="s">
        <v>256</v>
      </c>
      <c r="C110" s="9">
        <v>50</v>
      </c>
      <c r="D110" s="9" t="s">
        <v>69</v>
      </c>
      <c r="E110" s="10" t="s">
        <v>111</v>
      </c>
      <c r="F110" s="13" t="s">
        <v>72</v>
      </c>
      <c r="G110" s="11"/>
      <c r="H110" s="12">
        <f t="shared" si="24"/>
        <v>0</v>
      </c>
    </row>
    <row r="111" spans="1:8" ht="15" customHeight="1" x14ac:dyDescent="0.35">
      <c r="A111" s="38" t="s">
        <v>207</v>
      </c>
      <c r="B111" s="39"/>
      <c r="C111" s="39"/>
      <c r="D111" s="39"/>
      <c r="E111" s="39"/>
      <c r="F111" s="40"/>
      <c r="G111" s="24"/>
      <c r="H111" s="29"/>
    </row>
    <row r="112" spans="1:8" ht="13" x14ac:dyDescent="0.35">
      <c r="A112" s="7">
        <f>A110+1</f>
        <v>81</v>
      </c>
      <c r="B112" s="8" t="s">
        <v>39</v>
      </c>
      <c r="C112" s="9">
        <v>200</v>
      </c>
      <c r="D112" s="9" t="s">
        <v>69</v>
      </c>
      <c r="E112" s="10" t="s">
        <v>113</v>
      </c>
      <c r="F112" s="13" t="s">
        <v>72</v>
      </c>
      <c r="G112" s="11"/>
      <c r="H112" s="12">
        <f t="shared" ref="H112:H120" si="25">G112*C112</f>
        <v>0</v>
      </c>
    </row>
    <row r="113" spans="1:8" ht="13" x14ac:dyDescent="0.35">
      <c r="A113" s="7">
        <f>A112+1</f>
        <v>82</v>
      </c>
      <c r="B113" s="8" t="s">
        <v>40</v>
      </c>
      <c r="C113" s="9">
        <v>200</v>
      </c>
      <c r="D113" s="9" t="s">
        <v>69</v>
      </c>
      <c r="E113" s="10" t="s">
        <v>113</v>
      </c>
      <c r="F113" s="13" t="s">
        <v>72</v>
      </c>
      <c r="G113" s="11"/>
      <c r="H113" s="12">
        <f t="shared" si="25"/>
        <v>0</v>
      </c>
    </row>
    <row r="114" spans="1:8" ht="13" x14ac:dyDescent="0.35">
      <c r="A114" s="7">
        <f t="shared" ref="A114:A118" si="26">A113+1</f>
        <v>83</v>
      </c>
      <c r="B114" s="8" t="s">
        <v>102</v>
      </c>
      <c r="C114" s="9">
        <v>200</v>
      </c>
      <c r="D114" s="9" t="s">
        <v>69</v>
      </c>
      <c r="E114" s="10" t="s">
        <v>129</v>
      </c>
      <c r="F114" s="13" t="s">
        <v>72</v>
      </c>
      <c r="G114" s="11"/>
      <c r="H114" s="12">
        <f t="shared" si="25"/>
        <v>0</v>
      </c>
    </row>
    <row r="115" spans="1:8" ht="13" x14ac:dyDescent="0.35">
      <c r="A115" s="7">
        <f t="shared" si="26"/>
        <v>84</v>
      </c>
      <c r="B115" s="8" t="s">
        <v>105</v>
      </c>
      <c r="C115" s="9">
        <v>200</v>
      </c>
      <c r="D115" s="9" t="s">
        <v>69</v>
      </c>
      <c r="E115" s="10" t="s">
        <v>129</v>
      </c>
      <c r="F115" s="13" t="s">
        <v>72</v>
      </c>
      <c r="G115" s="11"/>
      <c r="H115" s="12">
        <f t="shared" si="25"/>
        <v>0</v>
      </c>
    </row>
    <row r="116" spans="1:8" ht="13" x14ac:dyDescent="0.35">
      <c r="A116" s="7">
        <f t="shared" si="26"/>
        <v>85</v>
      </c>
      <c r="B116" s="8" t="s">
        <v>103</v>
      </c>
      <c r="C116" s="9">
        <v>200</v>
      </c>
      <c r="D116" s="9" t="s">
        <v>69</v>
      </c>
      <c r="E116" s="10" t="s">
        <v>129</v>
      </c>
      <c r="F116" s="13" t="s">
        <v>72</v>
      </c>
      <c r="G116" s="11"/>
      <c r="H116" s="12">
        <f t="shared" si="25"/>
        <v>0</v>
      </c>
    </row>
    <row r="117" spans="1:8" ht="13" x14ac:dyDescent="0.35">
      <c r="A117" s="7">
        <f t="shared" si="26"/>
        <v>86</v>
      </c>
      <c r="B117" s="8" t="s">
        <v>104</v>
      </c>
      <c r="C117" s="9">
        <v>400</v>
      </c>
      <c r="D117" s="9" t="s">
        <v>69</v>
      </c>
      <c r="E117" s="10" t="s">
        <v>129</v>
      </c>
      <c r="F117" s="13" t="s">
        <v>72</v>
      </c>
      <c r="G117" s="11"/>
      <c r="H117" s="12">
        <f t="shared" si="25"/>
        <v>0</v>
      </c>
    </row>
    <row r="118" spans="1:8" ht="13" x14ac:dyDescent="0.35">
      <c r="A118" s="7">
        <f t="shared" si="26"/>
        <v>87</v>
      </c>
      <c r="B118" s="8" t="s">
        <v>41</v>
      </c>
      <c r="C118" s="9">
        <v>50</v>
      </c>
      <c r="D118" s="9" t="s">
        <v>69</v>
      </c>
      <c r="E118" s="10" t="s">
        <v>109</v>
      </c>
      <c r="F118" s="13" t="s">
        <v>72</v>
      </c>
      <c r="G118" s="11"/>
      <c r="H118" s="12">
        <f t="shared" si="25"/>
        <v>0</v>
      </c>
    </row>
    <row r="119" spans="1:8" ht="15" customHeight="1" x14ac:dyDescent="0.35">
      <c r="A119" s="38" t="s">
        <v>42</v>
      </c>
      <c r="B119" s="39"/>
      <c r="C119" s="39"/>
      <c r="D119" s="39"/>
      <c r="E119" s="39"/>
      <c r="F119" s="40"/>
      <c r="G119" s="24"/>
      <c r="H119" s="29"/>
    </row>
    <row r="120" spans="1:8" ht="13" x14ac:dyDescent="0.35">
      <c r="A120" s="7">
        <f>A118+1</f>
        <v>88</v>
      </c>
      <c r="B120" s="16" t="s">
        <v>43</v>
      </c>
      <c r="C120" s="9">
        <v>50</v>
      </c>
      <c r="D120" s="9" t="s">
        <v>66</v>
      </c>
      <c r="E120" s="10" t="s">
        <v>66</v>
      </c>
      <c r="F120" s="13" t="s">
        <v>73</v>
      </c>
      <c r="G120" s="11"/>
      <c r="H120" s="12">
        <f t="shared" si="25"/>
        <v>0</v>
      </c>
    </row>
    <row r="121" spans="1:8" ht="15" customHeight="1" x14ac:dyDescent="0.35">
      <c r="A121" s="38" t="s">
        <v>44</v>
      </c>
      <c r="B121" s="39"/>
      <c r="C121" s="39"/>
      <c r="D121" s="39"/>
      <c r="E121" s="39"/>
      <c r="F121" s="40"/>
      <c r="G121" s="24"/>
      <c r="H121" s="29"/>
    </row>
    <row r="122" spans="1:8" ht="13" x14ac:dyDescent="0.35">
      <c r="A122" s="7">
        <f>A120+1</f>
        <v>89</v>
      </c>
      <c r="B122" s="8" t="s">
        <v>97</v>
      </c>
      <c r="C122" s="9">
        <v>30</v>
      </c>
      <c r="D122" s="9" t="s">
        <v>66</v>
      </c>
      <c r="E122" s="10" t="s">
        <v>127</v>
      </c>
      <c r="F122" s="13" t="s">
        <v>73</v>
      </c>
      <c r="G122" s="11"/>
      <c r="H122" s="12">
        <f t="shared" ref="H122:H124" si="27">G122*C122</f>
        <v>0</v>
      </c>
    </row>
    <row r="123" spans="1:8" ht="13" x14ac:dyDescent="0.35">
      <c r="A123" s="7">
        <f>A122+1</f>
        <v>90</v>
      </c>
      <c r="B123" s="8" t="s">
        <v>98</v>
      </c>
      <c r="C123" s="9">
        <v>15</v>
      </c>
      <c r="D123" s="9" t="s">
        <v>66</v>
      </c>
      <c r="E123" s="10" t="s">
        <v>127</v>
      </c>
      <c r="F123" s="13" t="s">
        <v>73</v>
      </c>
      <c r="G123" s="11"/>
      <c r="H123" s="12">
        <f t="shared" si="27"/>
        <v>0</v>
      </c>
    </row>
    <row r="124" spans="1:8" ht="13" x14ac:dyDescent="0.35">
      <c r="A124" s="7">
        <f>A123+1</f>
        <v>91</v>
      </c>
      <c r="B124" s="8" t="s">
        <v>99</v>
      </c>
      <c r="C124" s="9">
        <v>6</v>
      </c>
      <c r="D124" s="9" t="s">
        <v>66</v>
      </c>
      <c r="E124" s="10" t="s">
        <v>127</v>
      </c>
      <c r="F124" s="13" t="s">
        <v>73</v>
      </c>
      <c r="G124" s="11"/>
      <c r="H124" s="12">
        <f t="shared" si="27"/>
        <v>0</v>
      </c>
    </row>
    <row r="125" spans="1:8" ht="15" customHeight="1" x14ac:dyDescent="0.35">
      <c r="A125" s="38" t="s">
        <v>45</v>
      </c>
      <c r="B125" s="39"/>
      <c r="C125" s="39"/>
      <c r="D125" s="39"/>
      <c r="E125" s="39"/>
      <c r="F125" s="40"/>
      <c r="G125" s="24"/>
      <c r="H125" s="29"/>
    </row>
    <row r="126" spans="1:8" ht="13" x14ac:dyDescent="0.35">
      <c r="A126" s="7">
        <f>A124+1</f>
        <v>92</v>
      </c>
      <c r="B126" s="8" t="s">
        <v>46</v>
      </c>
      <c r="C126" s="9">
        <v>10</v>
      </c>
      <c r="D126" s="9" t="s">
        <v>67</v>
      </c>
      <c r="E126" s="10" t="s">
        <v>128</v>
      </c>
      <c r="F126" s="13" t="s">
        <v>72</v>
      </c>
      <c r="G126" s="11"/>
      <c r="H126" s="12">
        <f t="shared" ref="H126:H127" si="28">G126*C126</f>
        <v>0</v>
      </c>
    </row>
    <row r="127" spans="1:8" ht="15" customHeight="1" x14ac:dyDescent="0.35">
      <c r="A127" s="7">
        <f>A126+1</f>
        <v>93</v>
      </c>
      <c r="B127" s="8" t="s">
        <v>47</v>
      </c>
      <c r="C127" s="9">
        <v>10</v>
      </c>
      <c r="D127" s="9" t="s">
        <v>67</v>
      </c>
      <c r="E127" s="10" t="s">
        <v>128</v>
      </c>
      <c r="F127" s="13" t="s">
        <v>72</v>
      </c>
      <c r="G127" s="11"/>
      <c r="H127" s="12">
        <f t="shared" si="28"/>
        <v>0</v>
      </c>
    </row>
    <row r="128" spans="1:8" ht="15" customHeight="1" x14ac:dyDescent="0.35">
      <c r="A128" s="38" t="s">
        <v>48</v>
      </c>
      <c r="B128" s="39"/>
      <c r="C128" s="39"/>
      <c r="D128" s="39"/>
      <c r="E128" s="39"/>
      <c r="F128" s="40"/>
      <c r="G128" s="24"/>
      <c r="H128" s="29"/>
    </row>
    <row r="129" spans="1:8" ht="13" x14ac:dyDescent="0.35">
      <c r="A129" s="7">
        <f>A127+1</f>
        <v>94</v>
      </c>
      <c r="B129" s="8" t="s">
        <v>100</v>
      </c>
      <c r="C129" s="9">
        <v>60</v>
      </c>
      <c r="D129" s="9" t="s">
        <v>66</v>
      </c>
      <c r="E129" s="10" t="s">
        <v>158</v>
      </c>
      <c r="F129" s="13" t="s">
        <v>73</v>
      </c>
      <c r="G129" s="11"/>
      <c r="H129" s="12">
        <f t="shared" ref="H129" si="29">G129*C129</f>
        <v>0</v>
      </c>
    </row>
    <row r="130" spans="1:8" ht="13" x14ac:dyDescent="0.35">
      <c r="A130" s="20">
        <f>A129+1</f>
        <v>95</v>
      </c>
      <c r="B130" s="8" t="s">
        <v>159</v>
      </c>
      <c r="C130" s="18">
        <v>30</v>
      </c>
      <c r="D130" s="9" t="s">
        <v>66</v>
      </c>
      <c r="E130" s="10" t="s">
        <v>158</v>
      </c>
      <c r="F130" s="13" t="s">
        <v>73</v>
      </c>
      <c r="G130" s="11"/>
      <c r="H130" s="12">
        <f t="shared" ref="H130" si="30">G130*C130</f>
        <v>0</v>
      </c>
    </row>
    <row r="131" spans="1:8" ht="15" customHeight="1" x14ac:dyDescent="0.35">
      <c r="A131" s="38" t="s">
        <v>241</v>
      </c>
      <c r="B131" s="39"/>
      <c r="C131" s="39"/>
      <c r="D131" s="39"/>
      <c r="E131" s="39"/>
      <c r="F131" s="39"/>
      <c r="G131" s="25"/>
      <c r="H131" s="29"/>
    </row>
    <row r="132" spans="1:8" ht="13" x14ac:dyDescent="0.35">
      <c r="A132" s="7">
        <f>A130+1</f>
        <v>96</v>
      </c>
      <c r="B132" s="8" t="s">
        <v>131</v>
      </c>
      <c r="C132" s="9">
        <v>10</v>
      </c>
      <c r="D132" s="9" t="s">
        <v>67</v>
      </c>
      <c r="E132" s="10" t="s">
        <v>130</v>
      </c>
      <c r="F132" s="13" t="s">
        <v>71</v>
      </c>
      <c r="G132" s="11"/>
      <c r="H132" s="12">
        <f t="shared" ref="H132:H135" si="31">G132*C132</f>
        <v>0</v>
      </c>
    </row>
    <row r="133" spans="1:8" ht="13" x14ac:dyDescent="0.35">
      <c r="A133" s="7">
        <f>A132+1</f>
        <v>97</v>
      </c>
      <c r="B133" s="8" t="s">
        <v>132</v>
      </c>
      <c r="C133" s="9">
        <v>10</v>
      </c>
      <c r="D133" s="9" t="s">
        <v>67</v>
      </c>
      <c r="E133" s="10" t="s">
        <v>130</v>
      </c>
      <c r="F133" s="13" t="s">
        <v>71</v>
      </c>
      <c r="G133" s="11"/>
      <c r="H133" s="12">
        <f t="shared" si="31"/>
        <v>0</v>
      </c>
    </row>
    <row r="134" spans="1:8" ht="13" x14ac:dyDescent="0.35">
      <c r="A134" s="7">
        <f t="shared" ref="A134:A135" si="32">A133+1</f>
        <v>98</v>
      </c>
      <c r="B134" s="8" t="s">
        <v>134</v>
      </c>
      <c r="C134" s="9">
        <v>10</v>
      </c>
      <c r="D134" s="9" t="s">
        <v>67</v>
      </c>
      <c r="E134" s="10" t="s">
        <v>130</v>
      </c>
      <c r="F134" s="13" t="s">
        <v>71</v>
      </c>
      <c r="G134" s="11"/>
      <c r="H134" s="12">
        <f t="shared" si="31"/>
        <v>0</v>
      </c>
    </row>
    <row r="135" spans="1:8" ht="13" x14ac:dyDescent="0.35">
      <c r="A135" s="7">
        <f t="shared" si="32"/>
        <v>99</v>
      </c>
      <c r="B135" s="8" t="s">
        <v>133</v>
      </c>
      <c r="C135" s="9">
        <v>10</v>
      </c>
      <c r="D135" s="9" t="s">
        <v>67</v>
      </c>
      <c r="E135" s="10" t="s">
        <v>130</v>
      </c>
      <c r="F135" s="13" t="s">
        <v>71</v>
      </c>
      <c r="G135" s="11"/>
      <c r="H135" s="12">
        <f t="shared" si="31"/>
        <v>0</v>
      </c>
    </row>
    <row r="136" spans="1:8" ht="15" customHeight="1" x14ac:dyDescent="0.35">
      <c r="A136" s="38" t="s">
        <v>242</v>
      </c>
      <c r="B136" s="39"/>
      <c r="C136" s="39"/>
      <c r="D136" s="39"/>
      <c r="E136" s="39"/>
      <c r="F136" s="40"/>
      <c r="G136" s="24"/>
      <c r="H136" s="29"/>
    </row>
    <row r="137" spans="1:8" ht="13" x14ac:dyDescent="0.35">
      <c r="A137" s="7">
        <f>A135+1</f>
        <v>100</v>
      </c>
      <c r="B137" s="8" t="s">
        <v>151</v>
      </c>
      <c r="C137" s="9">
        <v>20</v>
      </c>
      <c r="D137" s="9" t="s">
        <v>66</v>
      </c>
      <c r="E137" s="10" t="s">
        <v>135</v>
      </c>
      <c r="F137" s="13" t="s">
        <v>73</v>
      </c>
      <c r="G137" s="11"/>
      <c r="H137" s="12">
        <f t="shared" ref="H137:H143" si="33">G137*C137</f>
        <v>0</v>
      </c>
    </row>
    <row r="138" spans="1:8" ht="18" customHeight="1" x14ac:dyDescent="0.35">
      <c r="A138" s="7">
        <f>A137+1</f>
        <v>101</v>
      </c>
      <c r="B138" s="8" t="s">
        <v>152</v>
      </c>
      <c r="C138" s="9">
        <v>20</v>
      </c>
      <c r="D138" s="9" t="s">
        <v>66</v>
      </c>
      <c r="E138" s="10" t="s">
        <v>135</v>
      </c>
      <c r="F138" s="13" t="s">
        <v>73</v>
      </c>
      <c r="G138" s="11"/>
      <c r="H138" s="12">
        <f t="shared" si="33"/>
        <v>0</v>
      </c>
    </row>
    <row r="139" spans="1:8" ht="15" customHeight="1" x14ac:dyDescent="0.35">
      <c r="A139" s="7">
        <f t="shared" ref="A139:A143" si="34">A138+1</f>
        <v>102</v>
      </c>
      <c r="B139" s="8" t="s">
        <v>153</v>
      </c>
      <c r="C139" s="9">
        <v>20</v>
      </c>
      <c r="D139" s="9" t="s">
        <v>66</v>
      </c>
      <c r="E139" s="10" t="s">
        <v>135</v>
      </c>
      <c r="F139" s="13" t="s">
        <v>73</v>
      </c>
      <c r="G139" s="11"/>
      <c r="H139" s="12">
        <f t="shared" si="33"/>
        <v>0</v>
      </c>
    </row>
    <row r="140" spans="1:8" ht="13" x14ac:dyDescent="0.35">
      <c r="A140" s="7">
        <f t="shared" si="34"/>
        <v>103</v>
      </c>
      <c r="B140" s="8" t="s">
        <v>154</v>
      </c>
      <c r="C140" s="9">
        <v>20</v>
      </c>
      <c r="D140" s="9" t="s">
        <v>66</v>
      </c>
      <c r="E140" s="10" t="s">
        <v>135</v>
      </c>
      <c r="F140" s="13" t="s">
        <v>73</v>
      </c>
      <c r="G140" s="11"/>
      <c r="H140" s="12">
        <f t="shared" si="33"/>
        <v>0</v>
      </c>
    </row>
    <row r="141" spans="1:8" ht="13" x14ac:dyDescent="0.35">
      <c r="A141" s="7">
        <f t="shared" si="34"/>
        <v>104</v>
      </c>
      <c r="B141" s="8" t="s">
        <v>155</v>
      </c>
      <c r="C141" s="9">
        <v>20</v>
      </c>
      <c r="D141" s="9" t="s">
        <v>66</v>
      </c>
      <c r="E141" s="10" t="s">
        <v>135</v>
      </c>
      <c r="F141" s="13" t="s">
        <v>73</v>
      </c>
      <c r="G141" s="11"/>
      <c r="H141" s="12">
        <f t="shared" si="33"/>
        <v>0</v>
      </c>
    </row>
    <row r="142" spans="1:8" ht="13" x14ac:dyDescent="0.35">
      <c r="A142" s="7">
        <f t="shared" si="34"/>
        <v>105</v>
      </c>
      <c r="B142" s="8" t="s">
        <v>156</v>
      </c>
      <c r="C142" s="9">
        <v>20</v>
      </c>
      <c r="D142" s="9" t="s">
        <v>66</v>
      </c>
      <c r="E142" s="10" t="s">
        <v>135</v>
      </c>
      <c r="F142" s="13" t="s">
        <v>73</v>
      </c>
      <c r="G142" s="11"/>
      <c r="H142" s="12">
        <f t="shared" si="33"/>
        <v>0</v>
      </c>
    </row>
    <row r="143" spans="1:8" ht="13" x14ac:dyDescent="0.35">
      <c r="A143" s="7">
        <f t="shared" si="34"/>
        <v>106</v>
      </c>
      <c r="B143" s="8" t="s">
        <v>157</v>
      </c>
      <c r="C143" s="9">
        <v>20</v>
      </c>
      <c r="D143" s="9" t="s">
        <v>66</v>
      </c>
      <c r="E143" s="10" t="s">
        <v>135</v>
      </c>
      <c r="F143" s="13" t="s">
        <v>73</v>
      </c>
      <c r="G143" s="11"/>
      <c r="H143" s="12">
        <f t="shared" si="33"/>
        <v>0</v>
      </c>
    </row>
    <row r="144" spans="1:8" ht="13" x14ac:dyDescent="0.35">
      <c r="A144" s="38" t="s">
        <v>101</v>
      </c>
      <c r="B144" s="39"/>
      <c r="C144" s="39"/>
      <c r="D144" s="39"/>
      <c r="E144" s="39"/>
      <c r="F144" s="40"/>
      <c r="G144" s="24"/>
      <c r="H144" s="29"/>
    </row>
    <row r="145" spans="1:8" ht="13" x14ac:dyDescent="0.35">
      <c r="A145" s="7">
        <f>A143+1</f>
        <v>107</v>
      </c>
      <c r="B145" s="8" t="s">
        <v>146</v>
      </c>
      <c r="C145" s="9">
        <v>40</v>
      </c>
      <c r="D145" s="9"/>
      <c r="E145" s="10" t="s">
        <v>109</v>
      </c>
      <c r="F145" s="13" t="s">
        <v>72</v>
      </c>
      <c r="G145" s="11"/>
      <c r="H145" s="12">
        <f t="shared" ref="H145:H156" si="35">G145*C145</f>
        <v>0</v>
      </c>
    </row>
    <row r="146" spans="1:8" ht="15" customHeight="1" x14ac:dyDescent="0.35">
      <c r="A146" s="38" t="s">
        <v>200</v>
      </c>
      <c r="B146" s="39"/>
      <c r="C146" s="39"/>
      <c r="D146" s="39"/>
      <c r="E146" s="39"/>
      <c r="F146" s="40"/>
      <c r="G146" s="24"/>
      <c r="H146" s="29"/>
    </row>
    <row r="147" spans="1:8" ht="13" x14ac:dyDescent="0.35">
      <c r="A147" s="7">
        <f>A145+1</f>
        <v>108</v>
      </c>
      <c r="B147" s="8" t="s">
        <v>185</v>
      </c>
      <c r="C147" s="9">
        <v>5</v>
      </c>
      <c r="D147" s="9"/>
      <c r="E147" s="10" t="s">
        <v>109</v>
      </c>
      <c r="F147" s="13" t="s">
        <v>72</v>
      </c>
      <c r="G147" s="11"/>
      <c r="H147" s="12">
        <f t="shared" si="35"/>
        <v>0</v>
      </c>
    </row>
    <row r="148" spans="1:8" ht="13" x14ac:dyDescent="0.35">
      <c r="A148" s="7">
        <f>A147+1</f>
        <v>109</v>
      </c>
      <c r="B148" s="8" t="s">
        <v>186</v>
      </c>
      <c r="C148" s="9">
        <v>15</v>
      </c>
      <c r="D148" s="9" t="s">
        <v>69</v>
      </c>
      <c r="E148" s="10" t="s">
        <v>109</v>
      </c>
      <c r="F148" s="13" t="s">
        <v>72</v>
      </c>
      <c r="G148" s="11"/>
      <c r="H148" s="12">
        <f t="shared" si="35"/>
        <v>0</v>
      </c>
    </row>
    <row r="149" spans="1:8" ht="13" x14ac:dyDescent="0.35">
      <c r="A149" s="7">
        <f t="shared" ref="A149:A156" si="36">A148+1</f>
        <v>110</v>
      </c>
      <c r="B149" s="8" t="s">
        <v>187</v>
      </c>
      <c r="C149" s="9">
        <v>15</v>
      </c>
      <c r="D149" s="9" t="s">
        <v>69</v>
      </c>
      <c r="E149" s="10" t="s">
        <v>109</v>
      </c>
      <c r="F149" s="13" t="s">
        <v>72</v>
      </c>
      <c r="G149" s="11"/>
      <c r="H149" s="12">
        <f t="shared" si="35"/>
        <v>0</v>
      </c>
    </row>
    <row r="150" spans="1:8" ht="13" x14ac:dyDescent="0.35">
      <c r="A150" s="7">
        <f t="shared" si="36"/>
        <v>111</v>
      </c>
      <c r="B150" s="8" t="s">
        <v>188</v>
      </c>
      <c r="C150" s="9">
        <v>15</v>
      </c>
      <c r="D150" s="9" t="s">
        <v>69</v>
      </c>
      <c r="E150" s="10" t="s">
        <v>109</v>
      </c>
      <c r="F150" s="13" t="s">
        <v>72</v>
      </c>
      <c r="G150" s="11"/>
      <c r="H150" s="12">
        <f t="shared" si="35"/>
        <v>0</v>
      </c>
    </row>
    <row r="151" spans="1:8" ht="13" x14ac:dyDescent="0.35">
      <c r="A151" s="7">
        <f t="shared" si="36"/>
        <v>112</v>
      </c>
      <c r="B151" s="8" t="s">
        <v>189</v>
      </c>
      <c r="C151" s="9">
        <v>15</v>
      </c>
      <c r="D151" s="9" t="s">
        <v>69</v>
      </c>
      <c r="E151" s="10" t="s">
        <v>109</v>
      </c>
      <c r="F151" s="13" t="s">
        <v>72</v>
      </c>
      <c r="G151" s="11"/>
      <c r="H151" s="12">
        <f t="shared" si="35"/>
        <v>0</v>
      </c>
    </row>
    <row r="152" spans="1:8" ht="13" x14ac:dyDescent="0.35">
      <c r="A152" s="7">
        <f t="shared" si="36"/>
        <v>113</v>
      </c>
      <c r="B152" s="8" t="s">
        <v>190</v>
      </c>
      <c r="C152" s="9">
        <v>15</v>
      </c>
      <c r="D152" s="9" t="s">
        <v>69</v>
      </c>
      <c r="E152" s="10" t="s">
        <v>109</v>
      </c>
      <c r="F152" s="13" t="s">
        <v>72</v>
      </c>
      <c r="G152" s="11"/>
      <c r="H152" s="12">
        <f t="shared" si="35"/>
        <v>0</v>
      </c>
    </row>
    <row r="153" spans="1:8" ht="13" x14ac:dyDescent="0.35">
      <c r="A153" s="7">
        <f t="shared" si="36"/>
        <v>114</v>
      </c>
      <c r="B153" s="8" t="s">
        <v>191</v>
      </c>
      <c r="C153" s="9">
        <v>15</v>
      </c>
      <c r="D153" s="9" t="s">
        <v>69</v>
      </c>
      <c r="E153" s="10" t="s">
        <v>109</v>
      </c>
      <c r="F153" s="13" t="s">
        <v>72</v>
      </c>
      <c r="G153" s="11"/>
      <c r="H153" s="12">
        <f t="shared" si="35"/>
        <v>0</v>
      </c>
    </row>
    <row r="154" spans="1:8" ht="13" x14ac:dyDescent="0.35">
      <c r="A154" s="7">
        <f t="shared" si="36"/>
        <v>115</v>
      </c>
      <c r="B154" s="8" t="s">
        <v>192</v>
      </c>
      <c r="C154" s="9">
        <v>15</v>
      </c>
      <c r="D154" s="9" t="s">
        <v>69</v>
      </c>
      <c r="E154" s="10" t="s">
        <v>109</v>
      </c>
      <c r="F154" s="13" t="s">
        <v>72</v>
      </c>
      <c r="G154" s="11"/>
      <c r="H154" s="12">
        <f t="shared" si="35"/>
        <v>0</v>
      </c>
    </row>
    <row r="155" spans="1:8" ht="13" x14ac:dyDescent="0.35">
      <c r="A155" s="7">
        <f t="shared" si="36"/>
        <v>116</v>
      </c>
      <c r="B155" s="8" t="s">
        <v>193</v>
      </c>
      <c r="C155" s="9">
        <v>15</v>
      </c>
      <c r="D155" s="9" t="s">
        <v>69</v>
      </c>
      <c r="E155" s="10" t="s">
        <v>109</v>
      </c>
      <c r="F155" s="13" t="s">
        <v>72</v>
      </c>
      <c r="G155" s="11"/>
      <c r="H155" s="12">
        <f t="shared" si="35"/>
        <v>0</v>
      </c>
    </row>
    <row r="156" spans="1:8" ht="13" x14ac:dyDescent="0.35">
      <c r="A156" s="7">
        <f t="shared" si="36"/>
        <v>117</v>
      </c>
      <c r="B156" s="8" t="s">
        <v>194</v>
      </c>
      <c r="C156" s="9">
        <v>15</v>
      </c>
      <c r="D156" s="9" t="s">
        <v>69</v>
      </c>
      <c r="E156" s="10" t="s">
        <v>109</v>
      </c>
      <c r="F156" s="13" t="s">
        <v>72</v>
      </c>
      <c r="G156" s="11"/>
      <c r="H156" s="12">
        <f t="shared" si="35"/>
        <v>0</v>
      </c>
    </row>
    <row r="157" spans="1:8" ht="15" customHeight="1" x14ac:dyDescent="0.35">
      <c r="A157" s="38" t="s">
        <v>199</v>
      </c>
      <c r="B157" s="39"/>
      <c r="C157" s="39"/>
      <c r="D157" s="39"/>
      <c r="E157" s="39"/>
      <c r="F157" s="40"/>
      <c r="G157" s="24"/>
      <c r="H157" s="29"/>
    </row>
    <row r="158" spans="1:8" ht="13" x14ac:dyDescent="0.35">
      <c r="A158" s="7">
        <f>A156+1</f>
        <v>118</v>
      </c>
      <c r="B158" s="8" t="s">
        <v>49</v>
      </c>
      <c r="C158" s="9">
        <v>15</v>
      </c>
      <c r="D158" s="9" t="s">
        <v>69</v>
      </c>
      <c r="E158" s="10" t="s">
        <v>109</v>
      </c>
      <c r="F158" s="13" t="s">
        <v>72</v>
      </c>
      <c r="G158" s="11"/>
      <c r="H158" s="12">
        <f t="shared" ref="H158" si="37">G158*C158</f>
        <v>0</v>
      </c>
    </row>
    <row r="159" spans="1:8" ht="15.65" customHeight="1" x14ac:dyDescent="0.35">
      <c r="A159" s="7">
        <f>A158+1</f>
        <v>119</v>
      </c>
      <c r="B159" s="8" t="s">
        <v>50</v>
      </c>
      <c r="C159" s="9">
        <v>15</v>
      </c>
      <c r="D159" s="9" t="s">
        <v>69</v>
      </c>
      <c r="E159" s="10" t="s">
        <v>109</v>
      </c>
      <c r="F159" s="13" t="s">
        <v>72</v>
      </c>
      <c r="G159" s="11"/>
      <c r="H159" s="12">
        <f t="shared" ref="H159:H166" si="38">G159*C159</f>
        <v>0</v>
      </c>
    </row>
    <row r="160" spans="1:8" ht="13.5" customHeight="1" x14ac:dyDescent="0.35">
      <c r="A160" s="7">
        <f t="shared" ref="A160:A166" si="39">A159+1</f>
        <v>120</v>
      </c>
      <c r="B160" s="8" t="s">
        <v>51</v>
      </c>
      <c r="C160" s="9">
        <v>15</v>
      </c>
      <c r="D160" s="9" t="s">
        <v>69</v>
      </c>
      <c r="E160" s="10" t="s">
        <v>109</v>
      </c>
      <c r="F160" s="13" t="s">
        <v>72</v>
      </c>
      <c r="G160" s="11"/>
      <c r="H160" s="12">
        <f t="shared" si="38"/>
        <v>0</v>
      </c>
    </row>
    <row r="161" spans="1:8" ht="17.25" customHeight="1" x14ac:dyDescent="0.35">
      <c r="A161" s="7">
        <f t="shared" si="39"/>
        <v>121</v>
      </c>
      <c r="B161" s="8" t="s">
        <v>52</v>
      </c>
      <c r="C161" s="9">
        <v>15</v>
      </c>
      <c r="D161" s="9" t="s">
        <v>69</v>
      </c>
      <c r="E161" s="10" t="s">
        <v>109</v>
      </c>
      <c r="F161" s="13" t="s">
        <v>72</v>
      </c>
      <c r="G161" s="11"/>
      <c r="H161" s="12">
        <f t="shared" si="38"/>
        <v>0</v>
      </c>
    </row>
    <row r="162" spans="1:8" ht="13" x14ac:dyDescent="0.35">
      <c r="A162" s="7">
        <f t="shared" si="39"/>
        <v>122</v>
      </c>
      <c r="B162" s="8" t="s">
        <v>53</v>
      </c>
      <c r="C162" s="9">
        <v>15</v>
      </c>
      <c r="D162" s="9" t="s">
        <v>69</v>
      </c>
      <c r="E162" s="10" t="s">
        <v>109</v>
      </c>
      <c r="F162" s="13" t="s">
        <v>72</v>
      </c>
      <c r="G162" s="11"/>
      <c r="H162" s="12">
        <f t="shared" si="38"/>
        <v>0</v>
      </c>
    </row>
    <row r="163" spans="1:8" ht="13" x14ac:dyDescent="0.35">
      <c r="A163" s="7">
        <f t="shared" si="39"/>
        <v>123</v>
      </c>
      <c r="B163" s="8" t="s">
        <v>54</v>
      </c>
      <c r="C163" s="9">
        <v>15</v>
      </c>
      <c r="D163" s="9" t="s">
        <v>69</v>
      </c>
      <c r="E163" s="10" t="s">
        <v>109</v>
      </c>
      <c r="F163" s="13" t="s">
        <v>72</v>
      </c>
      <c r="G163" s="11"/>
      <c r="H163" s="12">
        <f t="shared" si="38"/>
        <v>0</v>
      </c>
    </row>
    <row r="164" spans="1:8" ht="18" customHeight="1" x14ac:dyDescent="0.35">
      <c r="A164" s="7">
        <f t="shared" si="39"/>
        <v>124</v>
      </c>
      <c r="B164" s="8" t="s">
        <v>55</v>
      </c>
      <c r="C164" s="9">
        <v>15</v>
      </c>
      <c r="D164" s="9" t="s">
        <v>69</v>
      </c>
      <c r="E164" s="10" t="s">
        <v>109</v>
      </c>
      <c r="F164" s="13" t="s">
        <v>72</v>
      </c>
      <c r="G164" s="11"/>
      <c r="H164" s="12">
        <f t="shared" si="38"/>
        <v>0</v>
      </c>
    </row>
    <row r="165" spans="1:8" ht="18" customHeight="1" x14ac:dyDescent="0.35">
      <c r="A165" s="7">
        <f t="shared" si="39"/>
        <v>125</v>
      </c>
      <c r="B165" s="8" t="s">
        <v>56</v>
      </c>
      <c r="C165" s="9">
        <v>15</v>
      </c>
      <c r="D165" s="9" t="s">
        <v>69</v>
      </c>
      <c r="E165" s="10" t="s">
        <v>109</v>
      </c>
      <c r="F165" s="13" t="s">
        <v>72</v>
      </c>
      <c r="G165" s="11"/>
      <c r="H165" s="12">
        <f t="shared" si="38"/>
        <v>0</v>
      </c>
    </row>
    <row r="166" spans="1:8" ht="18.75" customHeight="1" x14ac:dyDescent="0.35">
      <c r="A166" s="7">
        <f t="shared" si="39"/>
        <v>126</v>
      </c>
      <c r="B166" s="8" t="s">
        <v>57</v>
      </c>
      <c r="C166" s="9">
        <v>15</v>
      </c>
      <c r="D166" s="9" t="s">
        <v>69</v>
      </c>
      <c r="E166" s="10" t="s">
        <v>109</v>
      </c>
      <c r="F166" s="13" t="s">
        <v>72</v>
      </c>
      <c r="G166" s="11"/>
      <c r="H166" s="12">
        <f t="shared" si="38"/>
        <v>0</v>
      </c>
    </row>
    <row r="167" spans="1:8" ht="15" customHeight="1" x14ac:dyDescent="0.35">
      <c r="A167" s="38" t="s">
        <v>58</v>
      </c>
      <c r="B167" s="39"/>
      <c r="C167" s="39"/>
      <c r="D167" s="39"/>
      <c r="E167" s="39"/>
      <c r="F167" s="40"/>
      <c r="G167" s="24"/>
      <c r="H167" s="29"/>
    </row>
    <row r="168" spans="1:8" ht="13.75" customHeight="1" x14ac:dyDescent="0.35">
      <c r="A168" s="7">
        <f>A166+1</f>
        <v>127</v>
      </c>
      <c r="B168" s="8" t="s">
        <v>59</v>
      </c>
      <c r="C168" s="9">
        <v>200</v>
      </c>
      <c r="D168" s="9" t="s">
        <v>69</v>
      </c>
      <c r="E168" s="10" t="s">
        <v>109</v>
      </c>
      <c r="F168" s="13" t="s">
        <v>72</v>
      </c>
      <c r="G168" s="11"/>
      <c r="H168" s="12">
        <f t="shared" ref="H168" si="40">G168*C168</f>
        <v>0</v>
      </c>
    </row>
    <row r="169" spans="1:8" ht="15" customHeight="1" x14ac:dyDescent="0.35">
      <c r="A169" s="38" t="s">
        <v>243</v>
      </c>
      <c r="B169" s="39"/>
      <c r="C169" s="39"/>
      <c r="D169" s="39"/>
      <c r="E169" s="39"/>
      <c r="F169" s="40"/>
      <c r="G169" s="24"/>
      <c r="H169" s="29"/>
    </row>
    <row r="170" spans="1:8" ht="13" x14ac:dyDescent="0.35">
      <c r="A170" s="7">
        <f>A168+1</f>
        <v>128</v>
      </c>
      <c r="B170" s="8" t="s">
        <v>60</v>
      </c>
      <c r="C170" s="9">
        <v>18</v>
      </c>
      <c r="D170" s="9" t="s">
        <v>66</v>
      </c>
      <c r="E170" s="10" t="s">
        <v>127</v>
      </c>
      <c r="F170" s="13" t="s">
        <v>73</v>
      </c>
      <c r="G170" s="11"/>
      <c r="H170" s="12">
        <f t="shared" ref="H170" si="41">G170*C170</f>
        <v>0</v>
      </c>
    </row>
    <row r="171" spans="1:8" ht="15" customHeight="1" x14ac:dyDescent="0.35">
      <c r="A171" s="38" t="s">
        <v>76</v>
      </c>
      <c r="B171" s="39"/>
      <c r="C171" s="39"/>
      <c r="D171" s="39"/>
      <c r="E171" s="39"/>
      <c r="F171" s="40"/>
      <c r="G171" s="24"/>
      <c r="H171" s="29"/>
    </row>
    <row r="172" spans="1:8" ht="16.25" customHeight="1" x14ac:dyDescent="0.35">
      <c r="A172" s="7">
        <f>A170+1</f>
        <v>129</v>
      </c>
      <c r="B172" s="16" t="s">
        <v>244</v>
      </c>
      <c r="C172" s="9">
        <v>420</v>
      </c>
      <c r="D172" s="9" t="s">
        <v>67</v>
      </c>
      <c r="E172" s="10" t="s">
        <v>67</v>
      </c>
      <c r="F172" s="13" t="s">
        <v>71</v>
      </c>
      <c r="G172" s="11"/>
      <c r="H172" s="12">
        <f>G172*C172</f>
        <v>0</v>
      </c>
    </row>
    <row r="173" spans="1:8" ht="16.25" customHeight="1" x14ac:dyDescent="0.35">
      <c r="A173" s="7">
        <f>A172+1</f>
        <v>130</v>
      </c>
      <c r="B173" s="16" t="s">
        <v>245</v>
      </c>
      <c r="C173" s="9">
        <v>200</v>
      </c>
      <c r="D173" s="9" t="s">
        <v>67</v>
      </c>
      <c r="E173" s="10" t="s">
        <v>67</v>
      </c>
      <c r="F173" s="13" t="s">
        <v>71</v>
      </c>
      <c r="G173" s="11"/>
      <c r="H173" s="12">
        <f>G173*C173</f>
        <v>0</v>
      </c>
    </row>
    <row r="174" spans="1:8" ht="15" customHeight="1" x14ac:dyDescent="0.35">
      <c r="A174" s="38" t="s">
        <v>196</v>
      </c>
      <c r="B174" s="39"/>
      <c r="C174" s="39"/>
      <c r="D174" s="39"/>
      <c r="E174" s="39"/>
      <c r="F174" s="40"/>
      <c r="G174" s="24"/>
      <c r="H174" s="29"/>
    </row>
    <row r="175" spans="1:8" ht="14.4" customHeight="1" x14ac:dyDescent="0.35">
      <c r="A175" s="7">
        <f>A173+1</f>
        <v>131</v>
      </c>
      <c r="B175" s="19" t="s">
        <v>147</v>
      </c>
      <c r="C175" s="9">
        <v>7</v>
      </c>
      <c r="D175" s="9" t="s">
        <v>69</v>
      </c>
      <c r="E175" s="10" t="s">
        <v>111</v>
      </c>
      <c r="F175" s="13" t="s">
        <v>72</v>
      </c>
      <c r="G175" s="11"/>
      <c r="H175" s="12">
        <f t="shared" ref="H175:H176" si="42">G175*C175</f>
        <v>0</v>
      </c>
    </row>
    <row r="176" spans="1:8" ht="30.65" customHeight="1" x14ac:dyDescent="0.35">
      <c r="A176" s="7">
        <f>A175+1</f>
        <v>132</v>
      </c>
      <c r="B176" s="19" t="s">
        <v>213</v>
      </c>
      <c r="C176" s="9">
        <v>3</v>
      </c>
      <c r="D176" s="9" t="s">
        <v>69</v>
      </c>
      <c r="E176" s="10" t="s">
        <v>109</v>
      </c>
      <c r="F176" s="13" t="s">
        <v>107</v>
      </c>
      <c r="G176" s="11"/>
      <c r="H176" s="33">
        <f t="shared" si="42"/>
        <v>0</v>
      </c>
    </row>
    <row r="177" spans="1:8" ht="15" customHeight="1" x14ac:dyDescent="0.35">
      <c r="A177" s="38" t="s">
        <v>169</v>
      </c>
      <c r="B177" s="39"/>
      <c r="C177" s="39"/>
      <c r="D177" s="39"/>
      <c r="E177" s="39"/>
      <c r="F177" s="40"/>
      <c r="G177" s="34"/>
      <c r="H177" s="29"/>
    </row>
    <row r="178" spans="1:8" ht="13" x14ac:dyDescent="0.35">
      <c r="A178" s="7">
        <f>A176+1</f>
        <v>133</v>
      </c>
      <c r="B178" s="8" t="s">
        <v>106</v>
      </c>
      <c r="C178" s="9">
        <v>100</v>
      </c>
      <c r="D178" s="9" t="s">
        <v>66</v>
      </c>
      <c r="E178" s="10" t="s">
        <v>148</v>
      </c>
      <c r="F178" s="13" t="s">
        <v>73</v>
      </c>
      <c r="G178" s="11"/>
      <c r="H178" s="33">
        <f>G178*C178</f>
        <v>0</v>
      </c>
    </row>
    <row r="179" spans="1:8" ht="15" customHeight="1" x14ac:dyDescent="0.35">
      <c r="A179" s="38" t="s">
        <v>246</v>
      </c>
      <c r="B179" s="39"/>
      <c r="C179" s="39"/>
      <c r="D179" s="39"/>
      <c r="E179" s="39"/>
      <c r="F179" s="40"/>
      <c r="G179" s="34"/>
      <c r="H179" s="29"/>
    </row>
    <row r="180" spans="1:8" ht="13" x14ac:dyDescent="0.35">
      <c r="A180" s="7">
        <f>A178+1</f>
        <v>134</v>
      </c>
      <c r="B180" s="8" t="s">
        <v>61</v>
      </c>
      <c r="C180" s="13">
        <v>20</v>
      </c>
      <c r="D180" s="13" t="s">
        <v>65</v>
      </c>
      <c r="E180" s="13" t="s">
        <v>116</v>
      </c>
      <c r="F180" s="13" t="s">
        <v>71</v>
      </c>
      <c r="G180" s="11"/>
      <c r="H180" s="12">
        <f>G180*C180</f>
        <v>0</v>
      </c>
    </row>
    <row r="181" spans="1:8" ht="13" x14ac:dyDescent="0.35">
      <c r="A181" s="7">
        <f>A180+1</f>
        <v>135</v>
      </c>
      <c r="B181" s="8" t="s">
        <v>62</v>
      </c>
      <c r="C181" s="13">
        <v>20</v>
      </c>
      <c r="D181" s="13" t="s">
        <v>65</v>
      </c>
      <c r="E181" s="13" t="s">
        <v>116</v>
      </c>
      <c r="F181" s="13" t="s">
        <v>71</v>
      </c>
      <c r="G181" s="11"/>
      <c r="H181" s="12">
        <f t="shared" ref="H181:H183" si="43">G181*C181</f>
        <v>0</v>
      </c>
    </row>
    <row r="182" spans="1:8" ht="13" x14ac:dyDescent="0.35">
      <c r="A182" s="7">
        <f t="shared" ref="A182:A183" si="44">A181+1</f>
        <v>136</v>
      </c>
      <c r="B182" s="16" t="s">
        <v>63</v>
      </c>
      <c r="C182" s="13">
        <v>20</v>
      </c>
      <c r="D182" s="13" t="s">
        <v>65</v>
      </c>
      <c r="E182" s="13" t="s">
        <v>116</v>
      </c>
      <c r="F182" s="13" t="s">
        <v>71</v>
      </c>
      <c r="G182" s="11"/>
      <c r="H182" s="12">
        <f t="shared" si="43"/>
        <v>0</v>
      </c>
    </row>
    <row r="183" spans="1:8" ht="13" x14ac:dyDescent="0.35">
      <c r="A183" s="7">
        <f t="shared" si="44"/>
        <v>137</v>
      </c>
      <c r="B183" s="16" t="s">
        <v>64</v>
      </c>
      <c r="C183" s="13">
        <v>20</v>
      </c>
      <c r="D183" s="13" t="s">
        <v>65</v>
      </c>
      <c r="E183" s="13" t="s">
        <v>116</v>
      </c>
      <c r="F183" s="13" t="s">
        <v>71</v>
      </c>
      <c r="G183" s="11"/>
      <c r="H183" s="12">
        <f t="shared" si="43"/>
        <v>0</v>
      </c>
    </row>
    <row r="184" spans="1:8" ht="13" x14ac:dyDescent="0.35">
      <c r="A184" s="38" t="s">
        <v>195</v>
      </c>
      <c r="B184" s="39"/>
      <c r="C184" s="39"/>
      <c r="D184" s="39"/>
      <c r="E184" s="39"/>
      <c r="F184" s="40"/>
      <c r="G184" s="24"/>
      <c r="H184" s="29"/>
    </row>
    <row r="185" spans="1:8" ht="13" x14ac:dyDescent="0.35">
      <c r="A185" s="20">
        <f>A183+1</f>
        <v>138</v>
      </c>
      <c r="B185" s="21" t="s">
        <v>160</v>
      </c>
      <c r="C185" s="13">
        <v>80</v>
      </c>
      <c r="D185" s="13" t="s">
        <v>69</v>
      </c>
      <c r="E185" s="13" t="s">
        <v>109</v>
      </c>
      <c r="F185" s="13" t="s">
        <v>72</v>
      </c>
      <c r="G185" s="11"/>
      <c r="H185" s="12">
        <f t="shared" ref="H185:H190" si="45">G185*C185</f>
        <v>0</v>
      </c>
    </row>
    <row r="186" spans="1:8" ht="13" x14ac:dyDescent="0.35">
      <c r="A186" s="20">
        <f>A185+1</f>
        <v>139</v>
      </c>
      <c r="B186" s="21" t="s">
        <v>161</v>
      </c>
      <c r="C186" s="13">
        <v>15</v>
      </c>
      <c r="D186" s="13" t="s">
        <v>69</v>
      </c>
      <c r="E186" s="13" t="s">
        <v>109</v>
      </c>
      <c r="F186" s="13" t="s">
        <v>72</v>
      </c>
      <c r="G186" s="11"/>
      <c r="H186" s="12">
        <f t="shared" si="45"/>
        <v>0</v>
      </c>
    </row>
    <row r="187" spans="1:8" ht="13" x14ac:dyDescent="0.35">
      <c r="A187" s="20">
        <f>A186+1</f>
        <v>140</v>
      </c>
      <c r="B187" s="22" t="s">
        <v>163</v>
      </c>
      <c r="C187" s="13">
        <v>24</v>
      </c>
      <c r="D187" s="13" t="s">
        <v>69</v>
      </c>
      <c r="E187" s="13" t="s">
        <v>109</v>
      </c>
      <c r="F187" s="13" t="s">
        <v>72</v>
      </c>
      <c r="G187" s="11"/>
      <c r="H187" s="12">
        <f t="shared" si="45"/>
        <v>0</v>
      </c>
    </row>
    <row r="188" spans="1:8" ht="13" x14ac:dyDescent="0.35">
      <c r="A188" s="38" t="s">
        <v>197</v>
      </c>
      <c r="B188" s="39"/>
      <c r="C188" s="39"/>
      <c r="D188" s="39"/>
      <c r="E188" s="39"/>
      <c r="F188" s="40"/>
      <c r="G188" s="24"/>
      <c r="H188" s="29"/>
    </row>
    <row r="189" spans="1:8" ht="13" x14ac:dyDescent="0.35">
      <c r="A189" s="20">
        <f>A187+1</f>
        <v>141</v>
      </c>
      <c r="B189" s="22" t="s">
        <v>208</v>
      </c>
      <c r="C189" s="13">
        <v>20</v>
      </c>
      <c r="D189" s="13" t="s">
        <v>178</v>
      </c>
      <c r="E189" s="13" t="s">
        <v>179</v>
      </c>
      <c r="F189" s="13" t="s">
        <v>72</v>
      </c>
      <c r="G189" s="11"/>
      <c r="H189" s="12">
        <f t="shared" si="45"/>
        <v>0</v>
      </c>
    </row>
    <row r="190" spans="1:8" ht="13" x14ac:dyDescent="0.35">
      <c r="A190" s="20">
        <f>A189+1</f>
        <v>142</v>
      </c>
      <c r="B190" s="22" t="s">
        <v>247</v>
      </c>
      <c r="C190" s="13">
        <v>220</v>
      </c>
      <c r="D190" s="13" t="s">
        <v>178</v>
      </c>
      <c r="E190" s="13" t="s">
        <v>179</v>
      </c>
      <c r="F190" s="13" t="s">
        <v>72</v>
      </c>
      <c r="G190" s="11"/>
      <c r="H190" s="12">
        <f t="shared" si="45"/>
        <v>0</v>
      </c>
    </row>
    <row r="191" spans="1:8" ht="26" x14ac:dyDescent="0.35">
      <c r="A191" s="20">
        <f>A190+1</f>
        <v>143</v>
      </c>
      <c r="B191" s="30" t="s">
        <v>182</v>
      </c>
      <c r="C191" s="13">
        <v>400</v>
      </c>
      <c r="D191" s="13" t="s">
        <v>178</v>
      </c>
      <c r="E191" s="13" t="s">
        <v>179</v>
      </c>
      <c r="F191" s="13" t="s">
        <v>72</v>
      </c>
      <c r="G191" s="11"/>
      <c r="H191" s="33">
        <f t="shared" ref="H191:H195" si="46">G191*C191</f>
        <v>0</v>
      </c>
    </row>
    <row r="192" spans="1:8" ht="15" customHeight="1" x14ac:dyDescent="0.35">
      <c r="A192" s="38" t="s">
        <v>198</v>
      </c>
      <c r="B192" s="39"/>
      <c r="C192" s="39"/>
      <c r="D192" s="39"/>
      <c r="E192" s="39"/>
      <c r="F192" s="40"/>
      <c r="G192" s="34"/>
      <c r="H192" s="25"/>
    </row>
    <row r="193" spans="1:8" ht="29.4" customHeight="1" x14ac:dyDescent="0.35">
      <c r="A193" s="7">
        <f>A191+1</f>
        <v>144</v>
      </c>
      <c r="B193" s="22" t="s">
        <v>181</v>
      </c>
      <c r="C193" s="13">
        <v>150</v>
      </c>
      <c r="D193" s="22" t="s">
        <v>66</v>
      </c>
      <c r="E193" s="22" t="s">
        <v>214</v>
      </c>
      <c r="F193" s="13" t="s">
        <v>73</v>
      </c>
      <c r="G193" s="11"/>
      <c r="H193" s="33">
        <f t="shared" si="46"/>
        <v>0</v>
      </c>
    </row>
    <row r="194" spans="1:8" ht="13" x14ac:dyDescent="0.35">
      <c r="A194" s="38" t="s">
        <v>209</v>
      </c>
      <c r="B194" s="39"/>
      <c r="C194" s="39"/>
      <c r="D194" s="39"/>
      <c r="E194" s="39"/>
      <c r="F194" s="40"/>
      <c r="G194" s="34"/>
      <c r="H194" s="25"/>
    </row>
    <row r="195" spans="1:8" ht="13" x14ac:dyDescent="0.35">
      <c r="A195" s="7">
        <f>A193+1</f>
        <v>145</v>
      </c>
      <c r="B195" s="30" t="s">
        <v>210</v>
      </c>
      <c r="C195" s="13">
        <v>3500</v>
      </c>
      <c r="D195" s="13" t="s">
        <v>211</v>
      </c>
      <c r="E195" s="13" t="s">
        <v>212</v>
      </c>
      <c r="F195" s="32"/>
      <c r="G195" s="11"/>
      <c r="H195" s="33">
        <f t="shared" si="46"/>
        <v>0</v>
      </c>
    </row>
    <row r="196" spans="1:8" ht="13.75" customHeight="1" x14ac:dyDescent="0.35">
      <c r="A196" s="38" t="s">
        <v>202</v>
      </c>
      <c r="B196" s="39"/>
      <c r="C196" s="39"/>
      <c r="D196" s="39"/>
      <c r="E196" s="39"/>
      <c r="F196" s="40"/>
      <c r="G196" s="34"/>
      <c r="H196" s="25"/>
    </row>
    <row r="197" spans="1:8" ht="39" x14ac:dyDescent="0.35">
      <c r="A197" s="7">
        <f>A195+1</f>
        <v>146</v>
      </c>
      <c r="B197" s="22" t="s">
        <v>203</v>
      </c>
      <c r="C197" s="13">
        <v>1</v>
      </c>
      <c r="D197" s="13">
        <v>1</v>
      </c>
      <c r="E197" s="13" t="s">
        <v>204</v>
      </c>
      <c r="F197" s="31" t="s">
        <v>205</v>
      </c>
      <c r="G197" s="35">
        <v>75000</v>
      </c>
      <c r="H197" s="33">
        <f t="shared" ref="H197:H199" si="47">G197*C197</f>
        <v>75000</v>
      </c>
    </row>
    <row r="198" spans="1:8" ht="13" x14ac:dyDescent="0.35">
      <c r="A198" s="38" t="s">
        <v>250</v>
      </c>
      <c r="B198" s="39"/>
      <c r="C198" s="39"/>
      <c r="D198" s="39"/>
      <c r="E198" s="39"/>
      <c r="F198" s="40"/>
      <c r="G198" s="34"/>
      <c r="H198" s="25"/>
    </row>
    <row r="199" spans="1:8" ht="13" x14ac:dyDescent="0.35">
      <c r="A199" s="7">
        <f>A197+1</f>
        <v>147</v>
      </c>
      <c r="B199" s="22" t="s">
        <v>251</v>
      </c>
      <c r="C199" s="13">
        <v>150</v>
      </c>
      <c r="D199" s="13" t="s">
        <v>178</v>
      </c>
      <c r="E199" s="13" t="s">
        <v>252</v>
      </c>
      <c r="F199" s="31" t="s">
        <v>253</v>
      </c>
      <c r="G199" s="11"/>
      <c r="H199" s="33">
        <f t="shared" si="47"/>
        <v>0</v>
      </c>
    </row>
    <row r="200" spans="1:8" ht="14.4" customHeight="1" x14ac:dyDescent="0.35">
      <c r="A200" s="47" t="s">
        <v>149</v>
      </c>
      <c r="B200" s="48"/>
      <c r="C200" s="48"/>
      <c r="D200" s="48"/>
      <c r="E200" s="48"/>
      <c r="F200" s="48"/>
      <c r="G200" s="49"/>
      <c r="H200" s="26">
        <f>SUM(H6:H197)</f>
        <v>75000</v>
      </c>
    </row>
    <row r="201" spans="1:8" ht="14.4" customHeight="1" x14ac:dyDescent="0.35">
      <c r="A201" s="47" t="s">
        <v>150</v>
      </c>
      <c r="B201" s="48"/>
      <c r="C201" s="48"/>
      <c r="D201" s="48"/>
      <c r="E201" s="48"/>
      <c r="F201" s="48"/>
      <c r="G201" s="49"/>
      <c r="H201" s="26">
        <f>H200*0.15</f>
        <v>11250</v>
      </c>
    </row>
    <row r="202" spans="1:8" ht="14.4" customHeight="1" x14ac:dyDescent="0.35">
      <c r="A202" s="50" t="s">
        <v>68</v>
      </c>
      <c r="B202" s="51"/>
      <c r="C202" s="51"/>
      <c r="D202" s="51"/>
      <c r="E202" s="51"/>
      <c r="F202" s="51"/>
      <c r="G202" s="52"/>
      <c r="H202" s="26">
        <f>SUM(H200:H201)</f>
        <v>86250</v>
      </c>
    </row>
    <row r="203" spans="1:8" ht="13.75" customHeight="1" x14ac:dyDescent="0.35">
      <c r="A203" s="41" t="s">
        <v>180</v>
      </c>
      <c r="B203" s="42"/>
      <c r="C203" s="42"/>
      <c r="D203" s="42"/>
      <c r="E203" s="42"/>
      <c r="F203" s="42"/>
      <c r="G203" s="42"/>
      <c r="H203" s="43"/>
    </row>
    <row r="204" spans="1:8" ht="16.75" customHeight="1" x14ac:dyDescent="0.35">
      <c r="A204" s="44"/>
      <c r="B204" s="45"/>
      <c r="C204" s="45"/>
      <c r="D204" s="45"/>
      <c r="E204" s="45"/>
      <c r="F204" s="45"/>
      <c r="G204" s="45"/>
      <c r="H204" s="46"/>
    </row>
  </sheetData>
  <mergeCells count="57">
    <mergeCell ref="A1:H1"/>
    <mergeCell ref="A3:H3"/>
    <mergeCell ref="A4:B4"/>
    <mergeCell ref="C4:H4"/>
    <mergeCell ref="A194:F194"/>
    <mergeCell ref="A57:F57"/>
    <mergeCell ref="A111:F111"/>
    <mergeCell ref="A91:F91"/>
    <mergeCell ref="A96:F96"/>
    <mergeCell ref="A2:H2"/>
    <mergeCell ref="A51:F51"/>
    <mergeCell ref="A6:F6"/>
    <mergeCell ref="A9:F9"/>
    <mergeCell ref="A11:F11"/>
    <mergeCell ref="A15:F15"/>
    <mergeCell ref="A20:F20"/>
    <mergeCell ref="A104:F104"/>
    <mergeCell ref="A99:F99"/>
    <mergeCell ref="A26:F26"/>
    <mergeCell ref="A29:F29"/>
    <mergeCell ref="A32:F32"/>
    <mergeCell ref="A39:F39"/>
    <mergeCell ref="A43:F43"/>
    <mergeCell ref="A107:F107"/>
    <mergeCell ref="A202:G202"/>
    <mergeCell ref="A146:F146"/>
    <mergeCell ref="A157:F157"/>
    <mergeCell ref="A167:F167"/>
    <mergeCell ref="A196:F196"/>
    <mergeCell ref="A169:F169"/>
    <mergeCell ref="A171:F171"/>
    <mergeCell ref="A203:H204"/>
    <mergeCell ref="A174:F174"/>
    <mergeCell ref="A177:F177"/>
    <mergeCell ref="A179:F179"/>
    <mergeCell ref="A201:G201"/>
    <mergeCell ref="A192:F192"/>
    <mergeCell ref="A200:G200"/>
    <mergeCell ref="A184:F184"/>
    <mergeCell ref="A188:F188"/>
    <mergeCell ref="A198:F198"/>
    <mergeCell ref="C5:D5"/>
    <mergeCell ref="A131:F131"/>
    <mergeCell ref="A144:F144"/>
    <mergeCell ref="A128:F128"/>
    <mergeCell ref="A136:F136"/>
    <mergeCell ref="A119:F119"/>
    <mergeCell ref="A121:F121"/>
    <mergeCell ref="A125:F125"/>
    <mergeCell ref="A64:F64"/>
    <mergeCell ref="A66:F66"/>
    <mergeCell ref="A69:F69"/>
    <mergeCell ref="A80:F80"/>
    <mergeCell ref="A84:F84"/>
    <mergeCell ref="A87:F87"/>
    <mergeCell ref="A73:F73"/>
    <mergeCell ref="A76:F76"/>
  </mergeCells>
  <phoneticPr fontId="1" type="noConversion"/>
  <pageMargins left="0.7" right="0.7" top="0.75" bottom="0.75" header="0.3" footer="0.3"/>
  <pageSetup paperSize="9" scale="65" orientation="portrait" r:id="rId1"/>
  <rowBreaks count="2" manualBreakCount="2">
    <brk id="65" max="16383" man="1"/>
    <brk id="1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estimate</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Rashid Marillier</dc:creator>
  <cp:lastModifiedBy>Evans Khosa</cp:lastModifiedBy>
  <cp:lastPrinted>2017-10-20T11:55:27Z</cp:lastPrinted>
  <dcterms:created xsi:type="dcterms:W3CDTF">2013-01-23T13:36:17Z</dcterms:created>
  <dcterms:modified xsi:type="dcterms:W3CDTF">2023-12-07T08:20:18Z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0fff3f-e1c2-4b1e-bdc0-751a7bde0765_Enabled">
    <vt:lpwstr>true</vt:lpwstr>
  </property>
  <property fmtid="{D5CDD505-2E9C-101B-9397-08002B2CF9AE}" pid="3" name="MSIP_Label_610fff3f-e1c2-4b1e-bdc0-751a7bde0765_SetDate">
    <vt:lpwstr>2023-03-02T13:02:01Z</vt:lpwstr>
  </property>
  <property fmtid="{D5CDD505-2E9C-101B-9397-08002B2CF9AE}" pid="4" name="MSIP_Label_610fff3f-e1c2-4b1e-bdc0-751a7bde0765_Method">
    <vt:lpwstr>Standard</vt:lpwstr>
  </property>
  <property fmtid="{D5CDD505-2E9C-101B-9397-08002B2CF9AE}" pid="5" name="MSIP_Label_610fff3f-e1c2-4b1e-bdc0-751a7bde0765_Name">
    <vt:lpwstr>defa4170-0d19-0005-0004-bc88714345d2</vt:lpwstr>
  </property>
  <property fmtid="{D5CDD505-2E9C-101B-9397-08002B2CF9AE}" pid="6" name="MSIP_Label_610fff3f-e1c2-4b1e-bdc0-751a7bde0765_SiteId">
    <vt:lpwstr>65749c96-419f-4ed3-9b54-c51eb4b7dd53</vt:lpwstr>
  </property>
  <property fmtid="{D5CDD505-2E9C-101B-9397-08002B2CF9AE}" pid="7" name="MSIP_Label_610fff3f-e1c2-4b1e-bdc0-751a7bde0765_ActionId">
    <vt:lpwstr>0c98e2c3-2f36-4c83-ad01-6939ee92a1c4</vt:lpwstr>
  </property>
  <property fmtid="{D5CDD505-2E9C-101B-9397-08002B2CF9AE}" pid="8" name="MSIP_Label_610fff3f-e1c2-4b1e-bdc0-751a7bde0765_ContentBits">
    <vt:lpwstr>0</vt:lpwstr>
  </property>
</Properties>
</file>