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olaporl\Desktop\Transmission\Formal Tendering\Cybersecurity specialised consulting services\Enquiry\Technical\"/>
    </mc:Choice>
  </mc:AlternateContent>
  <xr:revisionPtr revIDLastSave="0" documentId="8_{524C69D3-1C7F-42F4-8115-219E5389E3AE}" xr6:coauthVersionLast="47" xr6:coauthVersionMax="47" xr10:uidLastSave="{00000000-0000-0000-0000-000000000000}"/>
  <bookViews>
    <workbookView xWindow="-120" yWindow="-120" windowWidth="20730" windowHeight="11160" activeTab="1" xr2:uid="{BBDD939B-0B1A-4A50-82F5-EF33563E3864}"/>
  </bookViews>
  <sheets>
    <sheet name="Bid Response" sheetId="2" r:id="rId1"/>
    <sheet name="Assessment" sheetId="4" r:id="rId2"/>
    <sheet name="Dat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4" l="1"/>
  <c r="K36" i="4"/>
  <c r="I36" i="4"/>
  <c r="G36" i="4"/>
  <c r="E36" i="4"/>
  <c r="M35" i="4"/>
  <c r="K35" i="4"/>
  <c r="I35" i="4"/>
  <c r="G35" i="4"/>
  <c r="E35" i="4"/>
  <c r="M34" i="4"/>
  <c r="K34" i="4"/>
  <c r="I34" i="4"/>
  <c r="G34" i="4"/>
  <c r="E34" i="4"/>
  <c r="M33" i="4"/>
  <c r="K33" i="4"/>
  <c r="I33" i="4"/>
  <c r="G33" i="4"/>
  <c r="E33" i="4"/>
  <c r="E85" i="4"/>
  <c r="F85" i="4" s="1"/>
  <c r="E86" i="4"/>
  <c r="F86" i="4" s="1"/>
  <c r="E84" i="4"/>
  <c r="F84" i="4" s="1"/>
  <c r="M74" i="4"/>
  <c r="K74" i="4"/>
  <c r="I74" i="4"/>
  <c r="G74" i="4"/>
  <c r="E74" i="4"/>
  <c r="E67" i="4"/>
  <c r="G67" i="4"/>
  <c r="I67" i="4"/>
  <c r="K67" i="4"/>
  <c r="M67" i="4"/>
  <c r="M66" i="4"/>
  <c r="K66" i="4"/>
  <c r="I66" i="4"/>
  <c r="G66" i="4"/>
  <c r="E66" i="4"/>
  <c r="M60" i="4"/>
  <c r="K60" i="4"/>
  <c r="I60" i="4"/>
  <c r="G60" i="4"/>
  <c r="E60" i="4"/>
  <c r="M53" i="4"/>
  <c r="K53" i="4"/>
  <c r="I53" i="4"/>
  <c r="G53" i="4"/>
  <c r="E53" i="4"/>
  <c r="K44" i="4"/>
  <c r="M46" i="4"/>
  <c r="M45" i="4"/>
  <c r="M44" i="4"/>
  <c r="M43" i="4"/>
  <c r="K46" i="4"/>
  <c r="K45" i="4"/>
  <c r="K43" i="4"/>
  <c r="I46" i="4"/>
  <c r="I45" i="4"/>
  <c r="I44" i="4"/>
  <c r="I43" i="4"/>
  <c r="G46" i="4"/>
  <c r="G45" i="4"/>
  <c r="G44" i="4"/>
  <c r="G43" i="4"/>
  <c r="E44" i="4"/>
  <c r="E45" i="4"/>
  <c r="E46" i="4"/>
  <c r="E43" i="4"/>
  <c r="D89" i="4"/>
  <c r="N34" i="4" l="1"/>
  <c r="N35" i="4"/>
  <c r="N36" i="4"/>
  <c r="N33" i="4"/>
  <c r="D91" i="4"/>
  <c r="N60" i="4"/>
  <c r="N66" i="4"/>
  <c r="N74" i="4"/>
  <c r="N67" i="4"/>
  <c r="N53" i="4"/>
  <c r="N46" i="4"/>
  <c r="N45" i="4"/>
  <c r="N44" i="4"/>
  <c r="N43" i="4"/>
</calcChain>
</file>

<file path=xl/sharedStrings.xml><?xml version="1.0" encoding="utf-8"?>
<sst xmlns="http://schemas.openxmlformats.org/spreadsheetml/2006/main" count="416" uniqueCount="116">
  <si>
    <t>No.</t>
  </si>
  <si>
    <t xml:space="preserve">General </t>
  </si>
  <si>
    <t>Gartner Cybersecurity Rating</t>
  </si>
  <si>
    <t>Security Clearances</t>
  </si>
  <si>
    <t>Pricing</t>
  </si>
  <si>
    <t>Cybersecurity Advisory</t>
  </si>
  <si>
    <t xml:space="preserve">Provide a specialized threat detection and monitoring advisory service, the output of which will be used as input into the design, development, and deployment of various threat monitoring and detection technologies, such as NSM, EDR, SIEM and SOAR. </t>
  </si>
  <si>
    <t>Vulnerability Assessment</t>
  </si>
  <si>
    <t>Threat Intelligence</t>
  </si>
  <si>
    <t>Threat intelligence: Provide a Cyber Threat Intelligence service for both OT and IT, by providing alerts to Transmission when new threats are identified that could affect Transmission’s IT and OT infrastructure.  This must be a subscription-based service, either billed on a monthly, quarterly, or yearly basis. </t>
  </si>
  <si>
    <t>Penetration Testing Service</t>
  </si>
  <si>
    <t>Incident Response Services</t>
  </si>
  <si>
    <t>Mandatory Requirements</t>
  </si>
  <si>
    <t>Tenderers must provide evidence of at least five years of experience in the OT environment, supporting customers who operate critical infrastructure, such as power grids, transportation systems, and water treatment facilities. Tenderers must have experience in all OT cybersecurity tasks, as per the scope of work of this tender.  Evidence must include high level details of work done.  Please include contactable references where possible. </t>
  </si>
  <si>
    <t>The laptop computers will be kept in the possession of Transmission for the duration of the contract and will be handed to the Service Provider when needed, during the contract. </t>
  </si>
  <si>
    <t>The laptop computers will remain the property of the Service Provider and will be returned to the Service Provider at the end of the contract period.  </t>
  </si>
  <si>
    <t>Instructions</t>
  </si>
  <si>
    <t>Provide a specialized identity and access management advisory service, the output of which will be used as input into the design, development, and deployment of various advanced identity and access management systems incorporating MFA, password-less authentication, risk and contextual authentication, adaptive access control, and other technologies incorporating AI and machine learning. </t>
  </si>
  <si>
    <t>Provide a specialized data protection advisory service, covering the full spectrum of data governance. </t>
  </si>
  <si>
    <t>Provide a cybersecurity legal advisory service, to assist Transmission address cybersecurity regulatory enquiries</t>
  </si>
  <si>
    <t>The service provider will the required to conduct external network, internal network, web application or specific host, database, or network device penetration tests to identify security vulnerabilities that could be exploited by attackers. The penetration tests will be conducted in accordance all Eskom applicable policies and standards and aligned to the latest industry standards and best practices. </t>
  </si>
  <si>
    <t>Specialized cybersecurity forensic investigation support, to forensically identify the scope and nature in the event of cybersecurity incident | breach | attack and to assist with remediation and reporting.  This includes but is not limited to the use of IT forensic experience techniques and traditional investigative approaches, including interviewing witnesses, interrogating data, log analysis and examining physical and digital evidence to determine what happened, how it happened, and if applicable, who was involved. </t>
  </si>
  <si>
    <t>Specialized ransomware advisory, investigations and recovery support. </t>
  </si>
  <si>
    <t>Specialised malware analysis and recovery support. </t>
  </si>
  <si>
    <t>Act as an expert witness on behalf of Transmission and provide litigation support. </t>
  </si>
  <si>
    <t>Provide cybersecurity legislation and compliance training.  All training to be provided online via Microsoft Teams. </t>
  </si>
  <si>
    <t>ISO Cybersecurity Certifications</t>
  </si>
  <si>
    <t>Please provide details of at least 10 years related IT experience</t>
  </si>
  <si>
    <t>Please provide details of at least 5 years related OT experience</t>
  </si>
  <si>
    <t>Response</t>
  </si>
  <si>
    <t>Please indicate if this requirement is understood, and if the tenderer can fully comply.</t>
  </si>
  <si>
    <t>Where there is insufficient space to provide a response, or if a tenderer wishes to provide a more detailed response which cannot be fully included on the response spreadsheet, the tenderer must include a summarized response on the response spreadsheet and include a detailed response on a separate document, with a reference to this document in the response spreadsheet.  Softcopies of documents containing detailed technical responses to be provided on the USB flash drive, together with a hard copy, as part of the tender submission. </t>
  </si>
  <si>
    <t>Prior to returning the laptops back to the Service Provider at the end of the contract period, Transmission will sanitize the laptops, as per Eskom’s storage media sanitization procedure. </t>
  </si>
  <si>
    <t>Any software updates or hardware upgrades the service provider needs to perform on the computers must be done in the presence of an Eskom employee. </t>
  </si>
  <si>
    <t>Provide hardware specification and software bill of materials. </t>
  </si>
  <si>
    <t>Please confirm understanding and acceptance of this requirement.</t>
  </si>
  <si>
    <r>
      <t xml:space="preserve">All services that require the connection of a device or a computer to OT infrastructure for the purposes of vulnerability scanning, penetration testing, or any other activity that requires direct connection to an OT network or host must be done using an </t>
    </r>
    <r>
      <rPr>
        <u/>
        <sz val="10"/>
        <rFont val="Arial"/>
        <family val="2"/>
      </rPr>
      <t>isolated</t>
    </r>
    <r>
      <rPr>
        <sz val="10"/>
        <rFont val="Arial"/>
        <family val="2"/>
      </rPr>
      <t xml:space="preserve"> device/computer.  All testing and assessments done on OT systems must be done on site.</t>
    </r>
  </si>
  <si>
    <r>
      <t>Provide Transmission with on-site and remote incident response services, on a 24/7 365 basis, in the event of a cybersecurity incident | breach | attack. This includes responding to the incident quickly and effectively and working with Eskom response structures and employees to restore operations and minimize the impact of the incident</t>
    </r>
    <r>
      <rPr>
        <u/>
        <sz val="10"/>
        <rFont val="Arial"/>
        <family val="2"/>
      </rPr>
      <t xml:space="preserve"> when called upon/activated</t>
    </r>
    <r>
      <rPr>
        <sz val="10"/>
        <rFont val="Arial"/>
        <family val="2"/>
      </rPr>
      <t>.  Support will include:  </t>
    </r>
  </si>
  <si>
    <t>Asset identification: Identify all assets, i.e., hardware, software, and networks, that make up the system </t>
  </si>
  <si>
    <t>Asset scanning: Scan all assets on the network for vulnerabilities.   </t>
  </si>
  <si>
    <t>Vulnerability assessment: Prioritize and assess vulnerabilities based on their severity, risk exposure, and exploitability. </t>
  </si>
  <si>
    <t>Vulnerability remediation: Provide recommendations for remediating vulnerabilities and provide technical assistance to systems owners to implement, track, test and successfully close out vulnerabilities.   </t>
  </si>
  <si>
    <t>Requirement</t>
  </si>
  <si>
    <t>Applicable Certifications (OT)</t>
  </si>
  <si>
    <t>Applicables Certifications (IT)</t>
  </si>
  <si>
    <t>Methodology (OT)</t>
  </si>
  <si>
    <t>Methodology (IT)</t>
  </si>
  <si>
    <t>References (IT)</t>
  </si>
  <si>
    <t>References (OT)</t>
  </si>
  <si>
    <t>Experience (IT)</t>
  </si>
  <si>
    <t>Experience (OT)</t>
  </si>
  <si>
    <t>Expertise (IT)</t>
  </si>
  <si>
    <t>Expertise (OT)</t>
  </si>
  <si>
    <t>The tenderer will supply a minimum of 3 laptop computers, preconfigured with all the software required to provide all the services in relation to OT, as listed in the scope of work section of document.   </t>
  </si>
  <si>
    <t>Please provide details in the next columns, of direct experience, expertise,  certications (both company and employee), methodology to be used to provide the service, and references, including contact details of individuals who can confirm your experience and expertise in this area.  Please note that seperate columns have been provided for IT and OT.  When responding, please provide seperate responsed for IT and OT, and be as specific to these environments as possible.</t>
  </si>
  <si>
    <t>Cybersecurity Regulatory and Legal Support</t>
  </si>
  <si>
    <t>Tenderers must provide evidence of at least 10 years of experience in the IT environment (enterprise, cloud etc), supporting customers who operate critical infrastructure, experience with large organisation and complex IT infrastructure. Evidence must include high level details of work done.  Please include contactable references where possible. </t>
  </si>
  <si>
    <t>Please provide details in the next columns, of direct experience, expertise,  certications (both company and employee), methodology to be used to provide the service, and references, including contact details of individuals who can confirm your experience and expertise in this area.  Please note that seperate columns have been provided for IT and OT.  When responding, please provide seperate responses for IT and OT, and be as specific to these environments as possible.</t>
  </si>
  <si>
    <t>Service Type</t>
  </si>
  <si>
    <t>Subscription based, billed on a monthly | quarterly | yearly or basis</t>
  </si>
  <si>
    <t>As and when required, billed on a hourly rate basis, excluding travelling, accomodation and meals</t>
  </si>
  <si>
    <t>Retainer, billed on a monthly | quarterly | yearly basis</t>
  </si>
  <si>
    <t>Pricing Hourly Rate)</t>
  </si>
  <si>
    <t>Frequency of Billing</t>
  </si>
  <si>
    <t>Monthly</t>
  </si>
  <si>
    <t>Quarterly</t>
  </si>
  <si>
    <t>Yearly</t>
  </si>
  <si>
    <t>Number of retainer hours provided per billing period</t>
  </si>
  <si>
    <t>Billing Period</t>
  </si>
  <si>
    <t>Percentage of retainer hours that can be carried over to the next billing periods, if unused</t>
  </si>
  <si>
    <t>Percentage of retainer hours that can be used for any other service, as descibed in this tender</t>
  </si>
  <si>
    <t>Forrester Wave Rating - Global Cybersecurity Consulting Providers</t>
  </si>
  <si>
    <t>Please provide a list of all ISO certifications held relating to cybersecurity. Please include the following information:
ISO certification number
ISO certification name
Date of certification
Expiration date of certification</t>
  </si>
  <si>
    <t>Please provide details of the Tenderer's Gartner Cybersecurity Rating (if rated)</t>
  </si>
  <si>
    <t>Please provide details of the Tenderer's Forrester Wave Rating (if rated)</t>
  </si>
  <si>
    <t>Weight</t>
  </si>
  <si>
    <t>Total Weight</t>
  </si>
  <si>
    <t>Overall Weight</t>
  </si>
  <si>
    <t>Score</t>
  </si>
  <si>
    <t>Experience</t>
  </si>
  <si>
    <t>Applicables Certifications</t>
  </si>
  <si>
    <t>Methodology</t>
  </si>
  <si>
    <t>References</t>
  </si>
  <si>
    <t>Assessment / Score</t>
  </si>
  <si>
    <t>Pass</t>
  </si>
  <si>
    <t>Fail</t>
  </si>
  <si>
    <t>Comment</t>
  </si>
  <si>
    <t>Expertise</t>
  </si>
  <si>
    <t>Assessment / Scoring</t>
  </si>
  <si>
    <t>Unacceptable</t>
  </si>
  <si>
    <t>Poor</t>
  </si>
  <si>
    <t>Acceptable</t>
  </si>
  <si>
    <t>Good</t>
  </si>
  <si>
    <t>Excellent</t>
  </si>
  <si>
    <t>Total Score</t>
  </si>
  <si>
    <t>The service provider will be required to conduct external network, internal network, web application or specific host, database, or network device penetration tests to identify security vulnerabilities that could be exploited by attackers. The penetration tests will be conducted in accordance with all Eskom applicable policies and standards and aligned to the latest industry standards and best practices. </t>
  </si>
  <si>
    <t>Asset identification: Identify all assets, i.e., hardware, software, and networks, that make up the system +B35:D38</t>
  </si>
  <si>
    <r>
      <t>Act as an expert witness on behalf of Transmission and provide litigation support.</t>
    </r>
    <r>
      <rPr>
        <sz val="10"/>
        <color rgb="FFFF0000"/>
        <rFont val="Arial"/>
        <family val="2"/>
      </rPr>
      <t xml:space="preserve"> Additionally provide legal coaching for staff needing to present evidence and testimony in court. </t>
    </r>
  </si>
  <si>
    <t>Company Name:</t>
  </si>
  <si>
    <t>Submission Date:</t>
  </si>
  <si>
    <t>Threat intelligence: Provide a Cyber Threat Intelligence service/platform for both OT and IT, by providing alerts to Transmission when new threats are identified that could affect Transmission’s IT and OT infrastructure, as well as allow collection from various TAXII services that are recommended or have been utalised from previous experience.  This must be a subscription-based service, either billed on a monthly, quarterly, or yearly basis.</t>
  </si>
  <si>
    <t>Please confirm if a softcopy of all supporting documentation, if applicable,  has been submitted on a USB flash drive, together with hardcopies, as part of the tender submission. Please state the specific document and page number when responding with a reference.</t>
  </si>
  <si>
    <t xml:space="preserve">Prior to returning the laptops back to the Service Provider at the end of the contract period, Transmission will sanitize the laptops, as per Eskom’s storage media sanitization procedure. Additionally, Eskom may request the storage media be handed over before returning the laptop. </t>
  </si>
  <si>
    <t xml:space="preserve">Any software updates or hardware upgrades the service provider needs to perform on the computers must be done in the presence of an Eskom employee with prior request in writing. </t>
  </si>
  <si>
    <t>Provide hardware specification and software bill of materials (with version number as a baseline). </t>
  </si>
  <si>
    <t>The following information to be provided in the response:
The number of laptops required
The hardware specification of the laptops to be provided
A software bill of material of all software installed on each laptop - Remove as is stated in 1.4.5</t>
  </si>
  <si>
    <t>Company Website:</t>
  </si>
  <si>
    <t>Contact Details</t>
  </si>
  <si>
    <t>Tender Assessment</t>
  </si>
  <si>
    <t>2.4.1</t>
  </si>
  <si>
    <t>2.4.2</t>
  </si>
  <si>
    <t>2.4.3</t>
  </si>
  <si>
    <t>2.4.4</t>
  </si>
  <si>
    <t>2.4.5</t>
  </si>
  <si>
    <t>A bid response must achieve a total score of at least 80% for sections 3 to 9 (combined), as per the scoring methodology detailed in this assessment document.  Any tenderer who fails to achieve a score of at least 80%, will  be disqualified and will not be eligable for the awarding of this contract.</t>
  </si>
  <si>
    <t>A bid response must meet all mandatory requirements, as detailed under section 2 below.  Any tenderer who fails to satisfactorily meet one or mandatory requirement, will  be disqualified and will not be elible for the awarding of this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</si>
</sst>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rgb="FF000000"/>
      <name val="Arial"/>
      <family val="2"/>
    </font>
    <font>
      <b/>
      <sz val="14"/>
      <name val="Arial"/>
      <family val="2"/>
    </font>
    <font>
      <sz val="10"/>
      <name val="Arial"/>
      <family val="2"/>
    </font>
    <font>
      <b/>
      <sz val="10"/>
      <name val="Arial"/>
      <family val="2"/>
    </font>
    <font>
      <sz val="10"/>
      <name val="Calibri"/>
      <family val="2"/>
      <scheme val="minor"/>
    </font>
    <font>
      <u/>
      <sz val="10"/>
      <name val="Arial"/>
      <family val="2"/>
    </font>
    <font>
      <b/>
      <sz val="16"/>
      <name val="Arial"/>
      <family val="2"/>
    </font>
    <font>
      <sz val="11"/>
      <color theme="1"/>
      <name val="Calibri"/>
      <family val="2"/>
      <scheme val="minor"/>
    </font>
    <font>
      <sz val="10"/>
      <color theme="1"/>
      <name val="Calibri"/>
      <family val="2"/>
    </font>
    <font>
      <b/>
      <sz val="10"/>
      <name val="Calibri"/>
      <family val="2"/>
      <scheme val="minor"/>
    </font>
    <font>
      <sz val="10"/>
      <color rgb="FFFF0000"/>
      <name val="Arial"/>
      <family val="2"/>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114">
    <xf numFmtId="0" fontId="0" fillId="0" borderId="0" xfId="0"/>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xf numFmtId="0" fontId="3" fillId="0" borderId="0" xfId="0" applyFont="1" applyFill="1" applyBorder="1" applyAlignment="1">
      <alignment vertical="center" wrapText="1"/>
    </xf>
    <xf numFmtId="0" fontId="5" fillId="0" borderId="0" xfId="0" applyFont="1" applyBorder="1"/>
    <xf numFmtId="0" fontId="3" fillId="0" borderId="0" xfId="0" applyFont="1" applyFill="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wrapText="1"/>
    </xf>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4" fillId="0" borderId="0" xfId="0" applyFont="1" applyFill="1" applyBorder="1" applyAlignment="1">
      <alignment vertical="top" wrapText="1"/>
    </xf>
    <xf numFmtId="0" fontId="2" fillId="0" borderId="0" xfId="0" applyFont="1" applyBorder="1" applyAlignment="1">
      <alignment horizontal="left" vertical="top" wrapText="1"/>
    </xf>
    <xf numFmtId="0" fontId="2" fillId="0" borderId="0" xfId="0" applyFont="1" applyBorder="1" applyAlignment="1">
      <alignment vertical="top"/>
    </xf>
    <xf numFmtId="0" fontId="3" fillId="0" borderId="0" xfId="0" applyFont="1" applyBorder="1" applyAlignment="1">
      <alignment vertical="top" wrapText="1"/>
    </xf>
    <xf numFmtId="0" fontId="7" fillId="0" borderId="0" xfId="0" applyFont="1" applyBorder="1" applyAlignment="1">
      <alignment horizontal="left" vertical="top" wrapText="1"/>
    </xf>
    <xf numFmtId="0" fontId="7" fillId="0" borderId="0" xfId="0" applyFont="1" applyBorder="1" applyAlignment="1">
      <alignment vertical="top"/>
    </xf>
    <xf numFmtId="0" fontId="4" fillId="0" borderId="0" xfId="0" applyFont="1" applyBorder="1" applyAlignment="1">
      <alignment vertical="top" wrapText="1"/>
    </xf>
    <xf numFmtId="0" fontId="1" fillId="0" borderId="0" xfId="0" applyFont="1" applyBorder="1" applyAlignment="1">
      <alignment horizontal="left" vertical="top"/>
    </xf>
    <xf numFmtId="0" fontId="5" fillId="0" borderId="0" xfId="0" applyFont="1" applyBorder="1" applyAlignment="1">
      <alignment horizontal="left" vertical="top"/>
    </xf>
    <xf numFmtId="0" fontId="5" fillId="0" borderId="0" xfId="0" applyFont="1" applyBorder="1" applyAlignment="1">
      <alignment vertical="top" wrapText="1"/>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indent="2"/>
    </xf>
    <xf numFmtId="0" fontId="3" fillId="0" borderId="3" xfId="0" applyFont="1" applyBorder="1" applyAlignment="1">
      <alignment horizontal="left" vertical="top" wrapText="1" indent="2"/>
    </xf>
    <xf numFmtId="0" fontId="4" fillId="2" borderId="1" xfId="0" applyFont="1" applyFill="1" applyBorder="1" applyAlignment="1">
      <alignment horizontal="left" wrapText="1"/>
    </xf>
    <xf numFmtId="0" fontId="4" fillId="2" borderId="1" xfId="0" applyFont="1" applyFill="1" applyBorder="1" applyAlignment="1">
      <alignment wrapText="1"/>
    </xf>
    <xf numFmtId="0" fontId="5" fillId="0" borderId="0" xfId="0" applyFont="1" applyBorder="1" applyAlignment="1"/>
    <xf numFmtId="0" fontId="5" fillId="0" borderId="0" xfId="0" applyFont="1" applyBorder="1" applyAlignment="1">
      <alignment vertical="top"/>
    </xf>
    <xf numFmtId="0" fontId="4" fillId="3" borderId="1" xfId="0" applyFont="1" applyFill="1" applyBorder="1" applyAlignment="1">
      <alignment horizontal="left" vertical="top" wrapText="1"/>
    </xf>
    <xf numFmtId="0" fontId="3" fillId="0" borderId="1" xfId="0" applyFont="1" applyBorder="1" applyAlignment="1">
      <alignment horizontal="center" vertical="center" wrapText="1"/>
    </xf>
    <xf numFmtId="9" fontId="3" fillId="0" borderId="0" xfId="0" applyNumberFormat="1" applyFont="1" applyBorder="1" applyAlignment="1">
      <alignment vertical="center" wrapText="1"/>
    </xf>
    <xf numFmtId="9" fontId="2" fillId="0" borderId="0" xfId="1" applyFont="1" applyBorder="1" applyAlignment="1">
      <alignment horizontal="left" vertical="top"/>
    </xf>
    <xf numFmtId="0" fontId="2" fillId="0" borderId="0" xfId="0" applyFont="1" applyBorder="1" applyAlignment="1">
      <alignment vertical="center" wrapText="1"/>
    </xf>
    <xf numFmtId="9" fontId="2" fillId="0" borderId="0" xfId="0" applyNumberFormat="1" applyFont="1" applyBorder="1" applyAlignment="1">
      <alignment horizontal="left" vertical="center" wrapText="1"/>
    </xf>
    <xf numFmtId="9" fontId="2" fillId="0" borderId="0" xfId="0" applyNumberFormat="1" applyFont="1" applyBorder="1" applyAlignment="1">
      <alignment vertical="center" wrapText="1"/>
    </xf>
    <xf numFmtId="0" fontId="0" fillId="0" borderId="0" xfId="0" applyBorder="1"/>
    <xf numFmtId="0" fontId="9" fillId="0" borderId="0" xfId="0" applyFont="1" applyBorder="1" applyAlignment="1">
      <alignment vertical="center" wrapText="1"/>
    </xf>
    <xf numFmtId="0" fontId="4" fillId="0" borderId="0" xfId="0" applyFont="1" applyFill="1" applyBorder="1" applyAlignment="1">
      <alignment wrapText="1"/>
    </xf>
    <xf numFmtId="9" fontId="2" fillId="0" borderId="0" xfId="1" applyFont="1" applyBorder="1" applyAlignment="1">
      <alignment vertical="top"/>
    </xf>
    <xf numFmtId="0" fontId="3" fillId="0" borderId="10" xfId="0" applyFont="1" applyBorder="1" applyAlignment="1">
      <alignment horizontal="center" vertical="center" wrapText="1"/>
    </xf>
    <xf numFmtId="2" fontId="2" fillId="0" borderId="0" xfId="1" applyNumberFormat="1" applyFont="1" applyBorder="1" applyAlignment="1">
      <alignment horizontal="left" vertical="top"/>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vertical="center" wrapText="1"/>
      <protection locked="0"/>
    </xf>
    <xf numFmtId="0" fontId="3" fillId="0" borderId="0" xfId="0" applyFont="1" applyBorder="1" applyAlignment="1">
      <alignment horizontal="center" vertical="center" wrapText="1"/>
    </xf>
    <xf numFmtId="0" fontId="4" fillId="3" borderId="1" xfId="0" applyFont="1" applyFill="1" applyBorder="1" applyAlignment="1">
      <alignment horizontal="center" vertical="center" wrapText="1"/>
    </xf>
    <xf numFmtId="2"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0"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wrapText="1"/>
      <protection locked="0"/>
    </xf>
    <xf numFmtId="0" fontId="3" fillId="0" borderId="1" xfId="0" applyFont="1" applyBorder="1" applyAlignment="1">
      <alignment horizontal="center" wrapText="1"/>
    </xf>
    <xf numFmtId="0" fontId="3" fillId="0" borderId="10" xfId="0" applyFont="1" applyBorder="1" applyAlignment="1">
      <alignment horizontal="center" wrapText="1"/>
    </xf>
    <xf numFmtId="0" fontId="4" fillId="0" borderId="1" xfId="0" applyFont="1" applyBorder="1" applyAlignment="1" applyProtection="1">
      <alignment horizontal="center" wrapText="1"/>
      <protection locked="0"/>
    </xf>
    <xf numFmtId="0" fontId="5" fillId="0" borderId="1" xfId="0" applyFont="1" applyBorder="1" applyProtection="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4" borderId="1" xfId="0" applyFont="1" applyFill="1" applyBorder="1" applyAlignment="1">
      <alignment horizontal="left" vertical="top" wrapText="1"/>
    </xf>
    <xf numFmtId="0" fontId="3" fillId="4" borderId="1" xfId="0" applyFont="1" applyFill="1" applyBorder="1" applyAlignment="1">
      <alignment vertical="top" wrapText="1"/>
    </xf>
    <xf numFmtId="0" fontId="3" fillId="4" borderId="1" xfId="0" applyFont="1" applyFill="1" applyBorder="1" applyAlignment="1">
      <alignment vertical="center"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wrapText="1" indent="2"/>
    </xf>
    <xf numFmtId="0" fontId="3" fillId="4" borderId="3" xfId="0" applyFont="1" applyFill="1" applyBorder="1" applyAlignment="1">
      <alignment horizontal="left" vertical="top" wrapText="1" indent="2"/>
    </xf>
    <xf numFmtId="0" fontId="2" fillId="4" borderId="1" xfId="0" applyFont="1" applyFill="1" applyBorder="1" applyAlignment="1">
      <alignment horizontal="left" vertical="top" wrapText="1"/>
    </xf>
    <xf numFmtId="0" fontId="5" fillId="0" borderId="1" xfId="0" applyFont="1" applyBorder="1" applyAlignment="1" applyProtection="1">
      <alignment horizontal="left" vertical="top" wrapText="1"/>
      <protection locked="0"/>
    </xf>
    <xf numFmtId="0" fontId="4" fillId="3" borderId="1" xfId="0" applyFont="1" applyFill="1" applyBorder="1" applyAlignment="1">
      <alignment horizontal="center" vertical="center" wrapText="1"/>
    </xf>
    <xf numFmtId="0" fontId="3" fillId="0" borderId="1"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3" fillId="4" borderId="1" xfId="0" applyFont="1" applyFill="1" applyBorder="1" applyAlignment="1">
      <alignment horizontal="left" vertical="top" wrapText="1"/>
    </xf>
    <xf numFmtId="0" fontId="5" fillId="0" borderId="1" xfId="0" applyFont="1" applyBorder="1" applyAlignment="1" applyProtection="1">
      <alignment horizontal="center" vertical="top"/>
      <protection locked="0"/>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9" fontId="4" fillId="3" borderId="1" xfId="0" applyNumberFormat="1" applyFont="1" applyFill="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2" borderId="1" xfId="0" applyFont="1" applyFill="1" applyBorder="1" applyAlignment="1">
      <alignment horizont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4" fillId="2" borderId="1" xfId="0" applyFont="1" applyFill="1" applyBorder="1" applyAlignment="1">
      <alignment horizontal="left" wrapText="1"/>
    </xf>
    <xf numFmtId="0" fontId="5" fillId="0" borderId="1" xfId="0" applyFont="1" applyBorder="1" applyAlignment="1" applyProtection="1">
      <alignment horizontal="left" vertical="top"/>
      <protection locked="0"/>
    </xf>
    <xf numFmtId="0" fontId="10" fillId="3" borderId="7" xfId="0" applyFont="1" applyFill="1" applyBorder="1" applyAlignment="1">
      <alignment horizontal="center"/>
    </xf>
    <xf numFmtId="0" fontId="10" fillId="3" borderId="9" xfId="0" applyFont="1" applyFill="1" applyBorder="1" applyAlignment="1">
      <alignment horizontal="center"/>
    </xf>
    <xf numFmtId="0" fontId="10" fillId="3" borderId="13" xfId="0" applyFont="1" applyFill="1" applyBorder="1" applyAlignment="1">
      <alignment horizontal="center"/>
    </xf>
    <xf numFmtId="0" fontId="10" fillId="3" borderId="6" xfId="0" applyFont="1" applyFill="1" applyBorder="1" applyAlignment="1">
      <alignment horizontal="center"/>
    </xf>
    <xf numFmtId="0" fontId="10" fillId="3" borderId="5" xfId="0" applyFont="1" applyFill="1" applyBorder="1" applyAlignment="1">
      <alignment horizontal="center"/>
    </xf>
    <xf numFmtId="0" fontId="10" fillId="3" borderId="14" xfId="0" applyFont="1" applyFill="1" applyBorder="1" applyAlignment="1">
      <alignment horizontal="center"/>
    </xf>
    <xf numFmtId="0" fontId="4" fillId="2" borderId="8" xfId="0" applyFont="1" applyFill="1" applyBorder="1" applyAlignment="1">
      <alignment horizontal="center" wrapText="1"/>
    </xf>
    <xf numFmtId="0" fontId="4" fillId="2" borderId="6" xfId="0" applyFont="1" applyFill="1" applyBorder="1" applyAlignment="1">
      <alignment horizontal="center" wrapText="1"/>
    </xf>
    <xf numFmtId="0" fontId="4" fillId="3" borderId="10"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11" xfId="0" applyFont="1" applyFill="1" applyBorder="1" applyAlignment="1">
      <alignment horizontal="center" vertical="top" wrapText="1"/>
    </xf>
    <xf numFmtId="0" fontId="3" fillId="0" borderId="10"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5" fillId="0" borderId="10"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8F624-4CA9-4E8F-B194-390AA1BBD311}">
  <dimension ref="A2:T73"/>
  <sheetViews>
    <sheetView showGridLines="0" topLeftCell="A61" zoomScale="90" zoomScaleNormal="90" workbookViewId="0">
      <selection activeCell="B12" sqref="B12"/>
    </sheetView>
  </sheetViews>
  <sheetFormatPr defaultColWidth="8.85546875" defaultRowHeight="12.75" x14ac:dyDescent="0.2"/>
  <cols>
    <col min="1" max="1" width="5.140625" style="20" bestFit="1" customWidth="1"/>
    <col min="2" max="2" width="78" style="21" customWidth="1"/>
    <col min="3" max="4" width="34.85546875" style="21" customWidth="1"/>
    <col min="5" max="5" width="54.5703125" style="9" customWidth="1"/>
    <col min="6" max="6" width="47.7109375" style="6" customWidth="1"/>
    <col min="7" max="7" width="54.28515625" style="6" customWidth="1"/>
    <col min="8" max="9" width="44.5703125" style="6" customWidth="1"/>
    <col min="10" max="11" width="44.140625" style="6" customWidth="1"/>
    <col min="12" max="12" width="48.28515625" style="6" customWidth="1"/>
    <col min="13" max="14" width="53.140625" style="6" customWidth="1"/>
    <col min="15" max="15" width="51.7109375" style="6" customWidth="1"/>
    <col min="16" max="16" width="66.7109375" style="6" customWidth="1"/>
    <col min="17" max="17" width="32.5703125" style="6" customWidth="1"/>
    <col min="18" max="18" width="30" style="6" customWidth="1"/>
    <col min="19" max="19" width="26.28515625" style="6" customWidth="1"/>
    <col min="20" max="20" width="43" style="6" customWidth="1"/>
    <col min="21" max="21" width="39.85546875" style="6" customWidth="1"/>
    <col min="22" max="16384" width="8.85546875" style="6"/>
  </cols>
  <sheetData>
    <row r="2" spans="1:19" ht="18" x14ac:dyDescent="0.2">
      <c r="B2" s="73" t="s">
        <v>98</v>
      </c>
      <c r="C2" s="74"/>
      <c r="D2" s="74"/>
    </row>
    <row r="3" spans="1:19" ht="18" x14ac:dyDescent="0.2">
      <c r="B3" s="73" t="s">
        <v>99</v>
      </c>
      <c r="C3" s="74"/>
      <c r="D3" s="74"/>
    </row>
    <row r="4" spans="1:19" ht="18" x14ac:dyDescent="0.2">
      <c r="B4" s="73" t="s">
        <v>106</v>
      </c>
      <c r="C4" s="74"/>
      <c r="D4" s="74"/>
    </row>
    <row r="5" spans="1:19" ht="18" x14ac:dyDescent="0.2">
      <c r="B5" s="73" t="s">
        <v>107</v>
      </c>
      <c r="C5" s="77"/>
      <c r="D5" s="78"/>
    </row>
    <row r="6" spans="1:19" s="4" customFormat="1" x14ac:dyDescent="0.2">
      <c r="A6" s="11"/>
      <c r="B6" s="12"/>
      <c r="C6" s="12"/>
      <c r="D6" s="12"/>
      <c r="E6" s="3"/>
      <c r="F6" s="3"/>
      <c r="G6" s="3"/>
      <c r="H6" s="3"/>
      <c r="I6" s="3"/>
      <c r="J6" s="3"/>
      <c r="K6" s="3"/>
      <c r="L6" s="3"/>
      <c r="M6" s="3"/>
      <c r="N6" s="3"/>
      <c r="O6" s="3"/>
    </row>
    <row r="7" spans="1:19" ht="18" x14ac:dyDescent="0.2">
      <c r="A7" s="13">
        <v>2</v>
      </c>
      <c r="B7" s="14" t="s">
        <v>12</v>
      </c>
      <c r="C7" s="15"/>
      <c r="D7" s="15"/>
      <c r="E7" s="2"/>
      <c r="F7" s="2"/>
      <c r="G7" s="2"/>
      <c r="H7" s="2"/>
      <c r="I7" s="5"/>
      <c r="J7" s="5"/>
      <c r="K7" s="5"/>
      <c r="L7" s="5"/>
      <c r="M7" s="5"/>
      <c r="N7" s="5"/>
      <c r="O7" s="5"/>
      <c r="P7" s="4"/>
      <c r="Q7" s="4"/>
      <c r="R7" s="4"/>
      <c r="S7" s="4"/>
    </row>
    <row r="8" spans="1:19" ht="18" x14ac:dyDescent="0.2">
      <c r="A8" s="13"/>
      <c r="B8" s="14"/>
      <c r="C8" s="15"/>
      <c r="D8" s="15"/>
      <c r="E8" s="2"/>
      <c r="F8" s="2"/>
      <c r="G8" s="2"/>
      <c r="H8" s="2"/>
      <c r="I8" s="5"/>
      <c r="J8" s="5"/>
      <c r="K8" s="5"/>
      <c r="L8" s="5"/>
      <c r="M8" s="5"/>
      <c r="N8" s="5"/>
      <c r="O8" s="5"/>
      <c r="P8" s="4"/>
      <c r="Q8" s="4"/>
      <c r="R8" s="4"/>
      <c r="S8" s="4"/>
    </row>
    <row r="9" spans="1:19" s="64" customFormat="1" x14ac:dyDescent="0.25">
      <c r="A9" s="49" t="s">
        <v>0</v>
      </c>
      <c r="B9" s="49" t="s">
        <v>42</v>
      </c>
      <c r="C9" s="49" t="s">
        <v>16</v>
      </c>
      <c r="D9" s="75" t="s">
        <v>29</v>
      </c>
      <c r="E9" s="75"/>
      <c r="F9" s="7"/>
      <c r="G9" s="7"/>
      <c r="H9" s="7"/>
      <c r="I9" s="7"/>
      <c r="J9" s="7"/>
      <c r="K9" s="7"/>
      <c r="L9" s="7"/>
      <c r="M9" s="7"/>
      <c r="N9" s="7"/>
      <c r="O9" s="66"/>
      <c r="P9" s="66"/>
      <c r="Q9" s="66"/>
      <c r="R9" s="66"/>
    </row>
    <row r="10" spans="1:19" ht="51" x14ac:dyDescent="0.2">
      <c r="A10" s="24">
        <v>2.1</v>
      </c>
      <c r="B10" s="67" t="s">
        <v>56</v>
      </c>
      <c r="C10" s="67" t="s">
        <v>27</v>
      </c>
      <c r="D10" s="76"/>
      <c r="E10" s="76"/>
      <c r="F10" s="5"/>
      <c r="G10" s="5"/>
      <c r="H10" s="5"/>
      <c r="I10" s="5"/>
      <c r="J10" s="5"/>
      <c r="K10" s="5"/>
      <c r="L10" s="5"/>
      <c r="M10" s="5"/>
      <c r="N10" s="5"/>
      <c r="O10" s="4"/>
      <c r="P10" s="4"/>
      <c r="Q10" s="4"/>
      <c r="R10" s="4"/>
    </row>
    <row r="11" spans="1:19" s="64" customFormat="1" x14ac:dyDescent="0.25">
      <c r="A11" s="49" t="s">
        <v>0</v>
      </c>
      <c r="B11" s="49" t="s">
        <v>42</v>
      </c>
      <c r="C11" s="49" t="s">
        <v>16</v>
      </c>
      <c r="D11" s="75" t="s">
        <v>29</v>
      </c>
      <c r="E11" s="75"/>
      <c r="F11" s="7"/>
      <c r="G11" s="7"/>
      <c r="H11" s="7"/>
      <c r="I11" s="7"/>
      <c r="J11" s="7"/>
      <c r="K11" s="7"/>
      <c r="L11" s="7"/>
      <c r="M11" s="7"/>
      <c r="N11" s="7"/>
      <c r="O11" s="66"/>
      <c r="P11" s="66"/>
      <c r="Q11" s="66"/>
      <c r="R11" s="66"/>
    </row>
    <row r="12" spans="1:19" ht="63.75" x14ac:dyDescent="0.2">
      <c r="A12" s="24">
        <v>2.2000000000000002</v>
      </c>
      <c r="B12" s="67" t="s">
        <v>13</v>
      </c>
      <c r="C12" s="67" t="s">
        <v>28</v>
      </c>
      <c r="D12" s="76"/>
      <c r="E12" s="76"/>
      <c r="F12" s="5"/>
      <c r="G12" s="5"/>
      <c r="H12" s="5"/>
      <c r="I12" s="5"/>
      <c r="J12" s="5"/>
      <c r="K12" s="5"/>
      <c r="L12" s="5"/>
      <c r="M12" s="5"/>
      <c r="N12" s="5"/>
      <c r="O12" s="4"/>
      <c r="P12" s="4"/>
      <c r="Q12" s="4"/>
      <c r="R12" s="4"/>
    </row>
    <row r="13" spans="1:19" s="64" customFormat="1" x14ac:dyDescent="0.25">
      <c r="A13" s="49" t="s">
        <v>0</v>
      </c>
      <c r="B13" s="49" t="s">
        <v>42</v>
      </c>
      <c r="C13" s="49" t="s">
        <v>16</v>
      </c>
      <c r="D13" s="75" t="s">
        <v>29</v>
      </c>
      <c r="E13" s="75"/>
      <c r="F13" s="7"/>
      <c r="G13" s="7"/>
      <c r="H13" s="7"/>
      <c r="I13" s="7"/>
      <c r="J13" s="7"/>
      <c r="K13" s="7"/>
      <c r="L13" s="7"/>
      <c r="M13" s="7"/>
      <c r="N13" s="7"/>
      <c r="O13" s="66"/>
      <c r="P13" s="66"/>
      <c r="Q13" s="66"/>
      <c r="R13" s="66"/>
    </row>
    <row r="14" spans="1:19" ht="63.75" x14ac:dyDescent="0.2">
      <c r="A14" s="24">
        <v>2.2999999999999998</v>
      </c>
      <c r="B14" s="67" t="s">
        <v>36</v>
      </c>
      <c r="C14" s="67" t="s">
        <v>30</v>
      </c>
      <c r="D14" s="79"/>
      <c r="E14" s="79"/>
      <c r="F14" s="5"/>
      <c r="G14" s="5"/>
      <c r="H14" s="5"/>
      <c r="I14" s="5"/>
      <c r="J14" s="5"/>
      <c r="K14" s="5"/>
      <c r="L14" s="5"/>
      <c r="M14" s="5"/>
      <c r="N14" s="7"/>
      <c r="O14" s="4"/>
      <c r="P14" s="4"/>
      <c r="Q14" s="4"/>
      <c r="R14" s="4"/>
    </row>
    <row r="15" spans="1:19" s="64" customFormat="1" x14ac:dyDescent="0.25">
      <c r="A15" s="49" t="s">
        <v>0</v>
      </c>
      <c r="B15" s="49" t="s">
        <v>42</v>
      </c>
      <c r="C15" s="49" t="s">
        <v>16</v>
      </c>
      <c r="D15" s="75" t="s">
        <v>29</v>
      </c>
      <c r="E15" s="75"/>
      <c r="F15" s="7"/>
      <c r="G15" s="7"/>
      <c r="H15" s="7"/>
      <c r="I15" s="7"/>
      <c r="J15" s="7"/>
      <c r="K15" s="7"/>
      <c r="L15" s="7"/>
      <c r="M15" s="7"/>
      <c r="N15" s="7"/>
      <c r="O15" s="66"/>
      <c r="P15" s="66"/>
      <c r="Q15" s="66"/>
      <c r="R15" s="66"/>
    </row>
    <row r="16" spans="1:19" ht="49.9" customHeight="1" x14ac:dyDescent="0.2">
      <c r="A16" s="24">
        <v>2.4</v>
      </c>
      <c r="B16" s="67" t="s">
        <v>53</v>
      </c>
      <c r="C16" s="67" t="s">
        <v>35</v>
      </c>
      <c r="D16" s="79"/>
      <c r="E16" s="79"/>
      <c r="F16" s="5"/>
      <c r="G16" s="5"/>
      <c r="H16" s="5"/>
      <c r="I16" s="5"/>
      <c r="J16" s="5"/>
      <c r="K16" s="5"/>
      <c r="L16" s="5"/>
      <c r="M16" s="5"/>
      <c r="N16" s="7"/>
      <c r="O16" s="4"/>
      <c r="P16" s="4"/>
      <c r="Q16" s="4"/>
      <c r="R16" s="4"/>
    </row>
    <row r="17" spans="1:18" ht="25.5" x14ac:dyDescent="0.2">
      <c r="A17" s="24" t="s">
        <v>109</v>
      </c>
      <c r="B17" s="67" t="s">
        <v>14</v>
      </c>
      <c r="C17" s="67" t="s">
        <v>35</v>
      </c>
      <c r="D17" s="79"/>
      <c r="E17" s="79"/>
      <c r="F17" s="5"/>
      <c r="G17" s="5"/>
      <c r="H17" s="5"/>
      <c r="I17" s="5"/>
      <c r="J17" s="5"/>
      <c r="K17" s="5"/>
      <c r="L17" s="5"/>
      <c r="M17" s="5"/>
      <c r="N17" s="7"/>
      <c r="O17" s="4"/>
      <c r="P17" s="4"/>
      <c r="Q17" s="4"/>
      <c r="R17" s="4"/>
    </row>
    <row r="18" spans="1:18" ht="25.5" x14ac:dyDescent="0.2">
      <c r="A18" s="24" t="s">
        <v>110</v>
      </c>
      <c r="B18" s="67" t="s">
        <v>15</v>
      </c>
      <c r="C18" s="67" t="s">
        <v>35</v>
      </c>
      <c r="D18" s="79"/>
      <c r="E18" s="79"/>
      <c r="F18" s="5"/>
      <c r="G18" s="5"/>
      <c r="H18" s="5"/>
      <c r="I18" s="5"/>
      <c r="J18" s="5"/>
      <c r="K18" s="5"/>
      <c r="L18" s="5"/>
      <c r="M18" s="5"/>
      <c r="N18" s="7"/>
      <c r="O18" s="4"/>
      <c r="P18" s="4"/>
      <c r="Q18" s="4"/>
      <c r="R18" s="4"/>
    </row>
    <row r="19" spans="1:18" ht="59.45" customHeight="1" x14ac:dyDescent="0.2">
      <c r="A19" s="24" t="s">
        <v>111</v>
      </c>
      <c r="B19" s="67" t="s">
        <v>102</v>
      </c>
      <c r="C19" s="67" t="s">
        <v>35</v>
      </c>
      <c r="D19" s="79"/>
      <c r="E19" s="79"/>
      <c r="F19" s="5"/>
      <c r="G19" s="5"/>
      <c r="H19" s="5"/>
      <c r="I19" s="5"/>
      <c r="J19" s="5"/>
      <c r="K19" s="5"/>
      <c r="L19" s="5"/>
      <c r="M19" s="5"/>
      <c r="N19" s="7"/>
      <c r="O19" s="4"/>
      <c r="P19" s="4"/>
      <c r="Q19" s="4"/>
      <c r="R19" s="4"/>
    </row>
    <row r="20" spans="1:18" ht="39" customHeight="1" x14ac:dyDescent="0.2">
      <c r="A20" s="24" t="s">
        <v>112</v>
      </c>
      <c r="B20" s="67" t="s">
        <v>103</v>
      </c>
      <c r="C20" s="67" t="s">
        <v>35</v>
      </c>
      <c r="D20" s="79"/>
      <c r="E20" s="79"/>
      <c r="F20" s="5"/>
      <c r="G20" s="5"/>
      <c r="H20" s="5"/>
      <c r="I20" s="5"/>
      <c r="J20" s="5"/>
      <c r="K20" s="5"/>
      <c r="L20" s="5"/>
      <c r="M20" s="5"/>
      <c r="N20" s="7"/>
      <c r="O20" s="4"/>
      <c r="P20" s="4"/>
      <c r="Q20" s="4"/>
      <c r="R20" s="4"/>
    </row>
    <row r="21" spans="1:18" ht="117" customHeight="1" x14ac:dyDescent="0.2">
      <c r="A21" s="24" t="s">
        <v>113</v>
      </c>
      <c r="B21" s="67" t="s">
        <v>104</v>
      </c>
      <c r="C21" s="67" t="s">
        <v>105</v>
      </c>
      <c r="D21" s="79"/>
      <c r="E21" s="79"/>
      <c r="F21" s="5"/>
      <c r="G21" s="5"/>
      <c r="H21" s="5"/>
      <c r="I21" s="5"/>
      <c r="J21" s="5"/>
      <c r="K21" s="5"/>
      <c r="L21" s="5"/>
      <c r="M21" s="5"/>
      <c r="N21" s="7"/>
      <c r="O21" s="4"/>
      <c r="P21" s="4"/>
      <c r="Q21" s="4"/>
      <c r="R21" s="4"/>
    </row>
    <row r="22" spans="1:18" s="64" customFormat="1" x14ac:dyDescent="0.25">
      <c r="A22" s="49" t="s">
        <v>0</v>
      </c>
      <c r="B22" s="49" t="s">
        <v>42</v>
      </c>
      <c r="C22" s="49" t="s">
        <v>16</v>
      </c>
      <c r="D22" s="75" t="s">
        <v>29</v>
      </c>
      <c r="E22" s="75"/>
      <c r="F22" s="48"/>
      <c r="G22" s="48"/>
      <c r="H22" s="7"/>
      <c r="I22" s="7"/>
      <c r="J22" s="7"/>
      <c r="K22" s="7"/>
      <c r="L22" s="7"/>
      <c r="M22" s="7"/>
      <c r="N22" s="7"/>
      <c r="O22" s="66"/>
      <c r="P22" s="66"/>
      <c r="Q22" s="66"/>
      <c r="R22" s="66"/>
    </row>
    <row r="23" spans="1:18" ht="106.5" customHeight="1" x14ac:dyDescent="0.2">
      <c r="A23" s="24">
        <v>2.5</v>
      </c>
      <c r="B23" s="67" t="s">
        <v>31</v>
      </c>
      <c r="C23" s="67" t="s">
        <v>101</v>
      </c>
      <c r="D23" s="79"/>
      <c r="E23" s="79"/>
      <c r="F23" s="2"/>
      <c r="G23" s="2"/>
      <c r="H23" s="5"/>
      <c r="I23" s="5"/>
      <c r="J23" s="5"/>
      <c r="K23" s="5"/>
      <c r="L23" s="5"/>
      <c r="M23" s="5"/>
      <c r="N23" s="5"/>
      <c r="O23" s="4"/>
      <c r="P23" s="4"/>
      <c r="Q23" s="4"/>
      <c r="R23" s="4"/>
    </row>
    <row r="24" spans="1:18" ht="32.450000000000003" customHeight="1" x14ac:dyDescent="0.2">
      <c r="A24" s="10"/>
      <c r="B24" s="10"/>
      <c r="C24" s="10"/>
      <c r="D24" s="10"/>
      <c r="E24" s="1"/>
      <c r="F24" s="2"/>
      <c r="G24" s="2"/>
      <c r="H24" s="2"/>
      <c r="I24" s="2"/>
      <c r="J24" s="2"/>
      <c r="K24" s="2"/>
      <c r="L24" s="2"/>
      <c r="M24" s="2"/>
      <c r="N24" s="2"/>
      <c r="O24" s="2"/>
      <c r="P24" s="2"/>
    </row>
    <row r="25" spans="1:18" ht="18" x14ac:dyDescent="0.2">
      <c r="A25" s="13">
        <v>3</v>
      </c>
      <c r="B25" s="14" t="s">
        <v>5</v>
      </c>
      <c r="C25" s="14"/>
      <c r="D25" s="14"/>
      <c r="E25" s="36"/>
      <c r="F25" s="37"/>
      <c r="G25" s="38"/>
      <c r="H25" s="37"/>
      <c r="I25" s="38"/>
      <c r="J25" s="2"/>
      <c r="K25" s="2"/>
      <c r="L25" s="2"/>
      <c r="M25" s="2"/>
      <c r="N25" s="2"/>
      <c r="O25" s="2"/>
      <c r="P25" s="2"/>
    </row>
    <row r="26" spans="1:18" ht="18" x14ac:dyDescent="0.2">
      <c r="A26" s="13"/>
      <c r="B26" s="14"/>
      <c r="C26" s="15"/>
      <c r="D26" s="15"/>
      <c r="E26" s="2"/>
      <c r="F26" s="2"/>
      <c r="G26" s="2"/>
      <c r="H26" s="2"/>
      <c r="I26" s="2"/>
      <c r="J26" s="2"/>
      <c r="K26" s="2"/>
      <c r="L26" s="2"/>
      <c r="M26" s="2"/>
      <c r="N26" s="2"/>
      <c r="O26" s="2"/>
      <c r="P26" s="2"/>
    </row>
    <row r="27" spans="1:18" s="64" customFormat="1" x14ac:dyDescent="0.25">
      <c r="A27" s="53" t="s">
        <v>0</v>
      </c>
      <c r="B27" s="53" t="s">
        <v>42</v>
      </c>
      <c r="C27" s="53" t="s">
        <v>58</v>
      </c>
      <c r="D27" s="53" t="s">
        <v>16</v>
      </c>
      <c r="E27" s="53" t="s">
        <v>49</v>
      </c>
      <c r="F27" s="53" t="s">
        <v>50</v>
      </c>
      <c r="G27" s="53" t="s">
        <v>51</v>
      </c>
      <c r="H27" s="53" t="s">
        <v>52</v>
      </c>
      <c r="I27" s="53" t="s">
        <v>44</v>
      </c>
      <c r="J27" s="53" t="s">
        <v>43</v>
      </c>
      <c r="K27" s="53" t="s">
        <v>46</v>
      </c>
      <c r="L27" s="53" t="s">
        <v>45</v>
      </c>
      <c r="M27" s="53" t="s">
        <v>47</v>
      </c>
      <c r="N27" s="53" t="s">
        <v>48</v>
      </c>
      <c r="O27" s="53" t="s">
        <v>3</v>
      </c>
      <c r="P27" s="53" t="s">
        <v>62</v>
      </c>
    </row>
    <row r="28" spans="1:18" ht="182.45" customHeight="1" x14ac:dyDescent="0.2">
      <c r="A28" s="24">
        <v>3.1</v>
      </c>
      <c r="B28" s="67" t="s">
        <v>6</v>
      </c>
      <c r="C28" s="68" t="s">
        <v>60</v>
      </c>
      <c r="D28" s="69" t="s">
        <v>54</v>
      </c>
      <c r="E28" s="46"/>
      <c r="F28" s="62"/>
      <c r="G28" s="62"/>
      <c r="H28" s="62"/>
      <c r="I28" s="62"/>
      <c r="J28" s="62"/>
      <c r="K28" s="62"/>
      <c r="L28" s="62"/>
      <c r="M28" s="62"/>
      <c r="N28" s="62"/>
      <c r="O28" s="62"/>
      <c r="P28" s="63"/>
    </row>
    <row r="29" spans="1:18" ht="178.5" x14ac:dyDescent="0.2">
      <c r="A29" s="24">
        <v>3.2</v>
      </c>
      <c r="B29" s="67" t="s">
        <v>17</v>
      </c>
      <c r="C29" s="68" t="s">
        <v>60</v>
      </c>
      <c r="D29" s="69" t="s">
        <v>54</v>
      </c>
      <c r="E29" s="46"/>
      <c r="F29" s="62"/>
      <c r="G29" s="62"/>
      <c r="H29" s="62"/>
      <c r="I29" s="62"/>
      <c r="J29" s="62"/>
      <c r="K29" s="62"/>
      <c r="L29" s="62"/>
      <c r="M29" s="62"/>
      <c r="N29" s="62"/>
      <c r="O29" s="62"/>
      <c r="P29" s="63"/>
    </row>
    <row r="30" spans="1:18" ht="178.5" x14ac:dyDescent="0.2">
      <c r="A30" s="24">
        <v>3.3</v>
      </c>
      <c r="B30" s="67" t="s">
        <v>18</v>
      </c>
      <c r="C30" s="68" t="s">
        <v>60</v>
      </c>
      <c r="D30" s="69" t="s">
        <v>54</v>
      </c>
      <c r="E30" s="46"/>
      <c r="F30" s="46"/>
      <c r="G30" s="46"/>
      <c r="H30" s="46"/>
      <c r="I30" s="46"/>
      <c r="J30" s="46"/>
      <c r="K30" s="46"/>
      <c r="L30" s="46"/>
      <c r="M30" s="46"/>
      <c r="N30" s="46"/>
      <c r="O30" s="46"/>
      <c r="P30" s="63"/>
    </row>
    <row r="31" spans="1:18" ht="178.5" x14ac:dyDescent="0.2">
      <c r="A31" s="24">
        <v>3.4</v>
      </c>
      <c r="B31" s="67" t="s">
        <v>19</v>
      </c>
      <c r="C31" s="68" t="s">
        <v>60</v>
      </c>
      <c r="D31" s="69" t="s">
        <v>54</v>
      </c>
      <c r="E31" s="46"/>
      <c r="F31" s="46"/>
      <c r="G31" s="46"/>
      <c r="H31" s="46"/>
      <c r="I31" s="46"/>
      <c r="J31" s="46"/>
      <c r="K31" s="46"/>
      <c r="L31" s="46"/>
      <c r="M31" s="46"/>
      <c r="N31" s="46"/>
      <c r="O31" s="46"/>
      <c r="P31" s="63"/>
    </row>
    <row r="32" spans="1:18" ht="45" customHeight="1" x14ac:dyDescent="0.2">
      <c r="A32" s="10"/>
      <c r="B32" s="10"/>
      <c r="C32" s="15"/>
      <c r="D32" s="2"/>
      <c r="E32" s="2"/>
      <c r="F32" s="2"/>
      <c r="G32" s="2"/>
      <c r="H32" s="2"/>
      <c r="I32" s="2"/>
      <c r="J32" s="2"/>
      <c r="K32" s="2"/>
      <c r="L32" s="2"/>
      <c r="M32" s="2"/>
      <c r="N32" s="2"/>
      <c r="O32" s="2"/>
    </row>
    <row r="33" spans="1:17" ht="18" x14ac:dyDescent="0.2">
      <c r="A33" s="13">
        <v>4</v>
      </c>
      <c r="B33" s="14" t="s">
        <v>7</v>
      </c>
      <c r="C33" s="14"/>
      <c r="D33" s="36"/>
      <c r="E33" s="37"/>
      <c r="F33" s="38"/>
      <c r="G33" s="37"/>
      <c r="H33" s="38"/>
      <c r="I33" s="2"/>
      <c r="J33" s="2"/>
      <c r="K33" s="2"/>
      <c r="L33" s="2"/>
      <c r="M33" s="2"/>
      <c r="N33" s="2"/>
      <c r="O33" s="2"/>
    </row>
    <row r="34" spans="1:17" ht="18" x14ac:dyDescent="0.2">
      <c r="A34" s="13"/>
      <c r="B34" s="14"/>
      <c r="C34" s="15"/>
      <c r="D34" s="2"/>
      <c r="E34" s="2"/>
      <c r="F34" s="2"/>
      <c r="G34" s="2"/>
      <c r="H34" s="2"/>
      <c r="I34" s="2"/>
      <c r="J34" s="2"/>
      <c r="K34" s="2"/>
      <c r="L34" s="2"/>
      <c r="M34" s="2"/>
      <c r="N34" s="2"/>
      <c r="O34" s="2"/>
    </row>
    <row r="35" spans="1:17" s="64" customFormat="1" x14ac:dyDescent="0.25">
      <c r="A35" s="53" t="s">
        <v>0</v>
      </c>
      <c r="B35" s="53" t="s">
        <v>42</v>
      </c>
      <c r="C35" s="53" t="s">
        <v>58</v>
      </c>
      <c r="D35" s="53" t="s">
        <v>16</v>
      </c>
      <c r="E35" s="53" t="s">
        <v>49</v>
      </c>
      <c r="F35" s="53" t="s">
        <v>50</v>
      </c>
      <c r="G35" s="53" t="s">
        <v>51</v>
      </c>
      <c r="H35" s="53" t="s">
        <v>52</v>
      </c>
      <c r="I35" s="53" t="s">
        <v>44</v>
      </c>
      <c r="J35" s="53" t="s">
        <v>43</v>
      </c>
      <c r="K35" s="53" t="s">
        <v>46</v>
      </c>
      <c r="L35" s="53" t="s">
        <v>45</v>
      </c>
      <c r="M35" s="53" t="s">
        <v>47</v>
      </c>
      <c r="N35" s="53" t="s">
        <v>48</v>
      </c>
      <c r="O35" s="53" t="s">
        <v>3</v>
      </c>
      <c r="P35" s="53" t="s">
        <v>62</v>
      </c>
    </row>
    <row r="36" spans="1:17" ht="178.5" x14ac:dyDescent="0.2">
      <c r="A36" s="24">
        <v>4.0999999999999996</v>
      </c>
      <c r="B36" s="67" t="s">
        <v>96</v>
      </c>
      <c r="C36" s="68" t="s">
        <v>60</v>
      </c>
      <c r="D36" s="69" t="s">
        <v>57</v>
      </c>
      <c r="E36" s="46"/>
      <c r="F36" s="46"/>
      <c r="G36" s="46"/>
      <c r="H36" s="46"/>
      <c r="I36" s="46"/>
      <c r="J36" s="46"/>
      <c r="K36" s="46"/>
      <c r="L36" s="46"/>
      <c r="M36" s="46"/>
      <c r="N36" s="46"/>
      <c r="O36" s="46"/>
      <c r="P36" s="63"/>
    </row>
    <row r="37" spans="1:17" ht="178.5" x14ac:dyDescent="0.2">
      <c r="A37" s="24">
        <v>4.2</v>
      </c>
      <c r="B37" s="67" t="s">
        <v>39</v>
      </c>
      <c r="C37" s="68" t="s">
        <v>60</v>
      </c>
      <c r="D37" s="69" t="s">
        <v>57</v>
      </c>
      <c r="E37" s="46"/>
      <c r="F37" s="46"/>
      <c r="G37" s="46"/>
      <c r="H37" s="46"/>
      <c r="I37" s="46"/>
      <c r="J37" s="46"/>
      <c r="K37" s="46"/>
      <c r="L37" s="46"/>
      <c r="M37" s="46"/>
      <c r="N37" s="46"/>
      <c r="O37" s="46"/>
      <c r="P37" s="63"/>
    </row>
    <row r="38" spans="1:17" ht="178.5" x14ac:dyDescent="0.2">
      <c r="A38" s="24">
        <v>4.3</v>
      </c>
      <c r="B38" s="67" t="s">
        <v>40</v>
      </c>
      <c r="C38" s="68" t="s">
        <v>60</v>
      </c>
      <c r="D38" s="69" t="s">
        <v>57</v>
      </c>
      <c r="E38" s="46"/>
      <c r="F38" s="46"/>
      <c r="G38" s="46"/>
      <c r="H38" s="46"/>
      <c r="I38" s="46"/>
      <c r="J38" s="46"/>
      <c r="K38" s="46"/>
      <c r="L38" s="46"/>
      <c r="M38" s="46"/>
      <c r="N38" s="46"/>
      <c r="O38" s="46"/>
      <c r="P38" s="63"/>
    </row>
    <row r="39" spans="1:17" ht="178.5" x14ac:dyDescent="0.2">
      <c r="A39" s="24">
        <v>4.4000000000000004</v>
      </c>
      <c r="B39" s="67" t="s">
        <v>41</v>
      </c>
      <c r="C39" s="68" t="s">
        <v>60</v>
      </c>
      <c r="D39" s="69" t="s">
        <v>57</v>
      </c>
      <c r="E39" s="46"/>
      <c r="F39" s="62"/>
      <c r="G39" s="62"/>
      <c r="H39" s="62"/>
      <c r="I39" s="62"/>
      <c r="J39" s="62"/>
      <c r="K39" s="62"/>
      <c r="L39" s="62"/>
      <c r="M39" s="62"/>
      <c r="N39" s="62"/>
      <c r="O39" s="62"/>
      <c r="P39" s="63"/>
    </row>
    <row r="40" spans="1:17" ht="48.6" customHeight="1" x14ac:dyDescent="0.2">
      <c r="A40" s="10"/>
      <c r="B40" s="10"/>
      <c r="C40" s="15"/>
      <c r="D40" s="1"/>
      <c r="E40" s="1"/>
      <c r="F40" s="2"/>
      <c r="G40" s="2"/>
      <c r="H40" s="2"/>
      <c r="I40" s="2"/>
      <c r="J40" s="2"/>
      <c r="K40" s="2"/>
      <c r="L40" s="2"/>
      <c r="M40" s="2"/>
      <c r="N40" s="2"/>
      <c r="O40" s="2"/>
    </row>
    <row r="41" spans="1:17" ht="20.25" x14ac:dyDescent="0.2">
      <c r="A41" s="16">
        <v>5</v>
      </c>
      <c r="B41" s="17" t="s">
        <v>8</v>
      </c>
      <c r="C41" s="14"/>
      <c r="D41" s="36"/>
      <c r="E41" s="37"/>
      <c r="F41" s="38"/>
      <c r="G41" s="37"/>
      <c r="H41" s="38"/>
      <c r="I41" s="2"/>
      <c r="J41" s="2"/>
      <c r="K41" s="2"/>
      <c r="L41" s="2"/>
      <c r="M41" s="2"/>
      <c r="N41" s="2"/>
      <c r="O41" s="2"/>
    </row>
    <row r="42" spans="1:17" ht="20.25" x14ac:dyDescent="0.2">
      <c r="A42" s="16"/>
      <c r="B42" s="17"/>
      <c r="C42" s="18"/>
      <c r="D42" s="2"/>
      <c r="E42" s="2"/>
      <c r="F42" s="2"/>
      <c r="G42" s="2"/>
      <c r="H42" s="2"/>
      <c r="I42" s="2"/>
      <c r="J42" s="2"/>
      <c r="K42" s="2"/>
      <c r="L42" s="2"/>
      <c r="M42" s="2"/>
      <c r="N42" s="2"/>
      <c r="O42" s="2"/>
    </row>
    <row r="43" spans="1:17" s="64" customFormat="1" x14ac:dyDescent="0.25">
      <c r="A43" s="53" t="s">
        <v>0</v>
      </c>
      <c r="B43" s="53" t="s">
        <v>42</v>
      </c>
      <c r="C43" s="53" t="s">
        <v>58</v>
      </c>
      <c r="D43" s="53" t="s">
        <v>16</v>
      </c>
      <c r="E43" s="53" t="s">
        <v>49</v>
      </c>
      <c r="F43" s="53" t="s">
        <v>50</v>
      </c>
      <c r="G43" s="53" t="s">
        <v>51</v>
      </c>
      <c r="H43" s="53" t="s">
        <v>52</v>
      </c>
      <c r="I43" s="53" t="s">
        <v>44</v>
      </c>
      <c r="J43" s="53" t="s">
        <v>43</v>
      </c>
      <c r="K43" s="53" t="s">
        <v>46</v>
      </c>
      <c r="L43" s="53" t="s">
        <v>45</v>
      </c>
      <c r="M43" s="53" t="s">
        <v>47</v>
      </c>
      <c r="N43" s="53" t="s">
        <v>48</v>
      </c>
      <c r="O43" s="53" t="s">
        <v>3</v>
      </c>
      <c r="P43" s="53" t="s">
        <v>4</v>
      </c>
      <c r="Q43" s="53" t="s">
        <v>63</v>
      </c>
    </row>
    <row r="44" spans="1:17" ht="178.5" x14ac:dyDescent="0.2">
      <c r="A44" s="24">
        <v>5.0999999999999996</v>
      </c>
      <c r="B44" s="67" t="s">
        <v>100</v>
      </c>
      <c r="C44" s="68" t="s">
        <v>59</v>
      </c>
      <c r="D44" s="69" t="s">
        <v>57</v>
      </c>
      <c r="E44" s="46"/>
      <c r="F44" s="62"/>
      <c r="G44" s="62"/>
      <c r="H44" s="62"/>
      <c r="I44" s="62"/>
      <c r="J44" s="62"/>
      <c r="K44" s="62"/>
      <c r="L44" s="62"/>
      <c r="M44" s="62"/>
      <c r="N44" s="62"/>
      <c r="O44" s="62"/>
      <c r="P44" s="63"/>
      <c r="Q44" s="63"/>
    </row>
    <row r="45" spans="1:17" ht="44.45" customHeight="1" x14ac:dyDescent="0.2">
      <c r="A45" s="10"/>
      <c r="B45" s="10"/>
      <c r="C45" s="15"/>
      <c r="D45" s="1"/>
      <c r="E45" s="1"/>
      <c r="F45" s="8"/>
      <c r="G45" s="8"/>
      <c r="H45" s="8"/>
      <c r="I45" s="8"/>
      <c r="J45" s="8"/>
      <c r="K45" s="8"/>
      <c r="L45" s="8"/>
      <c r="M45" s="8"/>
      <c r="N45" s="8"/>
      <c r="O45" s="8"/>
    </row>
    <row r="46" spans="1:17" ht="18" x14ac:dyDescent="0.2">
      <c r="A46" s="13">
        <v>6</v>
      </c>
      <c r="B46" s="14" t="s">
        <v>10</v>
      </c>
      <c r="C46" s="14"/>
      <c r="D46" s="36"/>
      <c r="E46" s="37"/>
      <c r="F46" s="38"/>
      <c r="G46" s="37"/>
      <c r="H46" s="38"/>
      <c r="I46" s="2"/>
      <c r="J46" s="2"/>
      <c r="K46" s="2"/>
      <c r="L46" s="2"/>
      <c r="M46" s="2"/>
      <c r="N46" s="2"/>
      <c r="O46" s="2"/>
    </row>
    <row r="47" spans="1:17" ht="18" x14ac:dyDescent="0.2">
      <c r="A47" s="13"/>
      <c r="B47" s="14"/>
      <c r="C47" s="15"/>
      <c r="D47" s="2"/>
      <c r="E47" s="2"/>
      <c r="F47" s="2"/>
      <c r="G47" s="2"/>
      <c r="H47" s="2"/>
      <c r="I47" s="2"/>
      <c r="J47" s="2"/>
      <c r="K47" s="2"/>
      <c r="L47" s="2"/>
      <c r="M47" s="2"/>
      <c r="N47" s="2"/>
      <c r="O47" s="2"/>
    </row>
    <row r="48" spans="1:17" s="64" customFormat="1" x14ac:dyDescent="0.25">
      <c r="A48" s="53" t="s">
        <v>0</v>
      </c>
      <c r="B48" s="53" t="s">
        <v>42</v>
      </c>
      <c r="C48" s="53" t="s">
        <v>58</v>
      </c>
      <c r="D48" s="53" t="s">
        <v>16</v>
      </c>
      <c r="E48" s="53" t="s">
        <v>49</v>
      </c>
      <c r="F48" s="53" t="s">
        <v>50</v>
      </c>
      <c r="G48" s="53" t="s">
        <v>51</v>
      </c>
      <c r="H48" s="53" t="s">
        <v>52</v>
      </c>
      <c r="I48" s="53" t="s">
        <v>44</v>
      </c>
      <c r="J48" s="53" t="s">
        <v>43</v>
      </c>
      <c r="K48" s="53" t="s">
        <v>46</v>
      </c>
      <c r="L48" s="53" t="s">
        <v>45</v>
      </c>
      <c r="M48" s="53" t="s">
        <v>47</v>
      </c>
      <c r="N48" s="53" t="s">
        <v>48</v>
      </c>
      <c r="O48" s="53" t="s">
        <v>3</v>
      </c>
      <c r="P48" s="53" t="s">
        <v>62</v>
      </c>
    </row>
    <row r="49" spans="1:20" ht="178.5" x14ac:dyDescent="0.2">
      <c r="A49" s="24">
        <v>6.1</v>
      </c>
      <c r="B49" s="67" t="s">
        <v>95</v>
      </c>
      <c r="C49" s="68" t="s">
        <v>60</v>
      </c>
      <c r="D49" s="69" t="s">
        <v>57</v>
      </c>
      <c r="E49" s="47"/>
      <c r="F49" s="47"/>
      <c r="G49" s="47"/>
      <c r="H49" s="47"/>
      <c r="I49" s="47"/>
      <c r="J49" s="47"/>
      <c r="K49" s="47"/>
      <c r="L49" s="47"/>
      <c r="M49" s="47"/>
      <c r="N49" s="47"/>
      <c r="O49" s="47"/>
      <c r="P49" s="61"/>
    </row>
    <row r="50" spans="1:20" ht="43.9" customHeight="1" x14ac:dyDescent="0.2">
      <c r="A50" s="10"/>
      <c r="B50" s="10"/>
      <c r="C50" s="15"/>
      <c r="D50" s="2"/>
      <c r="E50" s="2"/>
      <c r="F50" s="2"/>
      <c r="G50" s="2"/>
      <c r="H50" s="2"/>
      <c r="I50" s="2"/>
      <c r="J50" s="2"/>
      <c r="K50" s="2"/>
      <c r="L50" s="2"/>
      <c r="M50" s="2"/>
      <c r="N50" s="2"/>
      <c r="O50" s="2"/>
    </row>
    <row r="51" spans="1:20" ht="30" customHeight="1" x14ac:dyDescent="0.2">
      <c r="A51" s="13">
        <v>7</v>
      </c>
      <c r="B51" s="19" t="s">
        <v>55</v>
      </c>
      <c r="C51" s="14"/>
      <c r="D51" s="36"/>
      <c r="E51" s="37"/>
      <c r="F51" s="38"/>
      <c r="G51" s="37"/>
      <c r="H51" s="38"/>
      <c r="I51" s="8"/>
      <c r="J51" s="8"/>
      <c r="K51" s="8"/>
      <c r="L51" s="8"/>
      <c r="M51" s="8"/>
      <c r="N51" s="8"/>
      <c r="O51" s="8"/>
    </row>
    <row r="52" spans="1:20" ht="13.9" customHeight="1" x14ac:dyDescent="0.2">
      <c r="A52" s="13"/>
      <c r="B52" s="19"/>
      <c r="C52" s="15"/>
      <c r="D52" s="1"/>
      <c r="E52" s="1"/>
      <c r="F52" s="8"/>
      <c r="G52" s="8"/>
      <c r="H52" s="8"/>
      <c r="I52" s="8"/>
      <c r="J52" s="8"/>
      <c r="K52" s="8"/>
      <c r="L52" s="8"/>
      <c r="M52" s="8"/>
      <c r="N52" s="8"/>
      <c r="O52" s="8"/>
    </row>
    <row r="53" spans="1:20" s="31" customFormat="1" x14ac:dyDescent="0.2">
      <c r="A53" s="29" t="s">
        <v>0</v>
      </c>
      <c r="B53" s="30" t="s">
        <v>42</v>
      </c>
      <c r="C53" s="30" t="s">
        <v>58</v>
      </c>
      <c r="D53" s="30" t="s">
        <v>16</v>
      </c>
      <c r="E53" s="30" t="s">
        <v>49</v>
      </c>
      <c r="F53" s="30" t="s">
        <v>50</v>
      </c>
      <c r="G53" s="30" t="s">
        <v>51</v>
      </c>
      <c r="H53" s="30" t="s">
        <v>52</v>
      </c>
      <c r="I53" s="30" t="s">
        <v>44</v>
      </c>
      <c r="J53" s="30" t="s">
        <v>43</v>
      </c>
      <c r="K53" s="30" t="s">
        <v>46</v>
      </c>
      <c r="L53" s="30" t="s">
        <v>45</v>
      </c>
      <c r="M53" s="30" t="s">
        <v>47</v>
      </c>
      <c r="N53" s="30" t="s">
        <v>48</v>
      </c>
      <c r="O53" s="30" t="s">
        <v>3</v>
      </c>
      <c r="P53" s="30" t="s">
        <v>62</v>
      </c>
    </row>
    <row r="54" spans="1:20" ht="178.5" x14ac:dyDescent="0.2">
      <c r="A54" s="24">
        <v>7.1</v>
      </c>
      <c r="B54" s="67" t="s">
        <v>97</v>
      </c>
      <c r="C54" s="68" t="s">
        <v>60</v>
      </c>
      <c r="D54" s="69" t="s">
        <v>57</v>
      </c>
      <c r="E54" s="46"/>
      <c r="F54" s="46"/>
      <c r="G54" s="46"/>
      <c r="H54" s="46"/>
      <c r="I54" s="46"/>
      <c r="J54" s="46"/>
      <c r="K54" s="46"/>
      <c r="L54" s="46"/>
      <c r="M54" s="46"/>
      <c r="N54" s="46"/>
      <c r="O54" s="46"/>
      <c r="P54" s="63"/>
    </row>
    <row r="55" spans="1:20" ht="178.5" x14ac:dyDescent="0.2">
      <c r="A55" s="24">
        <v>7.2</v>
      </c>
      <c r="B55" s="67" t="s">
        <v>25</v>
      </c>
      <c r="C55" s="68" t="s">
        <v>60</v>
      </c>
      <c r="D55" s="69" t="s">
        <v>57</v>
      </c>
      <c r="E55" s="46"/>
      <c r="F55" s="46"/>
      <c r="G55" s="46"/>
      <c r="H55" s="46"/>
      <c r="I55" s="46"/>
      <c r="J55" s="46"/>
      <c r="K55" s="46"/>
      <c r="L55" s="46"/>
      <c r="M55" s="46"/>
      <c r="N55" s="46"/>
      <c r="O55" s="46"/>
      <c r="P55" s="63"/>
    </row>
    <row r="56" spans="1:20" ht="45.6" customHeight="1" x14ac:dyDescent="0.2">
      <c r="A56" s="10"/>
      <c r="B56" s="10"/>
      <c r="C56" s="15"/>
      <c r="D56" s="2"/>
      <c r="E56" s="2"/>
      <c r="F56" s="2"/>
      <c r="G56" s="2"/>
      <c r="H56" s="2"/>
      <c r="I56" s="2"/>
      <c r="J56" s="2"/>
      <c r="K56" s="2"/>
      <c r="L56" s="2"/>
      <c r="M56" s="2"/>
      <c r="N56" s="2"/>
      <c r="O56" s="2"/>
    </row>
    <row r="57" spans="1:20" ht="18" x14ac:dyDescent="0.2">
      <c r="A57" s="13">
        <v>8</v>
      </c>
      <c r="B57" s="19" t="s">
        <v>11</v>
      </c>
      <c r="C57" s="14"/>
      <c r="D57" s="36"/>
      <c r="E57" s="37"/>
      <c r="F57" s="38"/>
      <c r="G57" s="37"/>
      <c r="H57" s="38"/>
      <c r="I57" s="2"/>
      <c r="J57" s="2"/>
      <c r="K57" s="2"/>
      <c r="L57" s="2"/>
      <c r="M57" s="2"/>
      <c r="N57" s="2"/>
      <c r="O57" s="2"/>
    </row>
    <row r="58" spans="1:20" ht="18" x14ac:dyDescent="0.2">
      <c r="A58" s="13"/>
      <c r="B58" s="19"/>
      <c r="C58" s="15"/>
      <c r="D58" s="1"/>
      <c r="E58" s="1"/>
      <c r="F58" s="2"/>
      <c r="G58" s="2"/>
      <c r="H58" s="2"/>
      <c r="I58" s="2"/>
      <c r="J58" s="2"/>
      <c r="K58" s="2"/>
      <c r="L58" s="2"/>
      <c r="M58" s="2"/>
      <c r="N58" s="2"/>
      <c r="O58" s="2"/>
    </row>
    <row r="59" spans="1:20" s="64" customFormat="1" ht="51" x14ac:dyDescent="0.25">
      <c r="A59" s="53" t="s">
        <v>0</v>
      </c>
      <c r="B59" s="53" t="s">
        <v>42</v>
      </c>
      <c r="C59" s="53" t="s">
        <v>58</v>
      </c>
      <c r="D59" s="53" t="s">
        <v>16</v>
      </c>
      <c r="E59" s="53" t="s">
        <v>49</v>
      </c>
      <c r="F59" s="53" t="s">
        <v>50</v>
      </c>
      <c r="G59" s="53" t="s">
        <v>51</v>
      </c>
      <c r="H59" s="53" t="s">
        <v>52</v>
      </c>
      <c r="I59" s="53" t="s">
        <v>44</v>
      </c>
      <c r="J59" s="53" t="s">
        <v>43</v>
      </c>
      <c r="K59" s="53" t="s">
        <v>46</v>
      </c>
      <c r="L59" s="53" t="s">
        <v>45</v>
      </c>
      <c r="M59" s="53" t="s">
        <v>47</v>
      </c>
      <c r="N59" s="53" t="s">
        <v>48</v>
      </c>
      <c r="O59" s="53" t="s">
        <v>3</v>
      </c>
      <c r="P59" s="53" t="s">
        <v>4</v>
      </c>
      <c r="Q59" s="53" t="s">
        <v>68</v>
      </c>
      <c r="R59" s="53" t="s">
        <v>67</v>
      </c>
      <c r="S59" s="53" t="s">
        <v>70</v>
      </c>
      <c r="T59" s="53" t="s">
        <v>69</v>
      </c>
    </row>
    <row r="60" spans="1:20" ht="76.900000000000006" customHeight="1" x14ac:dyDescent="0.2">
      <c r="A60" s="83">
        <v>8.1</v>
      </c>
      <c r="B60" s="70" t="s">
        <v>37</v>
      </c>
      <c r="C60" s="81" t="s">
        <v>61</v>
      </c>
      <c r="D60" s="81" t="s">
        <v>57</v>
      </c>
      <c r="E60" s="76"/>
      <c r="F60" s="80"/>
      <c r="G60" s="80"/>
      <c r="H60" s="80"/>
      <c r="I60" s="80"/>
      <c r="J60" s="80"/>
      <c r="K60" s="80"/>
      <c r="L60" s="80"/>
      <c r="M60" s="80"/>
      <c r="N60" s="80"/>
      <c r="O60" s="80"/>
      <c r="P60" s="82">
        <v>124450</v>
      </c>
      <c r="Q60" s="82" t="s">
        <v>65</v>
      </c>
      <c r="R60" s="82">
        <v>320</v>
      </c>
      <c r="S60" s="82">
        <v>60</v>
      </c>
      <c r="T60" s="82">
        <v>40</v>
      </c>
    </row>
    <row r="61" spans="1:20" ht="90.6" customHeight="1" x14ac:dyDescent="0.2">
      <c r="A61" s="83"/>
      <c r="B61" s="71" t="s">
        <v>21</v>
      </c>
      <c r="C61" s="81"/>
      <c r="D61" s="81"/>
      <c r="E61" s="76"/>
      <c r="F61" s="80"/>
      <c r="G61" s="80"/>
      <c r="H61" s="80"/>
      <c r="I61" s="80"/>
      <c r="J61" s="80"/>
      <c r="K61" s="80"/>
      <c r="L61" s="80"/>
      <c r="M61" s="80"/>
      <c r="N61" s="80"/>
      <c r="O61" s="80"/>
      <c r="P61" s="82"/>
      <c r="Q61" s="82"/>
      <c r="R61" s="82"/>
      <c r="S61" s="82"/>
      <c r="T61" s="82"/>
    </row>
    <row r="62" spans="1:20" ht="19.899999999999999" customHeight="1" x14ac:dyDescent="0.2">
      <c r="A62" s="83"/>
      <c r="B62" s="71" t="s">
        <v>22</v>
      </c>
      <c r="C62" s="81"/>
      <c r="D62" s="81"/>
      <c r="E62" s="76"/>
      <c r="F62" s="80"/>
      <c r="G62" s="80"/>
      <c r="H62" s="80"/>
      <c r="I62" s="80"/>
      <c r="J62" s="80"/>
      <c r="K62" s="80"/>
      <c r="L62" s="80"/>
      <c r="M62" s="80"/>
      <c r="N62" s="80"/>
      <c r="O62" s="80"/>
      <c r="P62" s="82"/>
      <c r="Q62" s="82"/>
      <c r="R62" s="82"/>
      <c r="S62" s="82"/>
      <c r="T62" s="82"/>
    </row>
    <row r="63" spans="1:20" x14ac:dyDescent="0.2">
      <c r="A63" s="83"/>
      <c r="B63" s="72" t="s">
        <v>23</v>
      </c>
      <c r="C63" s="81"/>
      <c r="D63" s="81"/>
      <c r="E63" s="76"/>
      <c r="F63" s="80"/>
      <c r="G63" s="80"/>
      <c r="H63" s="80"/>
      <c r="I63" s="80"/>
      <c r="J63" s="80"/>
      <c r="K63" s="80"/>
      <c r="L63" s="80"/>
      <c r="M63" s="80"/>
      <c r="N63" s="80"/>
      <c r="O63" s="80"/>
      <c r="P63" s="82"/>
      <c r="Q63" s="82"/>
      <c r="R63" s="82"/>
      <c r="S63" s="82"/>
      <c r="T63" s="82"/>
    </row>
    <row r="64" spans="1:20" ht="43.9" customHeight="1" x14ac:dyDescent="0.2">
      <c r="A64" s="10"/>
      <c r="B64" s="15"/>
      <c r="C64" s="15"/>
      <c r="D64" s="2"/>
      <c r="E64" s="2"/>
      <c r="F64" s="2"/>
      <c r="G64" s="2"/>
      <c r="H64" s="2"/>
      <c r="I64" s="2"/>
      <c r="J64" s="2"/>
      <c r="K64" s="2"/>
      <c r="L64" s="2"/>
      <c r="M64" s="2"/>
      <c r="N64" s="2"/>
      <c r="O64" s="2"/>
      <c r="P64" s="2"/>
    </row>
    <row r="65" spans="1:18" ht="18" x14ac:dyDescent="0.2">
      <c r="A65" s="13">
        <v>9</v>
      </c>
      <c r="B65" s="14" t="s">
        <v>1</v>
      </c>
      <c r="C65" s="14"/>
      <c r="D65" s="36"/>
      <c r="E65" s="2"/>
      <c r="F65" s="2"/>
      <c r="G65" s="2"/>
      <c r="H65" s="2"/>
      <c r="I65" s="2"/>
      <c r="J65" s="2"/>
      <c r="K65" s="2"/>
      <c r="L65" s="2"/>
      <c r="M65" s="2"/>
      <c r="N65" s="2"/>
      <c r="O65" s="2"/>
    </row>
    <row r="66" spans="1:18" ht="18" x14ac:dyDescent="0.2">
      <c r="A66" s="13"/>
      <c r="B66" s="14"/>
      <c r="C66" s="15"/>
      <c r="D66" s="2"/>
      <c r="E66" s="2"/>
      <c r="F66" s="2"/>
      <c r="G66" s="2"/>
      <c r="H66" s="2"/>
      <c r="I66" s="2"/>
      <c r="J66" s="2"/>
      <c r="K66" s="2"/>
      <c r="L66" s="2"/>
      <c r="M66" s="2"/>
      <c r="N66" s="2"/>
      <c r="O66" s="2"/>
    </row>
    <row r="67" spans="1:18" s="64" customFormat="1" x14ac:dyDescent="0.25">
      <c r="A67" s="53" t="s">
        <v>0</v>
      </c>
      <c r="B67" s="53" t="s">
        <v>42</v>
      </c>
      <c r="C67" s="53" t="s">
        <v>16</v>
      </c>
      <c r="D67" s="84" t="s">
        <v>29</v>
      </c>
      <c r="E67" s="84"/>
      <c r="F67" s="65"/>
      <c r="G67" s="65"/>
      <c r="H67" s="65"/>
      <c r="I67" s="65"/>
      <c r="J67" s="65"/>
      <c r="K67" s="65"/>
      <c r="L67" s="65"/>
      <c r="M67" s="65"/>
      <c r="N67" s="7"/>
      <c r="O67" s="66"/>
      <c r="P67" s="66"/>
    </row>
    <row r="68" spans="1:18" ht="25.5" x14ac:dyDescent="0.2">
      <c r="A68" s="24">
        <v>9.1</v>
      </c>
      <c r="B68" s="68" t="s">
        <v>2</v>
      </c>
      <c r="C68" s="68" t="s">
        <v>73</v>
      </c>
      <c r="D68" s="76"/>
      <c r="E68" s="76"/>
      <c r="F68" s="5"/>
      <c r="G68" s="5"/>
      <c r="H68" s="5"/>
      <c r="I68" s="5"/>
      <c r="J68" s="5"/>
      <c r="K68" s="5"/>
      <c r="L68" s="5"/>
      <c r="M68" s="5"/>
      <c r="N68" s="3"/>
      <c r="O68" s="4"/>
      <c r="P68" s="4"/>
    </row>
    <row r="69" spans="1:18" ht="25.5" x14ac:dyDescent="0.2">
      <c r="A69" s="24">
        <v>9.1999999999999993</v>
      </c>
      <c r="B69" s="68" t="s">
        <v>71</v>
      </c>
      <c r="C69" s="68" t="s">
        <v>74</v>
      </c>
      <c r="D69" s="76"/>
      <c r="E69" s="76"/>
      <c r="F69" s="3"/>
      <c r="G69" s="3"/>
      <c r="H69" s="3"/>
      <c r="I69" s="3"/>
      <c r="J69" s="3"/>
      <c r="K69" s="3"/>
      <c r="L69" s="3"/>
      <c r="M69" s="3"/>
      <c r="N69" s="5"/>
      <c r="O69" s="4"/>
      <c r="P69" s="4"/>
    </row>
    <row r="70" spans="1:18" ht="114.75" x14ac:dyDescent="0.2">
      <c r="A70" s="24">
        <v>9.3000000000000007</v>
      </c>
      <c r="B70" s="68" t="s">
        <v>26</v>
      </c>
      <c r="C70" s="68" t="s">
        <v>72</v>
      </c>
      <c r="D70" s="76"/>
      <c r="E70" s="76"/>
      <c r="F70" s="5"/>
      <c r="G70" s="5"/>
      <c r="H70" s="5"/>
      <c r="I70" s="5"/>
      <c r="J70" s="5"/>
      <c r="K70" s="5"/>
      <c r="L70" s="5"/>
      <c r="M70" s="5"/>
      <c r="N70" s="5"/>
      <c r="O70" s="4"/>
      <c r="P70" s="4"/>
    </row>
    <row r="71" spans="1:18" x14ac:dyDescent="0.2">
      <c r="A71" s="10"/>
      <c r="B71" s="15"/>
      <c r="C71" s="15"/>
      <c r="D71" s="15"/>
      <c r="E71" s="2"/>
      <c r="F71" s="2"/>
      <c r="G71" s="5"/>
      <c r="H71" s="5"/>
      <c r="I71" s="5"/>
      <c r="J71" s="5"/>
      <c r="K71" s="5"/>
      <c r="L71" s="5"/>
      <c r="M71" s="5"/>
      <c r="N71" s="5"/>
      <c r="O71" s="5"/>
      <c r="P71" s="5"/>
      <c r="Q71" s="4"/>
      <c r="R71" s="4"/>
    </row>
    <row r="72" spans="1:18" x14ac:dyDescent="0.2">
      <c r="A72" s="10"/>
      <c r="B72" s="15"/>
      <c r="C72" s="15"/>
      <c r="D72" s="15"/>
      <c r="E72" s="2"/>
      <c r="F72" s="2"/>
      <c r="G72" s="5"/>
      <c r="H72" s="5"/>
      <c r="I72" s="5"/>
      <c r="J72" s="5"/>
      <c r="K72" s="5"/>
      <c r="L72" s="5"/>
      <c r="M72" s="5"/>
      <c r="N72" s="5"/>
      <c r="O72" s="5"/>
      <c r="P72" s="5"/>
      <c r="Q72" s="4"/>
      <c r="R72" s="4"/>
    </row>
    <row r="73" spans="1:18" ht="18" x14ac:dyDescent="0.2">
      <c r="A73" s="10"/>
      <c r="B73" s="15"/>
      <c r="C73" s="14"/>
      <c r="D73" s="14"/>
      <c r="E73" s="36"/>
      <c r="F73" s="2"/>
      <c r="G73" s="2"/>
      <c r="H73" s="2"/>
      <c r="I73" s="2"/>
      <c r="J73" s="2"/>
      <c r="K73" s="2"/>
      <c r="L73" s="2"/>
      <c r="M73" s="2"/>
      <c r="N73" s="2"/>
      <c r="O73" s="2"/>
    </row>
  </sheetData>
  <sheetProtection algorithmName="SHA-512" hashValue="P+Iz13V3n8PS28bKOSEKSvhF5gWSeMqOeQHAzSr+F2tLVtWPfzrOxXSYmf2rD98mw9K1vTo0HAbqpIZP7nPkgg==" saltValue="xCdSQmt5sN0hq07u5j/p8g==" spinCount="100000" sheet="1" formatColumns="0" formatRows="0"/>
  <mergeCells count="42">
    <mergeCell ref="A60:A63"/>
    <mergeCell ref="D68:E68"/>
    <mergeCell ref="D69:E69"/>
    <mergeCell ref="D70:E70"/>
    <mergeCell ref="D67:E67"/>
    <mergeCell ref="C60:C63"/>
    <mergeCell ref="P60:P63"/>
    <mergeCell ref="Q60:Q63"/>
    <mergeCell ref="R60:R63"/>
    <mergeCell ref="S60:S63"/>
    <mergeCell ref="T60:T63"/>
    <mergeCell ref="O60:O63"/>
    <mergeCell ref="D60:D63"/>
    <mergeCell ref="E60:E63"/>
    <mergeCell ref="F60:F63"/>
    <mergeCell ref="G60:G63"/>
    <mergeCell ref="H60:H63"/>
    <mergeCell ref="I60:I63"/>
    <mergeCell ref="J60:J63"/>
    <mergeCell ref="K60:K63"/>
    <mergeCell ref="L60:L63"/>
    <mergeCell ref="M60:M63"/>
    <mergeCell ref="N60:N63"/>
    <mergeCell ref="D12:E12"/>
    <mergeCell ref="D14:E14"/>
    <mergeCell ref="D16:E16"/>
    <mergeCell ref="D23:E23"/>
    <mergeCell ref="D22:E22"/>
    <mergeCell ref="D17:E17"/>
    <mergeCell ref="D18:E18"/>
    <mergeCell ref="D19:E19"/>
    <mergeCell ref="D20:E20"/>
    <mergeCell ref="D21:E21"/>
    <mergeCell ref="D15:E15"/>
    <mergeCell ref="D13:E13"/>
    <mergeCell ref="C2:D2"/>
    <mergeCell ref="C3:D3"/>
    <mergeCell ref="C4:D4"/>
    <mergeCell ref="D11:E11"/>
    <mergeCell ref="D9:E9"/>
    <mergeCell ref="D10:E10"/>
    <mergeCell ref="C5:D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BB5E1CD-0B24-4E79-9BE6-15D7C428B71C}">
          <x14:formula1>
            <xm:f>Data!$A$1:$A$4</xm:f>
          </x14:formula1>
          <xm:sqref>Q44 Q60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58DAE-007E-429C-8345-938F6000F314}">
  <dimension ref="A1:V91"/>
  <sheetViews>
    <sheetView showGridLines="0" tabSelected="1" topLeftCell="A78" zoomScale="90" zoomScaleNormal="90" workbookViewId="0">
      <selection activeCell="B4" sqref="B4"/>
    </sheetView>
  </sheetViews>
  <sheetFormatPr defaultColWidth="8.85546875" defaultRowHeight="12.75" x14ac:dyDescent="0.2"/>
  <cols>
    <col min="1" max="1" width="5.140625" style="20" bestFit="1" customWidth="1"/>
    <col min="2" max="2" width="80.5703125" style="21" customWidth="1"/>
    <col min="3" max="3" width="34.85546875" style="55" customWidth="1"/>
    <col min="4" max="4" width="14.28515625" style="9" bestFit="1" customWidth="1"/>
    <col min="5" max="5" width="8.28515625" style="6" customWidth="1"/>
    <col min="6" max="6" width="13.140625" style="6" customWidth="1"/>
    <col min="7" max="7" width="9.7109375" style="6" customWidth="1"/>
    <col min="8" max="8" width="14.42578125" style="6" customWidth="1"/>
    <col min="9" max="9" width="8.7109375" style="6" customWidth="1"/>
    <col min="10" max="10" width="13.85546875" style="6" customWidth="1"/>
    <col min="11" max="11" width="9.28515625" style="6" customWidth="1"/>
    <col min="12" max="12" width="14.5703125" style="6" customWidth="1"/>
    <col min="13" max="13" width="8.85546875" style="6"/>
    <col min="14" max="14" width="16.28515625" style="6" customWidth="1"/>
    <col min="15" max="16384" width="8.85546875" style="6"/>
  </cols>
  <sheetData>
    <row r="1" spans="1:8" ht="18" x14ac:dyDescent="0.2">
      <c r="A1" s="13">
        <v>1</v>
      </c>
      <c r="B1" s="14" t="s">
        <v>108</v>
      </c>
    </row>
    <row r="2" spans="1:8" ht="10.9" customHeight="1" x14ac:dyDescent="0.2">
      <c r="A2" s="13"/>
      <c r="B2" s="14"/>
    </row>
    <row r="3" spans="1:8" ht="38.25" x14ac:dyDescent="0.2">
      <c r="A3" s="20">
        <v>1.1000000000000001</v>
      </c>
      <c r="B3" s="21" t="s">
        <v>115</v>
      </c>
    </row>
    <row r="4" spans="1:8" ht="51" x14ac:dyDescent="0.2">
      <c r="A4" s="20">
        <v>1.2</v>
      </c>
      <c r="B4" s="21" t="s">
        <v>114</v>
      </c>
    </row>
    <row r="5" spans="1:8" ht="12" customHeight="1" x14ac:dyDescent="0.2"/>
    <row r="7" spans="1:8" ht="10.9" customHeight="1" x14ac:dyDescent="0.2"/>
    <row r="8" spans="1:8" ht="18" x14ac:dyDescent="0.2">
      <c r="A8" s="13">
        <v>2</v>
      </c>
      <c r="B8" s="14" t="s">
        <v>12</v>
      </c>
      <c r="C8" s="48"/>
      <c r="D8" s="2"/>
      <c r="E8" s="2"/>
      <c r="F8" s="5"/>
      <c r="G8" s="5"/>
      <c r="H8" s="5"/>
    </row>
    <row r="9" spans="1:8" ht="18" x14ac:dyDescent="0.2">
      <c r="A9" s="13"/>
      <c r="B9" s="14"/>
      <c r="C9" s="48"/>
      <c r="D9" s="2"/>
      <c r="E9" s="2"/>
      <c r="F9" s="5"/>
      <c r="G9" s="5"/>
      <c r="H9" s="5"/>
    </row>
    <row r="10" spans="1:8" s="32" customFormat="1" x14ac:dyDescent="0.25">
      <c r="A10" s="33" t="s">
        <v>0</v>
      </c>
      <c r="B10" s="33" t="s">
        <v>42</v>
      </c>
      <c r="C10" s="49" t="s">
        <v>83</v>
      </c>
      <c r="D10" s="105" t="s">
        <v>86</v>
      </c>
      <c r="E10" s="106"/>
      <c r="F10" s="106"/>
      <c r="G10" s="107"/>
    </row>
    <row r="11" spans="1:8" ht="51" x14ac:dyDescent="0.2">
      <c r="A11" s="24">
        <v>2.1</v>
      </c>
      <c r="B11" s="24" t="s">
        <v>56</v>
      </c>
      <c r="C11" s="50"/>
      <c r="D11" s="76"/>
      <c r="E11" s="76"/>
      <c r="F11" s="76"/>
      <c r="G11" s="76"/>
    </row>
    <row r="12" spans="1:8" s="32" customFormat="1" x14ac:dyDescent="0.25">
      <c r="A12" s="33" t="s">
        <v>0</v>
      </c>
      <c r="B12" s="33" t="s">
        <v>42</v>
      </c>
      <c r="C12" s="49" t="s">
        <v>83</v>
      </c>
      <c r="D12" s="105" t="s">
        <v>86</v>
      </c>
      <c r="E12" s="106"/>
      <c r="F12" s="106"/>
      <c r="G12" s="107"/>
    </row>
    <row r="13" spans="1:8" ht="63.75" x14ac:dyDescent="0.2">
      <c r="A13" s="24">
        <v>2.2000000000000002</v>
      </c>
      <c r="B13" s="24" t="s">
        <v>13</v>
      </c>
      <c r="C13" s="51"/>
      <c r="D13" s="76"/>
      <c r="E13" s="76"/>
      <c r="F13" s="76"/>
      <c r="G13" s="76"/>
    </row>
    <row r="14" spans="1:8" x14ac:dyDescent="0.2">
      <c r="A14" s="33" t="s">
        <v>0</v>
      </c>
      <c r="B14" s="33" t="s">
        <v>42</v>
      </c>
      <c r="C14" s="49" t="s">
        <v>83</v>
      </c>
      <c r="D14" s="105" t="s">
        <v>86</v>
      </c>
      <c r="E14" s="106"/>
      <c r="F14" s="106"/>
      <c r="G14" s="107"/>
    </row>
    <row r="15" spans="1:8" ht="51" x14ac:dyDescent="0.2">
      <c r="A15" s="24">
        <v>2.2999999999999998</v>
      </c>
      <c r="B15" s="24" t="s">
        <v>36</v>
      </c>
      <c r="C15" s="51"/>
      <c r="D15" s="76"/>
      <c r="E15" s="76"/>
      <c r="F15" s="76"/>
      <c r="G15" s="76"/>
    </row>
    <row r="16" spans="1:8" x14ac:dyDescent="0.2">
      <c r="A16" s="33" t="s">
        <v>0</v>
      </c>
      <c r="B16" s="33" t="s">
        <v>42</v>
      </c>
      <c r="C16" s="49" t="s">
        <v>83</v>
      </c>
      <c r="D16" s="105" t="s">
        <v>86</v>
      </c>
      <c r="E16" s="106"/>
      <c r="F16" s="106"/>
      <c r="G16" s="107"/>
    </row>
    <row r="17" spans="1:22" ht="38.25" x14ac:dyDescent="0.2">
      <c r="A17" s="24">
        <v>2.4</v>
      </c>
      <c r="B17" s="24" t="s">
        <v>53</v>
      </c>
      <c r="C17" s="51"/>
      <c r="D17" s="76"/>
      <c r="E17" s="76"/>
      <c r="F17" s="76"/>
      <c r="G17" s="76"/>
    </row>
    <row r="18" spans="1:22" ht="25.5" x14ac:dyDescent="0.2">
      <c r="A18" s="24" t="s">
        <v>109</v>
      </c>
      <c r="B18" s="24" t="s">
        <v>14</v>
      </c>
      <c r="C18" s="51"/>
      <c r="D18" s="76"/>
      <c r="E18" s="76"/>
      <c r="F18" s="76"/>
      <c r="G18" s="76"/>
    </row>
    <row r="19" spans="1:22" ht="25.5" x14ac:dyDescent="0.2">
      <c r="A19" s="24" t="s">
        <v>110</v>
      </c>
      <c r="B19" s="24" t="s">
        <v>15</v>
      </c>
      <c r="C19" s="51"/>
      <c r="D19" s="76"/>
      <c r="E19" s="76"/>
      <c r="F19" s="76"/>
      <c r="G19" s="76"/>
    </row>
    <row r="20" spans="1:22" ht="25.5" x14ac:dyDescent="0.2">
      <c r="A20" s="24" t="s">
        <v>111</v>
      </c>
      <c r="B20" s="24" t="s">
        <v>32</v>
      </c>
      <c r="C20" s="51"/>
      <c r="D20" s="76"/>
      <c r="E20" s="76"/>
      <c r="F20" s="76"/>
      <c r="G20" s="76"/>
    </row>
    <row r="21" spans="1:22" ht="25.5" x14ac:dyDescent="0.2">
      <c r="A21" s="24" t="s">
        <v>112</v>
      </c>
      <c r="B21" s="24" t="s">
        <v>33</v>
      </c>
      <c r="C21" s="51"/>
      <c r="D21" s="76"/>
      <c r="E21" s="76"/>
      <c r="F21" s="76"/>
      <c r="G21" s="76"/>
    </row>
    <row r="22" spans="1:22" ht="24.6" customHeight="1" x14ac:dyDescent="0.2">
      <c r="A22" s="24" t="s">
        <v>113</v>
      </c>
      <c r="B22" s="24" t="s">
        <v>34</v>
      </c>
      <c r="C22" s="51"/>
      <c r="D22" s="76"/>
      <c r="E22" s="76"/>
      <c r="F22" s="76"/>
      <c r="G22" s="76"/>
    </row>
    <row r="23" spans="1:22" x14ac:dyDescent="0.2">
      <c r="A23" s="33" t="s">
        <v>0</v>
      </c>
      <c r="B23" s="33" t="s">
        <v>42</v>
      </c>
      <c r="C23" s="49" t="s">
        <v>83</v>
      </c>
      <c r="D23" s="105" t="s">
        <v>86</v>
      </c>
      <c r="E23" s="106"/>
      <c r="F23" s="106"/>
      <c r="G23" s="107"/>
    </row>
    <row r="24" spans="1:22" ht="76.5" x14ac:dyDescent="0.2">
      <c r="A24" s="24">
        <v>2.5</v>
      </c>
      <c r="B24" s="24" t="s">
        <v>31</v>
      </c>
      <c r="C24" s="51"/>
      <c r="D24" s="76"/>
      <c r="E24" s="76"/>
      <c r="F24" s="76"/>
      <c r="G24" s="76"/>
    </row>
    <row r="25" spans="1:22" ht="32.450000000000003" customHeight="1" x14ac:dyDescent="0.2">
      <c r="A25" s="10"/>
      <c r="B25" s="10"/>
      <c r="C25" s="48"/>
      <c r="D25" s="1"/>
      <c r="E25" s="2"/>
      <c r="F25" s="2"/>
      <c r="G25" s="2"/>
      <c r="H25" s="2"/>
    </row>
    <row r="26" spans="1:22" ht="32.450000000000003" customHeight="1" x14ac:dyDescent="0.2">
      <c r="A26" s="10"/>
      <c r="B26" s="10"/>
      <c r="C26" s="48"/>
      <c r="D26" s="1"/>
      <c r="E26" s="2"/>
      <c r="F26" s="2"/>
      <c r="G26" s="2"/>
      <c r="H26" s="2"/>
    </row>
    <row r="27" spans="1:22" ht="32.450000000000003" customHeight="1" x14ac:dyDescent="0.2">
      <c r="A27" s="10"/>
      <c r="B27" s="10"/>
      <c r="C27" s="48"/>
      <c r="D27" s="1"/>
      <c r="E27" s="2"/>
      <c r="F27" s="2"/>
      <c r="G27" s="2"/>
      <c r="H27" s="2"/>
    </row>
    <row r="28" spans="1:22" ht="18" x14ac:dyDescent="0.2">
      <c r="A28" s="13">
        <v>3</v>
      </c>
      <c r="B28" s="14" t="s">
        <v>5</v>
      </c>
      <c r="C28" s="52" t="s">
        <v>75</v>
      </c>
      <c r="D28" s="36">
        <v>0.15</v>
      </c>
      <c r="E28" s="38"/>
      <c r="F28" s="38"/>
      <c r="G28" s="2"/>
      <c r="H28" s="2"/>
    </row>
    <row r="29" spans="1:22" ht="18" x14ac:dyDescent="0.2">
      <c r="A29" s="13"/>
      <c r="B29" s="14"/>
      <c r="C29" s="48"/>
      <c r="D29" s="2"/>
      <c r="E29" s="2"/>
      <c r="F29" s="2"/>
      <c r="G29" s="2"/>
      <c r="H29" s="2"/>
    </row>
    <row r="30" spans="1:22" ht="18" customHeight="1" x14ac:dyDescent="0.2">
      <c r="A30" s="13"/>
      <c r="B30" s="14"/>
      <c r="C30" s="48"/>
      <c r="D30" s="90" t="s">
        <v>88</v>
      </c>
      <c r="E30" s="90"/>
      <c r="F30" s="90"/>
      <c r="G30" s="90"/>
      <c r="H30" s="90"/>
      <c r="I30" s="90"/>
      <c r="J30" s="90"/>
      <c r="K30" s="90"/>
      <c r="L30" s="90"/>
      <c r="M30" s="90"/>
    </row>
    <row r="31" spans="1:22" ht="18" x14ac:dyDescent="0.2">
      <c r="A31" s="13"/>
      <c r="B31" s="14"/>
      <c r="C31" s="48"/>
      <c r="D31" s="85">
        <v>0.35</v>
      </c>
      <c r="E31" s="85"/>
      <c r="F31" s="85">
        <v>0.35</v>
      </c>
      <c r="G31" s="85"/>
      <c r="H31" s="85">
        <v>0.15</v>
      </c>
      <c r="I31" s="85"/>
      <c r="J31" s="85">
        <v>0.1</v>
      </c>
      <c r="K31" s="85"/>
      <c r="L31" s="85">
        <v>0.05</v>
      </c>
      <c r="M31" s="85"/>
      <c r="N31" s="90" t="s">
        <v>94</v>
      </c>
      <c r="O31" s="97" t="s">
        <v>86</v>
      </c>
      <c r="P31" s="98"/>
      <c r="Q31" s="98"/>
      <c r="R31" s="98"/>
      <c r="S31" s="98"/>
      <c r="T31" s="98"/>
      <c r="U31" s="98"/>
      <c r="V31" s="99"/>
    </row>
    <row r="32" spans="1:22" s="31" customFormat="1" ht="25.5" x14ac:dyDescent="0.2">
      <c r="A32" s="29" t="s">
        <v>0</v>
      </c>
      <c r="B32" s="30" t="s">
        <v>42</v>
      </c>
      <c r="C32" s="53" t="s">
        <v>58</v>
      </c>
      <c r="D32" s="30" t="s">
        <v>79</v>
      </c>
      <c r="E32" s="30" t="s">
        <v>78</v>
      </c>
      <c r="F32" s="30" t="s">
        <v>87</v>
      </c>
      <c r="G32" s="30" t="s">
        <v>78</v>
      </c>
      <c r="H32" s="30" t="s">
        <v>80</v>
      </c>
      <c r="I32" s="30" t="s">
        <v>78</v>
      </c>
      <c r="J32" s="30" t="s">
        <v>81</v>
      </c>
      <c r="K32" s="30" t="s">
        <v>78</v>
      </c>
      <c r="L32" s="30" t="s">
        <v>82</v>
      </c>
      <c r="M32" s="30" t="s">
        <v>78</v>
      </c>
      <c r="N32" s="90"/>
      <c r="O32" s="100"/>
      <c r="P32" s="101"/>
      <c r="Q32" s="101"/>
      <c r="R32" s="101"/>
      <c r="S32" s="101"/>
      <c r="T32" s="101"/>
      <c r="U32" s="101"/>
      <c r="V32" s="102"/>
    </row>
    <row r="33" spans="1:22" ht="38.25" x14ac:dyDescent="0.2">
      <c r="A33" s="24">
        <v>3.1</v>
      </c>
      <c r="B33" s="24" t="s">
        <v>6</v>
      </c>
      <c r="C33" s="34" t="s">
        <v>60</v>
      </c>
      <c r="D33" s="51"/>
      <c r="E33" s="34" t="str">
        <f>IF(D33="","",IF(D33="Unacceptable",0,IF(D33="Poor",1,IF(D33="Acceptable",3,IF(D33="Good",5,IF(D33="Excellent",8))))))</f>
        <v/>
      </c>
      <c r="F33" s="51"/>
      <c r="G33" s="34" t="str">
        <f>IF(F33="","",IF(F33="Unacceptable",0,IF(F33="Poor",1,IF(F33="Acceptable",3,IF(F33="Good",5,IF(F33="Excellent",8))))))</f>
        <v/>
      </c>
      <c r="H33" s="51"/>
      <c r="I33" s="34" t="str">
        <f>IF(H33="","",IF(H33="Unacceptable",0,IF(H33="Poor",1,IF(H33="Acceptable",3,IF(H33="Good",5,IF(H33="Excellent",8))))))</f>
        <v/>
      </c>
      <c r="J33" s="51"/>
      <c r="K33" s="34" t="str">
        <f>IF(J33="","",IF(J33="Unacceptable",0,IF(J33="Poor",1,IF(J33="Acceptable",3,IF(J33="Good",5,IF(J33="Excellent",8))))))</f>
        <v/>
      </c>
      <c r="L33" s="51"/>
      <c r="M33" s="34" t="str">
        <f>IF(L33="","",IF(L33="Unacceptable",0,IF(L33="Poor",1,IF(L33="Acceptable",3,IF(L33="Good",5,IF(L33="Excellent",8))))))</f>
        <v/>
      </c>
      <c r="N33" s="44" t="str">
        <f>IFERROR($D$41*E33+$F$41*G33+$H$41*I33+$J$41*K33+$L$41*M33,"")</f>
        <v/>
      </c>
      <c r="O33" s="96"/>
      <c r="P33" s="96"/>
      <c r="Q33" s="96"/>
      <c r="R33" s="96"/>
      <c r="S33" s="96"/>
      <c r="T33" s="96"/>
      <c r="U33" s="96"/>
      <c r="V33" s="96"/>
    </row>
    <row r="34" spans="1:22" ht="63.75" x14ac:dyDescent="0.2">
      <c r="A34" s="24">
        <v>3.2</v>
      </c>
      <c r="B34" s="24" t="s">
        <v>17</v>
      </c>
      <c r="C34" s="34" t="s">
        <v>60</v>
      </c>
      <c r="D34" s="51"/>
      <c r="E34" s="34" t="str">
        <f t="shared" ref="E34:E36" si="0">IF(D34="","",IF(D34="Unacceptable",0,IF(D34="Poor",1,IF(D34="Acceptable",3,IF(D34="Good",5,IF(D34="Excellent",8))))))</f>
        <v/>
      </c>
      <c r="F34" s="51"/>
      <c r="G34" s="34" t="str">
        <f t="shared" ref="G34:G36" si="1">IF(F34="","",IF(F34="Unacceptable",0,IF(F34="Poor",1,IF(F34="Acceptable",3,IF(F34="Good",5,IF(F34="Excellent",8))))))</f>
        <v/>
      </c>
      <c r="H34" s="51"/>
      <c r="I34" s="34" t="str">
        <f t="shared" ref="I34:I36" si="2">IF(H34="","",IF(H34="Unacceptable",0,IF(H34="Poor",1,IF(H34="Acceptable",3,IF(H34="Good",5,IF(H34="Excellent",8))))))</f>
        <v/>
      </c>
      <c r="J34" s="51"/>
      <c r="K34" s="34" t="str">
        <f t="shared" ref="K34:K36" si="3">IF(J34="","",IF(J34="Unacceptable",0,IF(J34="Poor",1,IF(J34="Acceptable",3,IF(J34="Good",5,IF(J34="Excellent",8))))))</f>
        <v/>
      </c>
      <c r="L34" s="51"/>
      <c r="M34" s="34" t="str">
        <f t="shared" ref="M34:M36" si="4">IF(L34="","",IF(L34="Unacceptable",0,IF(L34="Poor",1,IF(L34="Acceptable",3,IF(L34="Good",5,IF(L34="Excellent",8))))))</f>
        <v/>
      </c>
      <c r="N34" s="44" t="str">
        <f t="shared" ref="N34:N36" si="5">IFERROR($D$41*E34+$F$41*G34+$H$41*I34+$J$41*K34+$L$41*M34,"")</f>
        <v/>
      </c>
      <c r="O34" s="96"/>
      <c r="P34" s="96"/>
      <c r="Q34" s="96"/>
      <c r="R34" s="96"/>
      <c r="S34" s="96"/>
      <c r="T34" s="96"/>
      <c r="U34" s="96"/>
      <c r="V34" s="96"/>
    </row>
    <row r="35" spans="1:22" ht="38.25" x14ac:dyDescent="0.2">
      <c r="A35" s="24">
        <v>3.3</v>
      </c>
      <c r="B35" s="24" t="s">
        <v>18</v>
      </c>
      <c r="C35" s="34" t="s">
        <v>60</v>
      </c>
      <c r="D35" s="51"/>
      <c r="E35" s="34" t="str">
        <f t="shared" si="0"/>
        <v/>
      </c>
      <c r="F35" s="51"/>
      <c r="G35" s="34" t="str">
        <f t="shared" si="1"/>
        <v/>
      </c>
      <c r="H35" s="51"/>
      <c r="I35" s="34" t="str">
        <f t="shared" si="2"/>
        <v/>
      </c>
      <c r="J35" s="51"/>
      <c r="K35" s="34" t="str">
        <f t="shared" si="3"/>
        <v/>
      </c>
      <c r="L35" s="51"/>
      <c r="M35" s="34" t="str">
        <f t="shared" si="4"/>
        <v/>
      </c>
      <c r="N35" s="44" t="str">
        <f t="shared" si="5"/>
        <v/>
      </c>
      <c r="O35" s="96"/>
      <c r="P35" s="96"/>
      <c r="Q35" s="96"/>
      <c r="R35" s="96"/>
      <c r="S35" s="96"/>
      <c r="T35" s="96"/>
      <c r="U35" s="96"/>
      <c r="V35" s="96"/>
    </row>
    <row r="36" spans="1:22" ht="38.25" x14ac:dyDescent="0.2">
      <c r="A36" s="24">
        <v>3.4</v>
      </c>
      <c r="B36" s="24" t="s">
        <v>19</v>
      </c>
      <c r="C36" s="34" t="s">
        <v>60</v>
      </c>
      <c r="D36" s="51"/>
      <c r="E36" s="34" t="str">
        <f t="shared" si="0"/>
        <v/>
      </c>
      <c r="F36" s="56"/>
      <c r="G36" s="34" t="str">
        <f t="shared" si="1"/>
        <v/>
      </c>
      <c r="H36" s="56"/>
      <c r="I36" s="34" t="str">
        <f t="shared" si="2"/>
        <v/>
      </c>
      <c r="J36" s="56"/>
      <c r="K36" s="34" t="str">
        <f t="shared" si="3"/>
        <v/>
      </c>
      <c r="L36" s="56"/>
      <c r="M36" s="34" t="str">
        <f t="shared" si="4"/>
        <v/>
      </c>
      <c r="N36" s="44" t="str">
        <f t="shared" si="5"/>
        <v/>
      </c>
      <c r="O36" s="96"/>
      <c r="P36" s="96"/>
      <c r="Q36" s="96"/>
      <c r="R36" s="96"/>
      <c r="S36" s="96"/>
      <c r="T36" s="96"/>
      <c r="U36" s="96"/>
      <c r="V36" s="96"/>
    </row>
    <row r="37" spans="1:22" ht="45" customHeight="1" x14ac:dyDescent="0.2">
      <c r="A37" s="10"/>
      <c r="B37" s="10"/>
      <c r="C37" s="48"/>
      <c r="D37" s="2"/>
      <c r="E37" s="2"/>
      <c r="F37" s="2"/>
      <c r="G37" s="2"/>
      <c r="H37" s="2"/>
    </row>
    <row r="38" spans="1:22" ht="18" x14ac:dyDescent="0.2">
      <c r="A38" s="13">
        <v>4</v>
      </c>
      <c r="B38" s="14" t="s">
        <v>7</v>
      </c>
      <c r="C38" s="52" t="s">
        <v>75</v>
      </c>
      <c r="D38" s="39">
        <v>0.2</v>
      </c>
      <c r="E38" s="37"/>
      <c r="F38" s="35"/>
      <c r="G38" s="2"/>
      <c r="H38" s="2"/>
    </row>
    <row r="39" spans="1:22" ht="18" x14ac:dyDescent="0.2">
      <c r="A39" s="13"/>
      <c r="B39" s="14"/>
      <c r="C39" s="52"/>
      <c r="D39" s="39"/>
      <c r="E39" s="37"/>
      <c r="F39" s="2"/>
      <c r="G39" s="2"/>
      <c r="H39" s="2"/>
    </row>
    <row r="40" spans="1:22" ht="17.45" customHeight="1" x14ac:dyDescent="0.2">
      <c r="A40" s="13"/>
      <c r="B40" s="14"/>
      <c r="C40" s="52"/>
      <c r="D40" s="90" t="s">
        <v>88</v>
      </c>
      <c r="E40" s="90"/>
      <c r="F40" s="90"/>
      <c r="G40" s="90"/>
      <c r="H40" s="90"/>
      <c r="I40" s="90"/>
      <c r="J40" s="90"/>
      <c r="K40" s="90"/>
      <c r="L40" s="90"/>
      <c r="M40" s="90"/>
    </row>
    <row r="41" spans="1:22" ht="18" x14ac:dyDescent="0.2">
      <c r="A41" s="13"/>
      <c r="B41" s="14"/>
      <c r="C41" s="53" t="s">
        <v>75</v>
      </c>
      <c r="D41" s="85">
        <v>0.35</v>
      </c>
      <c r="E41" s="85"/>
      <c r="F41" s="85">
        <v>0.35</v>
      </c>
      <c r="G41" s="85"/>
      <c r="H41" s="85">
        <v>0.15</v>
      </c>
      <c r="I41" s="85"/>
      <c r="J41" s="85">
        <v>0.1</v>
      </c>
      <c r="K41" s="85"/>
      <c r="L41" s="85">
        <v>0.05</v>
      </c>
      <c r="M41" s="85"/>
      <c r="N41" s="90" t="s">
        <v>94</v>
      </c>
      <c r="O41" s="97" t="s">
        <v>86</v>
      </c>
      <c r="P41" s="98"/>
      <c r="Q41" s="98"/>
      <c r="R41" s="98"/>
      <c r="S41" s="98"/>
      <c r="T41" s="98"/>
      <c r="U41" s="98"/>
      <c r="V41" s="99"/>
    </row>
    <row r="42" spans="1:22" s="31" customFormat="1" ht="25.5" x14ac:dyDescent="0.2">
      <c r="A42" s="29" t="s">
        <v>0</v>
      </c>
      <c r="B42" s="30" t="s">
        <v>42</v>
      </c>
      <c r="C42" s="53" t="s">
        <v>58</v>
      </c>
      <c r="D42" s="30" t="s">
        <v>79</v>
      </c>
      <c r="E42" s="30" t="s">
        <v>78</v>
      </c>
      <c r="F42" s="30" t="s">
        <v>87</v>
      </c>
      <c r="G42" s="30" t="s">
        <v>78</v>
      </c>
      <c r="H42" s="30" t="s">
        <v>80</v>
      </c>
      <c r="I42" s="30" t="s">
        <v>78</v>
      </c>
      <c r="J42" s="30" t="s">
        <v>81</v>
      </c>
      <c r="K42" s="30" t="s">
        <v>78</v>
      </c>
      <c r="L42" s="30" t="s">
        <v>82</v>
      </c>
      <c r="M42" s="30" t="s">
        <v>78</v>
      </c>
      <c r="N42" s="90"/>
      <c r="O42" s="100"/>
      <c r="P42" s="101"/>
      <c r="Q42" s="101"/>
      <c r="R42" s="101"/>
      <c r="S42" s="101"/>
      <c r="T42" s="101"/>
      <c r="U42" s="101"/>
      <c r="V42" s="102"/>
    </row>
    <row r="43" spans="1:22" ht="38.25" x14ac:dyDescent="0.2">
      <c r="A43" s="24">
        <v>4.0999999999999996</v>
      </c>
      <c r="B43" s="24" t="s">
        <v>38</v>
      </c>
      <c r="C43" s="34" t="s">
        <v>60</v>
      </c>
      <c r="D43" s="57"/>
      <c r="E43" s="58" t="str">
        <f>IF(D43="","",IF(D43="Unacceptable",0,IF(D43="Poor",1,IF(D43="Acceptable",3,IF(D43="Good",5,IF(D43="Excellent",8))))))</f>
        <v/>
      </c>
      <c r="F43" s="57"/>
      <c r="G43" s="58" t="str">
        <f>IF(F43="","",IF(F43="Unacceptable",0,IF(F43="Poor",1,IF(F43="Acceptable",3,IF(F43="Good",5,IF(F43="Excellent",8))))))</f>
        <v/>
      </c>
      <c r="H43" s="57"/>
      <c r="I43" s="58" t="str">
        <f>IF(H43="","",IF(H43="Unacceptable",0,IF(H43="Poor",1,IF(H43="Acceptable",3,IF(H43="Good",5,IF(H43="Excellent",8))))))</f>
        <v/>
      </c>
      <c r="J43" s="57"/>
      <c r="K43" s="58" t="str">
        <f>IF(J43="","",IF(J43="Unacceptable",0,IF(J43="Poor",1,IF(J43="Acceptable",3,IF(J43="Good",5,IF(J43="Excellent",8))))))</f>
        <v/>
      </c>
      <c r="L43" s="57"/>
      <c r="M43" s="58" t="str">
        <f>IF(L43="","",IF(L43="Unacceptable",0,IF(L43="Poor",1,IF(L43="Acceptable",3,IF(L43="Good",5,IF(L43="Excellent",8))))))</f>
        <v/>
      </c>
      <c r="N43" s="59" t="str">
        <f>IFERROR($D$41*E43+$F$41*G43+$H$41*I43+$J$41*K43+$L$41*M43,"")</f>
        <v/>
      </c>
      <c r="O43" s="96"/>
      <c r="P43" s="96"/>
      <c r="Q43" s="96"/>
      <c r="R43" s="96"/>
      <c r="S43" s="96"/>
      <c r="T43" s="96"/>
      <c r="U43" s="96"/>
      <c r="V43" s="96"/>
    </row>
    <row r="44" spans="1:22" ht="38.25" x14ac:dyDescent="0.2">
      <c r="A44" s="24">
        <v>4.2</v>
      </c>
      <c r="B44" s="24" t="s">
        <v>39</v>
      </c>
      <c r="C44" s="34" t="s">
        <v>60</v>
      </c>
      <c r="D44" s="57"/>
      <c r="E44" s="58" t="str">
        <f t="shared" ref="E44:M46" si="6">IF(D44="","",IF(D44="Unacceptable",0,IF(D44="Poor",1,IF(D44="Acceptable",3,IF(D44="Good",5,IF(D44="Excellent",8))))))</f>
        <v/>
      </c>
      <c r="F44" s="57"/>
      <c r="G44" s="58" t="str">
        <f t="shared" si="6"/>
        <v/>
      </c>
      <c r="H44" s="57"/>
      <c r="I44" s="58" t="str">
        <f t="shared" si="6"/>
        <v/>
      </c>
      <c r="J44" s="57"/>
      <c r="K44" s="58" t="str">
        <f t="shared" si="6"/>
        <v/>
      </c>
      <c r="L44" s="57"/>
      <c r="M44" s="58" t="str">
        <f t="shared" si="6"/>
        <v/>
      </c>
      <c r="N44" s="59" t="str">
        <f t="shared" ref="N44:N46" si="7">IFERROR($D$41*E44+$F$41*G44+$H$41*I44+$J$41*K44+$L$41*M44,"")</f>
        <v/>
      </c>
      <c r="O44" s="96"/>
      <c r="P44" s="96"/>
      <c r="Q44" s="96"/>
      <c r="R44" s="96"/>
      <c r="S44" s="96"/>
      <c r="T44" s="96"/>
      <c r="U44" s="96"/>
      <c r="V44" s="96"/>
    </row>
    <row r="45" spans="1:22" ht="38.25" x14ac:dyDescent="0.2">
      <c r="A45" s="24">
        <v>4.3</v>
      </c>
      <c r="B45" s="24" t="s">
        <v>40</v>
      </c>
      <c r="C45" s="34" t="s">
        <v>60</v>
      </c>
      <c r="D45" s="57"/>
      <c r="E45" s="58" t="str">
        <f t="shared" si="6"/>
        <v/>
      </c>
      <c r="F45" s="57"/>
      <c r="G45" s="58" t="str">
        <f t="shared" si="6"/>
        <v/>
      </c>
      <c r="H45" s="57"/>
      <c r="I45" s="58" t="str">
        <f t="shared" si="6"/>
        <v/>
      </c>
      <c r="J45" s="57"/>
      <c r="K45" s="58" t="str">
        <f t="shared" si="6"/>
        <v/>
      </c>
      <c r="L45" s="57"/>
      <c r="M45" s="58" t="str">
        <f t="shared" si="6"/>
        <v/>
      </c>
      <c r="N45" s="59" t="str">
        <f t="shared" si="7"/>
        <v/>
      </c>
      <c r="O45" s="96"/>
      <c r="P45" s="96"/>
      <c r="Q45" s="96"/>
      <c r="R45" s="96"/>
      <c r="S45" s="96"/>
      <c r="T45" s="96"/>
      <c r="U45" s="96"/>
      <c r="V45" s="96"/>
    </row>
    <row r="46" spans="1:22" ht="38.25" x14ac:dyDescent="0.2">
      <c r="A46" s="24">
        <v>4.4000000000000004</v>
      </c>
      <c r="B46" s="24" t="s">
        <v>41</v>
      </c>
      <c r="C46" s="34" t="s">
        <v>60</v>
      </c>
      <c r="D46" s="57"/>
      <c r="E46" s="58" t="str">
        <f t="shared" si="6"/>
        <v/>
      </c>
      <c r="F46" s="60"/>
      <c r="G46" s="58" t="str">
        <f t="shared" si="6"/>
        <v/>
      </c>
      <c r="H46" s="60"/>
      <c r="I46" s="58" t="str">
        <f t="shared" si="6"/>
        <v/>
      </c>
      <c r="J46" s="60"/>
      <c r="K46" s="58" t="str">
        <f t="shared" si="6"/>
        <v/>
      </c>
      <c r="L46" s="60"/>
      <c r="M46" s="58" t="str">
        <f t="shared" si="6"/>
        <v/>
      </c>
      <c r="N46" s="59" t="str">
        <f t="shared" si="7"/>
        <v/>
      </c>
      <c r="O46" s="96"/>
      <c r="P46" s="96"/>
      <c r="Q46" s="96"/>
      <c r="R46" s="96"/>
      <c r="S46" s="96"/>
      <c r="T46" s="96"/>
      <c r="U46" s="96"/>
      <c r="V46" s="96"/>
    </row>
    <row r="47" spans="1:22" ht="48.6" customHeight="1" x14ac:dyDescent="0.2">
      <c r="A47" s="10"/>
      <c r="B47" s="10"/>
      <c r="C47" s="48"/>
      <c r="D47" s="1"/>
      <c r="E47" s="2"/>
      <c r="F47" s="2"/>
      <c r="G47" s="2"/>
      <c r="H47" s="2"/>
    </row>
    <row r="48" spans="1:22" ht="20.25" x14ac:dyDescent="0.2">
      <c r="A48" s="16">
        <v>5</v>
      </c>
      <c r="B48" s="17" t="s">
        <v>8</v>
      </c>
      <c r="C48" s="52" t="s">
        <v>77</v>
      </c>
      <c r="D48" s="39">
        <v>0.1</v>
      </c>
      <c r="E48" s="37"/>
      <c r="F48" s="2"/>
      <c r="G48" s="2"/>
      <c r="H48" s="2"/>
    </row>
    <row r="49" spans="1:22" ht="20.25" x14ac:dyDescent="0.2">
      <c r="A49" s="16"/>
      <c r="B49" s="17"/>
      <c r="C49" s="54"/>
      <c r="D49" s="2"/>
      <c r="E49" s="2"/>
      <c r="F49" s="2"/>
      <c r="G49" s="2"/>
      <c r="H49" s="2"/>
    </row>
    <row r="50" spans="1:22" ht="20.25" x14ac:dyDescent="0.2">
      <c r="A50" s="16"/>
      <c r="B50" s="17"/>
      <c r="C50" s="54"/>
      <c r="D50" s="90" t="s">
        <v>88</v>
      </c>
      <c r="E50" s="90"/>
      <c r="F50" s="90"/>
      <c r="G50" s="90"/>
      <c r="H50" s="90"/>
      <c r="I50" s="90"/>
      <c r="J50" s="90"/>
      <c r="K50" s="90"/>
      <c r="L50" s="90"/>
      <c r="M50" s="90"/>
    </row>
    <row r="51" spans="1:22" ht="20.25" x14ac:dyDescent="0.2">
      <c r="A51" s="16"/>
      <c r="B51" s="17"/>
      <c r="C51" s="54"/>
      <c r="D51" s="85">
        <v>0.35</v>
      </c>
      <c r="E51" s="85"/>
      <c r="F51" s="85">
        <v>0.35</v>
      </c>
      <c r="G51" s="85"/>
      <c r="H51" s="85">
        <v>0.15</v>
      </c>
      <c r="I51" s="85"/>
      <c r="J51" s="85">
        <v>0.1</v>
      </c>
      <c r="K51" s="85"/>
      <c r="L51" s="85">
        <v>0.05</v>
      </c>
      <c r="M51" s="85"/>
      <c r="N51" s="90" t="s">
        <v>94</v>
      </c>
      <c r="O51" s="97" t="s">
        <v>86</v>
      </c>
      <c r="P51" s="98"/>
      <c r="Q51" s="98"/>
      <c r="R51" s="98"/>
      <c r="S51" s="98"/>
      <c r="T51" s="98"/>
      <c r="U51" s="98"/>
      <c r="V51" s="99"/>
    </row>
    <row r="52" spans="1:22" s="32" customFormat="1" ht="13.9" customHeight="1" x14ac:dyDescent="0.2">
      <c r="A52" s="22" t="s">
        <v>0</v>
      </c>
      <c r="B52" s="23" t="s">
        <v>42</v>
      </c>
      <c r="C52" s="53" t="s">
        <v>58</v>
      </c>
      <c r="D52" s="30" t="s">
        <v>79</v>
      </c>
      <c r="E52" s="30" t="s">
        <v>78</v>
      </c>
      <c r="F52" s="30" t="s">
        <v>87</v>
      </c>
      <c r="G52" s="30" t="s">
        <v>78</v>
      </c>
      <c r="H52" s="30" t="s">
        <v>80</v>
      </c>
      <c r="I52" s="30" t="s">
        <v>78</v>
      </c>
      <c r="J52" s="30" t="s">
        <v>81</v>
      </c>
      <c r="K52" s="30" t="s">
        <v>78</v>
      </c>
      <c r="L52" s="30" t="s">
        <v>82</v>
      </c>
      <c r="M52" s="30" t="s">
        <v>78</v>
      </c>
      <c r="N52" s="90"/>
      <c r="O52" s="100"/>
      <c r="P52" s="101"/>
      <c r="Q52" s="101"/>
      <c r="R52" s="101"/>
      <c r="S52" s="101"/>
      <c r="T52" s="101"/>
      <c r="U52" s="101"/>
      <c r="V52" s="102"/>
    </row>
    <row r="53" spans="1:22" ht="51" x14ac:dyDescent="0.2">
      <c r="A53" s="24">
        <v>5.0999999999999996</v>
      </c>
      <c r="B53" s="24" t="s">
        <v>9</v>
      </c>
      <c r="C53" s="34" t="s">
        <v>59</v>
      </c>
      <c r="D53" s="51"/>
      <c r="E53" s="34" t="str">
        <f>IF(D53="","",IF(D53="Unacceptable",0,IF(D53="Poor",1,IF(D53="Acceptable",3,IF(D53="Good",5,IF(D53="Excellent",8))))))</f>
        <v/>
      </c>
      <c r="F53" s="51"/>
      <c r="G53" s="34" t="str">
        <f>IF(F53="","",IF(F53="Unacceptable",0,IF(F53="Poor",1,IF(F53="Acceptable",3,IF(F53="Good",5,IF(F53="Excellent",8))))))</f>
        <v/>
      </c>
      <c r="H53" s="51"/>
      <c r="I53" s="34" t="str">
        <f>IF(H53="","",IF(H53="Unacceptable",0,IF(H53="Poor",1,IF(H53="Acceptable",3,IF(H53="Good",5,IF(H53="Excellent",8))))))</f>
        <v/>
      </c>
      <c r="J53" s="51"/>
      <c r="K53" s="34" t="str">
        <f>IF(J53="","",IF(J53="Unacceptable",0,IF(J53="Poor",1,IF(J53="Acceptable",3,IF(J53="Good",5,IF(J53="Excellent",8))))))</f>
        <v/>
      </c>
      <c r="L53" s="51"/>
      <c r="M53" s="34" t="str">
        <f>IF(L53="","",IF(L53="Unacceptable",0,IF(L53="Poor",1,IF(L53="Acceptable",3,IF(L53="Good",5,IF(L53="Excellent",8))))))</f>
        <v/>
      </c>
      <c r="N53" s="44" t="str">
        <f>IFERROR($D$41*E53+$F$41*G53+$H$41*I53+$J$41*K53+$L$41*M53,"")</f>
        <v/>
      </c>
      <c r="O53" s="96"/>
      <c r="P53" s="96"/>
      <c r="Q53" s="96"/>
      <c r="R53" s="96"/>
      <c r="S53" s="96"/>
      <c r="T53" s="96"/>
      <c r="U53" s="96"/>
      <c r="V53" s="96"/>
    </row>
    <row r="54" spans="1:22" ht="44.45" customHeight="1" x14ac:dyDescent="0.2">
      <c r="A54" s="10"/>
      <c r="B54" s="10"/>
      <c r="C54" s="48"/>
      <c r="D54" s="1"/>
      <c r="E54" s="8"/>
      <c r="F54" s="8"/>
      <c r="G54" s="8"/>
      <c r="H54" s="8"/>
    </row>
    <row r="55" spans="1:22" ht="18" x14ac:dyDescent="0.2">
      <c r="A55" s="13">
        <v>6</v>
      </c>
      <c r="B55" s="14" t="s">
        <v>10</v>
      </c>
      <c r="C55" s="52" t="s">
        <v>75</v>
      </c>
      <c r="D55" s="39">
        <v>0.15</v>
      </c>
      <c r="E55" s="37"/>
      <c r="F55" s="2"/>
      <c r="G55" s="2"/>
      <c r="H55" s="2"/>
    </row>
    <row r="56" spans="1:22" ht="18" x14ac:dyDescent="0.2">
      <c r="A56" s="13"/>
      <c r="B56" s="14"/>
      <c r="C56" s="52"/>
      <c r="D56" s="39"/>
      <c r="E56" s="37"/>
      <c r="F56" s="2"/>
      <c r="G56" s="2"/>
      <c r="H56" s="2"/>
    </row>
    <row r="57" spans="1:22" ht="18" x14ac:dyDescent="0.2">
      <c r="A57" s="13"/>
      <c r="B57" s="14"/>
      <c r="C57" s="52"/>
      <c r="D57" s="90" t="s">
        <v>88</v>
      </c>
      <c r="E57" s="90"/>
      <c r="F57" s="90"/>
      <c r="G57" s="90"/>
      <c r="H57" s="90"/>
      <c r="I57" s="90"/>
      <c r="J57" s="90"/>
      <c r="K57" s="90"/>
      <c r="L57" s="90"/>
      <c r="M57" s="90"/>
    </row>
    <row r="58" spans="1:22" ht="18" x14ac:dyDescent="0.2">
      <c r="A58" s="13"/>
      <c r="B58" s="14"/>
      <c r="C58" s="48"/>
      <c r="D58" s="85">
        <v>0.35</v>
      </c>
      <c r="E58" s="85"/>
      <c r="F58" s="85">
        <v>0.35</v>
      </c>
      <c r="G58" s="85"/>
      <c r="H58" s="85">
        <v>0.15</v>
      </c>
      <c r="I58" s="85"/>
      <c r="J58" s="85">
        <v>0.1</v>
      </c>
      <c r="K58" s="85"/>
      <c r="L58" s="85">
        <v>0.05</v>
      </c>
      <c r="M58" s="85"/>
      <c r="N58" s="103" t="s">
        <v>94</v>
      </c>
      <c r="O58" s="97" t="s">
        <v>86</v>
      </c>
      <c r="P58" s="98"/>
      <c r="Q58" s="98"/>
      <c r="R58" s="98"/>
      <c r="S58" s="98"/>
      <c r="T58" s="98"/>
      <c r="U58" s="98"/>
      <c r="V58" s="99"/>
    </row>
    <row r="59" spans="1:22" s="31" customFormat="1" ht="25.5" x14ac:dyDescent="0.2">
      <c r="A59" s="29" t="s">
        <v>0</v>
      </c>
      <c r="B59" s="30" t="s">
        <v>42</v>
      </c>
      <c r="C59" s="53" t="s">
        <v>58</v>
      </c>
      <c r="D59" s="30" t="s">
        <v>79</v>
      </c>
      <c r="E59" s="30" t="s">
        <v>78</v>
      </c>
      <c r="F59" s="30" t="s">
        <v>87</v>
      </c>
      <c r="G59" s="30" t="s">
        <v>78</v>
      </c>
      <c r="H59" s="30" t="s">
        <v>80</v>
      </c>
      <c r="I59" s="30" t="s">
        <v>78</v>
      </c>
      <c r="J59" s="30" t="s">
        <v>81</v>
      </c>
      <c r="K59" s="30" t="s">
        <v>78</v>
      </c>
      <c r="L59" s="30" t="s">
        <v>82</v>
      </c>
      <c r="M59" s="30" t="s">
        <v>78</v>
      </c>
      <c r="N59" s="104"/>
      <c r="O59" s="100"/>
      <c r="P59" s="101"/>
      <c r="Q59" s="101"/>
      <c r="R59" s="101"/>
      <c r="S59" s="101"/>
      <c r="T59" s="101"/>
      <c r="U59" s="101"/>
      <c r="V59" s="102"/>
    </row>
    <row r="60" spans="1:22" ht="63.75" x14ac:dyDescent="0.2">
      <c r="A60" s="24">
        <v>6.1</v>
      </c>
      <c r="B60" s="24" t="s">
        <v>20</v>
      </c>
      <c r="C60" s="34" t="s">
        <v>60</v>
      </c>
      <c r="D60" s="51"/>
      <c r="E60" s="34" t="str">
        <f>IF(D60="","",IF(D60="Unacceptable",0,IF(D60="Poor",1,IF(D60="Acceptable",3,IF(D60="Good",5,IF(D60="Excellent",8))))))</f>
        <v/>
      </c>
      <c r="F60" s="51"/>
      <c r="G60" s="34" t="str">
        <f>IF(F60="","",IF(F60="Unacceptable",0,IF(F60="Poor",1,IF(F60="Acceptable",3,IF(F60="Good",5,IF(F60="Excellent",8))))))</f>
        <v/>
      </c>
      <c r="H60" s="51"/>
      <c r="I60" s="34" t="str">
        <f>IF(H60="","",IF(H60="Unacceptable",0,IF(H60="Poor",1,IF(H60="Acceptable",3,IF(H60="Good",5,IF(H60="Excellent",8))))))</f>
        <v/>
      </c>
      <c r="J60" s="51"/>
      <c r="K60" s="34" t="str">
        <f>IF(J60="","",IF(J60="Unacceptable",0,IF(J60="Poor",1,IF(J60="Acceptable",3,IF(J60="Good",5,IF(J60="Excellent",8))))))</f>
        <v/>
      </c>
      <c r="L60" s="51"/>
      <c r="M60" s="34" t="str">
        <f>IF(L60="","",IF(L60="Unacceptable",0,IF(L60="Poor",1,IF(L60="Acceptable",3,IF(L60="Good",5,IF(L60="Excellent",8))))))</f>
        <v/>
      </c>
      <c r="N60" s="44" t="str">
        <f>IFERROR($D$41*E60+$F$41*G60+$H$41*I60+$J$41*K60+$L$41*M60,"")</f>
        <v/>
      </c>
      <c r="O60" s="96"/>
      <c r="P60" s="96"/>
      <c r="Q60" s="96"/>
      <c r="R60" s="96"/>
      <c r="S60" s="96"/>
      <c r="T60" s="96"/>
      <c r="U60" s="96"/>
      <c r="V60" s="96"/>
    </row>
    <row r="61" spans="1:22" ht="43.9" customHeight="1" x14ac:dyDescent="0.2">
      <c r="A61" s="10"/>
      <c r="B61" s="10"/>
      <c r="C61" s="48"/>
      <c r="D61" s="2"/>
      <c r="E61" s="2"/>
      <c r="F61" s="2"/>
      <c r="G61" s="2"/>
      <c r="H61" s="2"/>
    </row>
    <row r="62" spans="1:22" ht="30" customHeight="1" x14ac:dyDescent="0.2">
      <c r="A62" s="13">
        <v>7</v>
      </c>
      <c r="B62" s="19" t="s">
        <v>55</v>
      </c>
      <c r="C62" s="52" t="s">
        <v>75</v>
      </c>
      <c r="D62" s="39">
        <v>0.05</v>
      </c>
      <c r="E62" s="37"/>
      <c r="F62" s="8"/>
      <c r="G62" s="8"/>
      <c r="H62" s="8"/>
    </row>
    <row r="63" spans="1:22" ht="13.9" customHeight="1" x14ac:dyDescent="0.2">
      <c r="A63" s="13"/>
      <c r="B63" s="19"/>
      <c r="C63" s="48"/>
      <c r="D63" s="90" t="s">
        <v>88</v>
      </c>
      <c r="E63" s="90"/>
      <c r="F63" s="90"/>
      <c r="G63" s="90"/>
      <c r="H63" s="90"/>
      <c r="I63" s="90"/>
      <c r="J63" s="90"/>
      <c r="K63" s="90"/>
      <c r="L63" s="90"/>
      <c r="M63" s="90"/>
    </row>
    <row r="64" spans="1:22" ht="13.9" customHeight="1" x14ac:dyDescent="0.2">
      <c r="A64" s="13"/>
      <c r="B64" s="19"/>
      <c r="C64" s="48"/>
      <c r="D64" s="85">
        <v>0.35</v>
      </c>
      <c r="E64" s="85"/>
      <c r="F64" s="85">
        <v>0.35</v>
      </c>
      <c r="G64" s="85"/>
      <c r="H64" s="85">
        <v>0.15</v>
      </c>
      <c r="I64" s="85"/>
      <c r="J64" s="85">
        <v>0.1</v>
      </c>
      <c r="K64" s="85"/>
      <c r="L64" s="85">
        <v>0.05</v>
      </c>
      <c r="M64" s="85"/>
      <c r="N64" s="90" t="s">
        <v>94</v>
      </c>
      <c r="O64" s="97" t="s">
        <v>86</v>
      </c>
      <c r="P64" s="98"/>
      <c r="Q64" s="98"/>
      <c r="R64" s="98"/>
      <c r="S64" s="98"/>
      <c r="T64" s="98"/>
      <c r="U64" s="98"/>
      <c r="V64" s="99"/>
    </row>
    <row r="65" spans="1:22" s="31" customFormat="1" ht="25.5" x14ac:dyDescent="0.2">
      <c r="A65" s="29" t="s">
        <v>0</v>
      </c>
      <c r="B65" s="30" t="s">
        <v>42</v>
      </c>
      <c r="C65" s="53" t="s">
        <v>58</v>
      </c>
      <c r="D65" s="30" t="s">
        <v>79</v>
      </c>
      <c r="E65" s="30" t="s">
        <v>78</v>
      </c>
      <c r="F65" s="30" t="s">
        <v>87</v>
      </c>
      <c r="G65" s="30" t="s">
        <v>78</v>
      </c>
      <c r="H65" s="30" t="s">
        <v>80</v>
      </c>
      <c r="I65" s="30" t="s">
        <v>78</v>
      </c>
      <c r="J65" s="30" t="s">
        <v>81</v>
      </c>
      <c r="K65" s="30" t="s">
        <v>78</v>
      </c>
      <c r="L65" s="30" t="s">
        <v>82</v>
      </c>
      <c r="M65" s="30" t="s">
        <v>78</v>
      </c>
      <c r="N65" s="90"/>
      <c r="O65" s="100"/>
      <c r="P65" s="101"/>
      <c r="Q65" s="101"/>
      <c r="R65" s="101"/>
      <c r="S65" s="101"/>
      <c r="T65" s="101"/>
      <c r="U65" s="101"/>
      <c r="V65" s="102"/>
    </row>
    <row r="66" spans="1:22" ht="38.25" x14ac:dyDescent="0.2">
      <c r="A66" s="24">
        <v>7.1</v>
      </c>
      <c r="B66" s="24" t="s">
        <v>24</v>
      </c>
      <c r="C66" s="34" t="s">
        <v>60</v>
      </c>
      <c r="D66" s="51"/>
      <c r="E66" s="34" t="str">
        <f>IF(D66="","",IF(D66="Unacceptable",0,IF(D66="Poor",1,IF(D66="Acceptable",3,IF(D66="Good",5,IF(D66="Excellent",8))))))</f>
        <v/>
      </c>
      <c r="F66" s="51"/>
      <c r="G66" s="34" t="str">
        <f>IF(F66="","",IF(F66="Unacceptable",0,IF(F66="Poor",1,IF(F66="Acceptable",3,IF(F66="Good",5,IF(F66="Excellent",8))))))</f>
        <v/>
      </c>
      <c r="H66" s="51"/>
      <c r="I66" s="34" t="str">
        <f>IF(H66="","",IF(H66="Unacceptable",0,IF(H66="Poor",1,IF(H66="Acceptable",3,IF(H66="Good",5,IF(H66="Excellent",8))))))</f>
        <v/>
      </c>
      <c r="J66" s="51"/>
      <c r="K66" s="34" t="str">
        <f>IF(J66="","",IF(J66="Unacceptable",0,IF(J66="Poor",1,IF(J66="Acceptable",3,IF(J66="Good",5,IF(J66="Excellent",8))))))</f>
        <v/>
      </c>
      <c r="L66" s="51"/>
      <c r="M66" s="34" t="str">
        <f>IF(L66="","",IF(L66="Unacceptable",0,IF(L66="Poor",1,IF(L66="Acceptable",3,IF(L66="Good",5,IF(L66="Excellent",8))))))</f>
        <v/>
      </c>
      <c r="N66" s="44" t="str">
        <f>IFERROR($D$41*E66+$F$41*G66+$H$41*I66+$J$41*K66+$L$41*M66,"")</f>
        <v/>
      </c>
      <c r="O66" s="111"/>
      <c r="P66" s="112"/>
      <c r="Q66" s="112"/>
      <c r="R66" s="112"/>
      <c r="S66" s="112"/>
      <c r="T66" s="112"/>
      <c r="U66" s="112"/>
      <c r="V66" s="113"/>
    </row>
    <row r="67" spans="1:22" ht="38.25" x14ac:dyDescent="0.2">
      <c r="A67" s="24">
        <v>7.2</v>
      </c>
      <c r="B67" s="24" t="s">
        <v>25</v>
      </c>
      <c r="C67" s="34" t="s">
        <v>60</v>
      </c>
      <c r="D67" s="51"/>
      <c r="E67" s="34" t="str">
        <f>IF(D67="","",IF(D67="Unacceptable",0,IF(D67="Poor",1,IF(D67="Acceptable",3,IF(D67="Good",5,IF(D67="Excellent",8))))))</f>
        <v/>
      </c>
      <c r="F67" s="51"/>
      <c r="G67" s="34" t="str">
        <f>IF(F67="","",IF(F67="Unacceptable",0,IF(F67="Poor",1,IF(F67="Acceptable",3,IF(F67="Good",5,IF(F67="Excellent",8))))))</f>
        <v/>
      </c>
      <c r="H67" s="51"/>
      <c r="I67" s="34" t="str">
        <f>IF(H67="","",IF(H67="Unacceptable",0,IF(H67="Poor",1,IF(H67="Acceptable",3,IF(H67="Good",5,IF(H67="Excellent",8))))))</f>
        <v/>
      </c>
      <c r="J67" s="51"/>
      <c r="K67" s="34" t="str">
        <f>IF(J67="","",IF(J67="Unacceptable",0,IF(J67="Poor",1,IF(J67="Acceptable",3,IF(J67="Good",5,IF(J67="Excellent",8))))))</f>
        <v/>
      </c>
      <c r="L67" s="51"/>
      <c r="M67" s="34" t="str">
        <f>IF(L67="","",IF(L67="Unacceptable",0,IF(L67="Poor",1,IF(L67="Acceptable",3,IF(L67="Good",5,IF(L67="Excellent",8))))))</f>
        <v/>
      </c>
      <c r="N67" s="44" t="str">
        <f>IFERROR($D$41*E67+$F$41*G67+$H$41*I67+$J$41*K67+$L$41*M67,"")</f>
        <v/>
      </c>
      <c r="O67" s="111"/>
      <c r="P67" s="112"/>
      <c r="Q67" s="112"/>
      <c r="R67" s="112"/>
      <c r="S67" s="112"/>
      <c r="T67" s="112"/>
      <c r="U67" s="112"/>
      <c r="V67" s="113"/>
    </row>
    <row r="68" spans="1:22" ht="45.6" customHeight="1" x14ac:dyDescent="0.2">
      <c r="A68" s="10"/>
      <c r="B68" s="10"/>
      <c r="C68" s="48"/>
      <c r="D68" s="2"/>
      <c r="E68" s="2"/>
      <c r="F68" s="2"/>
      <c r="G68" s="2"/>
      <c r="H68" s="2"/>
    </row>
    <row r="69" spans="1:22" ht="18" x14ac:dyDescent="0.2">
      <c r="A69" s="13">
        <v>8</v>
      </c>
      <c r="B69" s="19" t="s">
        <v>11</v>
      </c>
      <c r="C69" s="52" t="s">
        <v>75</v>
      </c>
      <c r="D69" s="39">
        <v>0.3</v>
      </c>
      <c r="E69" s="37"/>
      <c r="F69" s="2"/>
      <c r="G69" s="2"/>
      <c r="H69" s="2"/>
    </row>
    <row r="70" spans="1:22" ht="18" x14ac:dyDescent="0.2">
      <c r="A70" s="13"/>
      <c r="B70" s="19"/>
      <c r="C70" s="48"/>
      <c r="D70" s="1"/>
      <c r="E70" s="2"/>
      <c r="F70" s="2"/>
      <c r="G70" s="2"/>
      <c r="H70" s="2"/>
    </row>
    <row r="71" spans="1:22" ht="18" customHeight="1" x14ac:dyDescent="0.2">
      <c r="A71" s="13"/>
      <c r="B71" s="19"/>
      <c r="C71" s="48"/>
      <c r="D71" s="90" t="s">
        <v>88</v>
      </c>
      <c r="E71" s="90"/>
      <c r="F71" s="90"/>
      <c r="G71" s="90"/>
      <c r="H71" s="90"/>
      <c r="I71" s="90"/>
      <c r="J71" s="90"/>
      <c r="K71" s="90"/>
      <c r="L71" s="90"/>
      <c r="M71" s="90"/>
      <c r="N71" s="90"/>
    </row>
    <row r="72" spans="1:22" ht="17.45" customHeight="1" x14ac:dyDescent="0.2">
      <c r="A72" s="13"/>
      <c r="B72" s="19"/>
      <c r="C72" s="48"/>
      <c r="D72" s="85">
        <v>0.35</v>
      </c>
      <c r="E72" s="85"/>
      <c r="F72" s="85">
        <v>0.35</v>
      </c>
      <c r="G72" s="85"/>
      <c r="H72" s="85">
        <v>0.15</v>
      </c>
      <c r="I72" s="85"/>
      <c r="J72" s="85">
        <v>0.1</v>
      </c>
      <c r="K72" s="85"/>
      <c r="L72" s="85">
        <v>0.05</v>
      </c>
      <c r="M72" s="85"/>
      <c r="N72" s="90" t="s">
        <v>94</v>
      </c>
      <c r="O72" s="90" t="s">
        <v>86</v>
      </c>
      <c r="P72" s="90"/>
      <c r="Q72" s="90"/>
      <c r="R72" s="90"/>
      <c r="S72" s="90"/>
      <c r="T72" s="90"/>
      <c r="U72" s="90"/>
      <c r="V72" s="90"/>
    </row>
    <row r="73" spans="1:22" s="32" customFormat="1" ht="26.45" customHeight="1" x14ac:dyDescent="0.2">
      <c r="A73" s="22" t="s">
        <v>0</v>
      </c>
      <c r="B73" s="23" t="s">
        <v>42</v>
      </c>
      <c r="C73" s="53" t="s">
        <v>58</v>
      </c>
      <c r="D73" s="30" t="s">
        <v>79</v>
      </c>
      <c r="E73" s="30" t="s">
        <v>78</v>
      </c>
      <c r="F73" s="30" t="s">
        <v>87</v>
      </c>
      <c r="G73" s="30" t="s">
        <v>78</v>
      </c>
      <c r="H73" s="30" t="s">
        <v>80</v>
      </c>
      <c r="I73" s="30" t="s">
        <v>78</v>
      </c>
      <c r="J73" s="30" t="s">
        <v>81</v>
      </c>
      <c r="K73" s="30" t="s">
        <v>78</v>
      </c>
      <c r="L73" s="30" t="s">
        <v>82</v>
      </c>
      <c r="M73" s="30" t="s">
        <v>78</v>
      </c>
      <c r="N73" s="90"/>
      <c r="O73" s="90"/>
      <c r="P73" s="90"/>
      <c r="Q73" s="90"/>
      <c r="R73" s="90"/>
      <c r="S73" s="90"/>
      <c r="T73" s="90"/>
      <c r="U73" s="90"/>
      <c r="V73" s="90"/>
    </row>
    <row r="74" spans="1:22" ht="76.900000000000006" customHeight="1" x14ac:dyDescent="0.2">
      <c r="A74" s="83">
        <v>8.1</v>
      </c>
      <c r="B74" s="26" t="s">
        <v>37</v>
      </c>
      <c r="C74" s="86" t="s">
        <v>61</v>
      </c>
      <c r="D74" s="87"/>
      <c r="E74" s="91" t="str">
        <f>IF(D74="","",IF(D74="Unacceptable",0,IF(D74="Poor",1,IF(D74="Acceptable",3,IF(D74="Good",5,IF(D74="Excellent",8))))))</f>
        <v/>
      </c>
      <c r="F74" s="87"/>
      <c r="G74" s="91" t="str">
        <f>IF(F74="","",IF(F74="Unacceptable",0,IF(F74="Poor",1,IF(F74="Acceptable",3,IF(F74="Good",5,IF(F74="Excellent",8))))))</f>
        <v/>
      </c>
      <c r="H74" s="87"/>
      <c r="I74" s="86" t="str">
        <f>IF(H74="","",IF(H74="Unacceptable",0,IF(H74="Poor",1,IF(H74="Acceptable",3,IF(H74="Good",5,IF(H74="Excellent",8))))))</f>
        <v/>
      </c>
      <c r="J74" s="94"/>
      <c r="K74" s="86" t="str">
        <f>IF(J74="","",IF(J74="Unacceptable",0,IF(J74="Poor",1,IF(J74="Acceptable",3,IF(J74="Good",5,IF(J74="Excellent",8))))))</f>
        <v/>
      </c>
      <c r="L74" s="94"/>
      <c r="M74" s="86" t="str">
        <f>IF(L74="","",IF(L74="Unacceptable",0,IF(L74="Poor",1,IF(L74="Acceptable",3,IF(L74="Good",5,IF(L74="Excellent",8))))))</f>
        <v/>
      </c>
      <c r="N74" s="86" t="str">
        <f>IFERROR($D$41*E74+$F$41*G74+$H$41*I74+$J$41*K74+$L$41*M74,"")</f>
        <v/>
      </c>
      <c r="O74" s="96"/>
      <c r="P74" s="96"/>
      <c r="Q74" s="96"/>
      <c r="R74" s="96"/>
      <c r="S74" s="96"/>
      <c r="T74" s="96"/>
      <c r="U74" s="96"/>
      <c r="V74" s="96"/>
    </row>
    <row r="75" spans="1:22" ht="90.6" customHeight="1" x14ac:dyDescent="0.2">
      <c r="A75" s="83"/>
      <c r="B75" s="27" t="s">
        <v>21</v>
      </c>
      <c r="C75" s="86"/>
      <c r="D75" s="88"/>
      <c r="E75" s="92"/>
      <c r="F75" s="88"/>
      <c r="G75" s="92"/>
      <c r="H75" s="88"/>
      <c r="I75" s="86"/>
      <c r="J75" s="94"/>
      <c r="K75" s="86"/>
      <c r="L75" s="94"/>
      <c r="M75" s="86"/>
      <c r="N75" s="86"/>
      <c r="O75" s="96"/>
      <c r="P75" s="96"/>
      <c r="Q75" s="96"/>
      <c r="R75" s="96"/>
      <c r="S75" s="96"/>
      <c r="T75" s="96"/>
      <c r="U75" s="96"/>
      <c r="V75" s="96"/>
    </row>
    <row r="76" spans="1:22" ht="19.899999999999999" customHeight="1" x14ac:dyDescent="0.2">
      <c r="A76" s="83"/>
      <c r="B76" s="27" t="s">
        <v>22</v>
      </c>
      <c r="C76" s="86"/>
      <c r="D76" s="88"/>
      <c r="E76" s="92"/>
      <c r="F76" s="88"/>
      <c r="G76" s="92"/>
      <c r="H76" s="88"/>
      <c r="I76" s="86"/>
      <c r="J76" s="94"/>
      <c r="K76" s="86"/>
      <c r="L76" s="94"/>
      <c r="M76" s="86"/>
      <c r="N76" s="86"/>
      <c r="O76" s="96"/>
      <c r="P76" s="96"/>
      <c r="Q76" s="96"/>
      <c r="R76" s="96"/>
      <c r="S76" s="96"/>
      <c r="T76" s="96"/>
      <c r="U76" s="96"/>
      <c r="V76" s="96"/>
    </row>
    <row r="77" spans="1:22" x14ac:dyDescent="0.2">
      <c r="A77" s="83"/>
      <c r="B77" s="28" t="s">
        <v>23</v>
      </c>
      <c r="C77" s="86"/>
      <c r="D77" s="89"/>
      <c r="E77" s="93"/>
      <c r="F77" s="89"/>
      <c r="G77" s="93"/>
      <c r="H77" s="89"/>
      <c r="I77" s="86"/>
      <c r="J77" s="94"/>
      <c r="K77" s="86"/>
      <c r="L77" s="94"/>
      <c r="M77" s="86"/>
      <c r="N77" s="86"/>
      <c r="O77" s="96"/>
      <c r="P77" s="96"/>
      <c r="Q77" s="96"/>
      <c r="R77" s="96"/>
      <c r="S77" s="96"/>
      <c r="T77" s="96"/>
      <c r="U77" s="96"/>
      <c r="V77" s="96"/>
    </row>
    <row r="78" spans="1:22" ht="43.9" customHeight="1" x14ac:dyDescent="0.2">
      <c r="A78" s="10"/>
      <c r="B78" s="15"/>
      <c r="C78" s="48"/>
      <c r="D78" s="2"/>
      <c r="E78" s="2"/>
      <c r="F78" s="2"/>
      <c r="G78" s="2"/>
      <c r="H78" s="2"/>
    </row>
    <row r="79" spans="1:22" ht="18" x14ac:dyDescent="0.2">
      <c r="A79" s="13">
        <v>9</v>
      </c>
      <c r="B79" s="14" t="s">
        <v>1</v>
      </c>
      <c r="C79" s="52" t="s">
        <v>75</v>
      </c>
      <c r="D79" s="43">
        <v>0.05</v>
      </c>
      <c r="E79" s="2"/>
      <c r="F79" s="2"/>
      <c r="G79" s="2"/>
      <c r="H79" s="2"/>
    </row>
    <row r="80" spans="1:22" ht="18" x14ac:dyDescent="0.2">
      <c r="A80" s="13"/>
      <c r="B80" s="14"/>
      <c r="C80" s="48"/>
      <c r="D80" s="2"/>
      <c r="E80" s="2"/>
      <c r="F80" s="2"/>
      <c r="G80" s="2"/>
      <c r="H80" s="2"/>
    </row>
    <row r="81" spans="1:13" ht="18" customHeight="1" x14ac:dyDescent="0.2">
      <c r="A81" s="13"/>
      <c r="B81" s="14"/>
      <c r="C81" s="48"/>
      <c r="D81" s="90" t="s">
        <v>88</v>
      </c>
      <c r="E81" s="90"/>
      <c r="F81" s="42"/>
      <c r="G81" s="42"/>
      <c r="H81" s="42"/>
      <c r="I81" s="42"/>
      <c r="J81" s="42"/>
      <c r="K81" s="42"/>
      <c r="L81" s="42"/>
      <c r="M81" s="42"/>
    </row>
    <row r="82" spans="1:13" ht="18" x14ac:dyDescent="0.2">
      <c r="A82" s="13"/>
      <c r="B82" s="14"/>
      <c r="C82" s="48"/>
      <c r="D82" s="85">
        <v>1</v>
      </c>
      <c r="E82" s="85"/>
    </row>
    <row r="83" spans="1:13" x14ac:dyDescent="0.2">
      <c r="A83" s="22" t="s">
        <v>0</v>
      </c>
      <c r="B83" s="23" t="s">
        <v>42</v>
      </c>
      <c r="C83" s="53" t="s">
        <v>16</v>
      </c>
      <c r="D83" s="30" t="s">
        <v>29</v>
      </c>
      <c r="E83" s="30" t="s">
        <v>78</v>
      </c>
      <c r="F83" s="30" t="s">
        <v>94</v>
      </c>
      <c r="G83" s="95" t="s">
        <v>86</v>
      </c>
      <c r="H83" s="95"/>
      <c r="I83" s="95"/>
      <c r="J83" s="95"/>
      <c r="K83" s="95"/>
      <c r="L83" s="95"/>
    </row>
    <row r="84" spans="1:13" ht="25.5" x14ac:dyDescent="0.2">
      <c r="A84" s="24">
        <v>9.1</v>
      </c>
      <c r="B84" s="25" t="s">
        <v>2</v>
      </c>
      <c r="C84" s="34" t="s">
        <v>73</v>
      </c>
      <c r="D84" s="51"/>
      <c r="E84" s="34" t="str">
        <f>IF(D84="","",IF(D84="Unacceptable",0,IF(D84="Poor",1,IF(D84="Acceptable",3,IF(D84="Good",5,IF(D84="Excellent",8))))))</f>
        <v/>
      </c>
      <c r="F84" s="34" t="str">
        <f>IFERROR($D$79*E84,"")</f>
        <v/>
      </c>
      <c r="G84" s="108"/>
      <c r="H84" s="109"/>
      <c r="I84" s="109"/>
      <c r="J84" s="109"/>
      <c r="K84" s="109"/>
      <c r="L84" s="110"/>
    </row>
    <row r="85" spans="1:13" ht="25.5" x14ac:dyDescent="0.2">
      <c r="A85" s="24">
        <v>9.1999999999999993</v>
      </c>
      <c r="B85" s="25" t="s">
        <v>71</v>
      </c>
      <c r="C85" s="34" t="s">
        <v>74</v>
      </c>
      <c r="D85" s="51"/>
      <c r="E85" s="34" t="str">
        <f t="shared" ref="E85:E86" si="8">IF(D85="","",IF(D85="Unacceptable",0,IF(D85="Poor",1,IF(D85="Acceptable",3,IF(D85="Good",5,IF(D85="Excellent",8))))))</f>
        <v/>
      </c>
      <c r="F85" s="34" t="str">
        <f t="shared" ref="F85:F86" si="9">IFERROR($D$79*E85,"")</f>
        <v/>
      </c>
      <c r="G85" s="108"/>
      <c r="H85" s="109"/>
      <c r="I85" s="109"/>
      <c r="J85" s="109"/>
      <c r="K85" s="109"/>
      <c r="L85" s="110"/>
    </row>
    <row r="86" spans="1:13" ht="114.75" x14ac:dyDescent="0.2">
      <c r="A86" s="24">
        <v>9.3000000000000007</v>
      </c>
      <c r="B86" s="25" t="s">
        <v>26</v>
      </c>
      <c r="C86" s="34" t="s">
        <v>72</v>
      </c>
      <c r="D86" s="51"/>
      <c r="E86" s="34" t="str">
        <f t="shared" si="8"/>
        <v/>
      </c>
      <c r="F86" s="34" t="str">
        <f t="shared" si="9"/>
        <v/>
      </c>
      <c r="G86" s="108"/>
      <c r="H86" s="109"/>
      <c r="I86" s="109"/>
      <c r="J86" s="109"/>
      <c r="K86" s="109"/>
      <c r="L86" s="110"/>
    </row>
    <row r="87" spans="1:13" x14ac:dyDescent="0.2">
      <c r="A87" s="10"/>
      <c r="B87" s="15"/>
      <c r="C87" s="48"/>
      <c r="D87" s="2"/>
      <c r="E87" s="5"/>
      <c r="F87" s="5"/>
      <c r="G87" s="5"/>
      <c r="H87" s="5"/>
    </row>
    <row r="88" spans="1:13" x14ac:dyDescent="0.2">
      <c r="A88" s="10"/>
      <c r="B88" s="15"/>
      <c r="C88" s="48"/>
      <c r="D88" s="2"/>
      <c r="E88" s="5"/>
      <c r="F88" s="5"/>
      <c r="G88" s="5"/>
      <c r="H88" s="5"/>
    </row>
    <row r="89" spans="1:13" ht="18" x14ac:dyDescent="0.2">
      <c r="A89" s="10"/>
      <c r="B89" s="15"/>
      <c r="C89" s="52" t="s">
        <v>76</v>
      </c>
      <c r="D89" s="36">
        <f>D79+D69+D62+D55+D48+D38+D28</f>
        <v>0.99999999999999989</v>
      </c>
      <c r="E89" s="2"/>
      <c r="F89" s="2"/>
      <c r="G89" s="2"/>
      <c r="H89" s="2"/>
    </row>
    <row r="91" spans="1:13" ht="18" x14ac:dyDescent="0.2">
      <c r="C91" s="52" t="s">
        <v>94</v>
      </c>
      <c r="D91" s="45">
        <f>SUM(E33:E36)+SUM(E43:E46)+SUM(E53)+SUM(E60)+SUM(E66:E67)+SUM(E74)+SUM(E84:E86)</f>
        <v>0</v>
      </c>
    </row>
  </sheetData>
  <sheetProtection algorithmName="SHA-512" hashValue="ixjff/TJVpQ1+r8SPFAHk1WN6TgBF8dC1hZ2BbfY8Xs9d2kFKTY9EU7rQnwbtUeWlD9+/6/gArN5yOFrY7K8vQ==" saltValue="CmCnL3e5P6RTJdpGZaY7PQ==" spinCount="100000" sheet="1" objects="1" scenarios="1" formatColumns="0" formatRows="0"/>
  <mergeCells count="95">
    <mergeCell ref="G86:L86"/>
    <mergeCell ref="D10:G10"/>
    <mergeCell ref="O66:V66"/>
    <mergeCell ref="O67:V67"/>
    <mergeCell ref="G84:L84"/>
    <mergeCell ref="G85:L85"/>
    <mergeCell ref="D24:G24"/>
    <mergeCell ref="D23:G23"/>
    <mergeCell ref="D16:G16"/>
    <mergeCell ref="D14:G14"/>
    <mergeCell ref="D19:G19"/>
    <mergeCell ref="D20:G20"/>
    <mergeCell ref="D21:G21"/>
    <mergeCell ref="D22:G22"/>
    <mergeCell ref="D11:G11"/>
    <mergeCell ref="D13:G13"/>
    <mergeCell ref="D15:G15"/>
    <mergeCell ref="D17:G17"/>
    <mergeCell ref="D18:G18"/>
    <mergeCell ref="D12:G12"/>
    <mergeCell ref="O33:V33"/>
    <mergeCell ref="O34:V34"/>
    <mergeCell ref="O35:V35"/>
    <mergeCell ref="O36:V36"/>
    <mergeCell ref="O31:V32"/>
    <mergeCell ref="O58:V59"/>
    <mergeCell ref="O53:V53"/>
    <mergeCell ref="O51:V52"/>
    <mergeCell ref="O41:V42"/>
    <mergeCell ref="O43:V43"/>
    <mergeCell ref="O44:V44"/>
    <mergeCell ref="O45:V45"/>
    <mergeCell ref="O46:V46"/>
    <mergeCell ref="N31:N32"/>
    <mergeCell ref="G83:L83"/>
    <mergeCell ref="O74:V77"/>
    <mergeCell ref="O72:V73"/>
    <mergeCell ref="O64:V65"/>
    <mergeCell ref="O60:V60"/>
    <mergeCell ref="N64:N65"/>
    <mergeCell ref="N58:N59"/>
    <mergeCell ref="N51:N52"/>
    <mergeCell ref="N41:N42"/>
    <mergeCell ref="N74:N77"/>
    <mergeCell ref="L74:L77"/>
    <mergeCell ref="M74:M77"/>
    <mergeCell ref="D71:N71"/>
    <mergeCell ref="N72:N73"/>
    <mergeCell ref="L58:M58"/>
    <mergeCell ref="D30:M30"/>
    <mergeCell ref="D31:E31"/>
    <mergeCell ref="F31:G31"/>
    <mergeCell ref="H31:I31"/>
    <mergeCell ref="J31:K31"/>
    <mergeCell ref="L31:M31"/>
    <mergeCell ref="D82:E82"/>
    <mergeCell ref="D81:E81"/>
    <mergeCell ref="I74:I77"/>
    <mergeCell ref="J74:J77"/>
    <mergeCell ref="K74:K77"/>
    <mergeCell ref="D72:E72"/>
    <mergeCell ref="F72:G72"/>
    <mergeCell ref="H72:I72"/>
    <mergeCell ref="J72:K72"/>
    <mergeCell ref="L72:M72"/>
    <mergeCell ref="D63:M63"/>
    <mergeCell ref="D64:E64"/>
    <mergeCell ref="F64:G64"/>
    <mergeCell ref="H64:I64"/>
    <mergeCell ref="J64:K64"/>
    <mergeCell ref="L64:M64"/>
    <mergeCell ref="A74:A77"/>
    <mergeCell ref="C74:C77"/>
    <mergeCell ref="D74:D77"/>
    <mergeCell ref="D40:M40"/>
    <mergeCell ref="H74:H77"/>
    <mergeCell ref="E74:E77"/>
    <mergeCell ref="F74:F77"/>
    <mergeCell ref="G74:G77"/>
    <mergeCell ref="D50:M50"/>
    <mergeCell ref="D51:E51"/>
    <mergeCell ref="F51:G51"/>
    <mergeCell ref="H51:I51"/>
    <mergeCell ref="J51:K51"/>
    <mergeCell ref="L51:M51"/>
    <mergeCell ref="D57:M57"/>
    <mergeCell ref="D58:E58"/>
    <mergeCell ref="L41:M41"/>
    <mergeCell ref="F58:G58"/>
    <mergeCell ref="H58:I58"/>
    <mergeCell ref="J58:K58"/>
    <mergeCell ref="D41:E41"/>
    <mergeCell ref="F41:G41"/>
    <mergeCell ref="H41:I41"/>
    <mergeCell ref="J41:K4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10EF410-CDE3-4D97-A51E-B4AB3987AA0E}">
          <x14:formula1>
            <xm:f>Data!$B$1:$B$3</xm:f>
          </x14:formula1>
          <xm:sqref>C11 C13 C15 C17:C22 C24</xm:sqref>
        </x14:dataValidation>
        <x14:dataValidation type="list" allowBlank="1" showInputMessage="1" showErrorMessage="1" xr:uid="{AA1B1AC9-901C-4C90-91A2-A4EA5AEF03C0}">
          <x14:formula1>
            <xm:f>Data!$C$1:$C$6</xm:f>
          </x14:formula1>
          <xm:sqref>L53 J43:J46 H43:H46 F43:F46 D43:D46 L60 J53 H53 F53 D53 D60 J60 H60 F60 D33:D36 D66:D67 L66:L67 J66:J67 H66:H67 F66:F67 D74 J74 H74 F74 L74 D84:D86 L43:L46 J33:J36 H33:H36 F33:F36 L33:L36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69C3-B7F9-434E-A2B7-95AAB7D3D373}">
  <dimension ref="A1:C6"/>
  <sheetViews>
    <sheetView workbookViewId="0">
      <selection activeCell="C6" sqref="C6"/>
    </sheetView>
  </sheetViews>
  <sheetFormatPr defaultRowHeight="15" x14ac:dyDescent="0.25"/>
  <cols>
    <col min="3" max="3" width="18.7109375" customWidth="1"/>
  </cols>
  <sheetData>
    <row r="1" spans="1:3" x14ac:dyDescent="0.25">
      <c r="C1" s="40"/>
    </row>
    <row r="2" spans="1:3" x14ac:dyDescent="0.25">
      <c r="A2" t="s">
        <v>64</v>
      </c>
      <c r="B2" t="s">
        <v>85</v>
      </c>
      <c r="C2" s="41" t="s">
        <v>89</v>
      </c>
    </row>
    <row r="3" spans="1:3" x14ac:dyDescent="0.25">
      <c r="A3" t="s">
        <v>65</v>
      </c>
      <c r="B3" t="s">
        <v>84</v>
      </c>
      <c r="C3" s="41" t="s">
        <v>90</v>
      </c>
    </row>
    <row r="4" spans="1:3" x14ac:dyDescent="0.25">
      <c r="A4" t="s">
        <v>66</v>
      </c>
      <c r="C4" s="41" t="s">
        <v>91</v>
      </c>
    </row>
    <row r="5" spans="1:3" x14ac:dyDescent="0.25">
      <c r="C5" s="41" t="s">
        <v>92</v>
      </c>
    </row>
    <row r="6" spans="1:3" x14ac:dyDescent="0.25">
      <c r="C6" s="41" t="s">
        <v>93</v>
      </c>
    </row>
  </sheetData>
  <sheetProtection algorithmName="SHA-512" hashValue="neNK4nmTpgnoO8HddsSfDvq6oyhVs7rCnHSnxxcGdTbJhDbKNkR/tBcIXPv8ovaO34G0lX6zpubhmrDddP0qrA==" saltValue="65ju61uKViDM3QruXZV6zA==" spinCount="100000" sheet="1" objects="1" scenarios="1" selectLockedCells="1" selectUnlockedCells="1"/>
  <pageMargins left="0.7" right="0.7" top="0.75" bottom="0.75" header="0.3" footer="0.3"/>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Response</vt:lpstr>
      <vt:lpstr>Assessment</vt:lpstr>
      <vt:lpstr>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Mervin Mottian</dc:creator>
  <cp:lastModifiedBy>Refilwe Molapo</cp:lastModifiedBy>
  <dcterms:created xsi:type="dcterms:W3CDTF">2023-10-12T06:00:38Z</dcterms:created>
  <dcterms:modified xsi:type="dcterms:W3CDTF">2024-04-09T19:34:22Z</dcterms:modified>
</cp:coreProperties>
</file>