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LaulC\Documents\Kusile\Contracts\Coal\Cost estimate\"/>
    </mc:Choice>
  </mc:AlternateContent>
  <xr:revisionPtr revIDLastSave="0" documentId="8_{8D8606E2-E665-4FF5-9D37-158B5DBE4E97}" xr6:coauthVersionLast="47" xr6:coauthVersionMax="47" xr10:uidLastSave="{00000000-0000-0000-0000-000000000000}"/>
  <workbookProtection workbookAlgorithmName="SHA-512" workbookHashValue="TQ8C32+6hNftuTgjvX7c/O8pD8Ba1xRFDWfKt4rRdamtuyXSzy8bUNofFy03WVN4erFj98HSnXeA2PU/oLDfJQ==" workbookSaltValue="JnMW/a8E2o1zvLhXG9Dvmw==" workbookSpinCount="100000" lockStructure="1"/>
  <bookViews>
    <workbookView xWindow="-120" yWindow="-120" windowWidth="20730" windowHeight="11040" xr2:uid="{E06C837F-6BA7-406E-A758-DACA3C493E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F59" i="1"/>
  <c r="F58" i="1"/>
  <c r="F61" i="1" s="1"/>
  <c r="F51" i="1"/>
  <c r="F50" i="1"/>
  <c r="F49" i="1"/>
  <c r="F48" i="1"/>
  <c r="F39" i="1"/>
  <c r="F38" i="1"/>
  <c r="F40" i="1" s="1"/>
  <c r="F41" i="1" s="1"/>
  <c r="F37" i="1"/>
  <c r="F18" i="1"/>
  <c r="F19" i="1" s="1"/>
  <c r="E14" i="1"/>
  <c r="F12" i="1"/>
  <c r="E12" i="1"/>
  <c r="F10" i="1"/>
  <c r="F14" i="1" s="1"/>
  <c r="F15" i="1" s="1"/>
  <c r="F16" i="1" s="1"/>
  <c r="F17" i="1" s="1"/>
  <c r="F60" i="1" l="1"/>
  <c r="F11" i="1"/>
</calcChain>
</file>

<file path=xl/sharedStrings.xml><?xml version="1.0" encoding="utf-8"?>
<sst xmlns="http://schemas.openxmlformats.org/spreadsheetml/2006/main" count="150" uniqueCount="106">
  <si>
    <t>16-April-2025</t>
  </si>
  <si>
    <t>PROJECT: COAL AND LIMESTONE SAMPLING AT KUSILE POWER STATION ON AN "AS-AND-WHEN REQUIRED" BASIS FOR FIVE (5) YEARS</t>
  </si>
  <si>
    <t>ITEM NO</t>
  </si>
  <si>
    <t>DESCRIPTION</t>
  </si>
  <si>
    <t>UNIT</t>
  </si>
  <si>
    <t>NO. OFF</t>
  </si>
  <si>
    <t>QTY</t>
  </si>
  <si>
    <t>RATE</t>
  </si>
  <si>
    <t>AMOUNT</t>
  </si>
  <si>
    <t>ITEM 1</t>
  </si>
  <si>
    <t>PRELIMINARIES AND GENERALS</t>
  </si>
  <si>
    <t>1.1</t>
  </si>
  <si>
    <t xml:space="preserve">Entry Medicals </t>
  </si>
  <si>
    <t>Once Off</t>
  </si>
  <si>
    <t>1.2</t>
  </si>
  <si>
    <t xml:space="preserve">Exit Medicals </t>
  </si>
  <si>
    <t>1.3</t>
  </si>
  <si>
    <t xml:space="preserve">Security / Police Clearance certification </t>
  </si>
  <si>
    <t>Once/Year</t>
  </si>
  <si>
    <t>1.4</t>
  </si>
  <si>
    <t>Safety File</t>
  </si>
  <si>
    <t>1.5</t>
  </si>
  <si>
    <t>PPE (Once Off)</t>
  </si>
  <si>
    <t>1.6</t>
  </si>
  <si>
    <t>Hazardous Chemical Handling Training</t>
  </si>
  <si>
    <t>1.7</t>
  </si>
  <si>
    <t>Confined Spaces Training</t>
  </si>
  <si>
    <t>1.8</t>
  </si>
  <si>
    <t>Working At Heights Training</t>
  </si>
  <si>
    <t>1.9</t>
  </si>
  <si>
    <t xml:space="preserve">Establishment of Facilities on the Site </t>
  </si>
  <si>
    <t>1.10</t>
  </si>
  <si>
    <t xml:space="preserve">De-establishment of Facilities on the Site </t>
  </si>
  <si>
    <t>1.11</t>
  </si>
  <si>
    <t>Site Office Container (1 No, insulated, with Air-Con): 12m x 3m (Once-Off Purchase)</t>
  </si>
  <si>
    <t>1.12</t>
  </si>
  <si>
    <t>Site Meeting Container (1 No, insulated, with Air-Con): 12m x 3m (Once-Off Purchase)</t>
  </si>
  <si>
    <t>1.13</t>
  </si>
  <si>
    <t>Site Kitchen Container (1 No, insulated, with Air-Con): 6m x 3m (Once-Off Purchase)</t>
  </si>
  <si>
    <t>1.14</t>
  </si>
  <si>
    <t>Site Storage Container (1 No): 6m x 3m (Once-Off Purchase)</t>
  </si>
  <si>
    <t>1.15</t>
  </si>
  <si>
    <t>Site Ablution Block (1 No, Male and Female Ablutions): 9m x 3m (Once-Off Purchase)</t>
  </si>
  <si>
    <t>1.16</t>
  </si>
  <si>
    <t>Site Bakkie 4x4 Double Cab (1 No)</t>
  </si>
  <si>
    <t>Monthly</t>
  </si>
  <si>
    <t>1.17</t>
  </si>
  <si>
    <t>Travelling (1 No, Kombi - 23 seater)</t>
  </si>
  <si>
    <t>Sub-Total Item 1 (Preliminaries and Generals) Carried to Final Summary</t>
  </si>
  <si>
    <t>ITEM 2</t>
  </si>
  <si>
    <t>2.0</t>
  </si>
  <si>
    <t>SITE RESOURCES</t>
  </si>
  <si>
    <t>2.1</t>
  </si>
  <si>
    <t xml:space="preserve">NORMAL TIME </t>
  </si>
  <si>
    <t>Normal working hours are working hours that fall within the following periods:</t>
  </si>
  <si>
    <t>Mondays - Fridays: 07:00 - 16:00</t>
  </si>
  <si>
    <t>2.1.1</t>
  </si>
  <si>
    <t>Site Manager (10 Years Experience, with 3 Years Experience in Management) (BTech/BDegree in HR, Project Management, Engineering or Science) (1 No)</t>
  </si>
  <si>
    <t xml:space="preserve">Hours </t>
  </si>
  <si>
    <t>2.1.2</t>
  </si>
  <si>
    <t>Site Supervisor (10 Years Experience, with 2 Years Experience as a Supervisor) (NDip in Science or Engineering)  (4 No)</t>
  </si>
  <si>
    <t>2.1.3</t>
  </si>
  <si>
    <t>Sampling Operator (Matric Certificate with Min 2 Years Experience) (24 No)</t>
  </si>
  <si>
    <t>2.1.4</t>
  </si>
  <si>
    <t>Safety Officer (N.Dip - Safety or SAMTRAC Qualification with +5 Years Experience) (1 No.)</t>
  </si>
  <si>
    <t>2.1.5</t>
  </si>
  <si>
    <t>Driver/Operator (Crane/Forklifts/Truck/Cherry Picker) (Min. 5 Years Years Experience) (1 Off)</t>
  </si>
  <si>
    <t>Subtotal Item 2.1 Normal Time</t>
  </si>
  <si>
    <t>NORMAL OVERTIME</t>
  </si>
  <si>
    <t>Normal overtime working hours are working hours that fall within the following periods:</t>
  </si>
  <si>
    <t>Mondays - Fridays: 16:00 - 07:00</t>
  </si>
  <si>
    <t>Saturdays: 00:00 - 23:59</t>
  </si>
  <si>
    <t>2.2.1</t>
  </si>
  <si>
    <t>2.2.2</t>
  </si>
  <si>
    <t>2.2.3</t>
  </si>
  <si>
    <t>2.2.4</t>
  </si>
  <si>
    <t>Subtotal Item 2.2 Normal Overtime</t>
  </si>
  <si>
    <t>OVER TIME: SUNDAYS &amp; PUBLIC HOLIDAYS</t>
  </si>
  <si>
    <t>Overtime: Sundays and Public Holidays working hours are working hours that fall within the following periods:</t>
  </si>
  <si>
    <t>Sundays: 00:00 - 23:59</t>
  </si>
  <si>
    <t>Public Holidays: 00:00 - 23:59</t>
  </si>
  <si>
    <t>2.3.1</t>
  </si>
  <si>
    <t>2.3.2</t>
  </si>
  <si>
    <t>2.3.3</t>
  </si>
  <si>
    <t>2.3.4</t>
  </si>
  <si>
    <t>Subtotal Item 2.3 Sundays and Public Holidays Overtime</t>
  </si>
  <si>
    <t>Sub-Total Item 2 (Site Resources) Carried to Final Summary</t>
  </si>
  <si>
    <t>ITEM 3</t>
  </si>
  <si>
    <t>PLANT, TOOLS  AND EQUIPMENT</t>
  </si>
  <si>
    <t>Sundry Equipment and Consumables</t>
  </si>
  <si>
    <t>3.1.1</t>
  </si>
  <si>
    <t>Sampling bags (including delivery)</t>
  </si>
  <si>
    <t>3.1.2</t>
  </si>
  <si>
    <t>Coal Stock Yard Sampling Scoops</t>
  </si>
  <si>
    <t>3.1.3</t>
  </si>
  <si>
    <t>Cable ties (including delivery)</t>
  </si>
  <si>
    <t>3.1.4</t>
  </si>
  <si>
    <t>Plastic labeling tags</t>
  </si>
  <si>
    <t>3.1.5</t>
  </si>
  <si>
    <t xml:space="preserve">Mill Feeder Sampling Scoops </t>
  </si>
  <si>
    <t>3.1.6</t>
  </si>
  <si>
    <t>8 Ton Crane Truck (Once-Off Purchase)</t>
  </si>
  <si>
    <t>Once-Off</t>
  </si>
  <si>
    <t>Sub-Total Item 3 (Plant, Tools and Equipment) to Final Summary</t>
  </si>
  <si>
    <t>SUMMARY</t>
  </si>
  <si>
    <t>Final Summary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</si>
</sst>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[$-1C09]dd\ mmmm\ yyyy;@"/>
    <numFmt numFmtId="165" formatCode="_-[$R-1C09]* #,##0.00_-;\-[$R-1C09]* #,##0.00_-;_-[$R-1C09]* &quot;-&quot;??_-;_-@_-"/>
  </numFmts>
  <fonts count="9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/>
      <sz val="8"/>
      <color theme="1"/>
      <name val="Arial"/>
      <family val="2"/>
    </font>
    <font>
      <i/>
      <sz val="8"/>
      <color theme="1"/>
      <name val="Arial"/>
      <family val="2"/>
    </font>
    <font>
      <b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165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5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5" xfId="0" quotePrefix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4" fillId="0" borderId="5" xfId="0" quotePrefix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 indent="1"/>
    </xf>
    <xf numFmtId="165" fontId="2" fillId="0" borderId="7" xfId="0" applyNumberFormat="1" applyFont="1" applyBorder="1" applyAlignment="1">
      <alignment vertical="center" wrapText="1"/>
    </xf>
    <xf numFmtId="165" fontId="2" fillId="0" borderId="11" xfId="0" applyNumberFormat="1" applyFont="1" applyBorder="1" applyAlignment="1">
      <alignment vertical="center" wrapText="1"/>
    </xf>
    <xf numFmtId="0" fontId="1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indent="1"/>
    </xf>
    <xf numFmtId="165" fontId="1" fillId="0" borderId="9" xfId="0" applyNumberFormat="1" applyFont="1" applyBorder="1" applyAlignment="1">
      <alignment vertical="center"/>
    </xf>
    <xf numFmtId="165" fontId="1" fillId="0" borderId="10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44" fontId="1" fillId="0" borderId="7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44" fontId="1" fillId="0" borderId="9" xfId="0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top" wrapText="1"/>
    </xf>
    <xf numFmtId="165" fontId="4" fillId="0" borderId="9" xfId="0" applyNumberFormat="1" applyFont="1" applyBorder="1" applyAlignment="1">
      <alignment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vertical="center" wrapText="1"/>
    </xf>
    <xf numFmtId="165" fontId="2" fillId="0" borderId="12" xfId="0" applyNumberFormat="1" applyFont="1" applyBorder="1" applyAlignment="1">
      <alignment vertical="center" wrapText="1"/>
    </xf>
    <xf numFmtId="165" fontId="1" fillId="0" borderId="10" xfId="0" applyNumberFormat="1" applyFont="1" applyBorder="1" applyAlignment="1">
      <alignment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top" wrapText="1"/>
    </xf>
    <xf numFmtId="165" fontId="4" fillId="0" borderId="9" xfId="0" applyNumberFormat="1" applyFont="1" applyBorder="1" applyAlignment="1">
      <alignment vertical="top" wrapText="1"/>
    </xf>
    <xf numFmtId="165" fontId="1" fillId="0" borderId="7" xfId="0" applyNumberFormat="1" applyFont="1" applyBorder="1" applyAlignment="1">
      <alignment vertical="center" wrapText="1"/>
    </xf>
    <xf numFmtId="165" fontId="1" fillId="0" borderId="8" xfId="0" applyNumberFormat="1" applyFont="1" applyBorder="1" applyAlignment="1">
      <alignment vertical="center" wrapText="1"/>
    </xf>
    <xf numFmtId="165" fontId="4" fillId="0" borderId="7" xfId="0" applyNumberFormat="1" applyFont="1" applyBorder="1" applyAlignment="1">
      <alignment vertical="top" wrapText="1"/>
    </xf>
    <xf numFmtId="165" fontId="4" fillId="0" borderId="8" xfId="0" applyNumberFormat="1" applyFont="1" applyBorder="1" applyAlignment="1">
      <alignment horizontal="center" vertical="top" wrapText="1"/>
    </xf>
    <xf numFmtId="165" fontId="2" fillId="0" borderId="13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vertical="center"/>
    </xf>
    <xf numFmtId="165" fontId="1" fillId="0" borderId="17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3" fontId="1" fillId="0" borderId="0" xfId="0" applyNumberFormat="1" applyFont="1" applyAlignment="1">
      <alignment vertical="center"/>
    </xf>
    <xf numFmtId="0" fontId="1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1F3B1-9C0D-46AA-A129-D7856BC319F4}">
  <dimension ref="A1:H91"/>
  <sheetViews>
    <sheetView tabSelected="1" topLeftCell="A79" workbookViewId="0">
      <selection activeCell="I81" sqref="I81"/>
    </sheetView>
  </sheetViews>
  <sheetFormatPr defaultRowHeight="15" x14ac:dyDescent="0.25"/>
  <cols>
    <col min="1" max="1" width="3.7109375" customWidth="1"/>
    <col min="2" max="2" width="7.28515625" bestFit="1" customWidth="1"/>
    <col min="3" max="3" width="110.85546875" bestFit="1" customWidth="1"/>
    <col min="4" max="4" width="8.5703125" bestFit="1" customWidth="1"/>
    <col min="5" max="5" width="6.85546875" bestFit="1" customWidth="1"/>
    <col min="6" max="6" width="5.7109375" bestFit="1" customWidth="1"/>
    <col min="7" max="7" width="6.140625" bestFit="1" customWidth="1"/>
    <col min="8" max="8" width="11" bestFit="1" customWidth="1"/>
  </cols>
  <sheetData>
    <row r="1" spans="1:8" x14ac:dyDescent="0.25">
      <c r="A1" s="1"/>
      <c r="B1" s="2"/>
      <c r="C1" s="1"/>
      <c r="D1" s="3"/>
      <c r="E1" s="4"/>
      <c r="F1" s="4"/>
      <c r="G1" s="5"/>
      <c r="H1" s="6" t="s">
        <v>0</v>
      </c>
    </row>
    <row r="2" spans="1:8" x14ac:dyDescent="0.25">
      <c r="A2" s="1"/>
      <c r="B2" s="2"/>
      <c r="C2" s="1"/>
      <c r="D2" s="3"/>
      <c r="E2" s="4"/>
      <c r="F2" s="4"/>
      <c r="G2" s="7"/>
      <c r="H2" s="8"/>
    </row>
    <row r="3" spans="1:8" x14ac:dyDescent="0.25">
      <c r="A3" s="1"/>
      <c r="B3" s="9" t="s">
        <v>1</v>
      </c>
      <c r="C3" s="9"/>
      <c r="D3" s="9"/>
      <c r="E3" s="9"/>
      <c r="F3" s="9"/>
      <c r="G3" s="9"/>
      <c r="H3" s="10"/>
    </row>
    <row r="4" spans="1:8" ht="15.75" thickBot="1" x14ac:dyDescent="0.3">
      <c r="A4" s="1"/>
      <c r="B4" s="11"/>
      <c r="C4" s="1"/>
      <c r="D4" s="3"/>
      <c r="E4" s="4"/>
      <c r="F4" s="4"/>
      <c r="G4" s="12"/>
      <c r="H4" s="12"/>
    </row>
    <row r="5" spans="1:8" ht="15.75" thickBot="1" x14ac:dyDescent="0.3">
      <c r="A5" s="7"/>
      <c r="B5" s="13" t="s">
        <v>2</v>
      </c>
      <c r="C5" s="14" t="s">
        <v>3</v>
      </c>
      <c r="D5" s="14" t="s">
        <v>4</v>
      </c>
      <c r="E5" s="15" t="s">
        <v>5</v>
      </c>
      <c r="F5" s="15" t="s">
        <v>6</v>
      </c>
      <c r="G5" s="16" t="s">
        <v>7</v>
      </c>
      <c r="H5" s="17" t="s">
        <v>8</v>
      </c>
    </row>
    <row r="6" spans="1:8" x14ac:dyDescent="0.25">
      <c r="A6" s="18"/>
      <c r="B6" s="19"/>
      <c r="C6" s="20"/>
      <c r="D6" s="21"/>
      <c r="E6" s="22"/>
      <c r="F6" s="22"/>
      <c r="G6" s="23"/>
      <c r="H6" s="24"/>
    </row>
    <row r="7" spans="1:8" x14ac:dyDescent="0.25">
      <c r="A7" s="18"/>
      <c r="B7" s="19"/>
      <c r="C7" s="25" t="s">
        <v>9</v>
      </c>
      <c r="D7" s="21"/>
      <c r="E7" s="22"/>
      <c r="F7" s="22"/>
      <c r="G7" s="23"/>
      <c r="H7" s="24"/>
    </row>
    <row r="8" spans="1:8" x14ac:dyDescent="0.25">
      <c r="A8" s="18"/>
      <c r="B8" s="19"/>
      <c r="C8" s="25"/>
      <c r="D8" s="21"/>
      <c r="E8" s="22"/>
      <c r="F8" s="22"/>
      <c r="G8" s="23"/>
      <c r="H8" s="24"/>
    </row>
    <row r="9" spans="1:8" ht="33.75" x14ac:dyDescent="0.25">
      <c r="A9" s="18"/>
      <c r="B9" s="19">
        <v>1</v>
      </c>
      <c r="C9" s="25" t="s">
        <v>10</v>
      </c>
      <c r="D9" s="21"/>
      <c r="E9" s="22"/>
      <c r="F9" s="22"/>
      <c r="G9" s="23"/>
      <c r="H9" s="24"/>
    </row>
    <row r="10" spans="1:8" ht="22.5" x14ac:dyDescent="0.25">
      <c r="A10" s="26"/>
      <c r="B10" s="27" t="s">
        <v>11</v>
      </c>
      <c r="C10" s="28" t="s">
        <v>12</v>
      </c>
      <c r="D10" s="29" t="s">
        <v>13</v>
      </c>
      <c r="E10" s="30">
        <v>5</v>
      </c>
      <c r="F10" s="31">
        <f>SUM(E37:E41)</f>
        <v>31</v>
      </c>
      <c r="G10" s="32"/>
      <c r="H10" s="33"/>
    </row>
    <row r="11" spans="1:8" ht="22.5" x14ac:dyDescent="0.25">
      <c r="A11" s="26"/>
      <c r="B11" s="27" t="s">
        <v>14</v>
      </c>
      <c r="C11" s="28" t="s">
        <v>15</v>
      </c>
      <c r="D11" s="29" t="s">
        <v>13</v>
      </c>
      <c r="E11" s="30">
        <v>1</v>
      </c>
      <c r="F11" s="31">
        <f>F10</f>
        <v>31</v>
      </c>
      <c r="G11" s="32"/>
      <c r="H11" s="33"/>
    </row>
    <row r="12" spans="1:8" ht="45" x14ac:dyDescent="0.25">
      <c r="A12" s="26"/>
      <c r="B12" s="27" t="s">
        <v>16</v>
      </c>
      <c r="C12" s="28" t="s">
        <v>17</v>
      </c>
      <c r="D12" s="29" t="s">
        <v>18</v>
      </c>
      <c r="E12" s="30">
        <f>E10</f>
        <v>5</v>
      </c>
      <c r="F12" s="31">
        <f>F10</f>
        <v>31</v>
      </c>
      <c r="G12" s="32"/>
      <c r="H12" s="33"/>
    </row>
    <row r="13" spans="1:8" x14ac:dyDescent="0.25">
      <c r="A13" s="26"/>
      <c r="B13" s="27" t="s">
        <v>19</v>
      </c>
      <c r="C13" s="28" t="s">
        <v>20</v>
      </c>
      <c r="D13" s="34" t="s">
        <v>13</v>
      </c>
      <c r="E13" s="30">
        <v>1</v>
      </c>
      <c r="F13" s="31">
        <v>1</v>
      </c>
      <c r="G13" s="32"/>
      <c r="H13" s="33"/>
    </row>
    <row r="14" spans="1:8" ht="22.5" x14ac:dyDescent="0.25">
      <c r="A14" s="26"/>
      <c r="B14" s="27" t="s">
        <v>21</v>
      </c>
      <c r="C14" s="35" t="s">
        <v>22</v>
      </c>
      <c r="D14" s="29" t="s">
        <v>18</v>
      </c>
      <c r="E14" s="30">
        <f>E12</f>
        <v>5</v>
      </c>
      <c r="F14" s="31">
        <f>F10</f>
        <v>31</v>
      </c>
      <c r="G14" s="32"/>
      <c r="H14" s="33"/>
    </row>
    <row r="15" spans="1:8" ht="45" x14ac:dyDescent="0.25">
      <c r="A15" s="3"/>
      <c r="B15" s="27" t="s">
        <v>23</v>
      </c>
      <c r="C15" s="36" t="s">
        <v>24</v>
      </c>
      <c r="D15" s="37" t="s">
        <v>13</v>
      </c>
      <c r="E15" s="38">
        <v>1</v>
      </c>
      <c r="F15" s="38">
        <f>F14</f>
        <v>31</v>
      </c>
      <c r="G15" s="39"/>
      <c r="H15" s="40"/>
    </row>
    <row r="16" spans="1:8" ht="33.75" x14ac:dyDescent="0.25">
      <c r="A16" s="3"/>
      <c r="B16" s="27" t="s">
        <v>25</v>
      </c>
      <c r="C16" s="36" t="s">
        <v>26</v>
      </c>
      <c r="D16" s="37" t="s">
        <v>13</v>
      </c>
      <c r="E16" s="38">
        <v>1</v>
      </c>
      <c r="F16" s="38">
        <f>F15</f>
        <v>31</v>
      </c>
      <c r="G16" s="39"/>
      <c r="H16" s="40"/>
    </row>
    <row r="17" spans="1:8" ht="33.75" x14ac:dyDescent="0.25">
      <c r="A17" s="3"/>
      <c r="B17" s="27" t="s">
        <v>27</v>
      </c>
      <c r="C17" s="36" t="s">
        <v>28</v>
      </c>
      <c r="D17" s="37" t="s">
        <v>13</v>
      </c>
      <c r="E17" s="38">
        <v>1</v>
      </c>
      <c r="F17" s="38">
        <f>F16</f>
        <v>31</v>
      </c>
      <c r="G17" s="39"/>
      <c r="H17" s="40"/>
    </row>
    <row r="18" spans="1:8" ht="45" x14ac:dyDescent="0.25">
      <c r="A18" s="26"/>
      <c r="B18" s="27" t="s">
        <v>29</v>
      </c>
      <c r="C18" s="35" t="s">
        <v>30</v>
      </c>
      <c r="D18" s="29" t="s">
        <v>18</v>
      </c>
      <c r="E18" s="30">
        <v>1</v>
      </c>
      <c r="F18" s="38">
        <f>SUM(F20:F24)</f>
        <v>5</v>
      </c>
      <c r="G18" s="41"/>
      <c r="H18" s="33"/>
    </row>
    <row r="19" spans="1:8" ht="56.25" x14ac:dyDescent="0.25">
      <c r="A19" s="26"/>
      <c r="B19" s="27" t="s">
        <v>31</v>
      </c>
      <c r="C19" s="35" t="s">
        <v>32</v>
      </c>
      <c r="D19" s="37" t="s">
        <v>13</v>
      </c>
      <c r="E19" s="30">
        <v>1</v>
      </c>
      <c r="F19" s="38">
        <f>F18</f>
        <v>5</v>
      </c>
      <c r="G19" s="41"/>
      <c r="H19" s="33"/>
    </row>
    <row r="20" spans="1:8" ht="101.25" x14ac:dyDescent="0.25">
      <c r="A20" s="42"/>
      <c r="B20" s="43" t="s">
        <v>33</v>
      </c>
      <c r="C20" s="35" t="s">
        <v>34</v>
      </c>
      <c r="D20" s="29" t="s">
        <v>13</v>
      </c>
      <c r="E20" s="30">
        <v>1</v>
      </c>
      <c r="F20" s="30">
        <v>1</v>
      </c>
      <c r="G20" s="44"/>
      <c r="H20" s="45"/>
    </row>
    <row r="21" spans="1:8" ht="112.5" x14ac:dyDescent="0.25">
      <c r="A21" s="46"/>
      <c r="B21" s="43" t="s">
        <v>35</v>
      </c>
      <c r="C21" s="35" t="s">
        <v>36</v>
      </c>
      <c r="D21" s="34" t="s">
        <v>13</v>
      </c>
      <c r="E21" s="30">
        <v>1</v>
      </c>
      <c r="F21" s="30">
        <v>1</v>
      </c>
      <c r="G21" s="44"/>
      <c r="H21" s="45"/>
    </row>
    <row r="22" spans="1:8" ht="101.25" x14ac:dyDescent="0.25">
      <c r="A22" s="46"/>
      <c r="B22" s="43" t="s">
        <v>37</v>
      </c>
      <c r="C22" s="35" t="s">
        <v>38</v>
      </c>
      <c r="D22" s="34" t="s">
        <v>13</v>
      </c>
      <c r="E22" s="30">
        <v>1</v>
      </c>
      <c r="F22" s="30">
        <v>1</v>
      </c>
      <c r="G22" s="44"/>
      <c r="H22" s="45"/>
    </row>
    <row r="23" spans="1:8" ht="78.75" x14ac:dyDescent="0.25">
      <c r="A23" s="46"/>
      <c r="B23" s="43" t="s">
        <v>39</v>
      </c>
      <c r="C23" s="35" t="s">
        <v>40</v>
      </c>
      <c r="D23" s="29" t="s">
        <v>13</v>
      </c>
      <c r="E23" s="30">
        <v>1</v>
      </c>
      <c r="F23" s="30">
        <v>1</v>
      </c>
      <c r="G23" s="44"/>
      <c r="H23" s="45"/>
    </row>
    <row r="24" spans="1:8" ht="101.25" x14ac:dyDescent="0.25">
      <c r="A24" s="46"/>
      <c r="B24" s="43" t="s">
        <v>41</v>
      </c>
      <c r="C24" s="35" t="s">
        <v>42</v>
      </c>
      <c r="D24" s="29" t="s">
        <v>13</v>
      </c>
      <c r="E24" s="30">
        <v>1</v>
      </c>
      <c r="F24" s="30">
        <v>1</v>
      </c>
      <c r="G24" s="44"/>
      <c r="H24" s="45"/>
    </row>
    <row r="25" spans="1:8" ht="33.75" x14ac:dyDescent="0.25">
      <c r="A25" s="46"/>
      <c r="B25" s="43" t="s">
        <v>43</v>
      </c>
      <c r="C25" s="35" t="s">
        <v>44</v>
      </c>
      <c r="D25" s="29" t="s">
        <v>45</v>
      </c>
      <c r="E25" s="30">
        <v>1</v>
      </c>
      <c r="F25" s="30">
        <v>60</v>
      </c>
      <c r="G25" s="32"/>
      <c r="H25" s="45"/>
    </row>
    <row r="26" spans="1:8" ht="45" x14ac:dyDescent="0.25">
      <c r="A26" s="46"/>
      <c r="B26" s="43" t="s">
        <v>46</v>
      </c>
      <c r="C26" s="35" t="s">
        <v>47</v>
      </c>
      <c r="D26" s="29" t="s">
        <v>45</v>
      </c>
      <c r="E26" s="30">
        <v>1</v>
      </c>
      <c r="F26" s="30">
        <v>60</v>
      </c>
      <c r="G26" s="32"/>
      <c r="H26" s="45"/>
    </row>
    <row r="27" spans="1:8" x14ac:dyDescent="0.25">
      <c r="A27" s="26"/>
      <c r="B27" s="47"/>
      <c r="C27" s="35"/>
      <c r="D27" s="29"/>
      <c r="E27" s="30"/>
      <c r="F27" s="30"/>
      <c r="G27" s="32"/>
      <c r="H27" s="45"/>
    </row>
    <row r="28" spans="1:8" ht="135.75" thickBot="1" x14ac:dyDescent="0.3">
      <c r="A28" s="26"/>
      <c r="B28" s="48"/>
      <c r="C28" s="49" t="s">
        <v>48</v>
      </c>
      <c r="D28" s="21"/>
      <c r="E28" s="22"/>
      <c r="F28" s="22"/>
      <c r="G28" s="50"/>
      <c r="H28" s="51"/>
    </row>
    <row r="29" spans="1:8" ht="15.75" thickTop="1" x14ac:dyDescent="0.25">
      <c r="A29" s="7"/>
      <c r="B29" s="52"/>
      <c r="C29" s="53"/>
      <c r="D29" s="37"/>
      <c r="E29" s="38"/>
      <c r="F29" s="38"/>
      <c r="G29" s="54"/>
      <c r="H29" s="55"/>
    </row>
    <row r="30" spans="1:8" x14ac:dyDescent="0.25">
      <c r="A30" s="7"/>
      <c r="B30" s="52"/>
      <c r="C30" s="56" t="s">
        <v>49</v>
      </c>
      <c r="D30" s="57"/>
      <c r="E30" s="58"/>
      <c r="F30" s="58"/>
      <c r="G30" s="59"/>
      <c r="H30" s="60"/>
    </row>
    <row r="31" spans="1:8" x14ac:dyDescent="0.25">
      <c r="A31" s="7"/>
      <c r="B31" s="52"/>
      <c r="C31" s="56"/>
      <c r="D31" s="57"/>
      <c r="E31" s="58"/>
      <c r="F31" s="58"/>
      <c r="G31" s="59"/>
      <c r="H31" s="60"/>
    </row>
    <row r="32" spans="1:8" x14ac:dyDescent="0.25">
      <c r="A32" s="7"/>
      <c r="B32" s="61" t="s">
        <v>50</v>
      </c>
      <c r="C32" s="56" t="s">
        <v>51</v>
      </c>
      <c r="D32" s="57"/>
      <c r="E32" s="58"/>
      <c r="F32" s="58"/>
      <c r="G32" s="59"/>
      <c r="H32" s="60"/>
    </row>
    <row r="33" spans="1:8" x14ac:dyDescent="0.25">
      <c r="A33" s="7"/>
      <c r="B33" s="52"/>
      <c r="C33" s="56"/>
      <c r="D33" s="57"/>
      <c r="E33" s="58"/>
      <c r="F33" s="58"/>
      <c r="G33" s="59"/>
      <c r="H33" s="60"/>
    </row>
    <row r="34" spans="1:8" ht="22.5" x14ac:dyDescent="0.25">
      <c r="A34" s="7"/>
      <c r="B34" s="61" t="s">
        <v>52</v>
      </c>
      <c r="C34" s="25" t="s">
        <v>53</v>
      </c>
      <c r="D34" s="37"/>
      <c r="E34" s="38"/>
      <c r="F34" s="38"/>
      <c r="G34" s="62"/>
      <c r="H34" s="60"/>
    </row>
    <row r="35" spans="1:8" ht="101.25" x14ac:dyDescent="0.25">
      <c r="A35" s="63"/>
      <c r="B35" s="52"/>
      <c r="C35" s="64" t="s">
        <v>54</v>
      </c>
      <c r="D35" s="37"/>
      <c r="E35" s="38"/>
      <c r="F35" s="38"/>
      <c r="G35" s="62"/>
      <c r="H35" s="60"/>
    </row>
    <row r="36" spans="1:8" ht="45" x14ac:dyDescent="0.25">
      <c r="A36" s="63"/>
      <c r="B36" s="52"/>
      <c r="C36" s="65" t="s">
        <v>55</v>
      </c>
      <c r="D36" s="37"/>
      <c r="E36" s="38"/>
      <c r="F36" s="38"/>
      <c r="G36" s="66"/>
      <c r="H36" s="60"/>
    </row>
    <row r="37" spans="1:8" x14ac:dyDescent="0.25">
      <c r="A37" s="63"/>
      <c r="B37" s="52" t="s">
        <v>56</v>
      </c>
      <c r="C37" s="67" t="s">
        <v>57</v>
      </c>
      <c r="D37" s="37" t="s">
        <v>58</v>
      </c>
      <c r="E37" s="38">
        <v>1</v>
      </c>
      <c r="F37" s="38">
        <f>160*60</f>
        <v>9600</v>
      </c>
      <c r="G37" s="32"/>
      <c r="H37" s="55"/>
    </row>
    <row r="38" spans="1:8" x14ac:dyDescent="0.25">
      <c r="A38" s="1"/>
      <c r="B38" s="52" t="s">
        <v>59</v>
      </c>
      <c r="C38" s="67" t="s">
        <v>60</v>
      </c>
      <c r="D38" s="37" t="s">
        <v>58</v>
      </c>
      <c r="E38" s="38">
        <v>4</v>
      </c>
      <c r="F38" s="38">
        <f>173*60</f>
        <v>10380</v>
      </c>
      <c r="G38" s="32"/>
      <c r="H38" s="55"/>
    </row>
    <row r="39" spans="1:8" x14ac:dyDescent="0.25">
      <c r="A39" s="1"/>
      <c r="B39" s="52" t="s">
        <v>61</v>
      </c>
      <c r="C39" s="67" t="s">
        <v>62</v>
      </c>
      <c r="D39" s="37" t="s">
        <v>58</v>
      </c>
      <c r="E39" s="38">
        <v>24</v>
      </c>
      <c r="F39" s="38">
        <f>173*60</f>
        <v>10380</v>
      </c>
      <c r="G39" s="32"/>
      <c r="H39" s="55"/>
    </row>
    <row r="40" spans="1:8" ht="112.5" x14ac:dyDescent="0.25">
      <c r="A40" s="68"/>
      <c r="B40" s="69" t="s">
        <v>63</v>
      </c>
      <c r="C40" s="70" t="s">
        <v>64</v>
      </c>
      <c r="D40" s="71" t="s">
        <v>58</v>
      </c>
      <c r="E40" s="72">
        <v>1</v>
      </c>
      <c r="F40" s="73">
        <f>F38</f>
        <v>10380</v>
      </c>
      <c r="G40" s="32"/>
      <c r="H40" s="74"/>
    </row>
    <row r="41" spans="1:8" ht="123.75" x14ac:dyDescent="0.25">
      <c r="A41" s="68"/>
      <c r="B41" s="69" t="s">
        <v>65</v>
      </c>
      <c r="C41" s="70" t="s">
        <v>66</v>
      </c>
      <c r="D41" s="71" t="s">
        <v>58</v>
      </c>
      <c r="E41" s="72">
        <v>1</v>
      </c>
      <c r="F41" s="73">
        <f>F40</f>
        <v>10380</v>
      </c>
      <c r="G41" s="32"/>
      <c r="H41" s="74"/>
    </row>
    <row r="42" spans="1:8" x14ac:dyDescent="0.25">
      <c r="A42" s="26"/>
      <c r="B42" s="47"/>
      <c r="C42" s="35"/>
      <c r="D42" s="29"/>
      <c r="E42" s="30"/>
      <c r="F42" s="30"/>
      <c r="G42" s="75"/>
      <c r="H42" s="76"/>
    </row>
    <row r="43" spans="1:8" ht="45" x14ac:dyDescent="0.25">
      <c r="A43" s="1"/>
      <c r="B43" s="48"/>
      <c r="C43" s="77" t="s">
        <v>67</v>
      </c>
      <c r="D43" s="34"/>
      <c r="E43" s="31"/>
      <c r="F43" s="78"/>
      <c r="G43" s="79"/>
      <c r="H43" s="80"/>
    </row>
    <row r="44" spans="1:8" ht="22.5" x14ac:dyDescent="0.25">
      <c r="A44" s="1"/>
      <c r="B44" s="19">
        <v>2.2000000000000002</v>
      </c>
      <c r="C44" s="25" t="s">
        <v>68</v>
      </c>
      <c r="D44" s="34"/>
      <c r="E44" s="31"/>
      <c r="F44" s="78"/>
      <c r="G44" s="79"/>
      <c r="H44" s="81"/>
    </row>
    <row r="45" spans="1:8" ht="112.5" x14ac:dyDescent="0.25">
      <c r="A45" s="1"/>
      <c r="B45" s="19"/>
      <c r="C45" s="25" t="s">
        <v>69</v>
      </c>
      <c r="D45" s="34"/>
      <c r="E45" s="31"/>
      <c r="F45" s="78"/>
      <c r="G45" s="79"/>
      <c r="H45" s="81"/>
    </row>
    <row r="46" spans="1:8" ht="45" x14ac:dyDescent="0.25">
      <c r="A46" s="1"/>
      <c r="B46" s="19"/>
      <c r="C46" s="65" t="s">
        <v>70</v>
      </c>
      <c r="D46" s="34"/>
      <c r="E46" s="31"/>
      <c r="F46" s="78"/>
      <c r="G46" s="79"/>
      <c r="H46" s="81"/>
    </row>
    <row r="47" spans="1:8" ht="33.75" x14ac:dyDescent="0.25">
      <c r="A47" s="1"/>
      <c r="B47" s="19"/>
      <c r="C47" s="65" t="s">
        <v>71</v>
      </c>
      <c r="D47" s="34"/>
      <c r="E47" s="31"/>
      <c r="F47" s="78"/>
      <c r="G47" s="79"/>
      <c r="H47" s="81"/>
    </row>
    <row r="48" spans="1:8" x14ac:dyDescent="0.25">
      <c r="A48" s="1"/>
      <c r="B48" s="27" t="s">
        <v>72</v>
      </c>
      <c r="C48" s="67" t="s">
        <v>60</v>
      </c>
      <c r="D48" s="34" t="s">
        <v>58</v>
      </c>
      <c r="E48" s="38">
        <v>4</v>
      </c>
      <c r="F48" s="78">
        <f>30*60</f>
        <v>1800</v>
      </c>
      <c r="G48" s="79"/>
      <c r="H48" s="82"/>
    </row>
    <row r="49" spans="1:8" x14ac:dyDescent="0.25">
      <c r="A49" s="63"/>
      <c r="B49" s="27" t="s">
        <v>73</v>
      </c>
      <c r="C49" s="67" t="s">
        <v>62</v>
      </c>
      <c r="D49" s="34" t="s">
        <v>58</v>
      </c>
      <c r="E49" s="38">
        <v>24</v>
      </c>
      <c r="F49" s="78">
        <f>30*60</f>
        <v>1800</v>
      </c>
      <c r="G49" s="79"/>
      <c r="H49" s="82"/>
    </row>
    <row r="50" spans="1:8" ht="112.5" x14ac:dyDescent="0.25">
      <c r="A50" s="68"/>
      <c r="B50" s="27" t="s">
        <v>74</v>
      </c>
      <c r="C50" s="70" t="s">
        <v>64</v>
      </c>
      <c r="D50" s="71" t="s">
        <v>58</v>
      </c>
      <c r="E50" s="72">
        <v>1</v>
      </c>
      <c r="F50" s="83">
        <f>F48</f>
        <v>1800</v>
      </c>
      <c r="G50" s="84"/>
      <c r="H50" s="74"/>
    </row>
    <row r="51" spans="1:8" ht="123.75" x14ac:dyDescent="0.25">
      <c r="A51" s="68"/>
      <c r="B51" s="27" t="s">
        <v>75</v>
      </c>
      <c r="C51" s="70" t="s">
        <v>66</v>
      </c>
      <c r="D51" s="71" t="s">
        <v>58</v>
      </c>
      <c r="E51" s="72">
        <v>1</v>
      </c>
      <c r="F51" s="73">
        <f>F48</f>
        <v>1800</v>
      </c>
      <c r="G51" s="84"/>
      <c r="H51" s="74"/>
    </row>
    <row r="52" spans="1:8" x14ac:dyDescent="0.25">
      <c r="A52" s="26"/>
      <c r="B52" s="47"/>
      <c r="C52" s="35"/>
      <c r="D52" s="29"/>
      <c r="E52" s="30"/>
      <c r="F52" s="30"/>
      <c r="G52" s="75"/>
      <c r="H52" s="76"/>
    </row>
    <row r="53" spans="1:8" ht="45" x14ac:dyDescent="0.25">
      <c r="A53" s="1"/>
      <c r="B53" s="48"/>
      <c r="C53" s="77" t="s">
        <v>76</v>
      </c>
      <c r="D53" s="34"/>
      <c r="E53" s="31"/>
      <c r="F53" s="78"/>
      <c r="G53" s="79"/>
      <c r="H53" s="80"/>
    </row>
    <row r="54" spans="1:8" ht="56.25" x14ac:dyDescent="0.25">
      <c r="A54" s="7"/>
      <c r="B54" s="19">
        <v>2.2999999999999998</v>
      </c>
      <c r="C54" s="25" t="s">
        <v>77</v>
      </c>
      <c r="D54" s="34"/>
      <c r="E54" s="31"/>
      <c r="F54" s="78"/>
      <c r="G54" s="79"/>
      <c r="H54" s="81"/>
    </row>
    <row r="55" spans="1:8" ht="135" x14ac:dyDescent="0.25">
      <c r="A55" s="7"/>
      <c r="B55" s="19"/>
      <c r="C55" s="25" t="s">
        <v>78</v>
      </c>
      <c r="D55" s="34"/>
      <c r="E55" s="31"/>
      <c r="F55" s="78"/>
      <c r="G55" s="85"/>
      <c r="H55" s="86"/>
    </row>
    <row r="56" spans="1:8" ht="33.75" x14ac:dyDescent="0.25">
      <c r="A56" s="7"/>
      <c r="B56" s="19"/>
      <c r="C56" s="65" t="s">
        <v>79</v>
      </c>
      <c r="D56" s="34"/>
      <c r="E56" s="31"/>
      <c r="F56" s="78"/>
      <c r="G56" s="85"/>
      <c r="H56" s="86"/>
    </row>
    <row r="57" spans="1:8" ht="45" x14ac:dyDescent="0.25">
      <c r="A57" s="3"/>
      <c r="B57" s="19"/>
      <c r="C57" s="65" t="s">
        <v>80</v>
      </c>
      <c r="D57" s="34"/>
      <c r="E57" s="31"/>
      <c r="F57" s="78"/>
      <c r="G57" s="85"/>
      <c r="H57" s="86"/>
    </row>
    <row r="58" spans="1:8" x14ac:dyDescent="0.25">
      <c r="A58" s="3"/>
      <c r="B58" s="27" t="s">
        <v>81</v>
      </c>
      <c r="C58" s="67" t="s">
        <v>60</v>
      </c>
      <c r="D58" s="34" t="s">
        <v>58</v>
      </c>
      <c r="E58" s="38">
        <v>4</v>
      </c>
      <c r="F58" s="78">
        <f>30*60</f>
        <v>1800</v>
      </c>
      <c r="G58" s="85"/>
      <c r="H58" s="33"/>
    </row>
    <row r="59" spans="1:8" x14ac:dyDescent="0.25">
      <c r="A59" s="63"/>
      <c r="B59" s="27" t="s">
        <v>82</v>
      </c>
      <c r="C59" s="67" t="s">
        <v>62</v>
      </c>
      <c r="D59" s="34" t="s">
        <v>58</v>
      </c>
      <c r="E59" s="38">
        <v>24</v>
      </c>
      <c r="F59" s="78">
        <f>30*60</f>
        <v>1800</v>
      </c>
      <c r="G59" s="85"/>
      <c r="H59" s="33"/>
    </row>
    <row r="60" spans="1:8" ht="112.5" x14ac:dyDescent="0.25">
      <c r="A60" s="68"/>
      <c r="B60" s="27" t="s">
        <v>83</v>
      </c>
      <c r="C60" s="70" t="s">
        <v>64</v>
      </c>
      <c r="D60" s="71" t="s">
        <v>58</v>
      </c>
      <c r="E60" s="72">
        <v>1</v>
      </c>
      <c r="F60" s="83">
        <f>F58</f>
        <v>1800</v>
      </c>
      <c r="G60" s="87"/>
      <c r="H60" s="88"/>
    </row>
    <row r="61" spans="1:8" ht="123.75" x14ac:dyDescent="0.25">
      <c r="A61" s="68"/>
      <c r="B61" s="27" t="s">
        <v>84</v>
      </c>
      <c r="C61" s="70" t="s">
        <v>66</v>
      </c>
      <c r="D61" s="71" t="s">
        <v>58</v>
      </c>
      <c r="E61" s="72">
        <v>1</v>
      </c>
      <c r="F61" s="73">
        <f>F58</f>
        <v>1800</v>
      </c>
      <c r="G61" s="87"/>
      <c r="H61" s="88"/>
    </row>
    <row r="62" spans="1:8" x14ac:dyDescent="0.25">
      <c r="A62" s="26"/>
      <c r="B62" s="47"/>
      <c r="C62" s="35"/>
      <c r="D62" s="29"/>
      <c r="E62" s="30"/>
      <c r="F62" s="30"/>
      <c r="G62" s="32"/>
      <c r="H62" s="45"/>
    </row>
    <row r="63" spans="1:8" ht="67.5" x14ac:dyDescent="0.25">
      <c r="A63" s="63"/>
      <c r="B63" s="48"/>
      <c r="C63" s="77" t="s">
        <v>85</v>
      </c>
      <c r="D63" s="34"/>
      <c r="E63" s="31"/>
      <c r="F63" s="78"/>
      <c r="G63" s="85"/>
      <c r="H63" s="89"/>
    </row>
    <row r="64" spans="1:8" x14ac:dyDescent="0.25">
      <c r="A64" s="63"/>
      <c r="B64" s="48"/>
      <c r="C64" s="77"/>
      <c r="D64" s="34"/>
      <c r="E64" s="31"/>
      <c r="F64" s="78"/>
      <c r="G64" s="85"/>
      <c r="H64" s="80"/>
    </row>
    <row r="65" spans="1:8" ht="79.5" thickBot="1" x14ac:dyDescent="0.3">
      <c r="A65" s="26"/>
      <c r="B65" s="48"/>
      <c r="C65" s="77" t="s">
        <v>86</v>
      </c>
      <c r="D65" s="21"/>
      <c r="E65" s="22"/>
      <c r="F65" s="90"/>
      <c r="G65" s="50"/>
      <c r="H65" s="51"/>
    </row>
    <row r="66" spans="1:8" ht="15.75" thickTop="1" x14ac:dyDescent="0.25">
      <c r="A66" s="26"/>
      <c r="B66" s="48"/>
      <c r="C66" s="26"/>
      <c r="D66" s="34"/>
      <c r="E66" s="31"/>
      <c r="F66" s="78"/>
      <c r="G66" s="85"/>
      <c r="H66" s="86"/>
    </row>
    <row r="67" spans="1:8" x14ac:dyDescent="0.25">
      <c r="A67" s="26"/>
      <c r="B67" s="19"/>
      <c r="C67" s="25" t="s">
        <v>87</v>
      </c>
      <c r="D67" s="21"/>
      <c r="E67" s="22"/>
      <c r="F67" s="90"/>
      <c r="G67" s="23"/>
      <c r="H67" s="24"/>
    </row>
    <row r="68" spans="1:8" x14ac:dyDescent="0.25">
      <c r="A68" s="26"/>
      <c r="B68" s="19"/>
      <c r="C68" s="25"/>
      <c r="D68" s="21"/>
      <c r="E68" s="22"/>
      <c r="F68" s="90"/>
      <c r="G68" s="23"/>
      <c r="H68" s="24"/>
    </row>
    <row r="69" spans="1:8" ht="56.25" x14ac:dyDescent="0.25">
      <c r="A69" s="26"/>
      <c r="B69" s="19">
        <v>3</v>
      </c>
      <c r="C69" s="91" t="s">
        <v>88</v>
      </c>
      <c r="D69" s="34"/>
      <c r="E69" s="31"/>
      <c r="F69" s="78"/>
      <c r="G69" s="85"/>
      <c r="H69" s="86"/>
    </row>
    <row r="70" spans="1:8" x14ac:dyDescent="0.25">
      <c r="A70" s="26"/>
      <c r="B70" s="19"/>
      <c r="C70" s="25"/>
      <c r="D70" s="34"/>
      <c r="E70" s="31"/>
      <c r="F70" s="78"/>
      <c r="G70" s="85"/>
      <c r="H70" s="86"/>
    </row>
    <row r="71" spans="1:8" ht="56.25" x14ac:dyDescent="0.25">
      <c r="A71" s="26"/>
      <c r="B71" s="27"/>
      <c r="C71" s="64" t="s">
        <v>89</v>
      </c>
      <c r="D71" s="34"/>
      <c r="E71" s="31"/>
      <c r="F71" s="78"/>
      <c r="G71" s="85"/>
      <c r="H71" s="33"/>
    </row>
    <row r="72" spans="1:8" ht="45" x14ac:dyDescent="0.25">
      <c r="A72" s="26"/>
      <c r="B72" s="27" t="s">
        <v>90</v>
      </c>
      <c r="C72" s="28" t="s">
        <v>91</v>
      </c>
      <c r="D72" s="29" t="s">
        <v>18</v>
      </c>
      <c r="E72" s="31">
        <v>5</v>
      </c>
      <c r="F72" s="78">
        <v>36500</v>
      </c>
      <c r="G72" s="85"/>
      <c r="H72" s="33"/>
    </row>
    <row r="73" spans="1:8" ht="45" x14ac:dyDescent="0.25">
      <c r="A73" s="26"/>
      <c r="B73" s="27" t="s">
        <v>92</v>
      </c>
      <c r="C73" s="28" t="s">
        <v>93</v>
      </c>
      <c r="D73" s="29" t="s">
        <v>18</v>
      </c>
      <c r="E73" s="31">
        <v>5</v>
      </c>
      <c r="F73" s="78">
        <v>5</v>
      </c>
      <c r="G73" s="85"/>
      <c r="H73" s="33"/>
    </row>
    <row r="74" spans="1:8" ht="33.75" x14ac:dyDescent="0.25">
      <c r="A74" s="26"/>
      <c r="B74" s="27" t="s">
        <v>94</v>
      </c>
      <c r="C74" s="28" t="s">
        <v>95</v>
      </c>
      <c r="D74" s="29" t="s">
        <v>18</v>
      </c>
      <c r="E74" s="31">
        <v>5</v>
      </c>
      <c r="F74" s="78">
        <v>36500</v>
      </c>
      <c r="G74" s="85"/>
      <c r="H74" s="33"/>
    </row>
    <row r="75" spans="1:8" ht="33.75" x14ac:dyDescent="0.25">
      <c r="A75" s="26"/>
      <c r="B75" s="27" t="s">
        <v>96</v>
      </c>
      <c r="C75" s="28" t="s">
        <v>97</v>
      </c>
      <c r="D75" s="29" t="s">
        <v>18</v>
      </c>
      <c r="E75" s="31">
        <v>5</v>
      </c>
      <c r="F75" s="78">
        <v>36500</v>
      </c>
      <c r="G75" s="85"/>
      <c r="H75" s="33"/>
    </row>
    <row r="76" spans="1:8" ht="33.75" x14ac:dyDescent="0.25">
      <c r="A76" s="26"/>
      <c r="B76" s="27" t="s">
        <v>98</v>
      </c>
      <c r="C76" s="28" t="s">
        <v>99</v>
      </c>
      <c r="D76" s="29" t="s">
        <v>18</v>
      </c>
      <c r="E76" s="31">
        <v>5</v>
      </c>
      <c r="F76" s="78">
        <v>6</v>
      </c>
      <c r="G76" s="85"/>
      <c r="H76" s="33"/>
    </row>
    <row r="77" spans="1:8" ht="56.25" x14ac:dyDescent="0.25">
      <c r="A77" s="42"/>
      <c r="B77" s="43" t="s">
        <v>100</v>
      </c>
      <c r="C77" s="35" t="s">
        <v>101</v>
      </c>
      <c r="D77" s="29" t="s">
        <v>102</v>
      </c>
      <c r="E77" s="30">
        <v>1</v>
      </c>
      <c r="F77" s="92">
        <v>1</v>
      </c>
      <c r="G77" s="85"/>
      <c r="H77" s="45"/>
    </row>
    <row r="78" spans="1:8" x14ac:dyDescent="0.25">
      <c r="A78" s="26"/>
      <c r="B78" s="47"/>
      <c r="C78" s="35"/>
      <c r="D78" s="29"/>
      <c r="E78" s="30"/>
      <c r="F78" s="30"/>
      <c r="G78" s="32"/>
      <c r="H78" s="45"/>
    </row>
    <row r="79" spans="1:8" ht="79.5" thickBot="1" x14ac:dyDescent="0.3">
      <c r="A79" s="26"/>
      <c r="B79" s="48"/>
      <c r="C79" s="77" t="s">
        <v>103</v>
      </c>
      <c r="D79" s="21"/>
      <c r="E79" s="22"/>
      <c r="F79" s="90"/>
      <c r="G79" s="50"/>
      <c r="H79" s="51"/>
    </row>
    <row r="80" spans="1:8" ht="16.5" thickTop="1" thickBot="1" x14ac:dyDescent="0.3">
      <c r="A80" s="26"/>
      <c r="B80" s="93"/>
      <c r="C80" s="94"/>
      <c r="D80" s="95"/>
      <c r="E80" s="96"/>
      <c r="F80" s="96"/>
      <c r="G80" s="97"/>
      <c r="H80" s="98"/>
    </row>
    <row r="81" spans="1:8" x14ac:dyDescent="0.25">
      <c r="A81" s="26"/>
      <c r="B81" s="99"/>
      <c r="C81" s="100"/>
      <c r="D81" s="37"/>
      <c r="E81" s="38"/>
      <c r="F81" s="38"/>
      <c r="G81" s="54"/>
      <c r="H81" s="55"/>
    </row>
    <row r="82" spans="1:8" x14ac:dyDescent="0.25">
      <c r="A82" s="26"/>
      <c r="B82" s="99"/>
      <c r="C82" s="56" t="s">
        <v>104</v>
      </c>
      <c r="D82" s="57"/>
      <c r="E82" s="58"/>
      <c r="F82" s="58"/>
      <c r="G82" s="59"/>
      <c r="H82" s="60"/>
    </row>
    <row r="83" spans="1:8" x14ac:dyDescent="0.25">
      <c r="A83" s="26"/>
      <c r="B83" s="101"/>
      <c r="C83" s="102"/>
      <c r="D83" s="37"/>
      <c r="E83" s="38"/>
      <c r="F83" s="103"/>
      <c r="G83" s="54"/>
      <c r="H83" s="55"/>
    </row>
    <row r="84" spans="1:8" x14ac:dyDescent="0.25">
      <c r="A84" s="26"/>
      <c r="B84" s="101" t="s">
        <v>9</v>
      </c>
      <c r="C84" s="102" t="s">
        <v>10</v>
      </c>
      <c r="D84" s="37"/>
      <c r="E84" s="38"/>
      <c r="F84" s="38"/>
      <c r="G84" s="54"/>
      <c r="H84" s="55"/>
    </row>
    <row r="85" spans="1:8" x14ac:dyDescent="0.25">
      <c r="A85" s="26"/>
      <c r="B85" s="101"/>
      <c r="C85" s="102"/>
      <c r="D85" s="37"/>
      <c r="E85" s="38"/>
      <c r="F85" s="103"/>
      <c r="G85" s="54"/>
      <c r="H85" s="55"/>
    </row>
    <row r="86" spans="1:8" x14ac:dyDescent="0.25">
      <c r="A86" s="26"/>
      <c r="B86" s="101" t="s">
        <v>49</v>
      </c>
      <c r="C86" s="102" t="str">
        <f>C32</f>
        <v>SITE RESOURCES</v>
      </c>
      <c r="D86" s="37"/>
      <c r="E86" s="38"/>
      <c r="F86" s="38"/>
      <c r="G86" s="54"/>
      <c r="H86" s="55"/>
    </row>
    <row r="87" spans="1:8" x14ac:dyDescent="0.25">
      <c r="A87" s="26"/>
      <c r="B87" s="101"/>
      <c r="C87" s="102"/>
      <c r="D87" s="37"/>
      <c r="E87" s="38"/>
      <c r="F87" s="103"/>
      <c r="G87" s="54"/>
      <c r="H87" s="55"/>
    </row>
    <row r="88" spans="1:8" x14ac:dyDescent="0.25">
      <c r="A88" s="26"/>
      <c r="B88" s="101" t="s">
        <v>87</v>
      </c>
      <c r="C88" s="102" t="s">
        <v>88</v>
      </c>
      <c r="D88" s="37"/>
      <c r="E88" s="38"/>
      <c r="F88" s="38"/>
      <c r="G88" s="54"/>
      <c r="H88" s="55"/>
    </row>
    <row r="89" spans="1:8" x14ac:dyDescent="0.25">
      <c r="A89" s="26"/>
      <c r="B89" s="101"/>
      <c r="C89" s="67"/>
      <c r="D89" s="37"/>
      <c r="E89" s="38"/>
      <c r="F89" s="38"/>
      <c r="G89" s="54"/>
      <c r="H89" s="55"/>
    </row>
    <row r="90" spans="1:8" ht="15.75" thickBot="1" x14ac:dyDescent="0.3">
      <c r="A90" s="26"/>
      <c r="B90" s="104"/>
      <c r="C90" s="105" t="s">
        <v>105</v>
      </c>
      <c r="D90" s="106"/>
      <c r="E90" s="107"/>
      <c r="F90" s="107"/>
      <c r="G90" s="108"/>
      <c r="H90" s="109"/>
    </row>
    <row r="91" spans="1:8" x14ac:dyDescent="0.25">
      <c r="A91" s="1"/>
      <c r="B91" s="2"/>
      <c r="C91" s="110"/>
      <c r="D91" s="111"/>
      <c r="E91" s="4"/>
      <c r="F91" s="4"/>
      <c r="G91" s="12"/>
      <c r="H91" s="12"/>
    </row>
  </sheetData>
  <sheetProtection sheet="1" objects="1" scenarios="1"/>
  <mergeCells count="1"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Silaule</dc:creator>
  <cp:lastModifiedBy>Charmaine Silaule</cp:lastModifiedBy>
  <dcterms:created xsi:type="dcterms:W3CDTF">2025-11-04T08:44:48Z</dcterms:created>
  <dcterms:modified xsi:type="dcterms:W3CDTF">2025-11-04T09:36:13Z</dcterms:modified>
</cp:coreProperties>
</file>