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bongim\Desktop\bongi work\New folder (5)\Publication\"/>
    </mc:Choice>
  </mc:AlternateContent>
  <xr:revisionPtr revIDLastSave="0" documentId="8_{A83F3A3A-C2EB-44AF-BC3F-1D46FCEDF395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6" l="1"/>
  <c r="I27" i="6"/>
  <c r="F27" i="6"/>
  <c r="L26" i="6"/>
  <c r="I26" i="6"/>
  <c r="F26" i="6"/>
  <c r="L25" i="6"/>
  <c r="I25" i="6"/>
  <c r="F25" i="6"/>
  <c r="L24" i="6"/>
  <c r="I24" i="6"/>
  <c r="F24" i="6"/>
  <c r="L23" i="6"/>
  <c r="I23" i="6"/>
  <c r="F23" i="6"/>
  <c r="L22" i="6"/>
  <c r="I22" i="6"/>
  <c r="F22" i="6"/>
  <c r="L21" i="6"/>
  <c r="I21" i="6"/>
  <c r="F21" i="6"/>
  <c r="L20" i="6"/>
  <c r="I20" i="6"/>
  <c r="F20" i="6"/>
  <c r="M20" i="6" s="1"/>
  <c r="L19" i="6"/>
  <c r="I19" i="6"/>
  <c r="F19" i="6"/>
  <c r="L18" i="6"/>
  <c r="I18" i="6"/>
  <c r="F18" i="6"/>
  <c r="L17" i="6"/>
  <c r="I17" i="6"/>
  <c r="F17" i="6"/>
  <c r="L16" i="6"/>
  <c r="I16" i="6"/>
  <c r="F16" i="6"/>
  <c r="L15" i="6"/>
  <c r="I15" i="6"/>
  <c r="F15" i="6"/>
  <c r="L37" i="6"/>
  <c r="I37" i="6"/>
  <c r="F37" i="6"/>
  <c r="M26" i="6" l="1"/>
  <c r="M27" i="6"/>
  <c r="M15" i="6"/>
  <c r="M16" i="6"/>
  <c r="M37" i="6"/>
  <c r="M23" i="6"/>
  <c r="M18" i="6"/>
  <c r="M21" i="6"/>
  <c r="M24" i="6"/>
  <c r="M19" i="6"/>
  <c r="M22" i="6"/>
  <c r="M17" i="6"/>
  <c r="M25" i="6"/>
  <c r="L36" i="6"/>
  <c r="I36" i="6"/>
  <c r="F36" i="6"/>
  <c r="L35" i="6"/>
  <c r="I35" i="6"/>
  <c r="F35" i="6"/>
  <c r="L34" i="6"/>
  <c r="I34" i="6"/>
  <c r="F34" i="6"/>
  <c r="L33" i="6"/>
  <c r="I33" i="6"/>
  <c r="F33" i="6"/>
  <c r="L32" i="6"/>
  <c r="I32" i="6"/>
  <c r="F32" i="6"/>
  <c r="L31" i="6"/>
  <c r="I31" i="6"/>
  <c r="F31" i="6"/>
  <c r="L30" i="6"/>
  <c r="I30" i="6"/>
  <c r="F30" i="6"/>
  <c r="M30" i="6" s="1"/>
  <c r="L29" i="6"/>
  <c r="I29" i="6"/>
  <c r="F29" i="6"/>
  <c r="L28" i="6"/>
  <c r="I28" i="6"/>
  <c r="F28" i="6"/>
  <c r="M28" i="6" l="1"/>
  <c r="M36" i="6"/>
  <c r="M32" i="6"/>
  <c r="M33" i="6"/>
  <c r="M29" i="6"/>
  <c r="M35" i="6"/>
  <c r="M31" i="6"/>
  <c r="M34" i="6"/>
  <c r="I39" i="6" l="1"/>
  <c r="I40" i="6" s="1"/>
  <c r="I41" i="6" s="1"/>
  <c r="F39" i="6" l="1"/>
  <c r="F40" i="6" s="1"/>
  <c r="F41" i="6" s="1"/>
  <c r="L39" i="6"/>
  <c r="L40" i="6" s="1"/>
  <c r="L41" i="6" s="1"/>
  <c r="M39" i="6" l="1"/>
  <c r="M40" i="6" s="1"/>
  <c r="M41" i="6" s="1"/>
</calcChain>
</file>

<file path=xl/sharedStrings.xml><?xml version="1.0" encoding="utf-8"?>
<sst xmlns="http://schemas.openxmlformats.org/spreadsheetml/2006/main" count="86" uniqueCount="76">
  <si>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</si>
  <si>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</si>
  <si>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</si>
  <si>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</si>
  <si>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</si>
  <si>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</si>
  <si>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</si>
  <si>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Unit Price 
(Excl VAT)</t>
  </si>
  <si>
    <t>Line Price Term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</si>
  <si>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</si>
  <si>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</si>
  <si>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</si>
  <si>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</si>
  <si>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</si>
  <si>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</si>
  <si>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</si>
  <si>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</si>
  <si>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</si>
  <si>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</si>
  <si>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</si>
  <si>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</si>
  <si>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</si>
  <si>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</si>
  <si>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</si>
  <si>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Description</t>
  </si>
  <si>
    <t>Paper disposable cups(175ml) - paper</t>
  </si>
  <si>
    <t>Disposable cups (250ml) -polysterene</t>
  </si>
  <si>
    <t>Long life milk - Full cream</t>
  </si>
  <si>
    <t>Long life milk - Low fat</t>
  </si>
  <si>
    <t>each</t>
  </si>
  <si>
    <t>Sugar White Normal 2.5kg -Huletts or similar quality</t>
  </si>
  <si>
    <t>Sugar White sachets - 6g each-Huletts or similar quality</t>
  </si>
  <si>
    <t>Black tea Teabags-Five Roses/Joko or similar or better quality</t>
  </si>
  <si>
    <t>Black tea individually sealed envelopes-Five Roses/Joko or similar or better quality</t>
  </si>
  <si>
    <t>Brown Sugar 1kg-Huletts or similar quality</t>
  </si>
  <si>
    <t>Brown Sugar sachets - 6g each-Huletts or similar quality</t>
  </si>
  <si>
    <t>Instant Coffee granules-Ricoffy/ Nescafe classic or similar or better quality</t>
  </si>
  <si>
    <t>Instant Coffee granules sachets-Ricoffy/ Nescafe classic or similar or better quality</t>
  </si>
  <si>
    <t>Rooibos tea-Five Roses or similar or better quality</t>
  </si>
  <si>
    <t>Rooibos tea individualy sealed envelopes -Five Roses or similar or better quality</t>
  </si>
  <si>
    <t>Artificial sweetner sachets-Canderelle or similar or better quality(aspartane free)</t>
  </si>
  <si>
    <t>Stirrers stick-white plastic</t>
  </si>
  <si>
    <t>Coffee creamer 1kg-Cremora/Ellis Brown or similar or better quality</t>
  </si>
  <si>
    <t xml:space="preserve">Coffee creamer individual sachets-Cremora/Ellis Brown or similar or better quality </t>
  </si>
  <si>
    <t>Mineral water - Still 500ml-Valpre or similar or better quality</t>
  </si>
  <si>
    <t>Mineral water - Sparkling 500ml-Valpre or similar or better quality</t>
  </si>
  <si>
    <t>Mineral water - Still 10lt-Valpre or similar or better quality</t>
  </si>
  <si>
    <t>Disposable Filters for coffee machines-250x90mm</t>
  </si>
  <si>
    <t>Filter coffee - grounded-Ciro or similar or better quality</t>
  </si>
  <si>
    <t>2.5kg</t>
  </si>
  <si>
    <t>2000 sachets per box = 12kg/box</t>
  </si>
  <si>
    <t>80 teabags per pct</t>
  </si>
  <si>
    <t>200 sachets per box</t>
  </si>
  <si>
    <t>1kg</t>
  </si>
  <si>
    <t>1kg tins</t>
  </si>
  <si>
    <t>200 per box</t>
  </si>
  <si>
    <t>100-102 bags per pct</t>
  </si>
  <si>
    <t>200 ea per box</t>
  </si>
  <si>
    <t>Bx of 1000 sachets</t>
  </si>
  <si>
    <t>1000 per pkt</t>
  </si>
  <si>
    <t>1000 per box</t>
  </si>
  <si>
    <t>1kg bx/bag</t>
  </si>
  <si>
    <t>1lt</t>
  </si>
  <si>
    <t>1000per box</t>
  </si>
  <si>
    <t>1 box (80x 80g pcts)</t>
  </si>
  <si>
    <t>YEAR 1</t>
  </si>
  <si>
    <t>YEAR 2</t>
  </si>
  <si>
    <t>YEAR 3</t>
  </si>
  <si>
    <t>RFB No</t>
  </si>
  <si>
    <t>RFB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</si>
  <si>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</si>
  <si>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</si>
  <si>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 xml:space="preserve">(c) The price must include all cost to deliver the goods or render the service, including all applicable taxes, duty fees, logistics/delivery, maintenance and pest control </t>
  </si>
  <si>
    <r>
      <t xml:space="preserve">Supply &amp; maintain 2 x cofee filter machines to be installed at SITA Erasmuskloof Executive level and( </t>
    </r>
    <r>
      <rPr>
        <b/>
        <sz val="11"/>
        <color theme="1"/>
        <rFont val="Calibri"/>
        <family val="2"/>
        <scheme val="minor"/>
      </rPr>
      <t>free of charge)</t>
    </r>
    <r>
      <rPr>
        <sz val="11"/>
        <color theme="1"/>
        <rFont val="Calibri"/>
        <family val="2"/>
        <scheme val="minor"/>
      </rPr>
      <t xml:space="preserve"> </t>
    </r>
  </si>
  <si>
    <t>Procurement of catering refreshment consumable supplier for a period of (3) three years to supply and deliver to SITA Gauteng buildings</t>
  </si>
  <si>
    <t>RFB 2746-2023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</si>
</sst>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  <numFmt numFmtId="166" formatCode="0.00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5F1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3" fillId="0" borderId="0"/>
    <xf numFmtId="0" fontId="13" fillId="0" borderId="0"/>
  </cellStyleXfs>
  <cellXfs count="102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44" fontId="2" fillId="4" borderId="1" xfId="0" applyNumberFormat="1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4" borderId="4" xfId="0" applyNumberFormat="1" applyFont="1" applyFill="1" applyBorder="1" applyAlignment="1">
      <alignment vertical="top" wrapText="1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165" fontId="2" fillId="4" borderId="2" xfId="1" applyNumberFormat="1" applyFont="1" applyFill="1" applyBorder="1" applyAlignment="1">
      <alignment horizontal="right" vertical="top" wrapText="1"/>
    </xf>
    <xf numFmtId="165" fontId="2" fillId="4" borderId="7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164" fontId="4" fillId="4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4" borderId="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6" fillId="0" borderId="0" xfId="0" applyFont="1" applyFill="1"/>
    <xf numFmtId="0" fontId="1" fillId="3" borderId="10" xfId="0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top" wrapText="1"/>
    </xf>
    <xf numFmtId="164" fontId="4" fillId="2" borderId="21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4" borderId="3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164" fontId="2" fillId="5" borderId="1" xfId="0" applyNumberFormat="1" applyFont="1" applyFill="1" applyBorder="1" applyAlignment="1">
      <alignment vertical="top" wrapText="1"/>
    </xf>
    <xf numFmtId="0" fontId="4" fillId="5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2" fillId="5" borderId="20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5" fillId="4" borderId="8" xfId="0" applyFont="1" applyFill="1" applyBorder="1" applyAlignment="1">
      <alignment horizontal="right" vertical="top" wrapText="1"/>
    </xf>
    <xf numFmtId="44" fontId="3" fillId="4" borderId="23" xfId="0" applyNumberFormat="1" applyFont="1" applyFill="1" applyBorder="1" applyAlignment="1">
      <alignment vertical="top" wrapText="1"/>
    </xf>
    <xf numFmtId="0" fontId="12" fillId="5" borderId="7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wrapText="1"/>
    </xf>
    <xf numFmtId="166" fontId="12" fillId="6" borderId="25" xfId="2" applyNumberFormat="1" applyFont="1" applyFill="1" applyBorder="1" applyAlignment="1" applyProtection="1">
      <alignment wrapText="1"/>
      <protection locked="0"/>
    </xf>
    <xf numFmtId="166" fontId="12" fillId="3" borderId="25" xfId="3" applyNumberFormat="1" applyFont="1" applyFill="1" applyBorder="1" applyAlignment="1" applyProtection="1">
      <alignment wrapText="1"/>
      <protection locked="0"/>
    </xf>
    <xf numFmtId="166" fontId="14" fillId="6" borderId="25" xfId="2" applyNumberFormat="1" applyFont="1" applyFill="1" applyBorder="1" applyAlignment="1" applyProtection="1">
      <alignment wrapText="1"/>
      <protection locked="0"/>
    </xf>
    <xf numFmtId="0" fontId="15" fillId="0" borderId="25" xfId="0" applyFont="1" applyBorder="1" applyAlignment="1">
      <alignment wrapText="1"/>
    </xf>
    <xf numFmtId="166" fontId="12" fillId="3" borderId="25" xfId="2" applyNumberFormat="1" applyFont="1" applyFill="1" applyBorder="1" applyAlignment="1" applyProtection="1">
      <alignment wrapText="1"/>
      <protection locked="0"/>
    </xf>
    <xf numFmtId="37" fontId="12" fillId="7" borderId="25" xfId="3" applyNumberFormat="1" applyFont="1" applyFill="1" applyBorder="1" applyProtection="1"/>
    <xf numFmtId="37" fontId="0" fillId="7" borderId="25" xfId="0" applyNumberFormat="1" applyFill="1" applyBorder="1"/>
    <xf numFmtId="0" fontId="1" fillId="5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7" fontId="0" fillId="7" borderId="0" xfId="0" applyNumberFormat="1" applyFill="1" applyBorder="1"/>
    <xf numFmtId="164" fontId="2" fillId="5" borderId="2" xfId="0" applyNumberFormat="1" applyFont="1" applyFill="1" applyBorder="1" applyAlignment="1">
      <alignment vertical="top" wrapText="1"/>
    </xf>
    <xf numFmtId="164" fontId="2" fillId="5" borderId="7" xfId="0" applyNumberFormat="1" applyFont="1" applyFill="1" applyBorder="1" applyAlignment="1">
      <alignment vertical="top" wrapText="1"/>
    </xf>
    <xf numFmtId="44" fontId="2" fillId="4" borderId="24" xfId="0" applyNumberFormat="1" applyFont="1" applyFill="1" applyBorder="1" applyAlignment="1">
      <alignment vertical="top" wrapText="1"/>
    </xf>
    <xf numFmtId="44" fontId="3" fillId="4" borderId="24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5" borderId="9" xfId="0" applyNumberFormat="1" applyFont="1" applyFill="1" applyBorder="1" applyAlignment="1">
      <alignment horizontal="left" vertical="center"/>
    </xf>
    <xf numFmtId="14" fontId="1" fillId="5" borderId="15" xfId="0" applyNumberFormat="1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C27" zoomScale="98" zoomScaleNormal="98" workbookViewId="0">
      <selection activeCell="E15" sqref="E15"/>
    </sheetView>
  </sheetViews>
  <sheetFormatPr defaultColWidth="9.109375" defaultRowHeight="14.4" x14ac:dyDescent="0.3"/>
  <cols>
    <col min="1" max="1" width="13.5546875" style="54" customWidth="1"/>
    <col min="2" max="2" width="59.5546875" style="53" customWidth="1"/>
    <col min="3" max="3" width="25.6640625" style="55" customWidth="1"/>
    <col min="4" max="4" width="7.5546875" style="55" customWidth="1"/>
    <col min="5" max="6" width="19.5546875" style="53" customWidth="1"/>
    <col min="7" max="7" width="7.21875" style="53" customWidth="1"/>
    <col min="8" max="9" width="19.5546875" style="53" customWidth="1"/>
    <col min="10" max="10" width="7.44140625" style="53" customWidth="1"/>
    <col min="11" max="12" width="19.5546875" style="53" customWidth="1"/>
    <col min="13" max="13" width="21.33203125" style="53" customWidth="1"/>
    <col min="14" max="14" width="32.77734375" style="53" customWidth="1"/>
    <col min="15" max="15" width="36.77734375" style="53" customWidth="1"/>
    <col min="16" max="16384" width="9.109375" style="53"/>
  </cols>
  <sheetData>
    <row r="1" spans="1:20" s="38" customFormat="1" ht="31.2" x14ac:dyDescent="0.6">
      <c r="A1" s="7"/>
      <c r="B1" s="2" t="s">
        <v>9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1"/>
    </row>
    <row r="2" spans="1:20" s="49" customFormat="1" ht="28.8" customHeight="1" x14ac:dyDescent="0.3">
      <c r="A2" s="46"/>
      <c r="B2" s="36" t="s">
        <v>23</v>
      </c>
      <c r="C2" s="4"/>
      <c r="D2" s="47"/>
      <c r="E2" s="47"/>
      <c r="F2" s="47"/>
      <c r="G2" s="47"/>
      <c r="H2" s="47"/>
      <c r="I2" s="47"/>
      <c r="J2" s="47"/>
      <c r="K2" s="47"/>
      <c r="L2" s="48"/>
      <c r="M2" s="47"/>
      <c r="N2" s="47"/>
      <c r="O2" s="47"/>
    </row>
    <row r="3" spans="1:20" s="51" customFormat="1" ht="15.6" x14ac:dyDescent="0.3">
      <c r="A3" s="25" t="s">
        <v>68</v>
      </c>
      <c r="B3" s="45" t="s">
        <v>75</v>
      </c>
      <c r="C3" s="33"/>
      <c r="D3" s="32"/>
      <c r="E3" s="32"/>
      <c r="F3" s="32"/>
      <c r="G3" s="32"/>
      <c r="H3" s="32"/>
      <c r="I3" s="32"/>
      <c r="J3" s="32"/>
      <c r="K3" s="32"/>
      <c r="L3" s="32"/>
      <c r="M3" s="50"/>
      <c r="N3" s="50"/>
      <c r="O3" s="50"/>
      <c r="P3" s="50"/>
      <c r="Q3" s="50"/>
      <c r="R3" s="50"/>
      <c r="S3" s="50"/>
      <c r="T3" s="50"/>
    </row>
    <row r="4" spans="1:20" s="51" customFormat="1" ht="46.8" x14ac:dyDescent="0.3">
      <c r="A4" s="56" t="s">
        <v>69</v>
      </c>
      <c r="B4" s="101" t="s">
        <v>74</v>
      </c>
      <c r="C4" s="33"/>
      <c r="D4" s="37"/>
      <c r="E4" s="37"/>
      <c r="F4" s="37"/>
      <c r="G4" s="37"/>
      <c r="H4" s="37"/>
      <c r="I4" s="37"/>
      <c r="J4" s="37"/>
      <c r="K4" s="37"/>
      <c r="L4" s="32"/>
      <c r="M4" s="50"/>
      <c r="N4" s="50"/>
      <c r="O4" s="50"/>
      <c r="P4" s="50"/>
      <c r="Q4" s="50"/>
      <c r="R4" s="50"/>
      <c r="S4" s="50"/>
      <c r="T4" s="50"/>
    </row>
    <row r="5" spans="1:20" s="51" customFormat="1" ht="15.6" x14ac:dyDescent="0.3">
      <c r="A5" s="68" t="s">
        <v>10</v>
      </c>
      <c r="B5" s="60"/>
      <c r="C5" s="33"/>
      <c r="D5" s="19"/>
      <c r="E5" s="19"/>
      <c r="F5" s="19"/>
      <c r="G5" s="19"/>
      <c r="H5" s="19"/>
      <c r="I5" s="19"/>
      <c r="J5" s="19"/>
      <c r="K5" s="19"/>
      <c r="L5" s="32"/>
      <c r="M5" s="50"/>
      <c r="N5" s="50"/>
      <c r="O5" s="50"/>
      <c r="P5" s="50"/>
      <c r="Q5" s="50"/>
      <c r="R5" s="50"/>
      <c r="S5" s="50"/>
      <c r="T5" s="50"/>
    </row>
    <row r="6" spans="1:20" s="49" customFormat="1" ht="15.6" x14ac:dyDescent="0.3">
      <c r="A6" s="57"/>
      <c r="B6" s="58"/>
      <c r="C6" s="33"/>
      <c r="D6" s="19"/>
      <c r="E6" s="19"/>
      <c r="F6" s="19"/>
      <c r="G6" s="19"/>
      <c r="H6" s="19"/>
      <c r="I6" s="19"/>
      <c r="J6" s="19"/>
      <c r="K6" s="19"/>
      <c r="L6" s="32"/>
      <c r="M6" s="50"/>
      <c r="N6" s="50"/>
      <c r="O6" s="50"/>
      <c r="P6" s="50"/>
      <c r="Q6" s="50"/>
      <c r="R6" s="50"/>
      <c r="S6" s="50"/>
      <c r="T6" s="50"/>
    </row>
    <row r="7" spans="1:20" s="50" customFormat="1" ht="15.6" x14ac:dyDescent="0.3">
      <c r="A7" s="20" t="s">
        <v>3</v>
      </c>
      <c r="B7" s="21"/>
      <c r="C7" s="21"/>
      <c r="D7" s="19"/>
      <c r="E7" s="19"/>
      <c r="F7" s="19"/>
      <c r="G7" s="19"/>
      <c r="H7" s="19"/>
      <c r="I7" s="19"/>
      <c r="J7" s="19"/>
      <c r="K7" s="19"/>
      <c r="L7" s="32"/>
    </row>
    <row r="8" spans="1:20" s="50" customFormat="1" ht="15.6" x14ac:dyDescent="0.3">
      <c r="A8" s="34"/>
      <c r="B8" s="6"/>
      <c r="C8" s="6"/>
      <c r="D8" s="19"/>
      <c r="E8" s="19"/>
      <c r="F8" s="19"/>
      <c r="G8" s="19"/>
      <c r="H8" s="19"/>
      <c r="I8" s="19"/>
      <c r="J8" s="19"/>
      <c r="K8" s="19"/>
      <c r="L8" s="32"/>
    </row>
    <row r="9" spans="1:20" s="50" customFormat="1" ht="15.6" x14ac:dyDescent="0.3">
      <c r="A9" s="61" t="s">
        <v>70</v>
      </c>
      <c r="B9" s="22"/>
      <c r="C9" s="23"/>
      <c r="D9" s="19"/>
      <c r="E9" s="19"/>
      <c r="F9" s="19"/>
      <c r="G9" s="19"/>
      <c r="H9" s="19"/>
      <c r="I9" s="19"/>
      <c r="J9" s="19"/>
      <c r="K9" s="19"/>
      <c r="L9" s="32"/>
    </row>
    <row r="10" spans="1:20" s="50" customFormat="1" ht="15.6" x14ac:dyDescent="0.3">
      <c r="A10" s="31" t="s">
        <v>71</v>
      </c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32"/>
    </row>
    <row r="11" spans="1:20" s="50" customFormat="1" ht="15.6" x14ac:dyDescent="0.3">
      <c r="A11" s="31" t="s">
        <v>72</v>
      </c>
      <c r="B11" s="6"/>
      <c r="C11" s="6"/>
      <c r="D11" s="19"/>
      <c r="E11" s="19"/>
      <c r="F11" s="19"/>
      <c r="G11" s="19"/>
      <c r="H11" s="19"/>
      <c r="I11" s="19"/>
      <c r="J11" s="19"/>
      <c r="K11" s="19"/>
      <c r="L11" s="32"/>
    </row>
    <row r="12" spans="1:20" s="50" customFormat="1" ht="15.6" x14ac:dyDescent="0.3">
      <c r="A12" s="24"/>
      <c r="B12" s="18"/>
      <c r="C12" s="33"/>
      <c r="D12" s="19"/>
      <c r="E12" s="19"/>
      <c r="F12" s="19"/>
      <c r="G12" s="19"/>
      <c r="H12" s="19"/>
      <c r="I12" s="19"/>
      <c r="J12" s="19"/>
      <c r="K12" s="19"/>
      <c r="L12" s="32"/>
    </row>
    <row r="13" spans="1:20" s="51" customFormat="1" ht="15.45" customHeight="1" x14ac:dyDescent="0.3">
      <c r="A13" s="8"/>
      <c r="B13" s="9"/>
      <c r="C13" s="43"/>
      <c r="D13" s="91" t="s">
        <v>65</v>
      </c>
      <c r="E13" s="91"/>
      <c r="F13" s="91"/>
      <c r="G13" s="91" t="s">
        <v>66</v>
      </c>
      <c r="H13" s="91"/>
      <c r="I13" s="91"/>
      <c r="J13" s="91" t="s">
        <v>67</v>
      </c>
      <c r="K13" s="91"/>
      <c r="L13" s="91"/>
      <c r="M13" s="40" t="s">
        <v>5</v>
      </c>
      <c r="N13" s="52"/>
    </row>
    <row r="14" spans="1:20" ht="31.2" x14ac:dyDescent="0.3">
      <c r="A14" s="8" t="s">
        <v>0</v>
      </c>
      <c r="B14" s="9" t="s">
        <v>24</v>
      </c>
      <c r="C14" s="43" t="s">
        <v>1</v>
      </c>
      <c r="D14" s="43" t="s">
        <v>4</v>
      </c>
      <c r="E14" s="12" t="s">
        <v>7</v>
      </c>
      <c r="F14" s="12" t="s">
        <v>18</v>
      </c>
      <c r="G14" s="43" t="s">
        <v>6</v>
      </c>
      <c r="H14" s="12" t="s">
        <v>7</v>
      </c>
      <c r="I14" s="12" t="s">
        <v>16</v>
      </c>
      <c r="J14" s="43" t="s">
        <v>6</v>
      </c>
      <c r="K14" s="12" t="s">
        <v>7</v>
      </c>
      <c r="L14" s="12" t="s">
        <v>17</v>
      </c>
      <c r="M14" s="41" t="s">
        <v>8</v>
      </c>
      <c r="N14" s="42" t="s">
        <v>20</v>
      </c>
      <c r="O14" s="42" t="s">
        <v>21</v>
      </c>
    </row>
    <row r="15" spans="1:20" ht="15.6" x14ac:dyDescent="0.3">
      <c r="A15" s="71">
        <v>1</v>
      </c>
      <c r="B15" s="72" t="s">
        <v>30</v>
      </c>
      <c r="C15" s="72" t="s">
        <v>49</v>
      </c>
      <c r="D15" s="78">
        <v>800</v>
      </c>
      <c r="E15" s="59"/>
      <c r="F15" s="14">
        <f t="shared" ref="F15:F27" si="0">D15*E15</f>
        <v>0</v>
      </c>
      <c r="G15" s="78">
        <v>800</v>
      </c>
      <c r="H15" s="59"/>
      <c r="I15" s="13">
        <f t="shared" ref="I15:I27" si="1">G15*H15</f>
        <v>0</v>
      </c>
      <c r="J15" s="78">
        <v>800</v>
      </c>
      <c r="K15" s="59"/>
      <c r="L15" s="13">
        <f t="shared" ref="L15:L27" si="2">J15*K15</f>
        <v>0</v>
      </c>
      <c r="M15" s="35">
        <f t="shared" ref="M15:M27" si="3">SUM(F15,I15,L15)</f>
        <v>0</v>
      </c>
      <c r="N15" s="63"/>
      <c r="O15" s="62"/>
    </row>
    <row r="16" spans="1:20" ht="28.8" x14ac:dyDescent="0.3">
      <c r="A16" s="71">
        <v>2</v>
      </c>
      <c r="B16" s="72" t="s">
        <v>31</v>
      </c>
      <c r="C16" s="76" t="s">
        <v>50</v>
      </c>
      <c r="D16" s="78">
        <v>30</v>
      </c>
      <c r="E16" s="59">
        <v>0</v>
      </c>
      <c r="F16" s="14">
        <f t="shared" si="0"/>
        <v>0</v>
      </c>
      <c r="G16" s="78">
        <v>30</v>
      </c>
      <c r="H16" s="59">
        <v>0</v>
      </c>
      <c r="I16" s="13">
        <f t="shared" si="1"/>
        <v>0</v>
      </c>
      <c r="J16" s="78">
        <v>30</v>
      </c>
      <c r="K16" s="59">
        <v>0</v>
      </c>
      <c r="L16" s="13">
        <f t="shared" si="2"/>
        <v>0</v>
      </c>
      <c r="M16" s="35">
        <f t="shared" si="3"/>
        <v>0</v>
      </c>
      <c r="N16" s="63"/>
      <c r="O16" s="62"/>
    </row>
    <row r="17" spans="1:15" ht="15.6" x14ac:dyDescent="0.3">
      <c r="A17" s="71">
        <v>3</v>
      </c>
      <c r="B17" s="72" t="s">
        <v>32</v>
      </c>
      <c r="C17" s="73" t="s">
        <v>51</v>
      </c>
      <c r="D17" s="78">
        <v>960</v>
      </c>
      <c r="E17" s="59">
        <v>0</v>
      </c>
      <c r="F17" s="14">
        <f t="shared" si="0"/>
        <v>0</v>
      </c>
      <c r="G17" s="78">
        <v>960</v>
      </c>
      <c r="H17" s="59">
        <v>0</v>
      </c>
      <c r="I17" s="13">
        <f t="shared" si="1"/>
        <v>0</v>
      </c>
      <c r="J17" s="78">
        <v>960</v>
      </c>
      <c r="K17" s="59">
        <v>0</v>
      </c>
      <c r="L17" s="13">
        <f t="shared" si="2"/>
        <v>0</v>
      </c>
      <c r="M17" s="35">
        <f t="shared" si="3"/>
        <v>0</v>
      </c>
      <c r="N17" s="63"/>
      <c r="O17" s="62"/>
    </row>
    <row r="18" spans="1:15" ht="28.8" x14ac:dyDescent="0.3">
      <c r="A18" s="71">
        <v>4</v>
      </c>
      <c r="B18" s="72" t="s">
        <v>33</v>
      </c>
      <c r="C18" s="72" t="s">
        <v>52</v>
      </c>
      <c r="D18" s="78">
        <v>50</v>
      </c>
      <c r="E18" s="59">
        <v>0</v>
      </c>
      <c r="F18" s="14">
        <f t="shared" si="0"/>
        <v>0</v>
      </c>
      <c r="G18" s="78">
        <v>50</v>
      </c>
      <c r="H18" s="59">
        <v>0</v>
      </c>
      <c r="I18" s="13">
        <f t="shared" si="1"/>
        <v>0</v>
      </c>
      <c r="J18" s="78">
        <v>50</v>
      </c>
      <c r="K18" s="59">
        <v>0</v>
      </c>
      <c r="L18" s="13">
        <f t="shared" si="2"/>
        <v>0</v>
      </c>
      <c r="M18" s="35">
        <f t="shared" si="3"/>
        <v>0</v>
      </c>
      <c r="N18" s="63"/>
      <c r="O18" s="62"/>
    </row>
    <row r="19" spans="1:15" ht="15.6" x14ac:dyDescent="0.3">
      <c r="A19" s="71">
        <v>5</v>
      </c>
      <c r="B19" s="72" t="s">
        <v>34</v>
      </c>
      <c r="C19" s="73" t="s">
        <v>53</v>
      </c>
      <c r="D19" s="78">
        <v>2000</v>
      </c>
      <c r="E19" s="59">
        <v>0</v>
      </c>
      <c r="F19" s="14">
        <f t="shared" si="0"/>
        <v>0</v>
      </c>
      <c r="G19" s="78">
        <v>2000</v>
      </c>
      <c r="H19" s="59">
        <v>0</v>
      </c>
      <c r="I19" s="13">
        <f t="shared" si="1"/>
        <v>0</v>
      </c>
      <c r="J19" s="78">
        <v>2000</v>
      </c>
      <c r="K19" s="59">
        <v>0</v>
      </c>
      <c r="L19" s="13">
        <f t="shared" si="2"/>
        <v>0</v>
      </c>
      <c r="M19" s="35">
        <f t="shared" si="3"/>
        <v>0</v>
      </c>
      <c r="N19" s="63"/>
      <c r="O19" s="62"/>
    </row>
    <row r="20" spans="1:15" ht="28.8" x14ac:dyDescent="0.3">
      <c r="A20" s="71">
        <v>6</v>
      </c>
      <c r="B20" s="72" t="s">
        <v>35</v>
      </c>
      <c r="C20" s="76" t="s">
        <v>50</v>
      </c>
      <c r="D20" s="78">
        <v>20</v>
      </c>
      <c r="E20" s="59">
        <v>0</v>
      </c>
      <c r="F20" s="14">
        <f t="shared" si="0"/>
        <v>0</v>
      </c>
      <c r="G20" s="78">
        <v>20</v>
      </c>
      <c r="H20" s="59">
        <v>0</v>
      </c>
      <c r="I20" s="13">
        <f t="shared" si="1"/>
        <v>0</v>
      </c>
      <c r="J20" s="78">
        <v>20</v>
      </c>
      <c r="K20" s="59">
        <v>0</v>
      </c>
      <c r="L20" s="13">
        <f t="shared" si="2"/>
        <v>0</v>
      </c>
      <c r="M20" s="35">
        <f t="shared" si="3"/>
        <v>0</v>
      </c>
      <c r="N20" s="63"/>
      <c r="O20" s="62"/>
    </row>
    <row r="21" spans="1:15" ht="28.8" x14ac:dyDescent="0.3">
      <c r="A21" s="71">
        <v>7</v>
      </c>
      <c r="B21" s="72" t="s">
        <v>36</v>
      </c>
      <c r="C21" s="74" t="s">
        <v>54</v>
      </c>
      <c r="D21" s="78">
        <v>360</v>
      </c>
      <c r="E21" s="59">
        <v>0</v>
      </c>
      <c r="F21" s="14">
        <f t="shared" si="0"/>
        <v>0</v>
      </c>
      <c r="G21" s="78">
        <v>360</v>
      </c>
      <c r="H21" s="59">
        <v>0</v>
      </c>
      <c r="I21" s="13">
        <f t="shared" si="1"/>
        <v>0</v>
      </c>
      <c r="J21" s="78">
        <v>360</v>
      </c>
      <c r="K21" s="59">
        <v>0</v>
      </c>
      <c r="L21" s="13">
        <f t="shared" si="2"/>
        <v>0</v>
      </c>
      <c r="M21" s="35">
        <f t="shared" si="3"/>
        <v>0</v>
      </c>
      <c r="N21" s="63"/>
      <c r="O21" s="62"/>
    </row>
    <row r="22" spans="1:15" ht="28.8" x14ac:dyDescent="0.3">
      <c r="A22" s="71">
        <v>8</v>
      </c>
      <c r="B22" s="72" t="s">
        <v>37</v>
      </c>
      <c r="C22" s="74" t="s">
        <v>55</v>
      </c>
      <c r="D22" s="78">
        <v>50</v>
      </c>
      <c r="E22" s="59">
        <v>0</v>
      </c>
      <c r="F22" s="14">
        <f t="shared" si="0"/>
        <v>0</v>
      </c>
      <c r="G22" s="78">
        <v>50</v>
      </c>
      <c r="H22" s="59">
        <v>0</v>
      </c>
      <c r="I22" s="13">
        <f t="shared" si="1"/>
        <v>0</v>
      </c>
      <c r="J22" s="78">
        <v>50</v>
      </c>
      <c r="K22" s="59">
        <v>0</v>
      </c>
      <c r="L22" s="13">
        <f t="shared" si="2"/>
        <v>0</v>
      </c>
      <c r="M22" s="35">
        <f t="shared" si="3"/>
        <v>0</v>
      </c>
      <c r="N22" s="63"/>
      <c r="O22" s="62"/>
    </row>
    <row r="23" spans="1:15" ht="15.6" x14ac:dyDescent="0.3">
      <c r="A23" s="71">
        <v>9</v>
      </c>
      <c r="B23" s="72" t="s">
        <v>38</v>
      </c>
      <c r="C23" s="73" t="s">
        <v>56</v>
      </c>
      <c r="D23" s="78">
        <v>1400</v>
      </c>
      <c r="E23" s="59">
        <v>0</v>
      </c>
      <c r="F23" s="14">
        <f t="shared" si="0"/>
        <v>0</v>
      </c>
      <c r="G23" s="78">
        <v>1400</v>
      </c>
      <c r="H23" s="59">
        <v>0</v>
      </c>
      <c r="I23" s="13">
        <f t="shared" si="1"/>
        <v>0</v>
      </c>
      <c r="J23" s="78">
        <v>1400</v>
      </c>
      <c r="K23" s="59">
        <v>0</v>
      </c>
      <c r="L23" s="13">
        <f t="shared" si="2"/>
        <v>0</v>
      </c>
      <c r="M23" s="35">
        <f t="shared" si="3"/>
        <v>0</v>
      </c>
      <c r="N23" s="63"/>
      <c r="O23" s="62"/>
    </row>
    <row r="24" spans="1:15" ht="28.8" x14ac:dyDescent="0.3">
      <c r="A24" s="71">
        <v>10</v>
      </c>
      <c r="B24" s="72" t="s">
        <v>39</v>
      </c>
      <c r="C24" s="73" t="s">
        <v>57</v>
      </c>
      <c r="D24" s="78">
        <v>80</v>
      </c>
      <c r="E24" s="59">
        <v>0</v>
      </c>
      <c r="F24" s="14">
        <f t="shared" si="0"/>
        <v>0</v>
      </c>
      <c r="G24" s="78">
        <v>80</v>
      </c>
      <c r="H24" s="59">
        <v>0</v>
      </c>
      <c r="I24" s="13">
        <f t="shared" si="1"/>
        <v>0</v>
      </c>
      <c r="J24" s="78">
        <v>80</v>
      </c>
      <c r="K24" s="59">
        <v>0</v>
      </c>
      <c r="L24" s="13">
        <f t="shared" si="2"/>
        <v>0</v>
      </c>
      <c r="M24" s="35">
        <f t="shared" si="3"/>
        <v>0</v>
      </c>
      <c r="N24" s="63"/>
      <c r="O24" s="62"/>
    </row>
    <row r="25" spans="1:15" ht="28.8" x14ac:dyDescent="0.3">
      <c r="A25" s="71">
        <v>11</v>
      </c>
      <c r="B25" s="72" t="s">
        <v>40</v>
      </c>
      <c r="C25" s="73" t="s">
        <v>58</v>
      </c>
      <c r="D25" s="78">
        <v>120</v>
      </c>
      <c r="E25" s="59">
        <v>0</v>
      </c>
      <c r="F25" s="14">
        <f t="shared" si="0"/>
        <v>0</v>
      </c>
      <c r="G25" s="78">
        <v>120</v>
      </c>
      <c r="H25" s="59">
        <v>0</v>
      </c>
      <c r="I25" s="13">
        <f t="shared" si="1"/>
        <v>0</v>
      </c>
      <c r="J25" s="78">
        <v>120</v>
      </c>
      <c r="K25" s="59">
        <v>0</v>
      </c>
      <c r="L25" s="13">
        <f t="shared" si="2"/>
        <v>0</v>
      </c>
      <c r="M25" s="35">
        <f t="shared" si="3"/>
        <v>0</v>
      </c>
      <c r="N25" s="63"/>
      <c r="O25" s="62"/>
    </row>
    <row r="26" spans="1:15" ht="15.6" x14ac:dyDescent="0.3">
      <c r="A26" s="71">
        <v>12</v>
      </c>
      <c r="B26" s="72" t="s">
        <v>41</v>
      </c>
      <c r="C26" s="75" t="s">
        <v>59</v>
      </c>
      <c r="D26" s="78">
        <v>50</v>
      </c>
      <c r="E26" s="59">
        <v>0</v>
      </c>
      <c r="F26" s="14">
        <f t="shared" si="0"/>
        <v>0</v>
      </c>
      <c r="G26" s="78">
        <v>50</v>
      </c>
      <c r="H26" s="59">
        <v>0</v>
      </c>
      <c r="I26" s="13">
        <f t="shared" si="1"/>
        <v>0</v>
      </c>
      <c r="J26" s="78">
        <v>50</v>
      </c>
      <c r="K26" s="59">
        <v>0</v>
      </c>
      <c r="L26" s="13">
        <f t="shared" si="2"/>
        <v>0</v>
      </c>
      <c r="M26" s="35">
        <f t="shared" si="3"/>
        <v>0</v>
      </c>
      <c r="N26" s="63"/>
      <c r="O26" s="62"/>
    </row>
    <row r="27" spans="1:15" ht="15.6" x14ac:dyDescent="0.3">
      <c r="A27" s="71">
        <v>13</v>
      </c>
      <c r="B27" s="72" t="s">
        <v>25</v>
      </c>
      <c r="C27" s="73" t="s">
        <v>60</v>
      </c>
      <c r="D27" s="78">
        <v>24</v>
      </c>
      <c r="E27" s="59">
        <v>0</v>
      </c>
      <c r="F27" s="14">
        <f t="shared" si="0"/>
        <v>0</v>
      </c>
      <c r="G27" s="78">
        <v>24</v>
      </c>
      <c r="H27" s="59">
        <v>0</v>
      </c>
      <c r="I27" s="13">
        <f t="shared" si="1"/>
        <v>0</v>
      </c>
      <c r="J27" s="78">
        <v>24</v>
      </c>
      <c r="K27" s="59">
        <v>0</v>
      </c>
      <c r="L27" s="13">
        <f t="shared" si="2"/>
        <v>0</v>
      </c>
      <c r="M27" s="35">
        <f t="shared" si="3"/>
        <v>0</v>
      </c>
      <c r="N27" s="63"/>
      <c r="O27" s="62"/>
    </row>
    <row r="28" spans="1:15" ht="15.6" x14ac:dyDescent="0.3">
      <c r="A28" s="71">
        <v>14</v>
      </c>
      <c r="B28" s="72" t="s">
        <v>26</v>
      </c>
      <c r="C28" s="73" t="s">
        <v>60</v>
      </c>
      <c r="D28" s="78">
        <v>40</v>
      </c>
      <c r="E28" s="59">
        <v>0</v>
      </c>
      <c r="F28" s="14">
        <f t="shared" ref="F28:F37" si="4">D28*E28</f>
        <v>0</v>
      </c>
      <c r="G28" s="78">
        <v>40</v>
      </c>
      <c r="H28" s="59">
        <v>0</v>
      </c>
      <c r="I28" s="13">
        <f t="shared" ref="I28:I37" si="5">G28*H28</f>
        <v>0</v>
      </c>
      <c r="J28" s="78">
        <v>40</v>
      </c>
      <c r="K28" s="59">
        <v>0</v>
      </c>
      <c r="L28" s="13">
        <f t="shared" ref="L28:L37" si="6">J28*K28</f>
        <v>0</v>
      </c>
      <c r="M28" s="35">
        <f t="shared" ref="M28:M37" si="7">SUM(F28,I28,L28)</f>
        <v>0</v>
      </c>
      <c r="N28" s="63"/>
      <c r="O28" s="62"/>
    </row>
    <row r="29" spans="1:15" ht="15.6" x14ac:dyDescent="0.3">
      <c r="A29" s="71">
        <v>15</v>
      </c>
      <c r="B29" s="73" t="s">
        <v>42</v>
      </c>
      <c r="C29" s="77" t="s">
        <v>61</v>
      </c>
      <c r="D29" s="78">
        <v>2500</v>
      </c>
      <c r="E29" s="59">
        <v>0</v>
      </c>
      <c r="F29" s="14">
        <f t="shared" si="4"/>
        <v>0</v>
      </c>
      <c r="G29" s="78">
        <v>2500</v>
      </c>
      <c r="H29" s="59">
        <v>0</v>
      </c>
      <c r="I29" s="13">
        <f t="shared" si="5"/>
        <v>0</v>
      </c>
      <c r="J29" s="78">
        <v>2500</v>
      </c>
      <c r="K29" s="59">
        <v>0</v>
      </c>
      <c r="L29" s="13">
        <f t="shared" si="6"/>
        <v>0</v>
      </c>
      <c r="M29" s="35">
        <f t="shared" si="7"/>
        <v>0</v>
      </c>
      <c r="N29" s="63"/>
      <c r="O29" s="62"/>
    </row>
    <row r="30" spans="1:15" ht="28.8" x14ac:dyDescent="0.3">
      <c r="A30" s="71">
        <v>16</v>
      </c>
      <c r="B30" s="73" t="s">
        <v>43</v>
      </c>
      <c r="C30" s="77" t="s">
        <v>55</v>
      </c>
      <c r="D30" s="78">
        <v>80</v>
      </c>
      <c r="E30" s="59">
        <v>0</v>
      </c>
      <c r="F30" s="14">
        <f t="shared" si="4"/>
        <v>0</v>
      </c>
      <c r="G30" s="78">
        <v>80</v>
      </c>
      <c r="H30" s="59">
        <v>0</v>
      </c>
      <c r="I30" s="13">
        <f t="shared" si="5"/>
        <v>0</v>
      </c>
      <c r="J30" s="78">
        <v>80</v>
      </c>
      <c r="K30" s="59">
        <v>0</v>
      </c>
      <c r="L30" s="13">
        <f t="shared" si="6"/>
        <v>0</v>
      </c>
      <c r="M30" s="35">
        <f t="shared" si="7"/>
        <v>0</v>
      </c>
      <c r="N30" s="63"/>
      <c r="O30" s="62"/>
    </row>
    <row r="31" spans="1:15" ht="15.6" x14ac:dyDescent="0.3">
      <c r="A31" s="71">
        <v>17</v>
      </c>
      <c r="B31" s="74" t="s">
        <v>44</v>
      </c>
      <c r="C31" s="74" t="s">
        <v>29</v>
      </c>
      <c r="D31" s="78">
        <v>1000</v>
      </c>
      <c r="E31" s="59">
        <v>0</v>
      </c>
      <c r="F31" s="14">
        <f t="shared" si="4"/>
        <v>0</v>
      </c>
      <c r="G31" s="78">
        <v>1000</v>
      </c>
      <c r="H31" s="59">
        <v>0</v>
      </c>
      <c r="I31" s="13">
        <f t="shared" si="5"/>
        <v>0</v>
      </c>
      <c r="J31" s="78">
        <v>1000</v>
      </c>
      <c r="K31" s="59">
        <v>0</v>
      </c>
      <c r="L31" s="13">
        <f t="shared" si="6"/>
        <v>0</v>
      </c>
      <c r="M31" s="35">
        <f t="shared" si="7"/>
        <v>0</v>
      </c>
      <c r="N31" s="63"/>
      <c r="O31" s="62"/>
    </row>
    <row r="32" spans="1:15" ht="15.6" x14ac:dyDescent="0.3">
      <c r="A32" s="71">
        <v>18</v>
      </c>
      <c r="B32" s="75" t="s">
        <v>45</v>
      </c>
      <c r="C32" s="75" t="s">
        <v>29</v>
      </c>
      <c r="D32" s="78">
        <v>400</v>
      </c>
      <c r="E32" s="59">
        <v>0</v>
      </c>
      <c r="F32" s="14">
        <f t="shared" si="4"/>
        <v>0</v>
      </c>
      <c r="G32" s="78">
        <v>400</v>
      </c>
      <c r="H32" s="59">
        <v>0</v>
      </c>
      <c r="I32" s="13">
        <f t="shared" si="5"/>
        <v>0</v>
      </c>
      <c r="J32" s="78">
        <v>400</v>
      </c>
      <c r="K32" s="59">
        <v>0</v>
      </c>
      <c r="L32" s="13">
        <f t="shared" si="6"/>
        <v>0</v>
      </c>
      <c r="M32" s="35">
        <f t="shared" si="7"/>
        <v>0</v>
      </c>
      <c r="N32" s="63"/>
      <c r="O32" s="62"/>
    </row>
    <row r="33" spans="1:15" ht="15.6" x14ac:dyDescent="0.3">
      <c r="A33" s="71">
        <v>19</v>
      </c>
      <c r="B33" s="72" t="s">
        <v>46</v>
      </c>
      <c r="C33" s="72" t="s">
        <v>29</v>
      </c>
      <c r="D33" s="79">
        <v>24</v>
      </c>
      <c r="E33" s="59">
        <v>0</v>
      </c>
      <c r="F33" s="14">
        <f t="shared" si="4"/>
        <v>0</v>
      </c>
      <c r="G33" s="79">
        <v>24</v>
      </c>
      <c r="H33" s="59">
        <v>0</v>
      </c>
      <c r="I33" s="13">
        <f t="shared" si="5"/>
        <v>0</v>
      </c>
      <c r="J33" s="79">
        <v>24</v>
      </c>
      <c r="K33" s="59">
        <v>0</v>
      </c>
      <c r="L33" s="13">
        <f t="shared" si="6"/>
        <v>0</v>
      </c>
      <c r="M33" s="35">
        <f t="shared" si="7"/>
        <v>0</v>
      </c>
      <c r="N33" s="63"/>
      <c r="O33" s="62"/>
    </row>
    <row r="34" spans="1:15" ht="15.6" x14ac:dyDescent="0.3">
      <c r="A34" s="71">
        <v>20</v>
      </c>
      <c r="B34" s="72" t="s">
        <v>27</v>
      </c>
      <c r="C34" s="72" t="s">
        <v>62</v>
      </c>
      <c r="D34" s="79">
        <v>720</v>
      </c>
      <c r="E34" s="59">
        <v>0</v>
      </c>
      <c r="F34" s="14">
        <f t="shared" si="4"/>
        <v>0</v>
      </c>
      <c r="G34" s="79">
        <v>720</v>
      </c>
      <c r="H34" s="59">
        <v>0</v>
      </c>
      <c r="I34" s="13">
        <f t="shared" si="5"/>
        <v>0</v>
      </c>
      <c r="J34" s="79">
        <v>720</v>
      </c>
      <c r="K34" s="59">
        <v>0</v>
      </c>
      <c r="L34" s="13">
        <f t="shared" si="6"/>
        <v>0</v>
      </c>
      <c r="M34" s="35">
        <f t="shared" si="7"/>
        <v>0</v>
      </c>
      <c r="N34" s="63"/>
      <c r="O34" s="62"/>
    </row>
    <row r="35" spans="1:15" ht="15.6" x14ac:dyDescent="0.3">
      <c r="A35" s="71">
        <v>21</v>
      </c>
      <c r="B35" s="72" t="s">
        <v>28</v>
      </c>
      <c r="C35" s="72" t="s">
        <v>62</v>
      </c>
      <c r="D35" s="79">
        <v>160</v>
      </c>
      <c r="E35" s="59">
        <v>0</v>
      </c>
      <c r="F35" s="14">
        <f t="shared" si="4"/>
        <v>0</v>
      </c>
      <c r="G35" s="79">
        <v>160</v>
      </c>
      <c r="H35" s="59">
        <v>0</v>
      </c>
      <c r="I35" s="13">
        <f t="shared" si="5"/>
        <v>0</v>
      </c>
      <c r="J35" s="79">
        <v>160</v>
      </c>
      <c r="K35" s="59">
        <v>0</v>
      </c>
      <c r="L35" s="13">
        <f t="shared" si="6"/>
        <v>0</v>
      </c>
      <c r="M35" s="35">
        <f t="shared" si="7"/>
        <v>0</v>
      </c>
      <c r="N35" s="63"/>
      <c r="O35" s="62"/>
    </row>
    <row r="36" spans="1:15" ht="15.6" x14ac:dyDescent="0.3">
      <c r="A36" s="71">
        <v>22</v>
      </c>
      <c r="B36" s="72" t="s">
        <v>47</v>
      </c>
      <c r="C36" s="72" t="s">
        <v>63</v>
      </c>
      <c r="D36" s="79">
        <v>2</v>
      </c>
      <c r="E36" s="59">
        <v>0</v>
      </c>
      <c r="F36" s="14">
        <f t="shared" si="4"/>
        <v>0</v>
      </c>
      <c r="G36" s="79">
        <v>2</v>
      </c>
      <c r="H36" s="59">
        <v>0</v>
      </c>
      <c r="I36" s="13">
        <f t="shared" si="5"/>
        <v>0</v>
      </c>
      <c r="J36" s="79">
        <v>2</v>
      </c>
      <c r="K36" s="59">
        <v>0</v>
      </c>
      <c r="L36" s="13">
        <f t="shared" si="6"/>
        <v>0</v>
      </c>
      <c r="M36" s="35">
        <f t="shared" si="7"/>
        <v>0</v>
      </c>
      <c r="N36" s="63"/>
      <c r="O36" s="62"/>
    </row>
    <row r="37" spans="1:15" ht="15.6" x14ac:dyDescent="0.3">
      <c r="A37" s="71">
        <v>23</v>
      </c>
      <c r="B37" s="72" t="s">
        <v>48</v>
      </c>
      <c r="C37" s="72" t="s">
        <v>64</v>
      </c>
      <c r="D37" s="79">
        <v>6</v>
      </c>
      <c r="E37" s="59">
        <v>0</v>
      </c>
      <c r="F37" s="14">
        <f t="shared" si="4"/>
        <v>0</v>
      </c>
      <c r="G37" s="79">
        <v>6</v>
      </c>
      <c r="H37" s="59">
        <v>0</v>
      </c>
      <c r="I37" s="13">
        <f t="shared" si="5"/>
        <v>0</v>
      </c>
      <c r="J37" s="79">
        <v>6</v>
      </c>
      <c r="K37" s="59">
        <v>0</v>
      </c>
      <c r="L37" s="13">
        <f t="shared" si="6"/>
        <v>0</v>
      </c>
      <c r="M37" s="35">
        <f t="shared" si="7"/>
        <v>0</v>
      </c>
      <c r="N37" s="63"/>
      <c r="O37" s="62"/>
    </row>
    <row r="38" spans="1:15" ht="29.4" thickBot="1" x14ac:dyDescent="0.35">
      <c r="A38" s="84">
        <v>24</v>
      </c>
      <c r="B38" s="85" t="s">
        <v>73</v>
      </c>
      <c r="C38" s="85" t="s">
        <v>29</v>
      </c>
      <c r="D38" s="86">
        <v>2</v>
      </c>
      <c r="E38" s="59"/>
      <c r="F38" s="14"/>
      <c r="G38" s="86">
        <v>2</v>
      </c>
      <c r="H38" s="88"/>
      <c r="I38" s="89"/>
      <c r="J38" s="86">
        <v>2</v>
      </c>
      <c r="K38" s="87"/>
      <c r="L38" s="89"/>
      <c r="M38" s="90"/>
      <c r="N38" s="70"/>
      <c r="O38" s="62"/>
    </row>
    <row r="39" spans="1:15" ht="15.6" x14ac:dyDescent="0.3">
      <c r="A39" s="10"/>
      <c r="B39" s="11" t="s">
        <v>11</v>
      </c>
      <c r="C39" s="15"/>
      <c r="D39" s="16"/>
      <c r="E39" s="28"/>
      <c r="F39" s="17">
        <f>SUBTOTAL(9,F27:F37)</f>
        <v>0</v>
      </c>
      <c r="G39" s="27"/>
      <c r="H39" s="27"/>
      <c r="I39" s="17">
        <f>SUBTOTAL(9,I27:I37)</f>
        <v>0</v>
      </c>
      <c r="J39" s="27"/>
      <c r="K39" s="26"/>
      <c r="L39" s="17">
        <f>SUBTOTAL(9,L27:L37)</f>
        <v>0</v>
      </c>
      <c r="M39" s="69">
        <f>SUBTOTAL(9,M27:M37)</f>
        <v>0</v>
      </c>
      <c r="N39" s="70"/>
      <c r="O39" s="62"/>
    </row>
    <row r="40" spans="1:15" ht="15.6" x14ac:dyDescent="0.3">
      <c r="A40" s="10"/>
      <c r="B40" s="11" t="s">
        <v>2</v>
      </c>
      <c r="C40" s="15"/>
      <c r="D40" s="16"/>
      <c r="E40" s="28"/>
      <c r="F40" s="29">
        <f>F39*0.15</f>
        <v>0</v>
      </c>
      <c r="G40" s="27"/>
      <c r="H40" s="26"/>
      <c r="I40" s="29">
        <f>I39*0.15</f>
        <v>0</v>
      </c>
      <c r="J40" s="27"/>
      <c r="K40" s="26"/>
      <c r="L40" s="29">
        <f>L39*0.15</f>
        <v>0</v>
      </c>
      <c r="M40" s="29">
        <f>M39*0.15</f>
        <v>0</v>
      </c>
      <c r="N40" s="63"/>
      <c r="O40" s="62"/>
    </row>
    <row r="41" spans="1:15" ht="16.2" thickBot="1" x14ac:dyDescent="0.35">
      <c r="A41" s="10"/>
      <c r="B41" s="11" t="s">
        <v>12</v>
      </c>
      <c r="C41" s="15"/>
      <c r="D41" s="16"/>
      <c r="E41" s="28"/>
      <c r="F41" s="30">
        <f>F39+F40</f>
        <v>0</v>
      </c>
      <c r="G41" s="27"/>
      <c r="H41" s="26"/>
      <c r="I41" s="30">
        <f>I39+I40</f>
        <v>0</v>
      </c>
      <c r="J41" s="27"/>
      <c r="K41" s="26"/>
      <c r="L41" s="30">
        <f>L39+L40</f>
        <v>0</v>
      </c>
      <c r="M41" s="30">
        <f>M39+M40</f>
        <v>0</v>
      </c>
      <c r="N41" s="63"/>
      <c r="O41" s="62"/>
    </row>
    <row r="42" spans="1:15" x14ac:dyDescent="0.3">
      <c r="A42" s="64"/>
      <c r="B42" s="65"/>
      <c r="C42" s="66"/>
      <c r="D42" s="66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15" thickBot="1" x14ac:dyDescent="0.35">
      <c r="A43" s="64"/>
      <c r="B43" s="67"/>
      <c r="C43" s="66"/>
      <c r="D43" s="6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ht="25.8" customHeight="1" x14ac:dyDescent="0.3">
      <c r="A44" s="64"/>
      <c r="B44" s="92" t="s">
        <v>19</v>
      </c>
      <c r="C44" s="80"/>
      <c r="D44" s="97"/>
      <c r="E44" s="98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ht="17.399999999999999" customHeight="1" x14ac:dyDescent="0.3">
      <c r="A45" s="64"/>
      <c r="B45" s="93"/>
      <c r="C45" s="81" t="s">
        <v>13</v>
      </c>
      <c r="D45" s="44" t="s">
        <v>15</v>
      </c>
      <c r="E45" s="39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ht="34.799999999999997" customHeight="1" x14ac:dyDescent="0.3">
      <c r="A46" s="64"/>
      <c r="B46" s="93"/>
      <c r="C46" s="82"/>
      <c r="D46" s="95"/>
      <c r="E46" s="96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ht="19.2" customHeight="1" thickBot="1" x14ac:dyDescent="0.35">
      <c r="A47" s="64"/>
      <c r="B47" s="94"/>
      <c r="C47" s="83" t="s">
        <v>22</v>
      </c>
      <c r="D47" s="99" t="s">
        <v>14</v>
      </c>
      <c r="E47" s="100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x14ac:dyDescent="0.3">
      <c r="A48" s="64"/>
      <c r="B48" s="67"/>
      <c r="C48" s="66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3">
      <c r="A49" s="64"/>
      <c r="B49" s="67"/>
      <c r="C49" s="66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</sheetData>
  <sheetProtection formatCells="0" formatColumns="0" formatRows="0" insertRows="0" deleteRows="0"/>
  <protectedRanges>
    <protectedRange sqref="C44:E46" name="Range7"/>
    <protectedRange sqref="N15:O41" name="Range6"/>
    <protectedRange sqref="K15:K38" name="Range5"/>
    <protectedRange sqref="G15:H38 J15:J38 D15:D38" name="Range4"/>
    <protectedRange sqref="A27:C38 E15:E38" name="Range3"/>
    <protectedRange sqref="B3:B5" name="Range1"/>
  </protectedRanges>
  <mergeCells count="7">
    <mergeCell ref="G13:I13"/>
    <mergeCell ref="J13:L13"/>
    <mergeCell ref="B44:B47"/>
    <mergeCell ref="D46:E46"/>
    <mergeCell ref="D44:E44"/>
    <mergeCell ref="D47:E47"/>
    <mergeCell ref="D13:F13"/>
  </mergeCells>
  <phoneticPr fontId="11" type="noConversion"/>
  <dataValidations count="1">
    <dataValidation type="decimal" operator="greaterThanOrEqual" allowBlank="1" showInputMessage="1" showErrorMessage="1" sqref="G15:H38 J15:K38 D15:E38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Bongi Mochalatjie</cp:lastModifiedBy>
  <cp:lastPrinted>2020-07-02T18:44:36Z</cp:lastPrinted>
  <dcterms:created xsi:type="dcterms:W3CDTF">2017-06-15T23:28:53Z</dcterms:created>
  <dcterms:modified xsi:type="dcterms:W3CDTF">2023-05-05T02:28:57Z</dcterms:modified>
</cp:coreProperties>
</file>