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Z:\Team_s4\TN\1R-25439\2 - Design\209 - BoQ2010\2092 - Estimate\"/>
    </mc:Choice>
  </mc:AlternateContent>
  <xr:revisionPtr revIDLastSave="0" documentId="13_ncr:1_{88BE440C-CA23-4010-A151-1F99CAFE0955}" xr6:coauthVersionLast="47" xr6:coauthVersionMax="47" xr10:uidLastSave="{00000000-0000-0000-0000-000000000000}"/>
  <bookViews>
    <workbookView xWindow="28680" yWindow="-120" windowWidth="29040" windowHeight="15840" activeTab="6" xr2:uid="{00000000-000D-0000-FFFF-FFFF00000000}"/>
  </bookViews>
  <sheets>
    <sheet name="Summary of BOQ" sheetId="2" r:id="rId1"/>
    <sheet name="PAGE 1-8" sheetId="15" r:id="rId2"/>
    <sheet name="PAGE 2-8" sheetId="12" r:id="rId3"/>
    <sheet name="PAGE 3-8" sheetId="7" r:id="rId4"/>
    <sheet name="PAGE 4-8" sheetId="6" r:id="rId5"/>
    <sheet name="PAGE 5-8" sheetId="24" r:id="rId6"/>
    <sheet name="PAGE 6-8" sheetId="16" r:id="rId7"/>
    <sheet name="PAGE 7-8" sheetId="5" r:id="rId8"/>
    <sheet name="PAGE 8-8" sheetId="25" r:id="rId9"/>
  </sheets>
  <definedNames>
    <definedName name="ExportTenderItemQu">#REF!</definedName>
    <definedName name="_xlnm.Print_Area" localSheetId="1">'PAGE 1-8'!$A$1:$H$29</definedName>
    <definedName name="_xlnm.Print_Area" localSheetId="2">'PAGE 2-8'!$A$1:$H$12</definedName>
    <definedName name="_xlnm.Print_Area" localSheetId="3">'PAGE 3-8'!$A$1:$H$27</definedName>
    <definedName name="_xlnm.Print_Area" localSheetId="4">'PAGE 4-8'!$A$1:$G$28</definedName>
    <definedName name="_xlnm.Print_Area" localSheetId="5">'PAGE 5-8'!$A$1:$G$50</definedName>
    <definedName name="_xlnm.Print_Area" localSheetId="6">'PAGE 6-8'!$A$1:$H$36</definedName>
    <definedName name="_xlnm.Print_Area" localSheetId="0">'Summary of BOQ'!$A$1:$H$32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6" l="1"/>
  <c r="E48" i="24"/>
  <c r="E8" i="7"/>
  <c r="E13" i="15"/>
  <c r="E1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Themba Ndlovu</author>
  </authors>
  <commentList>
    <comment ref="E23" authorId="0" shapeId="0" xr:uid="{29889314-498C-43CC-B821-7FCB502B3521}">
      <text>
        <r>
          <rPr>
            <b/>
            <sz val="9"/>
            <color indexed="81"/>
            <rFont val="Tahoma"/>
            <family val="2"/>
          </rPr>
          <t>Themba Ndlovu:</t>
        </r>
        <r>
          <rPr>
            <sz val="9"/>
            <color indexed="81"/>
            <rFont val="Tahoma"/>
            <family val="2"/>
          </rPr>
          <t xml:space="preserve">
296*0.6*0.1</t>
        </r>
      </text>
    </comment>
    <comment ref="E24" authorId="0" shapeId="0" xr:uid="{A2A1A9B5-C22D-47F5-8E15-FBFF9A91117A}">
      <text>
        <r>
          <rPr>
            <b/>
            <sz val="9"/>
            <color indexed="81"/>
            <rFont val="Tahoma"/>
            <family val="2"/>
          </rPr>
          <t>Themba Ndlovu:</t>
        </r>
        <r>
          <rPr>
            <sz val="9"/>
            <color indexed="81"/>
            <rFont val="Tahoma"/>
            <family val="2"/>
          </rPr>
          <t xml:space="preserve">
100*3*0.125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Themba Ndlovu</author>
  </authors>
  <commentList>
    <comment ref="E7" authorId="0" shapeId="0" xr:uid="{74EAA3CE-AD5B-46CF-91EE-235C12A6D62F}">
      <text>
        <r>
          <rPr>
            <b/>
            <sz val="9"/>
            <color indexed="81"/>
            <rFont val="Tahoma"/>
            <family val="2"/>
          </rPr>
          <t>Themba Ndlovu:</t>
        </r>
        <r>
          <rPr>
            <sz val="9"/>
            <color indexed="81"/>
            <rFont val="Tahoma"/>
            <family val="2"/>
          </rPr>
          <t xml:space="preserve">
((300+195+100)*0.5m
</t>
        </r>
      </text>
    </comment>
    <comment ref="E13" authorId="0" shapeId="0" xr:uid="{79C61B55-AB16-46E4-BD20-27FF83430F72}">
      <text>
        <r>
          <rPr>
            <b/>
            <sz val="9"/>
            <color indexed="81"/>
            <rFont val="Tahoma"/>
            <family val="2"/>
          </rPr>
          <t>Themba Ndlovu:</t>
        </r>
        <r>
          <rPr>
            <sz val="9"/>
            <color indexed="81"/>
            <rFont val="Tahoma"/>
            <family val="2"/>
          </rPr>
          <t xml:space="preserve">
=(100+195+336)*0.15*3.25*0.5</t>
        </r>
      </text>
    </comment>
    <comment ref="E15" authorId="0" shapeId="0" xr:uid="{CE33A8E8-10DF-4F27-8E41-E89363CF7A3B}">
      <text>
        <r>
          <rPr>
            <b/>
            <sz val="9"/>
            <color indexed="81"/>
            <rFont val="Tahoma"/>
            <family val="2"/>
          </rPr>
          <t>Themba Ndlovu:</t>
        </r>
        <r>
          <rPr>
            <sz val="9"/>
            <color indexed="81"/>
            <rFont val="Tahoma"/>
            <family val="2"/>
          </rPr>
          <t xml:space="preserve">
=(336+100+195)*3.25</t>
        </r>
      </text>
    </comment>
    <comment ref="E25" authorId="0" shapeId="0" xr:uid="{2A8049AA-5FC1-435C-9551-957F9E81E91A}">
      <text>
        <r>
          <rPr>
            <b/>
            <sz val="9"/>
            <color indexed="81"/>
            <rFont val="Tahoma"/>
            <family val="2"/>
          </rPr>
          <t>Themba Ndlovu:</t>
        </r>
        <r>
          <rPr>
            <sz val="9"/>
            <color indexed="81"/>
            <rFont val="Tahoma"/>
            <family val="2"/>
          </rPr>
          <t xml:space="preserve">
(15*0.6*0.6)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Themba Ndlovu</author>
  </authors>
  <commentList>
    <comment ref="E20" authorId="0" shapeId="0" xr:uid="{AC961142-B5B8-429C-9E7E-3A877A53D036}">
      <text>
        <r>
          <rPr>
            <b/>
            <sz val="9"/>
            <color indexed="81"/>
            <rFont val="Tahoma"/>
            <family val="2"/>
          </rPr>
          <t>Themba Ndlovu:</t>
        </r>
        <r>
          <rPr>
            <sz val="9"/>
            <color indexed="81"/>
            <rFont val="Tahoma"/>
            <family val="2"/>
          </rPr>
          <t xml:space="preserve">
(336*4*0.125)+(195*3*0.125)</t>
        </r>
      </text>
    </comment>
    <comment ref="E21" authorId="0" shapeId="0" xr:uid="{965FFCD2-8EDF-49F0-A0A1-05A0E872C3BA}">
      <text>
        <r>
          <rPr>
            <b/>
            <sz val="9"/>
            <color indexed="81"/>
            <rFont val="Tahoma"/>
            <family val="2"/>
          </rPr>
          <t>Themba Ndlovu:</t>
        </r>
        <r>
          <rPr>
            <sz val="9"/>
            <color indexed="81"/>
            <rFont val="Tahoma"/>
            <family val="2"/>
          </rPr>
          <t xml:space="preserve">
(336*4*0.125)+(195*3*0.125)+(100*2.75*0.15)</t>
        </r>
      </text>
    </comment>
    <comment ref="E28" authorId="0" shapeId="0" xr:uid="{7D58695C-5BEC-467B-ABF8-A111725304A7}">
      <text>
        <r>
          <rPr>
            <b/>
            <sz val="9"/>
            <color indexed="81"/>
            <rFont val="Tahoma"/>
            <family val="2"/>
          </rPr>
          <t>Themba Ndlovu:</t>
        </r>
        <r>
          <rPr>
            <sz val="9"/>
            <color indexed="81"/>
            <rFont val="Tahoma"/>
            <family val="2"/>
          </rPr>
          <t xml:space="preserve">
(=(336*4*0.04)+(195*3*0.04)*2.4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Themba Ndlovu</author>
  </authors>
  <commentList>
    <comment ref="E28" authorId="0" shapeId="0" xr:uid="{B24A2B22-FB89-4B24-9039-FFABC4103C8F}">
      <text>
        <r>
          <rPr>
            <b/>
            <sz val="9"/>
            <color indexed="81"/>
            <rFont val="Tahoma"/>
            <family val="2"/>
          </rPr>
          <t>Themba Ndlovu:</t>
        </r>
        <r>
          <rPr>
            <sz val="9"/>
            <color indexed="81"/>
            <rFont val="Tahoma"/>
            <family val="2"/>
          </rPr>
          <t xml:space="preserve">
(65/3.81)</t>
        </r>
      </text>
    </comment>
  </commentList>
</comments>
</file>

<file path=xl/sharedStrings.xml><?xml version="1.0" encoding="utf-8"?>
<sst xmlns="http://schemas.openxmlformats.org/spreadsheetml/2006/main" count="649" uniqueCount="242">
  <si>
    <t>Clause</t>
  </si>
  <si>
    <t>Unit</t>
  </si>
  <si>
    <t>AB</t>
  </si>
  <si>
    <t>sum</t>
  </si>
  <si>
    <t>Contractor's Camp Site/Store Yard</t>
  </si>
  <si>
    <t>no.</t>
  </si>
  <si>
    <t>Notice Board</t>
  </si>
  <si>
    <t>AB.7</t>
  </si>
  <si>
    <t>Initial supply of all signs, barricades and delineators</t>
  </si>
  <si>
    <t>PC Sum</t>
  </si>
  <si>
    <t>months</t>
  </si>
  <si>
    <t>Maintenance of Pedestrian and Traffic Facilities</t>
  </si>
  <si>
    <t>Maintenance of all signs, barricades and delineators</t>
  </si>
  <si>
    <t>AH</t>
  </si>
  <si>
    <t>AH.14.1</t>
  </si>
  <si>
    <t>Contractor's initial obligations in respect of the Occupational Health and Safety Act and Construction Regulations</t>
  </si>
  <si>
    <t>AH.14.2</t>
  </si>
  <si>
    <t>Contractor's time related obligations in respect of the Occupational Health and Safety Act and Construction Regulations</t>
  </si>
  <si>
    <t>AH.14.3</t>
  </si>
  <si>
    <t>Submission of the Health and Safety File</t>
  </si>
  <si>
    <t>B</t>
  </si>
  <si>
    <t>B.8.2</t>
  </si>
  <si>
    <t>m2</t>
  </si>
  <si>
    <t>General clearance and grubbing in road reserve</t>
  </si>
  <si>
    <t>m</t>
  </si>
  <si>
    <t>B.8.9</t>
  </si>
  <si>
    <t>m3</t>
  </si>
  <si>
    <t>B.8.10</t>
  </si>
  <si>
    <t>DA</t>
  </si>
  <si>
    <t>DA.8.2</t>
  </si>
  <si>
    <t>DA.8.3</t>
  </si>
  <si>
    <t>Formation</t>
  </si>
  <si>
    <t>EF</t>
  </si>
  <si>
    <t>PS.13</t>
  </si>
  <si>
    <t>EF.8.1</t>
  </si>
  <si>
    <t>EG</t>
  </si>
  <si>
    <t>EG.8.1 PS.EG.1</t>
  </si>
  <si>
    <t>Asphalt Sidewalk / Footpath with 100mm G2 graded crushed stone overlaid by 25mm Mix A asphalt (Rate to include weedkiller)</t>
  </si>
  <si>
    <t>PH</t>
  </si>
  <si>
    <t>F</t>
  </si>
  <si>
    <t>AA</t>
  </si>
  <si>
    <t>Time Related Obligations</t>
  </si>
  <si>
    <t>SANS 1921-1</t>
  </si>
  <si>
    <t>Time Related Items</t>
  </si>
  <si>
    <t>PS.F.4</t>
  </si>
  <si>
    <t>C.8.1</t>
  </si>
  <si>
    <t>EG.8.3</t>
  </si>
  <si>
    <t>Soft board expansion joint including post construction sealant</t>
  </si>
  <si>
    <t>Supply and place ref 193 mesh reinforcing as directed by Engineer</t>
  </si>
  <si>
    <t>PRELIMINARIES</t>
  </si>
  <si>
    <t>GENERAL SPECIFICATIONS</t>
  </si>
  <si>
    <t>OCCUPATIONAL HEALTH and SAFETY</t>
  </si>
  <si>
    <t>SITE CLEARANCE</t>
  </si>
  <si>
    <t>EARTHWORKS : BULK</t>
  </si>
  <si>
    <t>KERBS AND HAUNCHES</t>
  </si>
  <si>
    <t>SIDEWALKS, FOOTPATHS and MEDIAN AREAS</t>
  </si>
  <si>
    <t>MANHOLES and APPURTENANT DRAINAGE WORKS</t>
  </si>
  <si>
    <t>PROTECTION WORKS</t>
  </si>
  <si>
    <t>Drainage grade geofabrics</t>
  </si>
  <si>
    <t>GCC 2015</t>
  </si>
  <si>
    <t>GENERAL CONDITIONS OF CONTRACT (GCC 2015) READ IN CONJUNCTION WITH THE CONTRACT DATA (Fixed Charge Obligations)</t>
  </si>
  <si>
    <t>Community liason officer (Allow for a CLO to be appointed for each ward/task order)</t>
  </si>
  <si>
    <t>ED</t>
  </si>
  <si>
    <t>ROAD ASPHALT</t>
  </si>
  <si>
    <t>ED.8.4</t>
  </si>
  <si>
    <t>Tack coat ,0.3m/l2. Shall be sprayed onto road surface.</t>
  </si>
  <si>
    <t>Saw Cut existing asphalt surface to a depth of 50mm.</t>
  </si>
  <si>
    <t>Rate</t>
  </si>
  <si>
    <t>Total</t>
  </si>
  <si>
    <t>SANS 1921-1: GENERAL ENGINEERING AND CONSTRUCTION WORKS READ IN CONJUNCTION WITH ASSOCIATED SPECIFICATION DATA IN SCOPE OF WORKS (Fixed Charge Items)</t>
  </si>
  <si>
    <t>Item No</t>
  </si>
  <si>
    <t>Long Description</t>
  </si>
  <si>
    <t>DD</t>
  </si>
  <si>
    <t>GRADED CRUSHED STONE</t>
  </si>
  <si>
    <t>EARTHWORKS FOR STRUCTURES</t>
  </si>
  <si>
    <t>EB</t>
  </si>
  <si>
    <t>Contractor's overheads, charges and profits on item 5 above</t>
  </si>
  <si>
    <t>AB.4/PS.AB.1.2</t>
  </si>
  <si>
    <t>AB.5/PS.AB.6</t>
  </si>
  <si>
    <t>AB.5/PS.AB.5</t>
  </si>
  <si>
    <t>Progress Photographs (Before, during &amp; after completion)</t>
  </si>
  <si>
    <t xml:space="preserve">AB.6 </t>
  </si>
  <si>
    <t>Scheduled Qty</t>
  </si>
  <si>
    <t>Removal of trees of girth exceeding 1,5m</t>
  </si>
  <si>
    <t>No.</t>
  </si>
  <si>
    <t>Removal of unreinforced concrete</t>
  </si>
  <si>
    <t>Backfilling with suitable material from site</t>
  </si>
  <si>
    <t>Backfilling with suitable material imported from an off-site source</t>
  </si>
  <si>
    <t>Removal of brickwork</t>
  </si>
  <si>
    <t>B.8.4/PS.B.3</t>
  </si>
  <si>
    <t>B.8.21</t>
  </si>
  <si>
    <t>B.8.19</t>
  </si>
  <si>
    <t>DA.8.5</t>
  </si>
  <si>
    <t>DA.8.6</t>
  </si>
  <si>
    <t xml:space="preserve">Excavate soft material and place directly into fill </t>
  </si>
  <si>
    <t xml:space="preserve">Excavate soft material to spoil </t>
  </si>
  <si>
    <t>Extra over above for the excavation of intermediate material to spoil</t>
  </si>
  <si>
    <t>EB.8(1)/PS.EB.1</t>
  </si>
  <si>
    <t>EB.8(2)</t>
  </si>
  <si>
    <t>AA.ED</t>
  </si>
  <si>
    <t>Extra over item 1 for curves of radius less than 25m</t>
  </si>
  <si>
    <t>Extra over item 1 curves for curves of radius less than 2m</t>
  </si>
  <si>
    <t>EF.8.1/PS.EF.1</t>
  </si>
  <si>
    <t>EF.8.1/ PS.EF.2</t>
  </si>
  <si>
    <t>Imported topsoil from commercial source 100mm thick</t>
  </si>
  <si>
    <t>F.8.1/PS.F.1</t>
  </si>
  <si>
    <t>Grass sodding</t>
  </si>
  <si>
    <t>Gabion boxes, 500 mm depth</t>
  </si>
  <si>
    <t>Gabion boxes, 1000 mm depth</t>
  </si>
  <si>
    <t>Gabion mattresses, 300 mm thick</t>
  </si>
  <si>
    <t>F.8.3</t>
  </si>
  <si>
    <t>F.8.6</t>
  </si>
  <si>
    <t>F.8.7/C.8.1</t>
  </si>
  <si>
    <t>Install Geolok 400 blocks retaining wall as per the Engineers specification. Rate shall include transport, labour and installation</t>
  </si>
  <si>
    <t>Constructed standard headwall (Type A) as per standard drawings No. 38476 &amp; as per directed on site. Rate to include all labour, material &amp; plant.</t>
  </si>
  <si>
    <t>PH.8.4/PS.PH.3</t>
  </si>
  <si>
    <t>Manhole Type D3. Depth :- - Over 0,0 m and not exceeding 1,5 m</t>
  </si>
  <si>
    <t>Manhole Type D3. Depth :- - Over 1.5 m and not exceeding 2,5 m</t>
  </si>
  <si>
    <t>PH.8.3</t>
  </si>
  <si>
    <t>PH.8.2</t>
  </si>
  <si>
    <t>230 mm brickwork to new manhole or repairs</t>
  </si>
  <si>
    <t>PH.8.5.3/PS.PH.3</t>
  </si>
  <si>
    <t>C</t>
  </si>
  <si>
    <t>CONCRETE WORK</t>
  </si>
  <si>
    <t>%</t>
  </si>
  <si>
    <t xml:space="preserve">Modified Type F mountable kerb and fillet/channel inclusive of base and haunching </t>
  </si>
  <si>
    <t>Modified Type A barrier kerb and fillet/channel inclusive of base and haunching</t>
  </si>
  <si>
    <t xml:space="preserve">Figure 12 (150x75) kerb as edge restriant inclusive of base and haunching </t>
  </si>
  <si>
    <t>NON PRESSURE PIPELINES and PC CULVERTS</t>
  </si>
  <si>
    <t>PG</t>
  </si>
  <si>
    <t>Grade 15/26 concrete to anchor blocks</t>
  </si>
  <si>
    <t>PG.8.6</t>
  </si>
  <si>
    <t>PG.8.2</t>
  </si>
  <si>
    <t>tons</t>
  </si>
  <si>
    <t>Private Plant Asphalt Sa-S14. Bitumen content % as per mix design entered at time of use</t>
  </si>
  <si>
    <t>EARTHWORKS FOR PIPE TRENCHES</t>
  </si>
  <si>
    <t>DB.8.5              PS.PB.1/2/3/4/6/8/9/20</t>
  </si>
  <si>
    <t>DB.8.5  PS.PB.1/2/3/4/6/8/9/20</t>
  </si>
  <si>
    <t>DB</t>
  </si>
  <si>
    <t>PRELIMINARARY AND GENERAL</t>
  </si>
  <si>
    <t>R</t>
  </si>
  <si>
    <t>REMEDIATION WORKS</t>
  </si>
  <si>
    <t xml:space="preserve">SUB TOTAL </t>
  </si>
  <si>
    <t>ADD VAT (15%) - (only if a registered VAT Vendor</t>
  </si>
  <si>
    <t>TOTAL CARRIED TO FORM OF TENDER</t>
  </si>
  <si>
    <t>SUMMARY OF BILL OF QUANTITIES</t>
  </si>
  <si>
    <t xml:space="preserve">Section </t>
  </si>
  <si>
    <t>SECTION</t>
  </si>
  <si>
    <t>PART</t>
  </si>
  <si>
    <t>PRELIMINARY &amp; GENERAL</t>
  </si>
  <si>
    <t>GENERAL SPECIFICATION</t>
  </si>
  <si>
    <t>OCCUPATIONAL HEALTH AND SAFETY</t>
  </si>
  <si>
    <t xml:space="preserve">PART </t>
  </si>
  <si>
    <t>C.8.2</t>
  </si>
  <si>
    <t>C.8.1 PS.C.7</t>
  </si>
  <si>
    <t>EARTHWORKS:BULK</t>
  </si>
  <si>
    <t xml:space="preserve">GRADED CRUSHED STONE </t>
  </si>
  <si>
    <t>SIDEWALKS, FOOTPATHS AND MEDIAN AREAS</t>
  </si>
  <si>
    <t>PROTECTION</t>
  </si>
  <si>
    <t>NON PRESSURE PIPELINES AND CULVERTS</t>
  </si>
  <si>
    <t>MANHOLES AND APPARTENANT DRAINAGE WORKS</t>
  </si>
  <si>
    <t>Survey coordiation of existing valves, manholes, catchpits, and cable duct makers</t>
  </si>
  <si>
    <t>Cost of Samples and Contractor's Preliminary and Site Control Testing</t>
  </si>
  <si>
    <t>PS.11</t>
  </si>
  <si>
    <t>Survey for, and preparation of 'As-Built' Drawings</t>
  </si>
  <si>
    <t>Upgrade of Zakwe Place and surrounding Lanes, in Ward 17</t>
  </si>
  <si>
    <t>B.8.5</t>
  </si>
  <si>
    <t>Removal of 1.8m high wire mesh fence and store on site for re-use</t>
  </si>
  <si>
    <t>Removal of disused pipes, 300 - 500 mm diameter and spoil at tip. Rate to include all haulage</t>
  </si>
  <si>
    <t>Relocation/lowering water meters/valves - includes plumbers rates &amp; supply and transport of all materials.</t>
  </si>
  <si>
    <t>Lowering of water mains as deemed necessary per instruction of Engineer's Representative.</t>
  </si>
  <si>
    <t>Reinforced Concrete V-Drain as per standard detail (600m wide x 100mm thick) - using 25/20Mpa concrete with Mesh Ref 193. Include all necessary excavation, shuttering, formwork, expansion joints &amp; finishing. As per directed on site by Engineer's Representative.</t>
  </si>
  <si>
    <t>Supply and lay concrete roadway (Ready-mix 125mm thick) 30/26 Mpa including transverse joints, curing and with rough stiff bristled broom finish applied tranversely across the width of the road to create striations of about 1,5mm to 3,0mm in depth. The concrete mix, mxing, batching, transportating, placing, compaction, and curing shall comply with the requirements of Part C: Concrete Work. The rate shall cover excavation, formation preparation, all necessary compaction</t>
  </si>
  <si>
    <t>Install mesh ref 395 om concrete slab</t>
  </si>
  <si>
    <t>Extra over above for the excavation of boulders greater than 0,15 m3 to spoil.</t>
  </si>
  <si>
    <t>Excavate unsuitable material below embankments or formation and spoil at tip</t>
  </si>
  <si>
    <t>Import G7 material from contractor's off-site source inclusive of haulage and royalties</t>
  </si>
  <si>
    <t>Compact soft material from site to 95% Mod. A.A.S.H.T.O.</t>
  </si>
  <si>
    <t>Import G9 material from contractor's off-site source inclusive of haulage and royalties</t>
  </si>
  <si>
    <t>DA.8.4</t>
  </si>
  <si>
    <t>DA.8.9</t>
  </si>
  <si>
    <t>Extra over item [1 &amp; 2] for hard material</t>
  </si>
  <si>
    <t>DB.8.9/PS.DB.1/9</t>
  </si>
  <si>
    <t>Prove existing services by hand excavation, where depth is --Over 0,0m and not exceeding 1,5m</t>
  </si>
  <si>
    <t>DB.8.19</t>
  </si>
  <si>
    <t>Supply and lay Type A subsoil as per standard detail. Rate to include clean coarse sand, drainage grade geofabric, 100mm subsoil pipe and 13.2mm stone chipings.</t>
  </si>
  <si>
    <t>Excavate in all material for GEOLOK/GABIONS retaining wall to spoil</t>
  </si>
  <si>
    <t>Extra over item 1 for hard material</t>
  </si>
  <si>
    <t>ED.8.3</t>
  </si>
  <si>
    <t>Prime Coat 0.6litres/m2</t>
  </si>
  <si>
    <t>STEEL GUARDRAILS &amp; CONC. MEDIAN BARRIERS</t>
  </si>
  <si>
    <t xml:space="preserve">Straight steel guard rails </t>
  </si>
  <si>
    <t xml:space="preserve">Curved steel guardrails </t>
  </si>
  <si>
    <t xml:space="preserve">End wings </t>
  </si>
  <si>
    <t xml:space="preserve">Precast concrete posts </t>
  </si>
  <si>
    <t>EH.8.1</t>
  </si>
  <si>
    <t>DUMPROCK SUBGRADE IMPROVEMENT</t>
  </si>
  <si>
    <t>EL</t>
  </si>
  <si>
    <t>Dumprock subgrade improvement, 300 mm thick</t>
  </si>
  <si>
    <t>EL.8</t>
  </si>
  <si>
    <t>PS.F.5</t>
  </si>
  <si>
    <t>Supply and lay 50mm diameter PVC weepholes inclusive of no fines plug.</t>
  </si>
  <si>
    <t>Grade 20/19 concrete to GEOLOK wall footing inclusive of reinforcing (refer to manufacturers specification)</t>
  </si>
  <si>
    <t>Manhole type S1. Depth :- - Over 0,0 m and not exceeding 1,5 m</t>
  </si>
  <si>
    <t>ROAD SIGNS</t>
  </si>
  <si>
    <t>TA</t>
  </si>
  <si>
    <t>Supply and erect road sign boards, area not exceeding 2m2</t>
  </si>
  <si>
    <t>Concrete grade 20/19 for road sign footings</t>
  </si>
  <si>
    <t>Supply and erect 75mm x 75mm square hot dipped galvanised steel supports. Rate to include all haulage.</t>
  </si>
  <si>
    <t>Excavate and backfill for road sign supports</t>
  </si>
  <si>
    <t>TA.8.1</t>
  </si>
  <si>
    <t>TA.8.4</t>
  </si>
  <si>
    <t>TA.8.2</t>
  </si>
  <si>
    <t>TA.8.3</t>
  </si>
  <si>
    <t>ROAD MARKINGS</t>
  </si>
  <si>
    <t>TB</t>
  </si>
  <si>
    <t>Painted road lines (THERMO PLASTIC) 150mm wide (white), including setting out and premarking.</t>
  </si>
  <si>
    <t>Painted road lines (THERMO PLASTIC) 300mm wide (white), including setting out and premarking.</t>
  </si>
  <si>
    <t>Road Marking (THERMO PLASIC) for lettering, symbols and traffic islands (white), including setting out lettering, symbols and traffic island markings</t>
  </si>
  <si>
    <t>TB.8.1.1</t>
  </si>
  <si>
    <t>TB.8.1.2</t>
  </si>
  <si>
    <t>EH</t>
  </si>
  <si>
    <t>STEEL GUARDRAILS &amp; CONC.MEDIAN BARRIERS</t>
  </si>
  <si>
    <t>ROAD MARKING</t>
  </si>
  <si>
    <t>ZAKWE PLACE AND SURROUNDING LANES - WARD 17</t>
  </si>
  <si>
    <r>
      <t>TOTAL CARRIED TO SECTIOB 2 SUMMARY</t>
    </r>
    <r>
      <rPr>
        <b/>
        <sz val="11"/>
        <rFont val="Calibri"/>
        <family val="2"/>
        <scheme val="minor"/>
      </rPr>
      <t>:</t>
    </r>
    <r>
      <rPr>
        <b/>
        <sz val="11"/>
        <color rgb="FFFF0000"/>
        <rFont val="Calibri"/>
        <family val="2"/>
        <scheme val="minor"/>
      </rPr>
      <t xml:space="preserve"> </t>
    </r>
    <r>
      <rPr>
        <b/>
        <sz val="11"/>
        <color theme="1"/>
        <rFont val="Calibri"/>
        <family val="2"/>
        <scheme val="minor"/>
      </rPr>
      <t>ZAKWE PLACE AND SURROUNDING LANES - WARD 17</t>
    </r>
  </si>
  <si>
    <t>Extra over above for excavation of hard material to spoil</t>
  </si>
  <si>
    <t>Excavate and backfill in all material for 450mm diameter pipe where depth is:- - Over 1,5 m and not exceeding 2,0 m</t>
  </si>
  <si>
    <t>Excavate and backfill in all material for 450mm diameter pipe where depth is:- - Over 0,0 m and not exceeding 1,5 m</t>
  </si>
  <si>
    <t>Supply, placing and compacting of Class C bedding for 450mm diameter pipe as per STD detail 38575</t>
  </si>
  <si>
    <t>Supply, lay, process and compact G5, Natural Gravel 125 mm thick compacted to 97% Mod AASHTO</t>
  </si>
  <si>
    <t>Supply, lay, process and compact G2, Crushed Stone 125 mm thick compacted to 100% Mod AASHTO</t>
  </si>
  <si>
    <t>Supply and lay  450 mm diameter concrete Class 100D stormwater pipe. The rate shall include procurement, transport and labour</t>
  </si>
  <si>
    <t>Backfill and compact behind the GABION/GEOLOK retaining wall using imported G9 material from the contractor's own source. Rate to include all haulage and royalties</t>
  </si>
  <si>
    <t>1R-25439</t>
  </si>
  <si>
    <t>Continued</t>
  </si>
  <si>
    <t>TOTAL CARRIED TO SECTION 1 SUMMARY: ZAKWE PLACE AND SURROUNDING LANES - WARD 17</t>
  </si>
  <si>
    <t>TOTAL CARRIED TO SECTION 2 SUMMARY; ZAKWE PLACE AND SURROUNDING LANES - WARD 17</t>
  </si>
  <si>
    <r>
      <t xml:space="preserve">TOTAL CARRIED TO SECTION 2 SUMMARY: </t>
    </r>
    <r>
      <rPr>
        <b/>
        <sz val="11"/>
        <rFont val="Calibri"/>
        <family val="2"/>
        <scheme val="minor"/>
      </rPr>
      <t>ZAKWE PLACE AND SURROUNDING LANES - WARD 17</t>
    </r>
  </si>
  <si>
    <t>TOTAL CARRIED TO SECTION 2 SUMMARY: ZAKWE PLACE AND SURROUNDING LANES - WARD 17</t>
  </si>
  <si>
    <t>TOTAL CARRIED TO SECTIOB 2 SUMMARY: ZAKWE PLACE AND SURROUNDING LANES - WARD 17</t>
  </si>
  <si>
    <t>TOTAL CARRIED TO SECTION 2 SUMMARY: : ZAKWE PLACE AND SURROUNDING LANES - WARD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</si>
</sst>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
    <numFmt numFmtId="165" formatCode="&quot;R&quot;#,##0.00"/>
  </numFmts>
  <fonts count="12" x14ac:knownFonts="1">
    <font>
      <sz val="11"/>
      <color theme="1"/>
      <name val="Calibri"/>
      <family val="2"/>
      <scheme val="minor"/>
    </font>
    <font>
      <b/>
      <sz val="11"/>
      <color theme="1"/>
      <name val="Calibri"/>
      <family val="2"/>
      <scheme val="minor"/>
    </font>
    <font>
      <b/>
      <i/>
      <sz val="11"/>
      <color theme="1"/>
      <name val="Calibri"/>
      <family val="2"/>
      <scheme val="minor"/>
    </font>
    <font>
      <sz val="11"/>
      <name val="Calibri"/>
      <family val="2"/>
      <scheme val="minor"/>
    </font>
    <font>
      <b/>
      <sz val="11"/>
      <color rgb="FFFF0000"/>
      <name val="Calibri"/>
      <family val="2"/>
      <scheme val="minor"/>
    </font>
    <font>
      <sz val="11"/>
      <color rgb="FFFF0000"/>
      <name val="Calibri"/>
      <family val="2"/>
      <scheme val="minor"/>
    </font>
    <font>
      <b/>
      <sz val="11"/>
      <name val="Calibri"/>
      <family val="2"/>
      <scheme val="minor"/>
    </font>
    <font>
      <sz val="8"/>
      <name val="Calibri"/>
      <family val="2"/>
      <scheme val="minor"/>
    </font>
    <font>
      <b/>
      <u/>
      <sz val="11"/>
      <color theme="1"/>
      <name val="Calibri"/>
      <family val="2"/>
      <scheme val="minor"/>
    </font>
    <font>
      <sz val="9"/>
      <color indexed="81"/>
      <name val="Tahoma"/>
      <family val="2"/>
    </font>
    <font>
      <b/>
      <sz val="9"/>
      <color indexed="81"/>
      <name val="Tahoma"/>
      <family val="2"/>
    </font>
    <font>
      <sz val="10"/>
      <color rgb="FF00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151">
    <xf numFmtId="0" fontId="0" fillId="0" borderId="0" xfId="0"/>
    <xf numFmtId="0" fontId="1" fillId="0" borderId="0" xfId="0" applyFont="1" applyAlignment="1">
      <alignment horizontal="center"/>
    </xf>
    <xf numFmtId="0" fontId="0" fillId="0" borderId="0" xfId="0" applyAlignment="1">
      <alignment horizontal="center"/>
    </xf>
    <xf numFmtId="0" fontId="2" fillId="0" borderId="0" xfId="0" applyFont="1"/>
    <xf numFmtId="0" fontId="1" fillId="2" borderId="1" xfId="0" applyFont="1" applyFill="1" applyBorder="1" applyAlignment="1">
      <alignment horizontal="center"/>
    </xf>
    <xf numFmtId="0" fontId="0" fillId="0" borderId="0" xfId="0" applyFont="1"/>
    <xf numFmtId="0" fontId="1" fillId="0" borderId="0" xfId="0" applyFont="1" applyAlignment="1">
      <alignment horizontal="left"/>
    </xf>
    <xf numFmtId="0" fontId="0" fillId="0" borderId="0" xfId="0" applyAlignment="1">
      <alignment horizontal="center" vertical="center"/>
    </xf>
    <xf numFmtId="0" fontId="0" fillId="0" borderId="0" xfId="0"/>
    <xf numFmtId="0" fontId="1" fillId="0" borderId="0" xfId="0" applyFont="1" applyAlignment="1">
      <alignment horizontal="center"/>
    </xf>
    <xf numFmtId="0" fontId="0" fillId="0" borderId="0" xfId="0" applyAlignment="1">
      <alignment horizontal="center"/>
    </xf>
    <xf numFmtId="0" fontId="2" fillId="0" borderId="0" xfId="0" applyFont="1"/>
    <xf numFmtId="0" fontId="1" fillId="2" borderId="1" xfId="0" applyFont="1" applyFill="1" applyBorder="1" applyAlignment="1">
      <alignment horizontal="center"/>
    </xf>
    <xf numFmtId="0" fontId="0" fillId="0" borderId="1" xfId="0" applyBorder="1" applyAlignment="1">
      <alignment wrapText="1"/>
    </xf>
    <xf numFmtId="0" fontId="0" fillId="0" borderId="1" xfId="0" applyFont="1" applyBorder="1"/>
    <xf numFmtId="0" fontId="0" fillId="0" borderId="0" xfId="0" applyFont="1"/>
    <xf numFmtId="164" fontId="0" fillId="0" borderId="0" xfId="0" applyNumberFormat="1"/>
    <xf numFmtId="164" fontId="1" fillId="2" borderId="1" xfId="0" applyNumberFormat="1" applyFont="1" applyFill="1" applyBorder="1" applyAlignment="1">
      <alignment horizontal="center"/>
    </xf>
    <xf numFmtId="0" fontId="3" fillId="3" borderId="1" xfId="0" applyFont="1" applyFill="1" applyBorder="1" applyAlignment="1">
      <alignment horizontal="left" wrapText="1"/>
    </xf>
    <xf numFmtId="0" fontId="0" fillId="0" borderId="1" xfId="0" applyFont="1" applyBorder="1" applyAlignment="1">
      <alignment wrapText="1"/>
    </xf>
    <xf numFmtId="0" fontId="0" fillId="0" borderId="0" xfId="0" applyAlignment="1">
      <alignment wrapText="1"/>
    </xf>
    <xf numFmtId="0" fontId="0" fillId="0" borderId="0" xfId="0" applyAlignment="1">
      <alignment vertical="center"/>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xf>
    <xf numFmtId="0" fontId="3"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horizontal="left" vertical="center"/>
    </xf>
    <xf numFmtId="0" fontId="0" fillId="0" borderId="1" xfId="0" applyBorder="1" applyAlignment="1">
      <alignment vertical="center" wrapText="1"/>
    </xf>
    <xf numFmtId="164" fontId="0" fillId="0" borderId="1" xfId="0" applyNumberFormat="1" applyBorder="1" applyAlignment="1">
      <alignment vertical="center"/>
    </xf>
    <xf numFmtId="0" fontId="0" fillId="0" borderId="1" xfId="0" applyFont="1" applyBorder="1" applyAlignment="1">
      <alignment horizontal="right" vertical="center"/>
    </xf>
    <xf numFmtId="0" fontId="0" fillId="0" borderId="0" xfId="0" applyAlignment="1">
      <alignment horizontal="right"/>
    </xf>
    <xf numFmtId="0" fontId="3" fillId="0" borderId="1" xfId="0" applyFont="1" applyBorder="1" applyAlignment="1">
      <alignment horizontal="right" vertical="center"/>
    </xf>
    <xf numFmtId="0" fontId="0" fillId="0" borderId="1" xfId="0" applyBorder="1" applyAlignment="1">
      <alignment horizontal="right" vertical="center"/>
    </xf>
    <xf numFmtId="0" fontId="0" fillId="0" borderId="1" xfId="0" applyBorder="1" applyAlignment="1">
      <alignment horizontal="left" vertical="center" wrapText="1"/>
    </xf>
    <xf numFmtId="0" fontId="0" fillId="0" borderId="0" xfId="0" applyAlignment="1">
      <alignment vertical="center" wrapText="1"/>
    </xf>
    <xf numFmtId="0" fontId="0" fillId="0" borderId="1" xfId="0" applyBorder="1" applyAlignment="1">
      <alignment horizontal="center" vertical="center" wrapText="1"/>
    </xf>
    <xf numFmtId="0" fontId="5" fillId="0" borderId="0" xfId="0" applyFont="1" applyAlignment="1">
      <alignment horizontal="right"/>
    </xf>
    <xf numFmtId="0" fontId="0" fillId="3" borderId="1" xfId="0" applyFill="1" applyBorder="1" applyAlignment="1">
      <alignment vertical="center"/>
    </xf>
    <xf numFmtId="0" fontId="0" fillId="3" borderId="1" xfId="0" applyFill="1" applyBorder="1" applyAlignment="1">
      <alignment horizontal="center" vertical="center"/>
    </xf>
    <xf numFmtId="0" fontId="0" fillId="3" borderId="1" xfId="0" applyFill="1" applyBorder="1" applyAlignment="1">
      <alignment horizontal="left" vertical="center" wrapText="1"/>
    </xf>
    <xf numFmtId="0" fontId="0" fillId="3" borderId="1" xfId="0" applyFill="1" applyBorder="1" applyAlignment="1">
      <alignment vertical="center" wrapText="1"/>
    </xf>
    <xf numFmtId="0" fontId="0" fillId="0" borderId="1" xfId="0" applyFont="1" applyBorder="1" applyAlignment="1">
      <alignment horizontal="left" vertical="center"/>
    </xf>
    <xf numFmtId="0" fontId="0" fillId="0" borderId="1" xfId="0" applyFont="1" applyBorder="1" applyAlignment="1">
      <alignment horizontal="left" wrapText="1"/>
    </xf>
    <xf numFmtId="0" fontId="0" fillId="0" borderId="1" xfId="0" applyFont="1" applyBorder="1" applyAlignment="1">
      <alignment horizontal="left" vertical="center" wrapText="1"/>
    </xf>
    <xf numFmtId="0" fontId="0" fillId="0" borderId="1" xfId="0" applyFont="1" applyBorder="1" applyAlignment="1">
      <alignment horizontal="left"/>
    </xf>
    <xf numFmtId="0" fontId="1" fillId="0" borderId="0" xfId="0" applyFont="1"/>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wrapText="1"/>
    </xf>
    <xf numFmtId="0" fontId="1" fillId="0" borderId="0" xfId="0" applyFont="1" applyAlignment="1">
      <alignment horizontal="right"/>
    </xf>
    <xf numFmtId="165" fontId="0" fillId="0" borderId="0" xfId="0" applyNumberFormat="1"/>
    <xf numFmtId="165" fontId="0" fillId="3" borderId="1" xfId="0" applyNumberFormat="1" applyFont="1" applyFill="1" applyBorder="1" applyAlignment="1">
      <alignment horizontal="center"/>
    </xf>
    <xf numFmtId="165" fontId="3" fillId="3" borderId="1" xfId="0" applyNumberFormat="1" applyFont="1" applyFill="1" applyBorder="1" applyAlignment="1">
      <alignment horizontal="center" vertical="center" wrapText="1"/>
    </xf>
    <xf numFmtId="165" fontId="0" fillId="0" borderId="1" xfId="0" applyNumberFormat="1" applyBorder="1" applyAlignment="1">
      <alignment horizontal="center" vertical="center"/>
    </xf>
    <xf numFmtId="165" fontId="0" fillId="3" borderId="1" xfId="0" applyNumberFormat="1" applyFill="1" applyBorder="1" applyAlignment="1">
      <alignment horizontal="center" vertical="center"/>
    </xf>
    <xf numFmtId="165" fontId="0" fillId="0" borderId="1" xfId="0" applyNumberFormat="1" applyBorder="1" applyAlignment="1">
      <alignment horizontal="center"/>
    </xf>
    <xf numFmtId="165" fontId="0" fillId="3" borderId="1" xfId="0" applyNumberFormat="1" applyFont="1" applyFill="1" applyBorder="1" applyAlignment="1">
      <alignment horizontal="center" vertical="center"/>
    </xf>
    <xf numFmtId="0" fontId="0" fillId="0" borderId="1" xfId="0" applyBorder="1" applyAlignment="1">
      <alignment horizontal="center"/>
    </xf>
    <xf numFmtId="165" fontId="0" fillId="0" borderId="1" xfId="0" applyNumberFormat="1" applyFont="1" applyFill="1" applyBorder="1" applyAlignment="1">
      <alignment horizontal="center"/>
    </xf>
    <xf numFmtId="165" fontId="0" fillId="0" borderId="1" xfId="0" applyNumberFormat="1" applyFont="1" applyFill="1" applyBorder="1" applyAlignment="1">
      <alignment horizontal="center" vertical="center" wrapText="1"/>
    </xf>
    <xf numFmtId="165" fontId="0" fillId="3" borderId="1" xfId="0" applyNumberFormat="1" applyFont="1" applyFill="1" applyBorder="1" applyAlignment="1">
      <alignment horizontal="center" vertical="center" wrapText="1"/>
    </xf>
    <xf numFmtId="165" fontId="0" fillId="0" borderId="1" xfId="0" applyNumberFormat="1" applyBorder="1" applyAlignment="1">
      <alignment horizontal="center" vertical="center" wrapText="1"/>
    </xf>
    <xf numFmtId="0" fontId="3" fillId="3" borderId="1" xfId="0" applyNumberFormat="1" applyFont="1" applyFill="1" applyBorder="1" applyAlignment="1">
      <alignment horizontal="center" vertical="center"/>
    </xf>
    <xf numFmtId="165" fontId="1" fillId="0" borderId="0" xfId="0" applyNumberFormat="1" applyFont="1"/>
    <xf numFmtId="0" fontId="1" fillId="0" borderId="0" xfId="0" applyFont="1" applyFill="1" applyBorder="1" applyAlignment="1">
      <alignment horizontal="right"/>
    </xf>
    <xf numFmtId="0" fontId="4" fillId="0" borderId="0" xfId="0" applyFont="1" applyFill="1" applyBorder="1" applyAlignment="1">
      <alignment horizontal="right"/>
    </xf>
    <xf numFmtId="165" fontId="4" fillId="0" borderId="0" xfId="0" applyNumberFormat="1" applyFont="1"/>
    <xf numFmtId="165" fontId="6" fillId="0" borderId="0" xfId="0" applyNumberFormat="1" applyFont="1"/>
    <xf numFmtId="0" fontId="3" fillId="4" borderId="1" xfId="0" applyFont="1" applyFill="1" applyBorder="1" applyAlignment="1">
      <alignment horizontal="center" vertical="center"/>
    </xf>
    <xf numFmtId="0" fontId="0" fillId="0" borderId="3" xfId="0" applyFont="1" applyBorder="1"/>
    <xf numFmtId="164" fontId="1" fillId="0" borderId="0" xfId="0" applyNumberFormat="1" applyFont="1" applyBorder="1"/>
    <xf numFmtId="165" fontId="1" fillId="0" borderId="0" xfId="0" applyNumberFormat="1" applyFont="1" applyBorder="1"/>
    <xf numFmtId="0" fontId="0" fillId="0" borderId="0" xfId="0" applyFont="1" applyBorder="1"/>
    <xf numFmtId="164" fontId="0" fillId="0" borderId="0" xfId="0" applyNumberFormat="1" applyFont="1" applyBorder="1"/>
    <xf numFmtId="0" fontId="0" fillId="0" borderId="0" xfId="0" applyFont="1" applyBorder="1" applyAlignment="1">
      <alignment wrapText="1"/>
    </xf>
    <xf numFmtId="165" fontId="0" fillId="0" borderId="3" xfId="0" applyNumberFormat="1" applyBorder="1"/>
    <xf numFmtId="165" fontId="0" fillId="0" borderId="2" xfId="0" applyNumberFormat="1" applyBorder="1"/>
    <xf numFmtId="165" fontId="1" fillId="0" borderId="0" xfId="0" applyNumberFormat="1" applyFont="1" applyAlignment="1">
      <alignment horizontal="right"/>
    </xf>
    <xf numFmtId="0" fontId="1" fillId="0" borderId="0" xfId="0" applyFont="1" applyBorder="1" applyAlignment="1">
      <alignment horizontal="left"/>
    </xf>
    <xf numFmtId="0" fontId="1" fillId="0" borderId="0" xfId="0" applyFont="1" applyBorder="1" applyAlignment="1">
      <alignment horizontal="left" wrapText="1"/>
    </xf>
    <xf numFmtId="0" fontId="0" fillId="0" borderId="0" xfId="0" applyBorder="1" applyAlignment="1">
      <alignment horizontal="center"/>
    </xf>
    <xf numFmtId="0" fontId="0" fillId="0" borderId="0" xfId="0" applyFont="1" applyBorder="1" applyAlignment="1">
      <alignment horizontal="right"/>
    </xf>
    <xf numFmtId="0" fontId="0" fillId="0" borderId="0" xfId="0" applyFont="1" applyFill="1" applyBorder="1" applyAlignment="1">
      <alignment horizontal="right"/>
    </xf>
    <xf numFmtId="0" fontId="0" fillId="0" borderId="0" xfId="0" applyFont="1" applyBorder="1" applyAlignment="1">
      <alignment horizontal="right" wrapText="1"/>
    </xf>
    <xf numFmtId="0" fontId="1" fillId="0" borderId="0" xfId="0" applyFont="1" applyBorder="1"/>
    <xf numFmtId="0" fontId="8" fillId="0" borderId="0" xfId="0" applyFont="1" applyBorder="1"/>
    <xf numFmtId="0" fontId="1" fillId="0" borderId="0" xfId="0" applyFont="1" applyBorder="1" applyAlignment="1">
      <alignment vertical="center"/>
    </xf>
    <xf numFmtId="0" fontId="1" fillId="0" borderId="3" xfId="0" applyFont="1" applyBorder="1" applyAlignment="1">
      <alignment vertical="center"/>
    </xf>
    <xf numFmtId="0" fontId="0" fillId="0" borderId="3" xfId="0" applyBorder="1"/>
    <xf numFmtId="0" fontId="1" fillId="0" borderId="3" xfId="0" applyFont="1" applyBorder="1"/>
    <xf numFmtId="164" fontId="0" fillId="0" borderId="3" xfId="0" applyNumberFormat="1" applyBorder="1"/>
    <xf numFmtId="0" fontId="1" fillId="0" borderId="2" xfId="0" applyFont="1" applyBorder="1"/>
    <xf numFmtId="164" fontId="1" fillId="3" borderId="0" xfId="0" applyNumberFormat="1" applyFont="1" applyFill="1" applyBorder="1"/>
    <xf numFmtId="0" fontId="2" fillId="3" borderId="0" xfId="0" applyFont="1" applyFill="1" applyBorder="1" applyAlignment="1">
      <alignment horizontal="right" wrapText="1"/>
    </xf>
    <xf numFmtId="164" fontId="2" fillId="0" borderId="0" xfId="0" applyNumberFormat="1" applyFont="1" applyBorder="1"/>
    <xf numFmtId="0" fontId="0" fillId="0" borderId="0" xfId="0" applyBorder="1"/>
    <xf numFmtId="164" fontId="0" fillId="0" borderId="0" xfId="0" applyNumberFormat="1" applyBorder="1"/>
    <xf numFmtId="164" fontId="2" fillId="0" borderId="0" xfId="0" applyNumberFormat="1" applyFont="1" applyBorder="1" applyAlignment="1">
      <alignment horizontal="right"/>
    </xf>
    <xf numFmtId="0" fontId="1" fillId="0" borderId="0" xfId="0" applyFont="1" applyBorder="1" applyAlignment="1">
      <alignment horizontal="right" vertical="center"/>
    </xf>
    <xf numFmtId="0" fontId="1" fillId="0" borderId="0" xfId="0" applyFont="1" applyAlignment="1">
      <alignment vertical="center"/>
    </xf>
    <xf numFmtId="0" fontId="1" fillId="0" borderId="0" xfId="0" applyFont="1" applyAlignment="1">
      <alignment horizontal="center" vertical="center"/>
    </xf>
    <xf numFmtId="0" fontId="1" fillId="3" borderId="0" xfId="0" applyFont="1" applyFill="1" applyBorder="1" applyAlignment="1"/>
    <xf numFmtId="0" fontId="1" fillId="0" borderId="3" xfId="0" applyFont="1" applyFill="1" applyBorder="1" applyAlignment="1">
      <alignment vertical="center"/>
    </xf>
    <xf numFmtId="165" fontId="1" fillId="0" borderId="0" xfId="0" applyNumberFormat="1" applyFont="1" applyBorder="1" applyAlignment="1">
      <alignment horizontal="right"/>
    </xf>
    <xf numFmtId="0" fontId="1" fillId="0" borderId="0" xfId="0" applyFont="1" applyFill="1" applyBorder="1" applyAlignment="1">
      <alignment horizontal="center" vertical="center"/>
    </xf>
    <xf numFmtId="0" fontId="1" fillId="0" borderId="0" xfId="0" applyFont="1" applyAlignment="1">
      <alignment horizontal="left" vertical="center" wrapText="1"/>
    </xf>
    <xf numFmtId="0" fontId="1" fillId="0" borderId="3" xfId="0" applyFont="1" applyFill="1" applyBorder="1" applyAlignment="1">
      <alignment horizontal="left" vertical="center"/>
    </xf>
    <xf numFmtId="0" fontId="3" fillId="3" borderId="1" xfId="0" applyFont="1" applyFill="1" applyBorder="1" applyAlignment="1">
      <alignment vertical="center"/>
    </xf>
    <xf numFmtId="165" fontId="3" fillId="3" borderId="1" xfId="0" applyNumberFormat="1" applyFont="1" applyFill="1" applyBorder="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wrapText="1"/>
    </xf>
    <xf numFmtId="0" fontId="3" fillId="3" borderId="1" xfId="0" applyFont="1" applyFill="1" applyBorder="1" applyAlignment="1">
      <alignment vertical="center" wrapText="1"/>
    </xf>
    <xf numFmtId="165" fontId="3" fillId="3" borderId="1" xfId="0" applyNumberFormat="1" applyFont="1" applyFill="1" applyBorder="1" applyAlignment="1">
      <alignment horizontal="center" vertical="center"/>
    </xf>
    <xf numFmtId="0" fontId="3" fillId="3" borderId="1" xfId="0" applyFont="1" applyFill="1" applyBorder="1" applyAlignment="1">
      <alignment horizontal="center" vertical="top" wrapText="1"/>
    </xf>
    <xf numFmtId="0" fontId="1" fillId="3" borderId="1" xfId="0" applyFont="1" applyFill="1" applyBorder="1" applyAlignment="1">
      <alignment horizontal="center"/>
    </xf>
    <xf numFmtId="0" fontId="0" fillId="3" borderId="1" xfId="0" applyFont="1" applyFill="1" applyBorder="1" applyAlignment="1">
      <alignment horizontal="left" wrapText="1"/>
    </xf>
    <xf numFmtId="0" fontId="0" fillId="3" borderId="1" xfId="0" applyFont="1" applyFill="1" applyBorder="1" applyAlignment="1">
      <alignment horizontal="left"/>
    </xf>
    <xf numFmtId="0" fontId="0" fillId="0" borderId="0" xfId="0" applyAlignment="1">
      <alignment horizontal="left" vertical="center" wrapText="1"/>
    </xf>
    <xf numFmtId="0" fontId="0" fillId="0" borderId="5" xfId="0" applyBorder="1" applyAlignment="1">
      <alignment wrapText="1"/>
    </xf>
    <xf numFmtId="0" fontId="4" fillId="3" borderId="0" xfId="0" applyFont="1" applyFill="1" applyBorder="1" applyAlignment="1">
      <alignment horizontal="left" wrapText="1"/>
    </xf>
    <xf numFmtId="0" fontId="6" fillId="3" borderId="0" xfId="0" applyFont="1" applyFill="1" applyBorder="1" applyAlignment="1">
      <alignment horizontal="left" wrapText="1"/>
    </xf>
    <xf numFmtId="0" fontId="3" fillId="3" borderId="1" xfId="0" applyFont="1" applyFill="1" applyBorder="1" applyAlignment="1">
      <alignment horizontal="right" wrapText="1"/>
    </xf>
    <xf numFmtId="165" fontId="0" fillId="0" borderId="1" xfId="0" applyNumberFormat="1" applyFont="1" applyBorder="1" applyAlignment="1">
      <alignment horizontal="right"/>
    </xf>
    <xf numFmtId="165" fontId="0" fillId="0" borderId="1" xfId="0" applyNumberFormat="1" applyFont="1" applyBorder="1"/>
    <xf numFmtId="164" fontId="0" fillId="0" borderId="3" xfId="0" applyNumberFormat="1" applyBorder="1" applyAlignment="1">
      <alignment horizontal="center"/>
    </xf>
    <xf numFmtId="0" fontId="0" fillId="0" borderId="0" xfId="0" applyFont="1" applyFill="1" applyBorder="1"/>
    <xf numFmtId="0" fontId="0" fillId="0" borderId="3" xfId="0" applyFont="1" applyFill="1" applyBorder="1" applyAlignment="1">
      <alignment horizontal="right"/>
    </xf>
    <xf numFmtId="164" fontId="0" fillId="0" borderId="3" xfId="0" applyNumberFormat="1" applyFont="1" applyBorder="1"/>
    <xf numFmtId="0" fontId="6" fillId="3" borderId="1" xfId="0" applyFont="1" applyFill="1" applyBorder="1" applyAlignment="1">
      <alignment horizontal="center"/>
    </xf>
    <xf numFmtId="0" fontId="3" fillId="3" borderId="1" xfId="0" applyFont="1" applyFill="1" applyBorder="1" applyAlignment="1">
      <alignment horizontal="center"/>
    </xf>
    <xf numFmtId="164" fontId="6" fillId="3" borderId="1" xfId="0" applyNumberFormat="1" applyFont="1" applyFill="1" applyBorder="1" applyAlignment="1">
      <alignment horizontal="center"/>
    </xf>
    <xf numFmtId="0" fontId="3" fillId="0" borderId="1" xfId="0" applyFont="1" applyBorder="1" applyAlignment="1">
      <alignment vertical="center" wrapText="1"/>
    </xf>
    <xf numFmtId="0" fontId="3" fillId="0" borderId="1" xfId="0" applyFont="1" applyBorder="1" applyAlignment="1">
      <alignment horizontal="center"/>
    </xf>
    <xf numFmtId="165" fontId="3" fillId="0" borderId="1" xfId="0" applyNumberFormat="1" applyFont="1" applyFill="1" applyBorder="1" applyAlignment="1">
      <alignment horizontal="center"/>
    </xf>
    <xf numFmtId="0" fontId="3" fillId="0" borderId="1" xfId="0" applyFont="1" applyBorder="1" applyAlignment="1">
      <alignment horizontal="center" vertical="center" wrapText="1"/>
    </xf>
    <xf numFmtId="165" fontId="3" fillId="3" borderId="1" xfId="0" applyNumberFormat="1" applyFont="1" applyFill="1" applyBorder="1" applyAlignment="1">
      <alignment horizontal="center"/>
    </xf>
    <xf numFmtId="0" fontId="3" fillId="3" borderId="1" xfId="0" applyFont="1" applyFill="1" applyBorder="1" applyAlignment="1">
      <alignment horizontal="right"/>
    </xf>
    <xf numFmtId="0" fontId="0" fillId="3" borderId="1" xfId="0" applyFont="1" applyFill="1" applyBorder="1" applyAlignment="1">
      <alignment horizontal="center"/>
    </xf>
    <xf numFmtId="165" fontId="3" fillId="0" borderId="1" xfId="0" applyNumberFormat="1" applyFont="1" applyFill="1" applyBorder="1" applyAlignment="1">
      <alignment horizontal="center" vertical="center"/>
    </xf>
    <xf numFmtId="165" fontId="0" fillId="0" borderId="1" xfId="0" applyNumberFormat="1" applyFont="1" applyBorder="1" applyAlignment="1">
      <alignment horizontal="right" vertical="center"/>
    </xf>
    <xf numFmtId="0" fontId="11" fillId="0" borderId="0" xfId="0" applyFont="1"/>
    <xf numFmtId="165" fontId="0" fillId="0" borderId="0" xfId="0" applyNumberFormat="1" applyAlignment="1">
      <alignment wrapText="1"/>
    </xf>
    <xf numFmtId="164" fontId="1" fillId="0" borderId="0" xfId="0" applyNumberFormat="1" applyFont="1"/>
    <xf numFmtId="0" fontId="1" fillId="0" borderId="0" xfId="0" applyFont="1" applyBorder="1" applyAlignment="1">
      <alignment horizontal="left" wrapText="1"/>
    </xf>
    <xf numFmtId="0" fontId="1" fillId="0" borderId="0" xfId="0" applyFont="1" applyBorder="1" applyAlignment="1">
      <alignment horizontal="left"/>
    </xf>
    <xf numFmtId="0" fontId="1" fillId="3" borderId="0" xfId="0" applyFont="1" applyFill="1" applyBorder="1" applyAlignment="1">
      <alignment horizontal="left" wrapText="1"/>
    </xf>
    <xf numFmtId="0" fontId="1" fillId="3" borderId="4" xfId="0" applyFont="1" applyFill="1" applyBorder="1" applyAlignment="1">
      <alignment horizontal="left" wrapText="1"/>
    </xf>
    <xf numFmtId="0" fontId="6" fillId="3" borderId="4" xfId="0" applyFont="1" applyFill="1" applyBorder="1" applyAlignment="1">
      <alignment horizontal="left" wrapText="1"/>
    </xf>
    <xf numFmtId="0" fontId="6" fillId="3" borderId="0" xfId="0" applyFont="1" applyFill="1"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5"/>
  <sheetViews>
    <sheetView view="pageBreakPreview" topLeftCell="A22" zoomScale="145" zoomScaleNormal="130" zoomScaleSheetLayoutView="145" workbookViewId="0">
      <selection activeCell="E46" sqref="E46"/>
    </sheetView>
  </sheetViews>
  <sheetFormatPr defaultRowHeight="15" x14ac:dyDescent="0.25"/>
  <cols>
    <col min="1" max="1" width="7.42578125" customWidth="1"/>
    <col min="2" max="2" width="7.28515625" customWidth="1"/>
    <col min="3" max="3" width="43.85546875" customWidth="1"/>
    <col min="4" max="4" width="4.42578125" style="8" customWidth="1"/>
    <col min="5" max="5" width="28" customWidth="1"/>
    <col min="6" max="6" width="10.5703125" customWidth="1"/>
    <col min="7" max="7" width="14.85546875" customWidth="1"/>
    <col min="8" max="8" width="4.28515625" customWidth="1"/>
    <col min="9" max="9" width="13.28515625" bestFit="1" customWidth="1"/>
    <col min="11" max="11" width="13.28515625" bestFit="1" customWidth="1"/>
  </cols>
  <sheetData>
    <row r="1" spans="1:8" s="8" customFormat="1" x14ac:dyDescent="0.25">
      <c r="A1" s="47" t="s">
        <v>234</v>
      </c>
      <c r="B1" s="47"/>
      <c r="C1" s="47"/>
    </row>
    <row r="2" spans="1:8" s="8" customFormat="1" x14ac:dyDescent="0.25">
      <c r="A2" s="91" t="s">
        <v>165</v>
      </c>
      <c r="B2" s="91"/>
      <c r="C2" s="91"/>
      <c r="D2" s="90"/>
      <c r="E2" s="90"/>
      <c r="F2" s="90"/>
      <c r="G2" s="90"/>
      <c r="H2" s="90"/>
    </row>
    <row r="3" spans="1:8" s="8" customFormat="1" x14ac:dyDescent="0.25"/>
    <row r="4" spans="1:8" x14ac:dyDescent="0.25">
      <c r="B4" s="88"/>
      <c r="C4" s="89" t="s">
        <v>145</v>
      </c>
      <c r="D4" s="88"/>
      <c r="E4" s="88"/>
    </row>
    <row r="5" spans="1:8" s="2" customFormat="1" ht="30" customHeight="1" x14ac:dyDescent="0.25">
      <c r="A5" s="87" t="s">
        <v>146</v>
      </c>
      <c r="B5" s="86"/>
      <c r="C5" s="86"/>
      <c r="D5" s="86"/>
      <c r="E5" s="86" t="s">
        <v>68</v>
      </c>
      <c r="F5" s="82"/>
    </row>
    <row r="6" spans="1:8" s="10" customFormat="1" ht="30" customHeight="1" x14ac:dyDescent="0.25">
      <c r="A6" s="74">
        <v>1</v>
      </c>
      <c r="B6" s="145" t="s">
        <v>139</v>
      </c>
      <c r="C6" s="145"/>
      <c r="D6" s="145"/>
      <c r="E6" s="145"/>
      <c r="F6" s="51" t="s">
        <v>140</v>
      </c>
      <c r="G6" s="126"/>
    </row>
    <row r="7" spans="1:8" s="5" customFormat="1" ht="30" customHeight="1" x14ac:dyDescent="0.25">
      <c r="A7" s="74"/>
      <c r="B7" s="74" t="s">
        <v>40</v>
      </c>
      <c r="C7" s="74" t="s">
        <v>49</v>
      </c>
      <c r="D7" s="83" t="s">
        <v>140</v>
      </c>
      <c r="E7" s="75"/>
    </row>
    <row r="8" spans="1:8" s="5" customFormat="1" ht="30" customHeight="1" x14ac:dyDescent="0.25">
      <c r="A8" s="74"/>
      <c r="B8" s="74" t="s">
        <v>2</v>
      </c>
      <c r="C8" s="74" t="s">
        <v>50</v>
      </c>
      <c r="D8" s="83" t="s">
        <v>140</v>
      </c>
      <c r="E8" s="75"/>
    </row>
    <row r="9" spans="1:8" s="5" customFormat="1" ht="30" customHeight="1" x14ac:dyDescent="0.25">
      <c r="A9" s="74"/>
      <c r="B9" s="74" t="s">
        <v>13</v>
      </c>
      <c r="C9" s="74" t="s">
        <v>51</v>
      </c>
      <c r="D9" s="83" t="s">
        <v>140</v>
      </c>
      <c r="E9" s="75"/>
    </row>
    <row r="10" spans="1:8" s="15" customFormat="1" ht="30" customHeight="1" x14ac:dyDescent="0.25">
      <c r="A10" s="74">
        <v>2</v>
      </c>
      <c r="B10" s="145" t="s">
        <v>141</v>
      </c>
      <c r="C10" s="145"/>
      <c r="D10" s="145"/>
      <c r="E10" s="145"/>
      <c r="F10" s="51" t="s">
        <v>140</v>
      </c>
      <c r="G10" s="129"/>
    </row>
    <row r="11" spans="1:8" s="5" customFormat="1" ht="30" customHeight="1" x14ac:dyDescent="0.25">
      <c r="A11" s="74"/>
      <c r="B11" s="74" t="s">
        <v>20</v>
      </c>
      <c r="C11" s="74" t="s">
        <v>52</v>
      </c>
      <c r="D11" s="84" t="s">
        <v>140</v>
      </c>
      <c r="E11" s="75"/>
    </row>
    <row r="12" spans="1:8" s="15" customFormat="1" ht="30" customHeight="1" x14ac:dyDescent="0.25">
      <c r="A12" s="74"/>
      <c r="B12" s="74" t="s">
        <v>122</v>
      </c>
      <c r="C12" s="74" t="s">
        <v>123</v>
      </c>
      <c r="D12" s="84" t="s">
        <v>140</v>
      </c>
      <c r="E12" s="75"/>
    </row>
    <row r="13" spans="1:8" s="5" customFormat="1" ht="30" customHeight="1" x14ac:dyDescent="0.25">
      <c r="A13" s="74"/>
      <c r="B13" s="74" t="s">
        <v>28</v>
      </c>
      <c r="C13" s="74" t="s">
        <v>53</v>
      </c>
      <c r="D13" s="84" t="s">
        <v>140</v>
      </c>
      <c r="E13" s="75"/>
    </row>
    <row r="14" spans="1:8" s="15" customFormat="1" ht="30" customHeight="1" x14ac:dyDescent="0.25">
      <c r="A14" s="74"/>
      <c r="B14" s="74" t="s">
        <v>138</v>
      </c>
      <c r="C14" s="74" t="s">
        <v>135</v>
      </c>
      <c r="D14" s="84" t="s">
        <v>140</v>
      </c>
      <c r="E14" s="75"/>
    </row>
    <row r="15" spans="1:8" s="15" customFormat="1" ht="30" customHeight="1" x14ac:dyDescent="0.25">
      <c r="A15" s="74"/>
      <c r="B15" s="74" t="s">
        <v>72</v>
      </c>
      <c r="C15" s="74" t="s">
        <v>74</v>
      </c>
      <c r="D15" s="84" t="s">
        <v>140</v>
      </c>
      <c r="E15" s="75"/>
    </row>
    <row r="16" spans="1:8" s="15" customFormat="1" ht="30" customHeight="1" x14ac:dyDescent="0.25">
      <c r="A16" s="74"/>
      <c r="B16" s="74" t="s">
        <v>75</v>
      </c>
      <c r="C16" s="74" t="s">
        <v>73</v>
      </c>
      <c r="D16" s="84" t="s">
        <v>140</v>
      </c>
      <c r="E16" s="75"/>
    </row>
    <row r="17" spans="1:9" s="15" customFormat="1" ht="30" customHeight="1" x14ac:dyDescent="0.25">
      <c r="A17" s="74"/>
      <c r="B17" s="74" t="s">
        <v>62</v>
      </c>
      <c r="C17" s="74" t="s">
        <v>63</v>
      </c>
      <c r="D17" s="84" t="s">
        <v>140</v>
      </c>
      <c r="E17" s="75"/>
    </row>
    <row r="18" spans="1:9" s="5" customFormat="1" ht="30" customHeight="1" x14ac:dyDescent="0.25">
      <c r="A18" s="74"/>
      <c r="B18" s="74" t="s">
        <v>32</v>
      </c>
      <c r="C18" s="74" t="s">
        <v>54</v>
      </c>
      <c r="D18" s="84" t="s">
        <v>140</v>
      </c>
      <c r="E18" s="75"/>
    </row>
    <row r="19" spans="1:9" s="5" customFormat="1" ht="30" customHeight="1" x14ac:dyDescent="0.25">
      <c r="A19" s="74"/>
      <c r="B19" s="74" t="s">
        <v>35</v>
      </c>
      <c r="C19" s="76" t="s">
        <v>55</v>
      </c>
      <c r="D19" s="85" t="s">
        <v>140</v>
      </c>
      <c r="E19" s="75"/>
    </row>
    <row r="20" spans="1:9" s="15" customFormat="1" ht="30" customHeight="1" x14ac:dyDescent="0.25">
      <c r="A20" s="74"/>
      <c r="B20" s="127" t="s">
        <v>221</v>
      </c>
      <c r="C20" s="76" t="s">
        <v>222</v>
      </c>
      <c r="D20" s="85" t="s">
        <v>140</v>
      </c>
      <c r="E20" s="75"/>
    </row>
    <row r="21" spans="1:9" s="15" customFormat="1" ht="30" customHeight="1" x14ac:dyDescent="0.25">
      <c r="A21" s="74"/>
      <c r="B21" s="127" t="s">
        <v>197</v>
      </c>
      <c r="C21" s="76" t="s">
        <v>196</v>
      </c>
      <c r="D21" s="85" t="s">
        <v>140</v>
      </c>
      <c r="E21" s="75"/>
    </row>
    <row r="22" spans="1:9" s="5" customFormat="1" ht="30" customHeight="1" x14ac:dyDescent="0.25">
      <c r="A22" s="74"/>
      <c r="B22" s="74" t="s">
        <v>39</v>
      </c>
      <c r="C22" s="74" t="s">
        <v>57</v>
      </c>
      <c r="D22" s="84" t="s">
        <v>140</v>
      </c>
      <c r="E22" s="75"/>
    </row>
    <row r="23" spans="1:9" s="15" customFormat="1" ht="30" customHeight="1" x14ac:dyDescent="0.25">
      <c r="A23" s="74"/>
      <c r="B23" s="74" t="s">
        <v>129</v>
      </c>
      <c r="C23" s="74" t="s">
        <v>128</v>
      </c>
      <c r="D23" s="84" t="s">
        <v>140</v>
      </c>
      <c r="E23" s="75"/>
    </row>
    <row r="24" spans="1:9" s="5" customFormat="1" ht="30" customHeight="1" x14ac:dyDescent="0.25">
      <c r="A24" s="74"/>
      <c r="B24" s="74" t="s">
        <v>38</v>
      </c>
      <c r="C24" s="76" t="s">
        <v>56</v>
      </c>
      <c r="D24" s="84" t="s">
        <v>140</v>
      </c>
      <c r="E24" s="75"/>
    </row>
    <row r="25" spans="1:9" s="15" customFormat="1" ht="30" customHeight="1" x14ac:dyDescent="0.25">
      <c r="A25" s="74"/>
      <c r="B25" s="127" t="s">
        <v>205</v>
      </c>
      <c r="C25" s="76" t="s">
        <v>204</v>
      </c>
      <c r="D25" s="84" t="s">
        <v>140</v>
      </c>
      <c r="E25" s="75"/>
    </row>
    <row r="26" spans="1:9" s="15" customFormat="1" ht="30" customHeight="1" x14ac:dyDescent="0.25">
      <c r="A26" s="74"/>
      <c r="B26" s="74" t="s">
        <v>215</v>
      </c>
      <c r="C26" s="74" t="s">
        <v>223</v>
      </c>
      <c r="D26" s="84" t="s">
        <v>140</v>
      </c>
      <c r="E26" s="75"/>
      <c r="F26" s="74"/>
      <c r="G26" s="74"/>
      <c r="H26" s="74"/>
    </row>
    <row r="27" spans="1:9" s="15" customFormat="1" ht="30" customHeight="1" x14ac:dyDescent="0.25">
      <c r="A27" s="71"/>
      <c r="B27" s="71"/>
      <c r="C27" s="71"/>
      <c r="D27" s="128"/>
      <c r="E27" s="71"/>
      <c r="F27" s="71"/>
      <c r="G27" s="71"/>
      <c r="H27" s="71"/>
    </row>
    <row r="28" spans="1:9" s="5" customFormat="1" ht="30" customHeight="1" x14ac:dyDescent="0.25">
      <c r="A28" s="146" t="s">
        <v>142</v>
      </c>
      <c r="B28" s="146"/>
      <c r="C28" s="146"/>
      <c r="D28" s="80"/>
      <c r="E28" s="72"/>
      <c r="F28" s="79" t="s">
        <v>140</v>
      </c>
      <c r="G28" s="77"/>
    </row>
    <row r="29" spans="1:9" ht="27.75" customHeight="1" x14ac:dyDescent="0.25">
      <c r="A29" s="145" t="s">
        <v>143</v>
      </c>
      <c r="B29" s="145"/>
      <c r="C29" s="145"/>
      <c r="D29" s="81"/>
      <c r="E29" s="73"/>
      <c r="F29" s="51" t="s">
        <v>140</v>
      </c>
      <c r="G29" s="78"/>
    </row>
    <row r="30" spans="1:9" ht="32.25" customHeight="1" x14ac:dyDescent="0.25">
      <c r="A30" s="145" t="s">
        <v>144</v>
      </c>
      <c r="B30" s="145"/>
      <c r="C30" s="145"/>
      <c r="D30" s="81"/>
      <c r="E30" s="73"/>
      <c r="F30" s="79" t="s">
        <v>140</v>
      </c>
      <c r="G30" s="78"/>
      <c r="I30" s="52"/>
    </row>
    <row r="31" spans="1:9" x14ac:dyDescent="0.25">
      <c r="A31" s="90"/>
      <c r="B31" s="90"/>
      <c r="C31" s="90"/>
      <c r="D31" s="90"/>
      <c r="E31" s="90"/>
      <c r="F31" s="90"/>
      <c r="G31" s="90"/>
      <c r="H31" s="90"/>
    </row>
    <row r="32" spans="1:9" x14ac:dyDescent="0.25">
      <c r="C32" s="51"/>
      <c r="D32" s="51"/>
      <c r="E32" s="65"/>
      <c r="F32" s="52"/>
      <c r="G32" s="52"/>
    </row>
    <row r="33" spans="3:11" x14ac:dyDescent="0.25">
      <c r="C33" s="66"/>
      <c r="D33" s="66"/>
      <c r="E33" s="65"/>
      <c r="F33" s="52"/>
      <c r="G33" s="52"/>
    </row>
    <row r="34" spans="3:11" s="8" customFormat="1" x14ac:dyDescent="0.25">
      <c r="C34" s="66"/>
      <c r="D34" s="66"/>
      <c r="E34" s="65"/>
      <c r="G34" s="52"/>
      <c r="I34" s="52"/>
      <c r="K34" s="52"/>
    </row>
    <row r="35" spans="3:11" x14ac:dyDescent="0.25">
      <c r="C35" s="66"/>
      <c r="D35" s="66"/>
      <c r="E35" s="65"/>
      <c r="F35" s="52"/>
      <c r="G35" s="52"/>
      <c r="I35" s="52"/>
      <c r="K35" s="52"/>
    </row>
    <row r="36" spans="3:11" x14ac:dyDescent="0.25">
      <c r="E36" s="47"/>
      <c r="G36" s="52"/>
      <c r="I36" s="52"/>
      <c r="J36" s="8"/>
      <c r="K36" s="52"/>
    </row>
    <row r="37" spans="3:11" x14ac:dyDescent="0.25">
      <c r="C37" s="142"/>
      <c r="D37" s="66"/>
      <c r="E37" s="65"/>
      <c r="G37" s="52"/>
      <c r="I37" s="52"/>
      <c r="J37" s="8"/>
      <c r="K37" s="52"/>
    </row>
    <row r="38" spans="3:11" x14ac:dyDescent="0.25">
      <c r="C38" s="66"/>
      <c r="D38" s="66"/>
      <c r="E38" s="65"/>
      <c r="G38" s="52"/>
      <c r="H38" s="52"/>
      <c r="I38" s="52"/>
      <c r="J38" s="8"/>
      <c r="K38" s="52"/>
    </row>
    <row r="39" spans="3:11" x14ac:dyDescent="0.25">
      <c r="C39" s="66"/>
      <c r="G39" s="52"/>
      <c r="I39" s="52"/>
      <c r="J39" s="8"/>
    </row>
    <row r="40" spans="3:11" x14ac:dyDescent="0.25">
      <c r="C40" s="67"/>
      <c r="D40" s="67"/>
      <c r="E40" s="68"/>
      <c r="G40" s="52"/>
      <c r="I40" s="52"/>
      <c r="K40" s="52"/>
    </row>
    <row r="41" spans="3:11" x14ac:dyDescent="0.25">
      <c r="E41" s="52"/>
      <c r="F41" s="52"/>
      <c r="G41" s="52"/>
      <c r="I41" s="52"/>
    </row>
    <row r="42" spans="3:11" x14ac:dyDescent="0.25">
      <c r="C42" s="51"/>
      <c r="D42" s="51"/>
      <c r="E42" s="69"/>
      <c r="G42" s="52"/>
      <c r="I42" s="52"/>
    </row>
    <row r="43" spans="3:11" x14ac:dyDescent="0.25">
      <c r="C43" s="79"/>
      <c r="D43" s="51"/>
      <c r="E43" s="52"/>
      <c r="G43" s="52"/>
    </row>
    <row r="45" spans="3:11" x14ac:dyDescent="0.25">
      <c r="G45" s="52"/>
      <c r="I45" s="52"/>
      <c r="K45" s="52"/>
    </row>
  </sheetData>
  <mergeCells count="5">
    <mergeCell ref="A30:C30"/>
    <mergeCell ref="A28:C28"/>
    <mergeCell ref="B6:E6"/>
    <mergeCell ref="B10:E10"/>
    <mergeCell ref="A29:C29"/>
  </mergeCell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9"/>
  <sheetViews>
    <sheetView view="pageBreakPreview" topLeftCell="A19" zoomScale="115" zoomScaleNormal="96" zoomScaleSheetLayoutView="115" workbookViewId="0">
      <selection activeCell="E38" sqref="E38"/>
    </sheetView>
  </sheetViews>
  <sheetFormatPr defaultRowHeight="15" x14ac:dyDescent="0.25"/>
  <cols>
    <col min="1" max="1" width="8.140625" bestFit="1" customWidth="1"/>
    <col min="2" max="2" width="14.85546875" customWidth="1"/>
    <col min="4" max="4" width="37.42578125" customWidth="1"/>
    <col min="5" max="5" width="16.28515625" customWidth="1"/>
    <col min="6" max="6" width="11.28515625" customWidth="1"/>
    <col min="7" max="7" width="14.42578125" style="16" customWidth="1"/>
    <col min="8" max="8" width="4.42578125" customWidth="1"/>
  </cols>
  <sheetData>
    <row r="1" spans="1:7" s="8" customFormat="1" x14ac:dyDescent="0.25">
      <c r="A1" s="47" t="s">
        <v>234</v>
      </c>
      <c r="D1" s="47"/>
      <c r="G1" s="16"/>
    </row>
    <row r="2" spans="1:7" s="8" customFormat="1" x14ac:dyDescent="0.25">
      <c r="A2" s="91" t="s">
        <v>165</v>
      </c>
      <c r="B2" s="90"/>
      <c r="C2" s="90"/>
      <c r="D2" s="90"/>
      <c r="E2" s="90"/>
      <c r="F2" s="90"/>
      <c r="G2" s="92"/>
    </row>
    <row r="3" spans="1:7" s="8" customFormat="1" x14ac:dyDescent="0.25">
      <c r="A3" s="86"/>
      <c r="G3" s="16"/>
    </row>
    <row r="4" spans="1:7" s="8" customFormat="1" x14ac:dyDescent="0.25">
      <c r="A4" s="86"/>
      <c r="B4" s="91" t="s">
        <v>147</v>
      </c>
      <c r="C4" s="6">
        <v>1</v>
      </c>
      <c r="D4" s="47" t="s">
        <v>149</v>
      </c>
      <c r="G4" s="16"/>
    </row>
    <row r="5" spans="1:7" s="8" customFormat="1" x14ac:dyDescent="0.25">
      <c r="A5" s="86"/>
      <c r="B5" s="93" t="s">
        <v>148</v>
      </c>
      <c r="C5" s="47" t="s">
        <v>40</v>
      </c>
      <c r="D5" s="47" t="s">
        <v>49</v>
      </c>
      <c r="G5" s="16"/>
    </row>
    <row r="6" spans="1:7" s="8" customFormat="1" x14ac:dyDescent="0.25">
      <c r="A6" s="91"/>
      <c r="G6" s="16"/>
    </row>
    <row r="7" spans="1:7" s="1" customFormat="1" x14ac:dyDescent="0.25">
      <c r="A7" s="4" t="s">
        <v>70</v>
      </c>
      <c r="B7" s="4" t="s">
        <v>0</v>
      </c>
      <c r="C7" s="4" t="s">
        <v>1</v>
      </c>
      <c r="D7" s="4" t="s">
        <v>71</v>
      </c>
      <c r="E7" s="12" t="s">
        <v>82</v>
      </c>
      <c r="F7" s="4" t="s">
        <v>67</v>
      </c>
      <c r="G7" s="17" t="s">
        <v>68</v>
      </c>
    </row>
    <row r="8" spans="1:7" s="21" customFormat="1" ht="63.75" customHeight="1" x14ac:dyDescent="0.25">
      <c r="A8" s="113">
        <v>1</v>
      </c>
      <c r="B8" s="113" t="s">
        <v>59</v>
      </c>
      <c r="C8" s="113" t="s">
        <v>3</v>
      </c>
      <c r="D8" s="113" t="s">
        <v>60</v>
      </c>
      <c r="E8" s="113">
        <v>1</v>
      </c>
      <c r="F8" s="110"/>
      <c r="G8" s="110"/>
    </row>
    <row r="9" spans="1:7" s="21" customFormat="1" x14ac:dyDescent="0.25">
      <c r="A9" s="113">
        <v>2</v>
      </c>
      <c r="B9" s="113" t="s">
        <v>59</v>
      </c>
      <c r="C9" s="113" t="s">
        <v>3</v>
      </c>
      <c r="D9" s="113" t="s">
        <v>41</v>
      </c>
      <c r="E9" s="113">
        <v>1</v>
      </c>
      <c r="F9" s="110"/>
      <c r="G9" s="110"/>
    </row>
    <row r="10" spans="1:7" s="21" customFormat="1" ht="75" x14ac:dyDescent="0.25">
      <c r="A10" s="109">
        <v>3</v>
      </c>
      <c r="B10" s="109" t="s">
        <v>42</v>
      </c>
      <c r="C10" s="109" t="s">
        <v>3</v>
      </c>
      <c r="D10" s="113" t="s">
        <v>69</v>
      </c>
      <c r="E10" s="109">
        <v>1</v>
      </c>
      <c r="F10" s="110"/>
      <c r="G10" s="110"/>
    </row>
    <row r="11" spans="1:7" s="21" customFormat="1" x14ac:dyDescent="0.25">
      <c r="A11" s="109">
        <v>4</v>
      </c>
      <c r="B11" s="109" t="s">
        <v>42</v>
      </c>
      <c r="C11" s="109" t="s">
        <v>10</v>
      </c>
      <c r="D11" s="109" t="s">
        <v>43</v>
      </c>
      <c r="E11" s="109">
        <v>1</v>
      </c>
      <c r="F11" s="110"/>
      <c r="G11" s="110"/>
    </row>
    <row r="12" spans="1:7" s="21" customFormat="1" ht="47.25" customHeight="1" x14ac:dyDescent="0.25">
      <c r="A12" s="113">
        <v>5</v>
      </c>
      <c r="B12" s="113" t="s">
        <v>33</v>
      </c>
      <c r="C12" s="113" t="s">
        <v>9</v>
      </c>
      <c r="D12" s="113" t="s">
        <v>61</v>
      </c>
      <c r="E12" s="113">
        <f>90*8*22*6</f>
        <v>95040</v>
      </c>
      <c r="F12" s="110"/>
      <c r="G12" s="110"/>
    </row>
    <row r="13" spans="1:7" s="21" customFormat="1" ht="44.25" customHeight="1" x14ac:dyDescent="0.25">
      <c r="A13" s="113">
        <v>6</v>
      </c>
      <c r="B13" s="113"/>
      <c r="C13" s="113" t="s">
        <v>124</v>
      </c>
      <c r="D13" s="113" t="s">
        <v>76</v>
      </c>
      <c r="E13" s="113">
        <f>90*8*22*6</f>
        <v>95040</v>
      </c>
      <c r="F13" s="110"/>
      <c r="G13" s="110"/>
    </row>
    <row r="14" spans="1:7" s="3" customFormat="1" x14ac:dyDescent="0.25">
      <c r="A14" s="147" t="s">
        <v>236</v>
      </c>
      <c r="B14" s="147"/>
      <c r="C14" s="147"/>
      <c r="D14" s="147"/>
      <c r="E14" s="147"/>
      <c r="F14" s="95" t="s">
        <v>140</v>
      </c>
      <c r="G14" s="94"/>
    </row>
    <row r="16" spans="1:7" s="8" customFormat="1" x14ac:dyDescent="0.25">
      <c r="B16" s="87" t="s">
        <v>148</v>
      </c>
      <c r="C16" s="86" t="s">
        <v>2</v>
      </c>
      <c r="D16" s="86" t="s">
        <v>150</v>
      </c>
      <c r="G16" s="16"/>
    </row>
    <row r="18" spans="1:7" x14ac:dyDescent="0.25">
      <c r="A18" s="12" t="s">
        <v>70</v>
      </c>
      <c r="B18" s="12" t="s">
        <v>0</v>
      </c>
      <c r="C18" s="12" t="s">
        <v>1</v>
      </c>
      <c r="D18" s="12" t="s">
        <v>71</v>
      </c>
      <c r="E18" s="12" t="s">
        <v>82</v>
      </c>
      <c r="F18" s="12" t="s">
        <v>67</v>
      </c>
      <c r="G18" s="17" t="s">
        <v>68</v>
      </c>
    </row>
    <row r="19" spans="1:7" x14ac:dyDescent="0.25">
      <c r="A19" s="109">
        <v>1</v>
      </c>
      <c r="B19" s="109" t="s">
        <v>77</v>
      </c>
      <c r="C19" s="109" t="s">
        <v>3</v>
      </c>
      <c r="D19" s="22" t="s">
        <v>4</v>
      </c>
      <c r="E19" s="109">
        <v>1</v>
      </c>
      <c r="F19" s="110"/>
      <c r="G19" s="110"/>
    </row>
    <row r="20" spans="1:7" x14ac:dyDescent="0.25">
      <c r="A20" s="109">
        <v>2</v>
      </c>
      <c r="B20" s="109" t="s">
        <v>78</v>
      </c>
      <c r="C20" s="109" t="s">
        <v>3</v>
      </c>
      <c r="D20" s="22" t="s">
        <v>6</v>
      </c>
      <c r="E20" s="109">
        <v>1</v>
      </c>
      <c r="F20" s="110"/>
      <c r="G20" s="110"/>
    </row>
    <row r="21" spans="1:7" ht="30" x14ac:dyDescent="0.25">
      <c r="A21" s="109">
        <v>3</v>
      </c>
      <c r="B21" s="109" t="s">
        <v>7</v>
      </c>
      <c r="C21" s="109" t="s">
        <v>3</v>
      </c>
      <c r="D21" s="22" t="s">
        <v>8</v>
      </c>
      <c r="E21" s="109">
        <v>1</v>
      </c>
      <c r="F21" s="110"/>
      <c r="G21" s="110"/>
    </row>
    <row r="22" spans="1:7" ht="30" x14ac:dyDescent="0.25">
      <c r="A22" s="109">
        <v>4</v>
      </c>
      <c r="B22" s="111" t="s">
        <v>81</v>
      </c>
      <c r="C22" s="111" t="s">
        <v>3</v>
      </c>
      <c r="D22" s="112" t="s">
        <v>162</v>
      </c>
      <c r="E22" s="111">
        <v>1</v>
      </c>
      <c r="F22" s="110"/>
      <c r="G22" s="110"/>
    </row>
    <row r="23" spans="1:7" ht="30" x14ac:dyDescent="0.25">
      <c r="A23" s="109">
        <v>5</v>
      </c>
      <c r="B23" s="111" t="s">
        <v>7</v>
      </c>
      <c r="C23" s="111" t="s">
        <v>9</v>
      </c>
      <c r="D23" s="112" t="s">
        <v>11</v>
      </c>
      <c r="E23" s="111">
        <v>10000</v>
      </c>
      <c r="F23" s="110"/>
      <c r="G23" s="110"/>
    </row>
    <row r="24" spans="1:7" ht="30" x14ac:dyDescent="0.25">
      <c r="A24" s="109">
        <v>6</v>
      </c>
      <c r="B24" s="111" t="s">
        <v>7</v>
      </c>
      <c r="C24" s="111" t="s">
        <v>3</v>
      </c>
      <c r="D24" s="112" t="s">
        <v>12</v>
      </c>
      <c r="E24" s="111">
        <v>1</v>
      </c>
      <c r="F24" s="110"/>
      <c r="G24" s="110"/>
    </row>
    <row r="25" spans="1:7" s="8" customFormat="1" ht="30" x14ac:dyDescent="0.25">
      <c r="A25" s="109">
        <v>8</v>
      </c>
      <c r="B25" s="109" t="s">
        <v>163</v>
      </c>
      <c r="C25" s="109" t="s">
        <v>9</v>
      </c>
      <c r="D25" s="22" t="s">
        <v>164</v>
      </c>
      <c r="E25" s="109">
        <v>5000</v>
      </c>
      <c r="F25" s="110"/>
      <c r="G25" s="110"/>
    </row>
    <row r="26" spans="1:7" s="8" customFormat="1" ht="30" x14ac:dyDescent="0.25">
      <c r="A26" s="109">
        <v>7</v>
      </c>
      <c r="B26" s="111" t="s">
        <v>79</v>
      </c>
      <c r="C26" s="111" t="s">
        <v>9</v>
      </c>
      <c r="D26" s="112" t="s">
        <v>80</v>
      </c>
      <c r="E26" s="111">
        <v>500</v>
      </c>
      <c r="F26" s="110"/>
      <c r="G26" s="110"/>
    </row>
    <row r="27" spans="1:7" ht="45" x14ac:dyDescent="0.25">
      <c r="A27" s="109">
        <v>9</v>
      </c>
      <c r="B27" s="109"/>
      <c r="C27" s="109" t="s">
        <v>9</v>
      </c>
      <c r="D27" s="22" t="s">
        <v>161</v>
      </c>
      <c r="E27" s="109">
        <v>10000</v>
      </c>
      <c r="F27" s="110"/>
      <c r="G27" s="110"/>
    </row>
    <row r="28" spans="1:7" x14ac:dyDescent="0.25">
      <c r="A28" s="103" t="s">
        <v>236</v>
      </c>
      <c r="B28" s="103"/>
      <c r="C28" s="103"/>
      <c r="D28" s="103"/>
      <c r="E28" s="103"/>
      <c r="F28" s="99" t="s">
        <v>140</v>
      </c>
      <c r="G28" s="96"/>
    </row>
    <row r="29" spans="1:7" x14ac:dyDescent="0.25">
      <c r="F29" s="97"/>
      <c r="G29" s="98"/>
    </row>
  </sheetData>
  <mergeCells count="1">
    <mergeCell ref="A14:E14"/>
  </mergeCells>
  <pageMargins left="0.7" right="0.7" top="0.75" bottom="0.75"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G11"/>
  <sheetViews>
    <sheetView view="pageBreakPreview" zoomScaleNormal="100" zoomScaleSheetLayoutView="100" workbookViewId="0">
      <selection activeCell="A10" sqref="A10"/>
    </sheetView>
  </sheetViews>
  <sheetFormatPr defaultRowHeight="15" x14ac:dyDescent="0.25"/>
  <cols>
    <col min="1" max="3" width="9.140625" style="21"/>
    <col min="4" max="4" width="42.85546875" style="36" customWidth="1"/>
    <col min="5" max="5" width="14.28515625" style="21" customWidth="1"/>
    <col min="6" max="6" width="10.28515625" bestFit="1" customWidth="1"/>
    <col min="7" max="7" width="13.7109375" style="16" bestFit="1" customWidth="1"/>
    <col min="8" max="8" width="3.7109375" customWidth="1"/>
  </cols>
  <sheetData>
    <row r="1" spans="1:7" s="8" customFormat="1" x14ac:dyDescent="0.25">
      <c r="A1" s="47" t="s">
        <v>234</v>
      </c>
      <c r="D1" s="47"/>
      <c r="G1" s="16"/>
    </row>
    <row r="2" spans="1:7" s="8" customFormat="1" x14ac:dyDescent="0.25">
      <c r="A2" s="91" t="s">
        <v>165</v>
      </c>
      <c r="B2" s="90"/>
      <c r="C2" s="90"/>
      <c r="D2" s="90"/>
      <c r="E2" s="90"/>
      <c r="F2" s="90"/>
      <c r="G2" s="92"/>
    </row>
    <row r="3" spans="1:7" s="8" customFormat="1" x14ac:dyDescent="0.25">
      <c r="A3" s="21"/>
      <c r="B3" s="21"/>
      <c r="C3" s="21"/>
      <c r="D3" s="36"/>
      <c r="E3" s="21"/>
      <c r="G3" s="16"/>
    </row>
    <row r="4" spans="1:7" s="8" customFormat="1" x14ac:dyDescent="0.25">
      <c r="A4" s="21"/>
      <c r="B4" s="91" t="s">
        <v>148</v>
      </c>
      <c r="C4" s="47" t="s">
        <v>13</v>
      </c>
      <c r="D4" s="47" t="s">
        <v>151</v>
      </c>
      <c r="E4" s="21"/>
      <c r="G4" s="16"/>
    </row>
    <row r="5" spans="1:7" s="8" customFormat="1" x14ac:dyDescent="0.25">
      <c r="A5" s="21"/>
      <c r="B5" s="21"/>
      <c r="C5" s="21"/>
      <c r="D5" s="36"/>
      <c r="E5" s="21"/>
      <c r="G5" s="16"/>
    </row>
    <row r="6" spans="1:7" s="9" customFormat="1" x14ac:dyDescent="0.25">
      <c r="A6" s="12" t="s">
        <v>70</v>
      </c>
      <c r="B6" s="12" t="s">
        <v>0</v>
      </c>
      <c r="C6" s="12" t="s">
        <v>1</v>
      </c>
      <c r="D6" s="12" t="s">
        <v>71</v>
      </c>
      <c r="E6" s="12" t="s">
        <v>82</v>
      </c>
      <c r="F6" s="12" t="s">
        <v>67</v>
      </c>
      <c r="G6" s="17" t="s">
        <v>68</v>
      </c>
    </row>
    <row r="7" spans="1:7" ht="45" x14ac:dyDescent="0.25">
      <c r="A7" s="27">
        <v>1</v>
      </c>
      <c r="B7" s="27" t="s">
        <v>14</v>
      </c>
      <c r="C7" s="27" t="s">
        <v>3</v>
      </c>
      <c r="D7" s="29" t="s">
        <v>15</v>
      </c>
      <c r="E7" s="26">
        <v>1</v>
      </c>
      <c r="F7" s="54"/>
      <c r="G7" s="110"/>
    </row>
    <row r="8" spans="1:7" ht="45" x14ac:dyDescent="0.25">
      <c r="A8" s="27">
        <v>2</v>
      </c>
      <c r="B8" s="27" t="s">
        <v>16</v>
      </c>
      <c r="C8" s="27" t="s">
        <v>3</v>
      </c>
      <c r="D8" s="29" t="s">
        <v>17</v>
      </c>
      <c r="E8" s="26">
        <v>1</v>
      </c>
      <c r="F8" s="56"/>
      <c r="G8" s="110"/>
    </row>
    <row r="9" spans="1:7" x14ac:dyDescent="0.25">
      <c r="A9" s="27">
        <v>3</v>
      </c>
      <c r="B9" s="27" t="s">
        <v>18</v>
      </c>
      <c r="C9" s="27" t="s">
        <v>3</v>
      </c>
      <c r="D9" s="29" t="s">
        <v>19</v>
      </c>
      <c r="E9" s="26">
        <v>1</v>
      </c>
      <c r="F9" s="57"/>
      <c r="G9" s="110"/>
    </row>
    <row r="10" spans="1:7" s="3" customFormat="1" ht="15" customHeight="1" x14ac:dyDescent="0.25">
      <c r="A10" s="103" t="s">
        <v>236</v>
      </c>
      <c r="B10" s="103"/>
      <c r="C10" s="103"/>
      <c r="D10" s="103"/>
      <c r="E10" s="103"/>
      <c r="F10" s="100" t="s">
        <v>140</v>
      </c>
      <c r="G10" s="96"/>
    </row>
    <row r="11" spans="1:7" x14ac:dyDescent="0.25">
      <c r="F11" s="97"/>
      <c r="G11" s="98"/>
    </row>
  </sheetData>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I26"/>
  <sheetViews>
    <sheetView view="pageBreakPreview" topLeftCell="A19" zoomScale="115" zoomScaleNormal="100" zoomScaleSheetLayoutView="115" workbookViewId="0">
      <selection activeCell="A26" sqref="A26:E26"/>
    </sheetView>
  </sheetViews>
  <sheetFormatPr defaultRowHeight="15" x14ac:dyDescent="0.25"/>
  <cols>
    <col min="1" max="1" width="9.140625" style="21" customWidth="1"/>
    <col min="2" max="2" width="12.7109375" style="21" customWidth="1"/>
    <col min="3" max="3" width="9.140625" style="7"/>
    <col min="4" max="4" width="44.7109375" style="36" customWidth="1"/>
    <col min="5" max="5" width="14.7109375" style="21" customWidth="1"/>
    <col min="6" max="6" width="11.5703125" customWidth="1"/>
    <col min="7" max="7" width="13.7109375" style="16" bestFit="1" customWidth="1"/>
    <col min="8" max="8" width="2.5703125" customWidth="1"/>
    <col min="9" max="9" width="8.7109375" customWidth="1"/>
  </cols>
  <sheetData>
    <row r="1" spans="1:9" s="8" customFormat="1" x14ac:dyDescent="0.25">
      <c r="A1" s="47" t="s">
        <v>234</v>
      </c>
      <c r="D1" s="47"/>
      <c r="G1" s="16"/>
      <c r="H1" s="97"/>
      <c r="I1" s="98"/>
    </row>
    <row r="2" spans="1:9" s="8" customFormat="1" x14ac:dyDescent="0.25">
      <c r="A2" s="91" t="s">
        <v>165</v>
      </c>
      <c r="B2" s="90"/>
      <c r="C2" s="90"/>
      <c r="D2" s="90"/>
      <c r="E2" s="90"/>
      <c r="F2" s="90"/>
      <c r="G2" s="92"/>
      <c r="H2" s="97"/>
      <c r="I2" s="98"/>
    </row>
    <row r="3" spans="1:9" s="8" customFormat="1" x14ac:dyDescent="0.25">
      <c r="A3" s="21"/>
      <c r="B3" s="21"/>
      <c r="C3" s="7"/>
      <c r="D3" s="36"/>
      <c r="E3" s="21"/>
      <c r="G3" s="16"/>
    </row>
    <row r="4" spans="1:9" s="8" customFormat="1" x14ac:dyDescent="0.25">
      <c r="A4" s="21"/>
      <c r="B4" s="91" t="s">
        <v>147</v>
      </c>
      <c r="C4" s="6">
        <v>2</v>
      </c>
      <c r="D4" s="47" t="s">
        <v>224</v>
      </c>
      <c r="E4" s="21"/>
      <c r="G4" s="16"/>
    </row>
    <row r="5" spans="1:9" s="8" customFormat="1" x14ac:dyDescent="0.25">
      <c r="A5" s="21"/>
      <c r="B5" s="93" t="s">
        <v>148</v>
      </c>
      <c r="C5" s="47" t="s">
        <v>20</v>
      </c>
      <c r="D5" s="47" t="s">
        <v>52</v>
      </c>
      <c r="E5" s="21"/>
      <c r="G5" s="16"/>
    </row>
    <row r="6" spans="1:9" s="8" customFormat="1" x14ac:dyDescent="0.25">
      <c r="A6" s="21"/>
      <c r="B6" s="21"/>
      <c r="C6" s="7"/>
      <c r="D6" s="36"/>
      <c r="E6" s="21"/>
      <c r="G6" s="16"/>
    </row>
    <row r="7" spans="1:9" s="9" customFormat="1" x14ac:dyDescent="0.25">
      <c r="A7" s="12" t="s">
        <v>70</v>
      </c>
      <c r="B7" s="12" t="s">
        <v>0</v>
      </c>
      <c r="C7" s="12" t="s">
        <v>1</v>
      </c>
      <c r="D7" s="12" t="s">
        <v>71</v>
      </c>
      <c r="E7" s="12" t="s">
        <v>82</v>
      </c>
      <c r="F7" s="12" t="s">
        <v>67</v>
      </c>
      <c r="G7" s="17" t="s">
        <v>68</v>
      </c>
    </row>
    <row r="8" spans="1:9" ht="30" x14ac:dyDescent="0.25">
      <c r="A8" s="109">
        <v>1</v>
      </c>
      <c r="B8" s="109" t="s">
        <v>21</v>
      </c>
      <c r="C8" s="23" t="s">
        <v>22</v>
      </c>
      <c r="D8" s="113" t="s">
        <v>23</v>
      </c>
      <c r="E8" s="23">
        <f>(336*5)+(195*4)+(100*3.75)</f>
        <v>2835</v>
      </c>
      <c r="F8" s="114"/>
      <c r="G8" s="114"/>
    </row>
    <row r="9" spans="1:9" ht="30" x14ac:dyDescent="0.25">
      <c r="A9" s="109">
        <v>2</v>
      </c>
      <c r="B9" s="109" t="s">
        <v>89</v>
      </c>
      <c r="C9" s="23" t="s">
        <v>84</v>
      </c>
      <c r="D9" s="113" t="s">
        <v>83</v>
      </c>
      <c r="E9" s="23">
        <v>3</v>
      </c>
      <c r="F9" s="114"/>
      <c r="G9" s="114"/>
    </row>
    <row r="10" spans="1:9" s="8" customFormat="1" ht="31.5" customHeight="1" x14ac:dyDescent="0.25">
      <c r="A10" s="109">
        <v>3</v>
      </c>
      <c r="B10" s="109" t="s">
        <v>166</v>
      </c>
      <c r="C10" s="23" t="s">
        <v>24</v>
      </c>
      <c r="D10" s="113" t="s">
        <v>167</v>
      </c>
      <c r="E10" s="23">
        <v>10</v>
      </c>
      <c r="F10" s="114"/>
      <c r="G10" s="114"/>
    </row>
    <row r="11" spans="1:9" s="8" customFormat="1" ht="31.5" customHeight="1" x14ac:dyDescent="0.25">
      <c r="A11" s="109">
        <v>4</v>
      </c>
      <c r="B11" s="109" t="s">
        <v>25</v>
      </c>
      <c r="C11" s="23" t="s">
        <v>26</v>
      </c>
      <c r="D11" s="113" t="s">
        <v>88</v>
      </c>
      <c r="E11" s="23">
        <v>3</v>
      </c>
      <c r="F11" s="114"/>
      <c r="G11" s="114"/>
    </row>
    <row r="12" spans="1:9" ht="30" x14ac:dyDescent="0.25">
      <c r="A12" s="109">
        <v>5</v>
      </c>
      <c r="B12" s="109" t="s">
        <v>27</v>
      </c>
      <c r="C12" s="23" t="s">
        <v>26</v>
      </c>
      <c r="D12" s="113" t="s">
        <v>85</v>
      </c>
      <c r="E12" s="23">
        <v>0.5</v>
      </c>
      <c r="F12" s="114"/>
      <c r="G12" s="114"/>
    </row>
    <row r="13" spans="1:9" ht="45" x14ac:dyDescent="0.25">
      <c r="A13" s="109">
        <v>7</v>
      </c>
      <c r="B13" s="109" t="s">
        <v>91</v>
      </c>
      <c r="C13" s="23" t="s">
        <v>26</v>
      </c>
      <c r="D13" s="22" t="s">
        <v>168</v>
      </c>
      <c r="E13" s="23">
        <v>10</v>
      </c>
      <c r="F13" s="114"/>
      <c r="G13" s="114"/>
    </row>
    <row r="14" spans="1:9" s="8" customFormat="1" ht="60" x14ac:dyDescent="0.25">
      <c r="A14" s="109">
        <v>8</v>
      </c>
      <c r="B14" s="109"/>
      <c r="C14" s="23" t="s">
        <v>9</v>
      </c>
      <c r="D14" s="22" t="s">
        <v>169</v>
      </c>
      <c r="E14" s="23">
        <v>5000</v>
      </c>
      <c r="F14" s="114"/>
      <c r="G14" s="114"/>
    </row>
    <row r="15" spans="1:9" s="8" customFormat="1" ht="60" x14ac:dyDescent="0.25">
      <c r="A15" s="109">
        <v>9</v>
      </c>
      <c r="B15" s="109"/>
      <c r="C15" s="23" t="s">
        <v>9</v>
      </c>
      <c r="D15" s="22" t="s">
        <v>170</v>
      </c>
      <c r="E15" s="23">
        <v>5000</v>
      </c>
      <c r="F15" s="114"/>
      <c r="G15" s="114"/>
    </row>
    <row r="16" spans="1:9" ht="30" x14ac:dyDescent="0.25">
      <c r="A16" s="109">
        <v>10</v>
      </c>
      <c r="B16" s="109" t="s">
        <v>90</v>
      </c>
      <c r="C16" s="23" t="s">
        <v>26</v>
      </c>
      <c r="D16" s="22" t="s">
        <v>86</v>
      </c>
      <c r="E16" s="23">
        <v>50</v>
      </c>
      <c r="F16" s="114"/>
      <c r="G16" s="114"/>
    </row>
    <row r="17" spans="1:7" ht="34.5" customHeight="1" x14ac:dyDescent="0.25">
      <c r="A17" s="109">
        <v>11</v>
      </c>
      <c r="B17" s="109" t="s">
        <v>90</v>
      </c>
      <c r="C17" s="23" t="s">
        <v>26</v>
      </c>
      <c r="D17" s="115" t="s">
        <v>87</v>
      </c>
      <c r="E17" s="23">
        <v>100</v>
      </c>
      <c r="F17" s="114"/>
      <c r="G17" s="114"/>
    </row>
    <row r="18" spans="1:7" s="3" customFormat="1" ht="30" customHeight="1" x14ac:dyDescent="0.25">
      <c r="A18" s="147" t="s">
        <v>225</v>
      </c>
      <c r="B18" s="147"/>
      <c r="C18" s="147"/>
      <c r="D18" s="147"/>
      <c r="E18" s="147"/>
      <c r="F18" s="100" t="s">
        <v>140</v>
      </c>
      <c r="G18" s="96"/>
    </row>
    <row r="20" spans="1:7" s="8" customFormat="1" x14ac:dyDescent="0.25">
      <c r="A20" s="21"/>
      <c r="B20" s="89" t="s">
        <v>152</v>
      </c>
      <c r="C20" s="102" t="s">
        <v>122</v>
      </c>
      <c r="D20" s="49" t="s">
        <v>123</v>
      </c>
      <c r="E20" s="21"/>
      <c r="G20" s="16"/>
    </row>
    <row r="22" spans="1:7" x14ac:dyDescent="0.25">
      <c r="A22" s="12" t="s">
        <v>70</v>
      </c>
      <c r="B22" s="12" t="s">
        <v>0</v>
      </c>
      <c r="C22" s="12" t="s">
        <v>1</v>
      </c>
      <c r="D22" s="12" t="s">
        <v>71</v>
      </c>
      <c r="E22" s="12" t="s">
        <v>82</v>
      </c>
      <c r="F22" s="12" t="s">
        <v>67</v>
      </c>
      <c r="G22" s="17" t="s">
        <v>68</v>
      </c>
    </row>
    <row r="23" spans="1:7" ht="109.5" customHeight="1" x14ac:dyDescent="0.25">
      <c r="A23" s="39">
        <v>1</v>
      </c>
      <c r="B23" s="39" t="s">
        <v>45</v>
      </c>
      <c r="C23" s="40" t="s">
        <v>24</v>
      </c>
      <c r="D23" s="41" t="s">
        <v>171</v>
      </c>
      <c r="E23" s="40">
        <v>300</v>
      </c>
      <c r="F23" s="56"/>
      <c r="G23" s="56"/>
    </row>
    <row r="24" spans="1:7" ht="177.75" customHeight="1" x14ac:dyDescent="0.25">
      <c r="A24" s="39">
        <v>2</v>
      </c>
      <c r="B24" s="39" t="s">
        <v>153</v>
      </c>
      <c r="C24" s="40" t="s">
        <v>26</v>
      </c>
      <c r="D24" s="42" t="s">
        <v>172</v>
      </c>
      <c r="E24" s="40">
        <v>50</v>
      </c>
      <c r="F24" s="58"/>
      <c r="G24" s="56"/>
    </row>
    <row r="25" spans="1:7" ht="30" x14ac:dyDescent="0.25">
      <c r="A25" s="39">
        <v>3</v>
      </c>
      <c r="B25" s="39" t="s">
        <v>154</v>
      </c>
      <c r="C25" s="40" t="s">
        <v>22</v>
      </c>
      <c r="D25" s="41" t="s">
        <v>173</v>
      </c>
      <c r="E25" s="40">
        <v>400</v>
      </c>
      <c r="F25" s="56"/>
      <c r="G25" s="56"/>
    </row>
    <row r="26" spans="1:7" ht="15" customHeight="1" x14ac:dyDescent="0.25">
      <c r="A26" s="147" t="s">
        <v>237</v>
      </c>
      <c r="B26" s="147"/>
      <c r="C26" s="147"/>
      <c r="D26" s="147"/>
      <c r="E26" s="147"/>
      <c r="F26" s="100" t="s">
        <v>140</v>
      </c>
      <c r="G26" s="96"/>
    </row>
  </sheetData>
  <mergeCells count="2">
    <mergeCell ref="A18:E18"/>
    <mergeCell ref="A26:E26"/>
  </mergeCells>
  <phoneticPr fontId="7" type="noConversion"/>
  <pageMargins left="0.7" right="0.7" top="0.75" bottom="0.75" header="0.3" footer="0.3"/>
  <pageSetup paperSize="9" scale="73"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41"/>
  <sheetViews>
    <sheetView view="pageBreakPreview" topLeftCell="A13" zoomScaleNormal="100" zoomScaleSheetLayoutView="100" workbookViewId="0">
      <selection activeCell="D37" sqref="D36:D37"/>
    </sheetView>
  </sheetViews>
  <sheetFormatPr defaultRowHeight="15" x14ac:dyDescent="0.25"/>
  <cols>
    <col min="1" max="1" width="17.140625" customWidth="1"/>
    <col min="2" max="2" width="18.85546875" customWidth="1"/>
    <col min="3" max="3" width="12.28515625" style="10" customWidth="1"/>
    <col min="4" max="4" width="43.140625" style="20" customWidth="1"/>
    <col min="5" max="5" width="19.42578125" bestFit="1" customWidth="1"/>
    <col min="6" max="6" width="12.42578125" customWidth="1"/>
    <col min="7" max="7" width="16" customWidth="1"/>
  </cols>
  <sheetData>
    <row r="1" spans="1:7" s="8" customFormat="1" x14ac:dyDescent="0.25">
      <c r="A1" s="47" t="s">
        <v>234</v>
      </c>
      <c r="D1" s="47"/>
      <c r="G1" s="16"/>
    </row>
    <row r="2" spans="1:7" s="8" customFormat="1" x14ac:dyDescent="0.25">
      <c r="A2" s="91" t="s">
        <v>165</v>
      </c>
      <c r="B2" s="90"/>
      <c r="C2" s="90"/>
      <c r="D2" s="90"/>
      <c r="E2" s="90"/>
      <c r="F2" s="90"/>
      <c r="G2" s="92"/>
    </row>
    <row r="3" spans="1:7" s="8" customFormat="1" x14ac:dyDescent="0.25">
      <c r="A3" s="86"/>
      <c r="B3" s="86"/>
      <c r="C3" s="86"/>
      <c r="D3" s="97"/>
      <c r="E3" s="97"/>
      <c r="F3" s="97"/>
      <c r="G3" s="97"/>
    </row>
    <row r="4" spans="1:7" s="8" customFormat="1" x14ac:dyDescent="0.25">
      <c r="A4" s="21"/>
      <c r="B4" s="89" t="s">
        <v>152</v>
      </c>
      <c r="C4" s="102" t="s">
        <v>28</v>
      </c>
      <c r="D4" s="49" t="s">
        <v>155</v>
      </c>
      <c r="E4" s="21"/>
      <c r="G4" s="16"/>
    </row>
    <row r="5" spans="1:7" s="8" customFormat="1" x14ac:dyDescent="0.25">
      <c r="A5" s="21"/>
      <c r="B5" s="21"/>
      <c r="C5" s="7"/>
      <c r="D5" s="36"/>
      <c r="E5" s="21"/>
      <c r="G5" s="16"/>
    </row>
    <row r="6" spans="1:7" s="8" customFormat="1" x14ac:dyDescent="0.25">
      <c r="A6" s="12" t="s">
        <v>70</v>
      </c>
      <c r="B6" s="12" t="s">
        <v>0</v>
      </c>
      <c r="C6" s="12" t="s">
        <v>1</v>
      </c>
      <c r="D6" s="12" t="s">
        <v>71</v>
      </c>
      <c r="E6" s="12" t="s">
        <v>82</v>
      </c>
      <c r="F6" s="12" t="s">
        <v>67</v>
      </c>
      <c r="G6" s="17" t="s">
        <v>68</v>
      </c>
    </row>
    <row r="7" spans="1:7" s="8" customFormat="1" ht="30" x14ac:dyDescent="0.25">
      <c r="A7" s="27">
        <v>1</v>
      </c>
      <c r="B7" s="27" t="s">
        <v>30</v>
      </c>
      <c r="C7" s="26" t="s">
        <v>26</v>
      </c>
      <c r="D7" s="29" t="s">
        <v>94</v>
      </c>
      <c r="E7" s="59">
        <v>350</v>
      </c>
      <c r="F7" s="60"/>
      <c r="G7" s="57"/>
    </row>
    <row r="8" spans="1:7" s="8" customFormat="1" x14ac:dyDescent="0.25">
      <c r="A8" s="27">
        <v>2</v>
      </c>
      <c r="B8" s="27" t="s">
        <v>30</v>
      </c>
      <c r="C8" s="26" t="s">
        <v>26</v>
      </c>
      <c r="D8" s="35" t="s">
        <v>95</v>
      </c>
      <c r="E8" s="59">
        <v>60</v>
      </c>
      <c r="F8" s="53"/>
      <c r="G8" s="57"/>
    </row>
    <row r="9" spans="1:7" s="8" customFormat="1" ht="30" x14ac:dyDescent="0.25">
      <c r="A9" s="27">
        <v>3</v>
      </c>
      <c r="B9" s="27" t="s">
        <v>30</v>
      </c>
      <c r="C9" s="26" t="s">
        <v>26</v>
      </c>
      <c r="D9" s="35" t="s">
        <v>96</v>
      </c>
      <c r="E9" s="59">
        <v>30</v>
      </c>
      <c r="F9" s="53"/>
      <c r="G9" s="57"/>
    </row>
    <row r="10" spans="1:7" s="8" customFormat="1" ht="30" x14ac:dyDescent="0.25">
      <c r="A10" s="27">
        <v>4</v>
      </c>
      <c r="B10" s="27" t="s">
        <v>30</v>
      </c>
      <c r="C10" s="26" t="s">
        <v>26</v>
      </c>
      <c r="D10" s="29" t="s">
        <v>226</v>
      </c>
      <c r="E10" s="59">
        <v>20</v>
      </c>
      <c r="F10" s="53"/>
      <c r="G10" s="57"/>
    </row>
    <row r="11" spans="1:7" s="8" customFormat="1" ht="30" x14ac:dyDescent="0.25">
      <c r="A11" s="27">
        <v>5</v>
      </c>
      <c r="B11" s="27" t="s">
        <v>30</v>
      </c>
      <c r="C11" s="26" t="s">
        <v>26</v>
      </c>
      <c r="D11" s="29" t="s">
        <v>174</v>
      </c>
      <c r="E11" s="59">
        <v>10</v>
      </c>
      <c r="F11" s="53"/>
      <c r="G11" s="57"/>
    </row>
    <row r="12" spans="1:7" s="8" customFormat="1" ht="30" x14ac:dyDescent="0.25">
      <c r="A12" s="27">
        <v>6</v>
      </c>
      <c r="B12" s="27" t="s">
        <v>30</v>
      </c>
      <c r="C12" s="26" t="s">
        <v>26</v>
      </c>
      <c r="D12" s="29" t="s">
        <v>175</v>
      </c>
      <c r="E12" s="59">
        <v>10</v>
      </c>
      <c r="F12" s="53"/>
      <c r="G12" s="57"/>
    </row>
    <row r="13" spans="1:7" s="8" customFormat="1" ht="30" x14ac:dyDescent="0.25">
      <c r="A13" s="27">
        <v>7</v>
      </c>
      <c r="B13" s="27" t="s">
        <v>179</v>
      </c>
      <c r="C13" s="26" t="s">
        <v>26</v>
      </c>
      <c r="D13" s="29" t="s">
        <v>176</v>
      </c>
      <c r="E13" s="59">
        <v>170</v>
      </c>
      <c r="F13" s="53"/>
      <c r="G13" s="57"/>
    </row>
    <row r="14" spans="1:7" s="8" customFormat="1" ht="30" x14ac:dyDescent="0.25">
      <c r="A14" s="27">
        <v>8</v>
      </c>
      <c r="B14" s="27" t="s">
        <v>92</v>
      </c>
      <c r="C14" s="26" t="s">
        <v>26</v>
      </c>
      <c r="D14" s="29" t="s">
        <v>177</v>
      </c>
      <c r="E14" s="59">
        <v>155</v>
      </c>
      <c r="F14" s="53"/>
      <c r="G14" s="57"/>
    </row>
    <row r="15" spans="1:7" s="8" customFormat="1" x14ac:dyDescent="0.25">
      <c r="A15" s="27">
        <v>9</v>
      </c>
      <c r="B15" s="27" t="s">
        <v>180</v>
      </c>
      <c r="C15" s="26" t="s">
        <v>22</v>
      </c>
      <c r="D15" s="29" t="s">
        <v>31</v>
      </c>
      <c r="E15" s="59">
        <v>250</v>
      </c>
      <c r="F15" s="53"/>
      <c r="G15" s="57"/>
    </row>
    <row r="16" spans="1:7" s="8" customFormat="1" ht="30" x14ac:dyDescent="0.25">
      <c r="A16" s="27">
        <v>10</v>
      </c>
      <c r="B16" s="27" t="s">
        <v>179</v>
      </c>
      <c r="C16" s="26" t="s">
        <v>26</v>
      </c>
      <c r="D16" s="29" t="s">
        <v>178</v>
      </c>
      <c r="E16" s="59">
        <v>150</v>
      </c>
      <c r="F16" s="53"/>
      <c r="G16" s="57"/>
    </row>
    <row r="17" spans="1:7" s="8" customFormat="1" x14ac:dyDescent="0.25">
      <c r="A17" s="147" t="s">
        <v>238</v>
      </c>
      <c r="B17" s="147"/>
      <c r="C17" s="147"/>
      <c r="D17" s="147"/>
      <c r="E17" s="147"/>
      <c r="F17" s="100" t="s">
        <v>140</v>
      </c>
      <c r="G17" s="96"/>
    </row>
    <row r="18" spans="1:7" s="8" customFormat="1" x14ac:dyDescent="0.25">
      <c r="A18" s="21"/>
      <c r="B18" s="21"/>
      <c r="C18" s="7"/>
      <c r="D18" s="36"/>
      <c r="E18" s="21"/>
      <c r="G18" s="16"/>
    </row>
    <row r="19" spans="1:7" s="8" customFormat="1" x14ac:dyDescent="0.25">
      <c r="A19" s="86"/>
      <c r="B19" s="86"/>
      <c r="C19" s="86"/>
      <c r="D19" s="97"/>
      <c r="E19" s="97"/>
      <c r="F19" s="97"/>
      <c r="G19" s="97"/>
    </row>
    <row r="20" spans="1:7" s="8" customFormat="1" x14ac:dyDescent="0.25">
      <c r="B20" s="104" t="s">
        <v>152</v>
      </c>
      <c r="C20" s="9" t="s">
        <v>138</v>
      </c>
      <c r="D20" s="48" t="s">
        <v>135</v>
      </c>
    </row>
    <row r="21" spans="1:7" s="8" customFormat="1" x14ac:dyDescent="0.25">
      <c r="C21" s="10"/>
      <c r="D21" s="20"/>
    </row>
    <row r="22" spans="1:7" x14ac:dyDescent="0.25">
      <c r="A22" s="12" t="s">
        <v>70</v>
      </c>
      <c r="B22" s="12" t="s">
        <v>0</v>
      </c>
      <c r="C22" s="12" t="s">
        <v>1</v>
      </c>
      <c r="D22" s="12" t="s">
        <v>71</v>
      </c>
      <c r="E22" s="12" t="s">
        <v>82</v>
      </c>
      <c r="F22" s="12" t="s">
        <v>67</v>
      </c>
      <c r="G22" s="17" t="s">
        <v>68</v>
      </c>
    </row>
    <row r="23" spans="1:7" s="8" customFormat="1" x14ac:dyDescent="0.25">
      <c r="A23" s="12"/>
      <c r="B23" s="12"/>
      <c r="C23" s="12"/>
      <c r="D23" s="12"/>
      <c r="E23" s="12"/>
      <c r="F23" s="12"/>
      <c r="G23" s="17"/>
    </row>
    <row r="24" spans="1:7" s="8" customFormat="1" ht="60" x14ac:dyDescent="0.25">
      <c r="A24" s="138">
        <v>1</v>
      </c>
      <c r="B24" s="130"/>
      <c r="C24" s="131" t="s">
        <v>24</v>
      </c>
      <c r="D24" s="22" t="s">
        <v>185</v>
      </c>
      <c r="E24" s="130">
        <v>25</v>
      </c>
      <c r="F24" s="130"/>
      <c r="G24" s="132"/>
    </row>
    <row r="25" spans="1:7" ht="45" x14ac:dyDescent="0.25">
      <c r="A25" s="111">
        <v>2</v>
      </c>
      <c r="B25" s="133" t="s">
        <v>137</v>
      </c>
      <c r="C25" s="24" t="s">
        <v>26</v>
      </c>
      <c r="D25" s="133" t="s">
        <v>228</v>
      </c>
      <c r="E25" s="134">
        <v>10</v>
      </c>
      <c r="F25" s="135"/>
      <c r="G25" s="132"/>
    </row>
    <row r="26" spans="1:7" ht="45" customHeight="1" x14ac:dyDescent="0.25">
      <c r="A26" s="138">
        <v>3</v>
      </c>
      <c r="B26" s="133" t="s">
        <v>136</v>
      </c>
      <c r="C26" s="136" t="s">
        <v>26</v>
      </c>
      <c r="D26" s="112" t="s">
        <v>227</v>
      </c>
      <c r="E26" s="134">
        <v>5</v>
      </c>
      <c r="F26" s="137"/>
      <c r="G26" s="132"/>
    </row>
    <row r="27" spans="1:7" s="8" customFormat="1" ht="24.75" customHeight="1" x14ac:dyDescent="0.25">
      <c r="A27" s="111">
        <v>4</v>
      </c>
      <c r="B27" s="133" t="s">
        <v>93</v>
      </c>
      <c r="C27" s="136" t="s">
        <v>26</v>
      </c>
      <c r="D27" s="112" t="s">
        <v>181</v>
      </c>
      <c r="E27" s="134">
        <v>3</v>
      </c>
      <c r="F27" s="137"/>
      <c r="G27" s="132"/>
    </row>
    <row r="28" spans="1:7" ht="45" x14ac:dyDescent="0.25">
      <c r="A28" s="138">
        <v>5</v>
      </c>
      <c r="B28" s="111" t="s">
        <v>182</v>
      </c>
      <c r="C28" s="24" t="s">
        <v>24</v>
      </c>
      <c r="D28" s="133" t="s">
        <v>229</v>
      </c>
      <c r="E28" s="134">
        <v>20</v>
      </c>
      <c r="F28" s="137"/>
      <c r="G28" s="132"/>
    </row>
    <row r="39" spans="4:4" x14ac:dyDescent="0.25">
      <c r="D39" s="143"/>
    </row>
    <row r="41" spans="4:4" x14ac:dyDescent="0.25">
      <c r="D41" s="143"/>
    </row>
  </sheetData>
  <mergeCells count="1">
    <mergeCell ref="A17:E17"/>
  </mergeCells>
  <phoneticPr fontId="7" type="noConversion"/>
  <pageMargins left="0.7" right="0.7" top="0.75" bottom="0.75" header="0.3" footer="0.3"/>
  <pageSetup paperSize="9" scale="62"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9"/>
  <sheetViews>
    <sheetView view="pageBreakPreview" topLeftCell="A25" zoomScaleNormal="100" zoomScaleSheetLayoutView="100" workbookViewId="0">
      <selection activeCell="A49" sqref="A49:E49"/>
    </sheetView>
  </sheetViews>
  <sheetFormatPr defaultRowHeight="15" x14ac:dyDescent="0.25"/>
  <cols>
    <col min="1" max="1" width="11.5703125" style="8" bestFit="1" customWidth="1"/>
    <col min="2" max="2" width="17.28515625" style="8" bestFit="1" customWidth="1"/>
    <col min="3" max="3" width="8.28515625" style="10" customWidth="1"/>
    <col min="4" max="4" width="56.85546875" style="20" bestFit="1" customWidth="1"/>
    <col min="5" max="5" width="14.28515625" style="8" customWidth="1"/>
    <col min="6" max="6" width="12.42578125" style="8" customWidth="1"/>
    <col min="7" max="7" width="19" style="8" bestFit="1" customWidth="1"/>
    <col min="8" max="16384" width="9.140625" style="8"/>
  </cols>
  <sheetData>
    <row r="1" spans="1:7" x14ac:dyDescent="0.25">
      <c r="A1" s="47" t="s">
        <v>234</v>
      </c>
      <c r="C1" s="8"/>
      <c r="D1" s="47"/>
      <c r="G1" s="16"/>
    </row>
    <row r="2" spans="1:7" x14ac:dyDescent="0.25">
      <c r="A2" s="91" t="s">
        <v>165</v>
      </c>
      <c r="B2" s="90"/>
      <c r="C2" s="90"/>
      <c r="D2" s="90"/>
      <c r="E2" s="90"/>
      <c r="F2" s="90"/>
      <c r="G2" s="92"/>
    </row>
    <row r="3" spans="1:7" x14ac:dyDescent="0.25">
      <c r="A3" s="86"/>
      <c r="B3" s="97"/>
      <c r="C3" s="97"/>
      <c r="D3" s="97"/>
      <c r="E3" s="97"/>
      <c r="F3" s="97"/>
      <c r="G3" s="98"/>
    </row>
    <row r="4" spans="1:7" x14ac:dyDescent="0.25">
      <c r="A4" s="86" t="s">
        <v>235</v>
      </c>
      <c r="B4" s="86" t="s">
        <v>152</v>
      </c>
      <c r="C4" s="86" t="s">
        <v>138</v>
      </c>
      <c r="D4" s="48" t="s">
        <v>135</v>
      </c>
      <c r="E4" s="97"/>
      <c r="F4" s="97"/>
      <c r="G4" s="98"/>
    </row>
    <row r="5" spans="1:7" x14ac:dyDescent="0.25">
      <c r="A5" s="86"/>
      <c r="B5" s="97"/>
      <c r="C5" s="97"/>
      <c r="D5" s="97"/>
      <c r="E5" s="97"/>
      <c r="F5" s="97"/>
      <c r="G5" s="98"/>
    </row>
    <row r="6" spans="1:7" ht="30" x14ac:dyDescent="0.25">
      <c r="A6" s="111">
        <v>6</v>
      </c>
      <c r="B6" s="111" t="s">
        <v>184</v>
      </c>
      <c r="C6" s="24" t="s">
        <v>26</v>
      </c>
      <c r="D6" s="112" t="s">
        <v>183</v>
      </c>
      <c r="E6" s="134">
        <v>3</v>
      </c>
      <c r="F6" s="137"/>
      <c r="G6" s="132"/>
    </row>
    <row r="7" spans="1:7" x14ac:dyDescent="0.25">
      <c r="A7" s="148" t="s">
        <v>239</v>
      </c>
      <c r="B7" s="148"/>
      <c r="C7" s="148"/>
      <c r="D7" s="148"/>
      <c r="E7" s="148"/>
      <c r="F7" s="105" t="s">
        <v>140</v>
      </c>
      <c r="G7" s="73"/>
    </row>
    <row r="9" spans="1:7" x14ac:dyDescent="0.25">
      <c r="B9" s="104" t="s">
        <v>148</v>
      </c>
      <c r="C9" s="9" t="s">
        <v>72</v>
      </c>
      <c r="D9" s="48" t="s">
        <v>74</v>
      </c>
    </row>
    <row r="11" spans="1:7" x14ac:dyDescent="0.25">
      <c r="A11" s="12" t="s">
        <v>70</v>
      </c>
      <c r="B11" s="12" t="s">
        <v>0</v>
      </c>
      <c r="C11" s="12" t="s">
        <v>1</v>
      </c>
      <c r="D11" s="12" t="s">
        <v>71</v>
      </c>
      <c r="E11" s="12" t="s">
        <v>82</v>
      </c>
      <c r="F11" s="12" t="s">
        <v>67</v>
      </c>
      <c r="G11" s="17" t="s">
        <v>68</v>
      </c>
    </row>
    <row r="12" spans="1:7" ht="30" x14ac:dyDescent="0.25">
      <c r="A12" s="111">
        <v>1</v>
      </c>
      <c r="B12" s="111" t="s">
        <v>29</v>
      </c>
      <c r="C12" s="24" t="s">
        <v>26</v>
      </c>
      <c r="D12" s="112" t="s">
        <v>186</v>
      </c>
      <c r="E12" s="24">
        <v>50</v>
      </c>
      <c r="F12" s="140"/>
      <c r="G12" s="132"/>
    </row>
    <row r="13" spans="1:7" x14ac:dyDescent="0.25">
      <c r="A13" s="111">
        <v>2</v>
      </c>
      <c r="B13" s="111" t="s">
        <v>29</v>
      </c>
      <c r="C13" s="24" t="s">
        <v>26</v>
      </c>
      <c r="D13" s="112" t="s">
        <v>187</v>
      </c>
      <c r="E13" s="24">
        <v>5</v>
      </c>
      <c r="F13" s="140"/>
      <c r="G13" s="132"/>
    </row>
    <row r="14" spans="1:7" ht="45" x14ac:dyDescent="0.25">
      <c r="A14" s="111">
        <v>3</v>
      </c>
      <c r="B14" s="111" t="s">
        <v>30</v>
      </c>
      <c r="C14" s="24" t="s">
        <v>26</v>
      </c>
      <c r="D14" s="112" t="s">
        <v>233</v>
      </c>
      <c r="E14" s="24">
        <v>50</v>
      </c>
      <c r="F14" s="114"/>
      <c r="G14" s="132"/>
    </row>
    <row r="15" spans="1:7" x14ac:dyDescent="0.25">
      <c r="A15" s="148" t="s">
        <v>239</v>
      </c>
      <c r="B15" s="148"/>
      <c r="C15" s="148"/>
      <c r="D15" s="148"/>
      <c r="E15" s="148"/>
      <c r="F15" s="51" t="s">
        <v>140</v>
      </c>
      <c r="G15" s="144"/>
    </row>
    <row r="16" spans="1:7" x14ac:dyDescent="0.25">
      <c r="A16" s="86"/>
      <c r="B16" s="97"/>
      <c r="C16" s="97"/>
      <c r="D16" s="97"/>
      <c r="E16" s="97"/>
      <c r="F16" s="97"/>
      <c r="G16" s="98"/>
    </row>
    <row r="17" spans="1:7" x14ac:dyDescent="0.25">
      <c r="B17" s="91" t="s">
        <v>148</v>
      </c>
      <c r="C17" s="9" t="s">
        <v>75</v>
      </c>
      <c r="D17" s="48" t="s">
        <v>156</v>
      </c>
    </row>
    <row r="18" spans="1:7" x14ac:dyDescent="0.25">
      <c r="D18" s="48"/>
    </row>
    <row r="19" spans="1:7" s="9" customFormat="1" x14ac:dyDescent="0.25">
      <c r="A19" s="12" t="s">
        <v>70</v>
      </c>
      <c r="B19" s="12" t="s">
        <v>0</v>
      </c>
      <c r="C19" s="12" t="s">
        <v>1</v>
      </c>
      <c r="D19" s="12" t="s">
        <v>71</v>
      </c>
      <c r="E19" s="12" t="s">
        <v>82</v>
      </c>
      <c r="F19" s="12" t="s">
        <v>67</v>
      </c>
      <c r="G19" s="17" t="s">
        <v>68</v>
      </c>
    </row>
    <row r="20" spans="1:7" s="21" customFormat="1" ht="32.25" customHeight="1" x14ac:dyDescent="0.25">
      <c r="A20" s="27">
        <v>1</v>
      </c>
      <c r="B20" s="27" t="s">
        <v>97</v>
      </c>
      <c r="C20" s="26" t="s">
        <v>26</v>
      </c>
      <c r="D20" s="35" t="s">
        <v>230</v>
      </c>
      <c r="E20" s="37">
        <v>245</v>
      </c>
      <c r="F20" s="61"/>
      <c r="G20" s="63"/>
    </row>
    <row r="21" spans="1:7" s="21" customFormat="1" ht="32.25" customHeight="1" x14ac:dyDescent="0.25">
      <c r="A21" s="27">
        <v>2</v>
      </c>
      <c r="B21" s="27" t="s">
        <v>97</v>
      </c>
      <c r="C21" s="26" t="s">
        <v>26</v>
      </c>
      <c r="D21" s="35" t="s">
        <v>231</v>
      </c>
      <c r="E21" s="37">
        <v>285</v>
      </c>
      <c r="F21" s="62"/>
      <c r="G21" s="63"/>
    </row>
    <row r="22" spans="1:7" s="21" customFormat="1" x14ac:dyDescent="0.25">
      <c r="A22" s="27">
        <v>3</v>
      </c>
      <c r="B22" s="27" t="s">
        <v>98</v>
      </c>
      <c r="C22" s="26" t="s">
        <v>22</v>
      </c>
      <c r="D22" s="35" t="s">
        <v>189</v>
      </c>
      <c r="E22" s="37">
        <v>1930</v>
      </c>
      <c r="F22" s="62"/>
      <c r="G22" s="63"/>
    </row>
    <row r="23" spans="1:7" s="11" customFormat="1" x14ac:dyDescent="0.25">
      <c r="A23" s="148" t="s">
        <v>239</v>
      </c>
      <c r="B23" s="148"/>
      <c r="C23" s="148"/>
      <c r="D23" s="148"/>
      <c r="E23" s="148"/>
      <c r="F23" s="105" t="s">
        <v>140</v>
      </c>
      <c r="G23" s="73"/>
    </row>
    <row r="25" spans="1:7" x14ac:dyDescent="0.25">
      <c r="B25" s="91" t="s">
        <v>148</v>
      </c>
      <c r="C25" s="9" t="s">
        <v>62</v>
      </c>
      <c r="D25" s="48" t="s">
        <v>63</v>
      </c>
    </row>
    <row r="27" spans="1:7" x14ac:dyDescent="0.25">
      <c r="A27" s="12" t="s">
        <v>70</v>
      </c>
      <c r="B27" s="12" t="s">
        <v>0</v>
      </c>
      <c r="C27" s="12" t="s">
        <v>1</v>
      </c>
      <c r="D27" s="12" t="s">
        <v>71</v>
      </c>
      <c r="E27" s="12" t="s">
        <v>82</v>
      </c>
      <c r="F27" s="12" t="s">
        <v>67</v>
      </c>
      <c r="G27" s="17" t="s">
        <v>68</v>
      </c>
    </row>
    <row r="28" spans="1:7" ht="30" x14ac:dyDescent="0.25">
      <c r="A28" s="116">
        <v>1</v>
      </c>
      <c r="B28" s="118" t="s">
        <v>188</v>
      </c>
      <c r="C28" s="70" t="s">
        <v>133</v>
      </c>
      <c r="D28" s="117" t="s">
        <v>134</v>
      </c>
      <c r="E28" s="139">
        <v>150</v>
      </c>
      <c r="F28" s="139"/>
      <c r="G28" s="63"/>
    </row>
    <row r="29" spans="1:7" x14ac:dyDescent="0.25">
      <c r="A29" s="33">
        <v>2</v>
      </c>
      <c r="B29" s="22" t="s">
        <v>64</v>
      </c>
      <c r="C29" s="23" t="s">
        <v>22</v>
      </c>
      <c r="D29" s="22" t="s">
        <v>65</v>
      </c>
      <c r="E29" s="64">
        <v>100</v>
      </c>
      <c r="F29" s="24"/>
      <c r="G29" s="63"/>
    </row>
    <row r="30" spans="1:7" x14ac:dyDescent="0.25">
      <c r="A30" s="33">
        <v>3</v>
      </c>
      <c r="B30" s="22" t="s">
        <v>99</v>
      </c>
      <c r="C30" s="23" t="s">
        <v>24</v>
      </c>
      <c r="D30" s="22" t="s">
        <v>66</v>
      </c>
      <c r="E30" s="64">
        <v>50</v>
      </c>
      <c r="F30" s="24"/>
      <c r="G30" s="63"/>
    </row>
    <row r="31" spans="1:7" x14ac:dyDescent="0.25">
      <c r="A31" s="148" t="s">
        <v>240</v>
      </c>
      <c r="B31" s="148"/>
      <c r="C31" s="148"/>
      <c r="D31" s="148"/>
      <c r="E31" s="148"/>
      <c r="F31" s="105" t="s">
        <v>140</v>
      </c>
      <c r="G31" s="73"/>
    </row>
    <row r="33" spans="1:7" x14ac:dyDescent="0.25">
      <c r="B33" s="91" t="s">
        <v>148</v>
      </c>
      <c r="C33" s="9" t="s">
        <v>32</v>
      </c>
      <c r="D33" s="48" t="s">
        <v>54</v>
      </c>
    </row>
    <row r="35" spans="1:7" x14ac:dyDescent="0.25">
      <c r="A35" s="12" t="s">
        <v>70</v>
      </c>
      <c r="B35" s="12" t="s">
        <v>0</v>
      </c>
      <c r="C35" s="12" t="s">
        <v>1</v>
      </c>
      <c r="D35" s="12" t="s">
        <v>71</v>
      </c>
      <c r="E35" s="12" t="s">
        <v>82</v>
      </c>
      <c r="F35" s="12" t="s">
        <v>67</v>
      </c>
      <c r="G35" s="17" t="s">
        <v>68</v>
      </c>
    </row>
    <row r="36" spans="1:7" ht="30" x14ac:dyDescent="0.25">
      <c r="A36" s="27">
        <v>1</v>
      </c>
      <c r="B36" s="27" t="s">
        <v>34</v>
      </c>
      <c r="C36" s="26" t="s">
        <v>24</v>
      </c>
      <c r="D36" s="35" t="s">
        <v>125</v>
      </c>
      <c r="E36" s="59">
        <v>20</v>
      </c>
      <c r="F36" s="57"/>
      <c r="G36" s="63"/>
    </row>
    <row r="37" spans="1:7" ht="30" x14ac:dyDescent="0.25">
      <c r="A37" s="27">
        <v>2</v>
      </c>
      <c r="B37" s="27" t="s">
        <v>102</v>
      </c>
      <c r="C37" s="26" t="s">
        <v>24</v>
      </c>
      <c r="D37" s="35" t="s">
        <v>126</v>
      </c>
      <c r="E37" s="59">
        <v>350</v>
      </c>
      <c r="F37" s="57"/>
      <c r="G37" s="63"/>
    </row>
    <row r="38" spans="1:7" x14ac:dyDescent="0.25">
      <c r="A38" s="27">
        <v>3</v>
      </c>
      <c r="B38" s="27" t="s">
        <v>34</v>
      </c>
      <c r="C38" s="26" t="s">
        <v>24</v>
      </c>
      <c r="D38" s="35" t="s">
        <v>100</v>
      </c>
      <c r="E38" s="59">
        <v>20</v>
      </c>
      <c r="F38" s="53"/>
      <c r="G38" s="63"/>
    </row>
    <row r="39" spans="1:7" x14ac:dyDescent="0.25">
      <c r="A39" s="27">
        <v>4</v>
      </c>
      <c r="B39" s="27" t="s">
        <v>34</v>
      </c>
      <c r="C39" s="26" t="s">
        <v>24</v>
      </c>
      <c r="D39" s="35" t="s">
        <v>101</v>
      </c>
      <c r="E39" s="59">
        <v>5</v>
      </c>
      <c r="F39" s="53"/>
      <c r="G39" s="63"/>
    </row>
    <row r="40" spans="1:7" ht="30" x14ac:dyDescent="0.25">
      <c r="A40" s="27">
        <v>5</v>
      </c>
      <c r="B40" s="27" t="s">
        <v>103</v>
      </c>
      <c r="C40" s="26" t="s">
        <v>24</v>
      </c>
      <c r="D40" s="35" t="s">
        <v>127</v>
      </c>
      <c r="E40" s="59">
        <v>240</v>
      </c>
      <c r="F40" s="53"/>
      <c r="G40" s="63"/>
    </row>
    <row r="41" spans="1:7" x14ac:dyDescent="0.25">
      <c r="A41" s="148" t="s">
        <v>239</v>
      </c>
      <c r="B41" s="148"/>
      <c r="C41" s="148"/>
      <c r="D41" s="148"/>
      <c r="E41" s="148"/>
      <c r="F41" s="105" t="s">
        <v>140</v>
      </c>
      <c r="G41" s="73"/>
    </row>
    <row r="43" spans="1:7" x14ac:dyDescent="0.25">
      <c r="B43" s="91" t="s">
        <v>148</v>
      </c>
      <c r="C43" s="9" t="s">
        <v>35</v>
      </c>
      <c r="D43" s="48" t="s">
        <v>157</v>
      </c>
    </row>
    <row r="45" spans="1:7" x14ac:dyDescent="0.25">
      <c r="A45" s="12" t="s">
        <v>70</v>
      </c>
      <c r="B45" s="12" t="s">
        <v>0</v>
      </c>
      <c r="C45" s="12" t="s">
        <v>1</v>
      </c>
      <c r="D45" s="12" t="s">
        <v>71</v>
      </c>
      <c r="E45" s="12" t="s">
        <v>82</v>
      </c>
      <c r="F45" s="12" t="s">
        <v>67</v>
      </c>
      <c r="G45" s="17" t="s">
        <v>68</v>
      </c>
    </row>
    <row r="46" spans="1:7" ht="45" x14ac:dyDescent="0.25">
      <c r="A46" s="34">
        <v>1</v>
      </c>
      <c r="B46" s="28" t="s">
        <v>36</v>
      </c>
      <c r="C46" s="26" t="s">
        <v>22</v>
      </c>
      <c r="D46" s="13" t="s">
        <v>37</v>
      </c>
      <c r="E46" s="26">
        <v>150</v>
      </c>
      <c r="F46" s="56"/>
      <c r="G46" s="63"/>
    </row>
    <row r="47" spans="1:7" ht="30" x14ac:dyDescent="0.25">
      <c r="A47" s="34">
        <v>2</v>
      </c>
      <c r="B47" s="28" t="s">
        <v>46</v>
      </c>
      <c r="C47" s="26" t="s">
        <v>24</v>
      </c>
      <c r="D47" s="13" t="s">
        <v>47</v>
      </c>
      <c r="E47" s="26">
        <v>75</v>
      </c>
      <c r="F47" s="58"/>
      <c r="G47" s="63"/>
    </row>
    <row r="48" spans="1:7" ht="30" x14ac:dyDescent="0.25">
      <c r="A48" s="34">
        <v>3</v>
      </c>
      <c r="B48" s="28" t="s">
        <v>46</v>
      </c>
      <c r="C48" s="26" t="s">
        <v>22</v>
      </c>
      <c r="D48" s="20" t="s">
        <v>48</v>
      </c>
      <c r="E48" s="26">
        <f>E46*2</f>
        <v>300</v>
      </c>
      <c r="F48" s="58"/>
      <c r="G48" s="63"/>
    </row>
    <row r="49" spans="1:7" x14ac:dyDescent="0.25">
      <c r="A49" s="148" t="s">
        <v>239</v>
      </c>
      <c r="B49" s="148"/>
      <c r="C49" s="148"/>
      <c r="D49" s="148"/>
      <c r="E49" s="148"/>
      <c r="F49" s="105" t="s">
        <v>140</v>
      </c>
      <c r="G49" s="73"/>
    </row>
  </sheetData>
  <mergeCells count="6">
    <mergeCell ref="A31:E31"/>
    <mergeCell ref="A23:E23"/>
    <mergeCell ref="A41:E41"/>
    <mergeCell ref="A49:E49"/>
    <mergeCell ref="A7:E7"/>
    <mergeCell ref="A15:E15"/>
  </mergeCells>
  <pageMargins left="0.7" right="0.7" top="0.75" bottom="0.75" header="0.3" footer="0.3"/>
  <pageSetup paperSize="9" scale="62"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H36"/>
  <sheetViews>
    <sheetView tabSelected="1" view="pageBreakPreview" zoomScale="115" zoomScaleNormal="160" zoomScaleSheetLayoutView="115" workbookViewId="0">
      <selection activeCell="A35" sqref="A35:E35"/>
    </sheetView>
  </sheetViews>
  <sheetFormatPr defaultRowHeight="15" x14ac:dyDescent="0.25"/>
  <cols>
    <col min="1" max="1" width="16.42578125" style="32" customWidth="1"/>
    <col min="2" max="2" width="13.5703125" customWidth="1"/>
    <col min="4" max="4" width="44.42578125" style="20" customWidth="1"/>
    <col min="5" max="5" width="13.5703125" bestFit="1" customWidth="1"/>
    <col min="6" max="6" width="14.85546875" customWidth="1"/>
    <col min="7" max="7" width="15" style="16" bestFit="1" customWidth="1"/>
    <col min="8" max="8" width="9.140625" style="38"/>
  </cols>
  <sheetData>
    <row r="1" spans="1:8" s="8" customFormat="1" x14ac:dyDescent="0.25">
      <c r="A1" s="47" t="s">
        <v>234</v>
      </c>
      <c r="D1" s="47"/>
      <c r="G1" s="16"/>
      <c r="H1" s="38"/>
    </row>
    <row r="2" spans="1:8" s="8" customFormat="1" x14ac:dyDescent="0.25">
      <c r="A2" s="91" t="s">
        <v>165</v>
      </c>
      <c r="B2" s="90"/>
      <c r="C2" s="90"/>
      <c r="D2" s="90"/>
      <c r="E2" s="90"/>
      <c r="F2" s="90"/>
      <c r="G2" s="92"/>
      <c r="H2" s="38"/>
    </row>
    <row r="3" spans="1:8" s="8" customFormat="1" x14ac:dyDescent="0.25">
      <c r="A3" s="86"/>
      <c r="B3" s="97"/>
      <c r="C3" s="97"/>
      <c r="D3" s="97"/>
      <c r="E3" s="97"/>
      <c r="F3" s="97"/>
      <c r="G3" s="98"/>
      <c r="H3" s="38"/>
    </row>
    <row r="4" spans="1:8" s="8" customFormat="1" x14ac:dyDescent="0.25">
      <c r="B4" s="91" t="s">
        <v>148</v>
      </c>
      <c r="C4" s="9" t="s">
        <v>32</v>
      </c>
      <c r="D4" s="48" t="s">
        <v>54</v>
      </c>
      <c r="H4" s="38"/>
    </row>
    <row r="5" spans="1:8" s="8" customFormat="1" x14ac:dyDescent="0.25">
      <c r="C5" s="10"/>
      <c r="D5" s="20"/>
      <c r="H5" s="38"/>
    </row>
    <row r="6" spans="1:8" s="8" customFormat="1" x14ac:dyDescent="0.25">
      <c r="A6" s="12" t="s">
        <v>70</v>
      </c>
      <c r="B6" s="12" t="s">
        <v>0</v>
      </c>
      <c r="C6" s="12" t="s">
        <v>1</v>
      </c>
      <c r="D6" s="12" t="s">
        <v>71</v>
      </c>
      <c r="E6" s="12" t="s">
        <v>82</v>
      </c>
      <c r="F6" s="12" t="s">
        <v>67</v>
      </c>
      <c r="G6" s="17" t="s">
        <v>68</v>
      </c>
      <c r="H6" s="38"/>
    </row>
    <row r="7" spans="1:8" s="8" customFormat="1" ht="30" x14ac:dyDescent="0.25">
      <c r="A7" s="27">
        <v>1</v>
      </c>
      <c r="B7" s="27" t="s">
        <v>34</v>
      </c>
      <c r="C7" s="26" t="s">
        <v>24</v>
      </c>
      <c r="D7" s="35" t="s">
        <v>125</v>
      </c>
      <c r="E7" s="59">
        <v>20</v>
      </c>
      <c r="F7" s="57"/>
      <c r="G7" s="63"/>
      <c r="H7" s="38"/>
    </row>
    <row r="8" spans="1:8" s="8" customFormat="1" ht="30" x14ac:dyDescent="0.25">
      <c r="A8" s="27">
        <v>2</v>
      </c>
      <c r="B8" s="27" t="s">
        <v>102</v>
      </c>
      <c r="C8" s="26" t="s">
        <v>24</v>
      </c>
      <c r="D8" s="35" t="s">
        <v>126</v>
      </c>
      <c r="E8" s="59">
        <v>350</v>
      </c>
      <c r="F8" s="57"/>
      <c r="G8" s="63"/>
      <c r="H8" s="38"/>
    </row>
    <row r="9" spans="1:8" s="8" customFormat="1" ht="30" x14ac:dyDescent="0.25">
      <c r="A9" s="27">
        <v>3</v>
      </c>
      <c r="B9" s="27" t="s">
        <v>34</v>
      </c>
      <c r="C9" s="26" t="s">
        <v>24</v>
      </c>
      <c r="D9" s="35" t="s">
        <v>100</v>
      </c>
      <c r="E9" s="59">
        <v>20</v>
      </c>
      <c r="F9" s="53"/>
      <c r="G9" s="63"/>
      <c r="H9" s="38"/>
    </row>
    <row r="10" spans="1:8" s="8" customFormat="1" ht="30" x14ac:dyDescent="0.25">
      <c r="A10" s="27">
        <v>4</v>
      </c>
      <c r="B10" s="27" t="s">
        <v>34</v>
      </c>
      <c r="C10" s="26" t="s">
        <v>24</v>
      </c>
      <c r="D10" s="35" t="s">
        <v>101</v>
      </c>
      <c r="E10" s="59">
        <v>5</v>
      </c>
      <c r="F10" s="53"/>
      <c r="G10" s="63"/>
      <c r="H10" s="38"/>
    </row>
    <row r="11" spans="1:8" s="8" customFormat="1" ht="30" x14ac:dyDescent="0.25">
      <c r="A11" s="27">
        <v>5</v>
      </c>
      <c r="B11" s="27" t="s">
        <v>103</v>
      </c>
      <c r="C11" s="26" t="s">
        <v>24</v>
      </c>
      <c r="D11" s="35" t="s">
        <v>127</v>
      </c>
      <c r="E11" s="59">
        <v>240</v>
      </c>
      <c r="F11" s="53"/>
      <c r="G11" s="63"/>
      <c r="H11" s="38"/>
    </row>
    <row r="12" spans="1:8" s="8" customFormat="1" x14ac:dyDescent="0.25">
      <c r="A12" s="148" t="s">
        <v>239</v>
      </c>
      <c r="B12" s="148"/>
      <c r="C12" s="148"/>
      <c r="D12" s="148"/>
      <c r="E12" s="148"/>
      <c r="F12" s="105" t="s">
        <v>140</v>
      </c>
      <c r="G12" s="73"/>
      <c r="H12" s="38"/>
    </row>
    <row r="13" spans="1:8" s="8" customFormat="1" x14ac:dyDescent="0.25">
      <c r="C13" s="10"/>
      <c r="D13" s="20"/>
      <c r="H13" s="38"/>
    </row>
    <row r="14" spans="1:8" s="8" customFormat="1" x14ac:dyDescent="0.25">
      <c r="B14" s="91" t="s">
        <v>148</v>
      </c>
      <c r="C14" s="9" t="s">
        <v>35</v>
      </c>
      <c r="D14" s="48" t="s">
        <v>157</v>
      </c>
      <c r="H14" s="38"/>
    </row>
    <row r="15" spans="1:8" s="8" customFormat="1" x14ac:dyDescent="0.25">
      <c r="C15" s="10"/>
      <c r="D15" s="20"/>
      <c r="H15" s="38"/>
    </row>
    <row r="16" spans="1:8" s="8" customFormat="1" x14ac:dyDescent="0.25">
      <c r="A16" s="12" t="s">
        <v>70</v>
      </c>
      <c r="B16" s="12" t="s">
        <v>0</v>
      </c>
      <c r="C16" s="12" t="s">
        <v>1</v>
      </c>
      <c r="D16" s="12" t="s">
        <v>71</v>
      </c>
      <c r="E16" s="12" t="s">
        <v>82</v>
      </c>
      <c r="F16" s="12" t="s">
        <v>67</v>
      </c>
      <c r="G16" s="17" t="s">
        <v>68</v>
      </c>
      <c r="H16" s="38"/>
    </row>
    <row r="17" spans="1:8" s="8" customFormat="1" ht="45" x14ac:dyDescent="0.25">
      <c r="A17" s="34">
        <v>1</v>
      </c>
      <c r="B17" s="28" t="s">
        <v>36</v>
      </c>
      <c r="C17" s="26" t="s">
        <v>22</v>
      </c>
      <c r="D17" s="13" t="s">
        <v>37</v>
      </c>
      <c r="E17" s="26">
        <v>150</v>
      </c>
      <c r="F17" s="56"/>
      <c r="G17" s="63"/>
      <c r="H17" s="38"/>
    </row>
    <row r="18" spans="1:8" s="8" customFormat="1" ht="30" x14ac:dyDescent="0.25">
      <c r="A18" s="34">
        <v>2</v>
      </c>
      <c r="B18" s="28" t="s">
        <v>46</v>
      </c>
      <c r="C18" s="26" t="s">
        <v>24</v>
      </c>
      <c r="D18" s="13" t="s">
        <v>47</v>
      </c>
      <c r="E18" s="26">
        <v>75</v>
      </c>
      <c r="F18" s="58"/>
      <c r="G18" s="63"/>
      <c r="H18" s="38"/>
    </row>
    <row r="19" spans="1:8" s="8" customFormat="1" ht="30" x14ac:dyDescent="0.25">
      <c r="A19" s="34">
        <v>3</v>
      </c>
      <c r="B19" s="28" t="s">
        <v>46</v>
      </c>
      <c r="C19" s="26" t="s">
        <v>22</v>
      </c>
      <c r="D19" s="20" t="s">
        <v>48</v>
      </c>
      <c r="E19" s="26">
        <f>E17*2</f>
        <v>300</v>
      </c>
      <c r="F19" s="58"/>
      <c r="G19" s="63"/>
      <c r="H19" s="38"/>
    </row>
    <row r="20" spans="1:8" s="8" customFormat="1" x14ac:dyDescent="0.25">
      <c r="A20" s="148" t="s">
        <v>239</v>
      </c>
      <c r="B20" s="148"/>
      <c r="C20" s="148"/>
      <c r="D20" s="148"/>
      <c r="E20" s="148"/>
      <c r="F20" s="105" t="s">
        <v>140</v>
      </c>
      <c r="G20" s="73"/>
      <c r="H20" s="38"/>
    </row>
    <row r="21" spans="1:8" s="8" customFormat="1" x14ac:dyDescent="0.25">
      <c r="C21" s="10"/>
      <c r="D21" s="20"/>
      <c r="H21" s="38"/>
    </row>
    <row r="22" spans="1:8" s="8" customFormat="1" ht="14.25" customHeight="1" x14ac:dyDescent="0.25">
      <c r="A22" s="51"/>
      <c r="B22" s="47" t="s">
        <v>148</v>
      </c>
      <c r="C22" s="9" t="s">
        <v>221</v>
      </c>
      <c r="D22" s="48" t="s">
        <v>190</v>
      </c>
      <c r="G22" s="16"/>
      <c r="H22" s="38"/>
    </row>
    <row r="23" spans="1:8" s="8" customFormat="1" ht="14.25" customHeight="1" x14ac:dyDescent="0.25">
      <c r="A23" s="51"/>
      <c r="B23" s="47"/>
      <c r="C23" s="9"/>
      <c r="D23" s="48"/>
      <c r="G23" s="16"/>
      <c r="H23" s="38"/>
    </row>
    <row r="24" spans="1:8" s="8" customFormat="1" x14ac:dyDescent="0.25">
      <c r="A24" s="12" t="s">
        <v>70</v>
      </c>
      <c r="B24" s="12" t="s">
        <v>0</v>
      </c>
      <c r="C24" s="12" t="s">
        <v>1</v>
      </c>
      <c r="D24" s="12" t="s">
        <v>71</v>
      </c>
      <c r="E24" s="12" t="s">
        <v>82</v>
      </c>
      <c r="F24" s="12" t="s">
        <v>67</v>
      </c>
      <c r="G24" s="17" t="s">
        <v>68</v>
      </c>
      <c r="H24" s="38"/>
    </row>
    <row r="25" spans="1:8" s="8" customFormat="1" ht="24.75" customHeight="1" x14ac:dyDescent="0.25">
      <c r="A25" s="34">
        <v>1</v>
      </c>
      <c r="B25" s="28" t="s">
        <v>195</v>
      </c>
      <c r="C25" s="26" t="s">
        <v>24</v>
      </c>
      <c r="D25" s="119" t="s">
        <v>191</v>
      </c>
      <c r="E25" s="26">
        <v>50</v>
      </c>
      <c r="F25" s="58"/>
      <c r="G25" s="55"/>
      <c r="H25" s="38"/>
    </row>
    <row r="26" spans="1:8" s="8" customFormat="1" x14ac:dyDescent="0.25">
      <c r="A26" s="34">
        <v>2</v>
      </c>
      <c r="B26" s="28" t="s">
        <v>195</v>
      </c>
      <c r="C26" s="26" t="s">
        <v>24</v>
      </c>
      <c r="D26" s="120" t="s">
        <v>192</v>
      </c>
      <c r="E26" s="26">
        <v>15</v>
      </c>
      <c r="F26" s="56"/>
      <c r="G26" s="55"/>
      <c r="H26" s="38"/>
    </row>
    <row r="27" spans="1:8" s="8" customFormat="1" x14ac:dyDescent="0.25">
      <c r="A27" s="34">
        <v>3</v>
      </c>
      <c r="B27" s="28" t="s">
        <v>195</v>
      </c>
      <c r="C27" s="26" t="s">
        <v>5</v>
      </c>
      <c r="D27" s="120" t="s">
        <v>193</v>
      </c>
      <c r="E27" s="26">
        <v>4</v>
      </c>
      <c r="F27" s="58"/>
      <c r="G27" s="55"/>
      <c r="H27" s="38"/>
    </row>
    <row r="28" spans="1:8" s="8" customFormat="1" x14ac:dyDescent="0.25">
      <c r="A28" s="34">
        <v>4</v>
      </c>
      <c r="B28" s="28" t="s">
        <v>195</v>
      </c>
      <c r="C28" s="26" t="s">
        <v>5</v>
      </c>
      <c r="D28" s="13" t="s">
        <v>194</v>
      </c>
      <c r="E28" s="26">
        <v>15</v>
      </c>
      <c r="F28" s="58"/>
      <c r="G28" s="55"/>
      <c r="H28" s="38"/>
    </row>
    <row r="29" spans="1:8" s="8" customFormat="1" x14ac:dyDescent="0.25">
      <c r="A29" s="149" t="s">
        <v>239</v>
      </c>
      <c r="B29" s="149"/>
      <c r="C29" s="149"/>
      <c r="D29" s="150"/>
      <c r="E29" s="150"/>
      <c r="F29" s="105" t="s">
        <v>140</v>
      </c>
      <c r="G29" s="73"/>
      <c r="H29" s="38"/>
    </row>
    <row r="30" spans="1:8" s="8" customFormat="1" x14ac:dyDescent="0.25">
      <c r="A30" s="121"/>
      <c r="B30" s="121"/>
      <c r="C30" s="121"/>
      <c r="D30" s="121"/>
      <c r="E30" s="121"/>
      <c r="F30" s="105"/>
      <c r="G30" s="73"/>
      <c r="H30" s="38"/>
    </row>
    <row r="31" spans="1:8" s="8" customFormat="1" x14ac:dyDescent="0.25">
      <c r="A31" s="121"/>
      <c r="B31" s="108" t="s">
        <v>148</v>
      </c>
      <c r="C31" s="122" t="s">
        <v>197</v>
      </c>
      <c r="D31" s="122" t="s">
        <v>196</v>
      </c>
      <c r="E31" s="121"/>
      <c r="F31" s="105"/>
      <c r="G31" s="73"/>
      <c r="H31" s="38"/>
    </row>
    <row r="32" spans="1:8" s="8" customFormat="1" x14ac:dyDescent="0.25">
      <c r="A32" s="121"/>
      <c r="B32" s="121"/>
      <c r="C32" s="121"/>
      <c r="D32" s="121"/>
      <c r="E32" s="121"/>
      <c r="F32" s="105"/>
      <c r="G32" s="73"/>
      <c r="H32" s="38"/>
    </row>
    <row r="33" spans="1:8" s="8" customFormat="1" x14ac:dyDescent="0.25">
      <c r="A33" s="12" t="s">
        <v>70</v>
      </c>
      <c r="B33" s="12" t="s">
        <v>0</v>
      </c>
      <c r="C33" s="12" t="s">
        <v>1</v>
      </c>
      <c r="D33" s="12" t="s">
        <v>71</v>
      </c>
      <c r="E33" s="12" t="s">
        <v>82</v>
      </c>
      <c r="F33" s="12" t="s">
        <v>67</v>
      </c>
      <c r="G33" s="17" t="s">
        <v>68</v>
      </c>
      <c r="H33" s="38"/>
    </row>
    <row r="34" spans="1:8" s="8" customFormat="1" ht="18" customHeight="1" x14ac:dyDescent="0.25">
      <c r="A34" s="123">
        <v>1</v>
      </c>
      <c r="B34" s="18" t="s">
        <v>199</v>
      </c>
      <c r="C34" s="18" t="s">
        <v>26</v>
      </c>
      <c r="D34" s="18" t="s">
        <v>198</v>
      </c>
      <c r="E34" s="59">
        <v>20</v>
      </c>
      <c r="F34" s="124"/>
      <c r="G34" s="125"/>
      <c r="H34" s="38"/>
    </row>
    <row r="35" spans="1:8" s="8" customFormat="1" x14ac:dyDescent="0.25">
      <c r="A35" s="149" t="s">
        <v>239</v>
      </c>
      <c r="B35" s="149"/>
      <c r="C35" s="149"/>
      <c r="D35" s="150"/>
      <c r="E35" s="150"/>
      <c r="F35" s="105" t="s">
        <v>140</v>
      </c>
      <c r="G35" s="73"/>
      <c r="H35" s="38"/>
    </row>
    <row r="36" spans="1:8" s="8" customFormat="1" x14ac:dyDescent="0.25">
      <c r="A36" s="122"/>
      <c r="B36" s="122"/>
      <c r="C36" s="122"/>
      <c r="D36" s="122"/>
      <c r="E36" s="122"/>
      <c r="F36" s="105"/>
      <c r="G36" s="73"/>
      <c r="H36" s="38"/>
    </row>
  </sheetData>
  <mergeCells count="4">
    <mergeCell ref="A29:E29"/>
    <mergeCell ref="A35:E35"/>
    <mergeCell ref="A12:E12"/>
    <mergeCell ref="A20:E20"/>
  </mergeCells>
  <pageMargins left="0.7" right="0.7" top="0.75" bottom="0.75" header="0.3" footer="0.3"/>
  <pageSetup paperSize="9" scale="64"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33"/>
  <sheetViews>
    <sheetView topLeftCell="A16" workbookViewId="0">
      <selection activeCell="Q28" sqref="Q28"/>
    </sheetView>
  </sheetViews>
  <sheetFormatPr defaultRowHeight="15" x14ac:dyDescent="0.25"/>
  <cols>
    <col min="3" max="3" width="9.140625" style="21"/>
    <col min="4" max="4" width="47.42578125" style="20" customWidth="1"/>
    <col min="5" max="5" width="13.5703125" bestFit="1" customWidth="1"/>
    <col min="6" max="6" width="14" customWidth="1"/>
    <col min="7" max="7" width="12.140625" style="16" bestFit="1" customWidth="1"/>
  </cols>
  <sheetData>
    <row r="1" spans="1:7" s="8" customFormat="1" x14ac:dyDescent="0.25">
      <c r="A1" s="47" t="s">
        <v>234</v>
      </c>
      <c r="D1" s="47"/>
      <c r="G1" s="16"/>
    </row>
    <row r="2" spans="1:7" s="8" customFormat="1" x14ac:dyDescent="0.25">
      <c r="A2" s="91" t="s">
        <v>165</v>
      </c>
      <c r="B2" s="90"/>
      <c r="C2" s="90"/>
      <c r="D2" s="90"/>
      <c r="E2" s="90"/>
      <c r="F2" s="90"/>
      <c r="G2" s="92"/>
    </row>
    <row r="3" spans="1:7" s="8" customFormat="1" x14ac:dyDescent="0.25">
      <c r="A3" s="86"/>
      <c r="B3" s="97"/>
      <c r="C3" s="97"/>
      <c r="D3" s="97"/>
      <c r="E3" s="97"/>
      <c r="F3" s="97"/>
      <c r="G3" s="98"/>
    </row>
    <row r="4" spans="1:7" s="8" customFormat="1" x14ac:dyDescent="0.25">
      <c r="A4" s="32"/>
      <c r="B4" s="108" t="s">
        <v>148</v>
      </c>
      <c r="C4" s="106" t="s">
        <v>39</v>
      </c>
      <c r="D4" s="48" t="s">
        <v>158</v>
      </c>
      <c r="G4" s="16"/>
    </row>
    <row r="5" spans="1:7" s="8" customFormat="1" x14ac:dyDescent="0.25">
      <c r="A5" s="32"/>
      <c r="D5" s="20"/>
      <c r="G5" s="16"/>
    </row>
    <row r="6" spans="1:7" s="8" customFormat="1" x14ac:dyDescent="0.25">
      <c r="A6" s="12" t="s">
        <v>70</v>
      </c>
      <c r="B6" s="12" t="s">
        <v>0</v>
      </c>
      <c r="C6" s="12" t="s">
        <v>1</v>
      </c>
      <c r="D6" s="12" t="s">
        <v>71</v>
      </c>
      <c r="E6" s="12" t="s">
        <v>82</v>
      </c>
      <c r="F6" s="12" t="s">
        <v>67</v>
      </c>
      <c r="G6" s="17" t="s">
        <v>68</v>
      </c>
    </row>
    <row r="7" spans="1:7" s="8" customFormat="1" ht="30" x14ac:dyDescent="0.25">
      <c r="A7" s="31">
        <v>1</v>
      </c>
      <c r="B7" s="45" t="s">
        <v>105</v>
      </c>
      <c r="C7" s="25" t="s">
        <v>22</v>
      </c>
      <c r="D7" s="19" t="s">
        <v>104</v>
      </c>
      <c r="E7" s="14">
        <v>100</v>
      </c>
      <c r="F7" s="124"/>
      <c r="G7" s="55"/>
    </row>
    <row r="8" spans="1:7" s="8" customFormat="1" x14ac:dyDescent="0.25">
      <c r="A8" s="14">
        <v>2</v>
      </c>
      <c r="B8" s="46" t="s">
        <v>110</v>
      </c>
      <c r="C8" s="25" t="s">
        <v>22</v>
      </c>
      <c r="D8" s="14" t="s">
        <v>106</v>
      </c>
      <c r="E8" s="14">
        <v>80</v>
      </c>
      <c r="F8" s="124"/>
      <c r="G8" s="55"/>
    </row>
    <row r="9" spans="1:7" s="8" customFormat="1" x14ac:dyDescent="0.25">
      <c r="A9" s="31">
        <v>3</v>
      </c>
      <c r="B9" s="22" t="s">
        <v>111</v>
      </c>
      <c r="C9" s="25" t="s">
        <v>26</v>
      </c>
      <c r="D9" s="18" t="s">
        <v>108</v>
      </c>
      <c r="E9" s="14">
        <v>100</v>
      </c>
      <c r="F9" s="124"/>
      <c r="G9" s="55"/>
    </row>
    <row r="10" spans="1:7" s="8" customFormat="1" x14ac:dyDescent="0.25">
      <c r="A10" s="31">
        <v>4</v>
      </c>
      <c r="B10" s="46" t="s">
        <v>111</v>
      </c>
      <c r="C10" s="25" t="s">
        <v>26</v>
      </c>
      <c r="D10" s="14" t="s">
        <v>107</v>
      </c>
      <c r="E10" s="14">
        <v>60</v>
      </c>
      <c r="F10" s="124"/>
      <c r="G10" s="55"/>
    </row>
    <row r="11" spans="1:7" s="8" customFormat="1" x14ac:dyDescent="0.25">
      <c r="A11" s="14">
        <v>5</v>
      </c>
      <c r="B11" s="46" t="s">
        <v>111</v>
      </c>
      <c r="C11" s="25" t="s">
        <v>26</v>
      </c>
      <c r="D11" s="14" t="s">
        <v>109</v>
      </c>
      <c r="E11" s="14">
        <v>20</v>
      </c>
      <c r="F11" s="124"/>
      <c r="G11" s="55"/>
    </row>
    <row r="12" spans="1:7" s="8" customFormat="1" ht="45" x14ac:dyDescent="0.25">
      <c r="A12" s="31">
        <v>6</v>
      </c>
      <c r="B12" s="43" t="s">
        <v>112</v>
      </c>
      <c r="C12" s="25" t="s">
        <v>26</v>
      </c>
      <c r="D12" s="19" t="s">
        <v>202</v>
      </c>
      <c r="E12" s="14">
        <v>10</v>
      </c>
      <c r="F12" s="124"/>
      <c r="G12" s="55"/>
    </row>
    <row r="13" spans="1:7" s="8" customFormat="1" ht="45" x14ac:dyDescent="0.25">
      <c r="A13" s="31">
        <v>7</v>
      </c>
      <c r="B13" s="43" t="s">
        <v>200</v>
      </c>
      <c r="C13" s="25" t="s">
        <v>22</v>
      </c>
      <c r="D13" s="44" t="s">
        <v>113</v>
      </c>
      <c r="E13" s="14">
        <v>100</v>
      </c>
      <c r="F13" s="124"/>
      <c r="G13" s="55"/>
    </row>
    <row r="14" spans="1:7" s="8" customFormat="1" ht="30" x14ac:dyDescent="0.25">
      <c r="A14" s="14">
        <v>8</v>
      </c>
      <c r="B14" s="43"/>
      <c r="C14" s="25" t="s">
        <v>5</v>
      </c>
      <c r="D14" s="19" t="s">
        <v>201</v>
      </c>
      <c r="E14" s="14">
        <v>50</v>
      </c>
      <c r="F14" s="124"/>
      <c r="G14" s="55"/>
    </row>
    <row r="15" spans="1:7" s="8" customFormat="1" x14ac:dyDescent="0.25">
      <c r="A15" s="31">
        <v>9</v>
      </c>
      <c r="B15" s="43" t="s">
        <v>44</v>
      </c>
      <c r="C15" s="25" t="s">
        <v>22</v>
      </c>
      <c r="D15" s="19" t="s">
        <v>58</v>
      </c>
      <c r="E15" s="14">
        <v>70</v>
      </c>
      <c r="F15" s="124"/>
      <c r="G15" s="55"/>
    </row>
    <row r="16" spans="1:7" s="8" customFormat="1" x14ac:dyDescent="0.25">
      <c r="A16" s="148" t="s">
        <v>241</v>
      </c>
      <c r="B16" s="148"/>
      <c r="C16" s="148"/>
      <c r="D16" s="148"/>
      <c r="E16" s="148"/>
      <c r="F16" s="105" t="s">
        <v>140</v>
      </c>
      <c r="G16" s="73"/>
    </row>
    <row r="17" spans="1:7" s="8" customFormat="1" x14ac:dyDescent="0.25">
      <c r="C17" s="21"/>
      <c r="D17" s="50"/>
      <c r="G17" s="16"/>
    </row>
    <row r="18" spans="1:7" s="8" customFormat="1" x14ac:dyDescent="0.25">
      <c r="A18" s="32"/>
      <c r="B18" s="108" t="s">
        <v>148</v>
      </c>
      <c r="C18" s="106" t="s">
        <v>129</v>
      </c>
      <c r="D18" s="48" t="s">
        <v>159</v>
      </c>
      <c r="G18" s="16"/>
    </row>
    <row r="19" spans="1:7" s="8" customFormat="1" x14ac:dyDescent="0.25">
      <c r="A19" s="32"/>
      <c r="D19" s="20"/>
      <c r="G19" s="16"/>
    </row>
    <row r="20" spans="1:7" s="8" customFormat="1" x14ac:dyDescent="0.25">
      <c r="A20" s="12" t="s">
        <v>70</v>
      </c>
      <c r="B20" s="12" t="s">
        <v>0</v>
      </c>
      <c r="C20" s="12" t="s">
        <v>1</v>
      </c>
      <c r="D20" s="12" t="s">
        <v>71</v>
      </c>
      <c r="E20" s="12" t="s">
        <v>82</v>
      </c>
      <c r="F20" s="12" t="s">
        <v>67</v>
      </c>
      <c r="G20" s="17" t="s">
        <v>68</v>
      </c>
    </row>
    <row r="21" spans="1:7" s="8" customFormat="1" ht="45" x14ac:dyDescent="0.25">
      <c r="A21" s="27">
        <v>1</v>
      </c>
      <c r="B21" s="27" t="s">
        <v>132</v>
      </c>
      <c r="C21" s="27" t="s">
        <v>24</v>
      </c>
      <c r="D21" s="35" t="s">
        <v>232</v>
      </c>
      <c r="E21" s="27">
        <v>15</v>
      </c>
      <c r="F21" s="141"/>
      <c r="G21" s="55"/>
    </row>
    <row r="22" spans="1:7" s="8" customFormat="1" x14ac:dyDescent="0.25">
      <c r="A22" s="27">
        <v>2</v>
      </c>
      <c r="B22" s="27" t="s">
        <v>131</v>
      </c>
      <c r="C22" s="27" t="s">
        <v>26</v>
      </c>
      <c r="D22" s="35" t="s">
        <v>130</v>
      </c>
      <c r="E22" s="27">
        <v>3</v>
      </c>
      <c r="F22" s="124"/>
      <c r="G22" s="55"/>
    </row>
    <row r="23" spans="1:7" s="8" customFormat="1" x14ac:dyDescent="0.25">
      <c r="A23" s="148" t="s">
        <v>239</v>
      </c>
      <c r="B23" s="148"/>
      <c r="C23" s="148"/>
      <c r="D23" s="148"/>
      <c r="E23" s="148"/>
      <c r="F23" s="105" t="s">
        <v>140</v>
      </c>
      <c r="G23" s="73"/>
    </row>
    <row r="24" spans="1:7" s="8" customFormat="1" x14ac:dyDescent="0.25">
      <c r="C24" s="21"/>
      <c r="D24" s="50"/>
      <c r="G24" s="16"/>
    </row>
    <row r="25" spans="1:7" s="8" customFormat="1" ht="17.25" customHeight="1" x14ac:dyDescent="0.25">
      <c r="B25" s="89" t="s">
        <v>148</v>
      </c>
      <c r="C25" s="101" t="s">
        <v>38</v>
      </c>
      <c r="D25" s="107" t="s">
        <v>160</v>
      </c>
      <c r="E25" s="101"/>
      <c r="G25" s="16"/>
    </row>
    <row r="26" spans="1:7" s="8" customFormat="1" x14ac:dyDescent="0.25">
      <c r="C26" s="21"/>
      <c r="D26" s="20"/>
      <c r="G26" s="16"/>
    </row>
    <row r="27" spans="1:7" s="9" customFormat="1" x14ac:dyDescent="0.25">
      <c r="A27" s="12" t="s">
        <v>70</v>
      </c>
      <c r="B27" s="12" t="s">
        <v>0</v>
      </c>
      <c r="C27" s="12" t="s">
        <v>1</v>
      </c>
      <c r="D27" s="12" t="s">
        <v>71</v>
      </c>
      <c r="E27" s="12" t="s">
        <v>82</v>
      </c>
      <c r="F27" s="12" t="s">
        <v>67</v>
      </c>
      <c r="G27" s="17" t="s">
        <v>68</v>
      </c>
    </row>
    <row r="28" spans="1:7" ht="60" x14ac:dyDescent="0.25">
      <c r="A28" s="27">
        <v>1</v>
      </c>
      <c r="B28" s="27" t="s">
        <v>115</v>
      </c>
      <c r="C28" s="27" t="s">
        <v>5</v>
      </c>
      <c r="D28" s="35" t="s">
        <v>114</v>
      </c>
      <c r="E28" s="27">
        <v>1</v>
      </c>
      <c r="F28" s="27"/>
      <c r="G28" s="30"/>
    </row>
    <row r="29" spans="1:7" ht="30" x14ac:dyDescent="0.25">
      <c r="A29" s="27">
        <v>2</v>
      </c>
      <c r="B29" s="27" t="s">
        <v>118</v>
      </c>
      <c r="C29" s="27" t="s">
        <v>5</v>
      </c>
      <c r="D29" s="35" t="s">
        <v>116</v>
      </c>
      <c r="E29" s="27">
        <v>1</v>
      </c>
      <c r="F29" s="27"/>
      <c r="G29" s="30"/>
    </row>
    <row r="30" spans="1:7" ht="30" x14ac:dyDescent="0.25">
      <c r="A30" s="27">
        <v>3</v>
      </c>
      <c r="B30" s="27" t="s">
        <v>118</v>
      </c>
      <c r="C30" s="27" t="s">
        <v>5</v>
      </c>
      <c r="D30" s="35" t="s">
        <v>117</v>
      </c>
      <c r="E30" s="27">
        <v>1</v>
      </c>
      <c r="F30" s="27"/>
      <c r="G30" s="30"/>
    </row>
    <row r="31" spans="1:7" s="8" customFormat="1" ht="30" x14ac:dyDescent="0.25">
      <c r="A31" s="27">
        <v>4</v>
      </c>
      <c r="B31" s="27" t="s">
        <v>119</v>
      </c>
      <c r="C31" s="27" t="s">
        <v>5</v>
      </c>
      <c r="D31" s="35" t="s">
        <v>203</v>
      </c>
      <c r="E31" s="27">
        <v>1</v>
      </c>
      <c r="F31" s="27"/>
      <c r="G31" s="30"/>
    </row>
    <row r="32" spans="1:7" s="8" customFormat="1" ht="36" customHeight="1" x14ac:dyDescent="0.25">
      <c r="A32" s="27">
        <v>5</v>
      </c>
      <c r="B32" s="27" t="s">
        <v>119</v>
      </c>
      <c r="C32" s="27" t="s">
        <v>5</v>
      </c>
      <c r="D32" s="35" t="s">
        <v>203</v>
      </c>
      <c r="E32" s="27">
        <v>1</v>
      </c>
      <c r="F32" s="27"/>
      <c r="G32" s="30"/>
    </row>
    <row r="33" spans="1:7" s="3" customFormat="1" x14ac:dyDescent="0.25">
      <c r="A33" s="148"/>
      <c r="B33" s="148"/>
      <c r="C33" s="148"/>
      <c r="D33" s="148"/>
      <c r="E33" s="148"/>
      <c r="F33" s="105"/>
      <c r="G33" s="73"/>
    </row>
  </sheetData>
  <mergeCells count="3">
    <mergeCell ref="A33:E33"/>
    <mergeCell ref="A16:E16"/>
    <mergeCell ref="A23:E23"/>
  </mergeCells>
  <pageMargins left="0.7" right="0.7" top="0.75" bottom="0.75" header="0.3" footer="0.3"/>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B13DC-C15B-459C-9164-7EA303DD4C93}">
  <sheetPr>
    <pageSetUpPr fitToPage="1"/>
  </sheetPr>
  <dimension ref="A1:O24"/>
  <sheetViews>
    <sheetView workbookViewId="0">
      <selection activeCell="K23" sqref="K23"/>
    </sheetView>
  </sheetViews>
  <sheetFormatPr defaultRowHeight="15" x14ac:dyDescent="0.25"/>
  <cols>
    <col min="1" max="1" width="11.42578125" style="8" customWidth="1"/>
    <col min="2" max="2" width="9.140625" style="8"/>
    <col min="3" max="3" width="9.140625" style="21"/>
    <col min="4" max="4" width="47.42578125" style="20" customWidth="1"/>
    <col min="5" max="5" width="13.5703125" style="8" bestFit="1" customWidth="1"/>
    <col min="6" max="6" width="14" style="8" customWidth="1"/>
    <col min="7" max="7" width="12.140625" style="16" bestFit="1" customWidth="1"/>
    <col min="8" max="16384" width="9.140625" style="8"/>
  </cols>
  <sheetData>
    <row r="1" spans="1:15" x14ac:dyDescent="0.25">
      <c r="A1" s="47" t="s">
        <v>234</v>
      </c>
      <c r="C1" s="8"/>
      <c r="D1" s="47"/>
    </row>
    <row r="2" spans="1:15" x14ac:dyDescent="0.25">
      <c r="A2" s="91" t="s">
        <v>165</v>
      </c>
      <c r="B2" s="90"/>
      <c r="C2" s="90"/>
      <c r="D2" s="90"/>
      <c r="E2" s="90"/>
      <c r="F2" s="90"/>
      <c r="G2" s="92"/>
    </row>
    <row r="3" spans="1:15" x14ac:dyDescent="0.25">
      <c r="A3" s="86"/>
      <c r="B3" s="97"/>
      <c r="C3" s="97"/>
      <c r="D3" s="97"/>
      <c r="E3" s="97"/>
      <c r="F3" s="97"/>
      <c r="G3" s="98"/>
    </row>
    <row r="4" spans="1:15" x14ac:dyDescent="0.25">
      <c r="A4" s="86" t="s">
        <v>235</v>
      </c>
      <c r="B4" s="89" t="s">
        <v>148</v>
      </c>
      <c r="C4" s="101" t="s">
        <v>38</v>
      </c>
      <c r="D4" s="107" t="s">
        <v>160</v>
      </c>
      <c r="E4" s="97"/>
      <c r="F4" s="97"/>
      <c r="G4" s="98"/>
    </row>
    <row r="5" spans="1:15" x14ac:dyDescent="0.25">
      <c r="A5" s="86"/>
      <c r="B5" s="97"/>
      <c r="C5" s="97"/>
      <c r="D5" s="97"/>
      <c r="E5" s="97"/>
      <c r="F5" s="97"/>
      <c r="G5" s="98"/>
    </row>
    <row r="6" spans="1:15" ht="30" x14ac:dyDescent="0.25">
      <c r="A6" s="27">
        <v>6</v>
      </c>
      <c r="B6" s="37" t="s">
        <v>121</v>
      </c>
      <c r="C6" s="27" t="s">
        <v>22</v>
      </c>
      <c r="D6" s="35" t="s">
        <v>120</v>
      </c>
      <c r="E6" s="27">
        <v>3</v>
      </c>
      <c r="F6" s="27"/>
      <c r="G6" s="30"/>
    </row>
    <row r="7" spans="1:15" x14ac:dyDescent="0.25">
      <c r="A7" s="148" t="s">
        <v>239</v>
      </c>
      <c r="B7" s="148"/>
      <c r="C7" s="148"/>
      <c r="D7" s="148"/>
      <c r="E7" s="148"/>
      <c r="F7" s="105" t="s">
        <v>140</v>
      </c>
      <c r="G7" s="73"/>
    </row>
    <row r="8" spans="1:15" x14ac:dyDescent="0.25">
      <c r="A8" s="86"/>
      <c r="B8" s="97"/>
      <c r="C8" s="97"/>
      <c r="D8" s="97"/>
      <c r="E8" s="97"/>
      <c r="F8" s="97"/>
      <c r="G8" s="98"/>
    </row>
    <row r="9" spans="1:15" ht="17.25" customHeight="1" x14ac:dyDescent="0.25">
      <c r="B9" s="89" t="s">
        <v>148</v>
      </c>
      <c r="C9" s="101" t="s">
        <v>205</v>
      </c>
      <c r="D9" s="107" t="s">
        <v>204</v>
      </c>
      <c r="E9" s="101"/>
    </row>
    <row r="11" spans="1:15" s="9" customFormat="1" x14ac:dyDescent="0.25">
      <c r="A11" s="12" t="s">
        <v>70</v>
      </c>
      <c r="B11" s="12" t="s">
        <v>0</v>
      </c>
      <c r="C11" s="12" t="s">
        <v>1</v>
      </c>
      <c r="D11" s="12" t="s">
        <v>71</v>
      </c>
      <c r="E11" s="12" t="s">
        <v>82</v>
      </c>
      <c r="F11" s="12" t="s">
        <v>67</v>
      </c>
      <c r="G11" s="17" t="s">
        <v>68</v>
      </c>
    </row>
    <row r="12" spans="1:15" ht="60" customHeight="1" x14ac:dyDescent="0.25">
      <c r="A12" s="27">
        <v>1</v>
      </c>
      <c r="B12" s="27" t="s">
        <v>210</v>
      </c>
      <c r="C12" s="27" t="s">
        <v>5</v>
      </c>
      <c r="D12" s="35" t="s">
        <v>206</v>
      </c>
      <c r="E12" s="27">
        <v>3</v>
      </c>
      <c r="F12" s="27"/>
      <c r="G12" s="30"/>
    </row>
    <row r="13" spans="1:15" x14ac:dyDescent="0.25">
      <c r="A13" s="27">
        <v>2</v>
      </c>
      <c r="B13" s="27" t="s">
        <v>211</v>
      </c>
      <c r="C13" s="27" t="s">
        <v>26</v>
      </c>
      <c r="D13" s="35" t="s">
        <v>207</v>
      </c>
      <c r="E13" s="27">
        <v>1.5</v>
      </c>
      <c r="F13" s="27"/>
      <c r="G13" s="30"/>
    </row>
    <row r="14" spans="1:15" ht="45" x14ac:dyDescent="0.25">
      <c r="A14" s="27">
        <v>3</v>
      </c>
      <c r="B14" s="27" t="s">
        <v>212</v>
      </c>
      <c r="C14" s="27" t="s">
        <v>24</v>
      </c>
      <c r="D14" s="35" t="s">
        <v>208</v>
      </c>
      <c r="E14" s="27">
        <v>3</v>
      </c>
      <c r="F14" s="27"/>
      <c r="G14" s="30"/>
      <c r="O14" s="8">
        <v>11</v>
      </c>
    </row>
    <row r="15" spans="1:15" x14ac:dyDescent="0.25">
      <c r="A15" s="27">
        <v>4</v>
      </c>
      <c r="B15" s="27" t="s">
        <v>213</v>
      </c>
      <c r="C15" s="27" t="s">
        <v>26</v>
      </c>
      <c r="D15" s="35" t="s">
        <v>209</v>
      </c>
      <c r="E15" s="27">
        <v>3</v>
      </c>
      <c r="F15" s="27"/>
      <c r="G15" s="30"/>
    </row>
    <row r="16" spans="1:15" s="11" customFormat="1" x14ac:dyDescent="0.25">
      <c r="A16" s="148" t="s">
        <v>239</v>
      </c>
      <c r="B16" s="148"/>
      <c r="C16" s="148"/>
      <c r="D16" s="148"/>
      <c r="E16" s="148"/>
      <c r="F16" s="105" t="s">
        <v>140</v>
      </c>
      <c r="G16" s="73"/>
    </row>
    <row r="18" spans="1:7" x14ac:dyDescent="0.25">
      <c r="B18" s="89" t="s">
        <v>148</v>
      </c>
      <c r="C18" s="101" t="s">
        <v>215</v>
      </c>
      <c r="D18" s="107" t="s">
        <v>214</v>
      </c>
      <c r="E18" s="101"/>
    </row>
    <row r="20" spans="1:7" x14ac:dyDescent="0.25">
      <c r="A20" s="12" t="s">
        <v>70</v>
      </c>
      <c r="B20" s="12" t="s">
        <v>0</v>
      </c>
      <c r="C20" s="12" t="s">
        <v>1</v>
      </c>
      <c r="D20" s="12" t="s">
        <v>71</v>
      </c>
      <c r="E20" s="12" t="s">
        <v>82</v>
      </c>
      <c r="F20" s="12" t="s">
        <v>67</v>
      </c>
      <c r="G20" s="17" t="s">
        <v>68</v>
      </c>
    </row>
    <row r="21" spans="1:7" ht="30" x14ac:dyDescent="0.25">
      <c r="A21" s="27">
        <v>1</v>
      </c>
      <c r="B21" s="27" t="s">
        <v>219</v>
      </c>
      <c r="C21" s="27" t="s">
        <v>24</v>
      </c>
      <c r="D21" s="35" t="s">
        <v>216</v>
      </c>
      <c r="E21" s="27">
        <v>340</v>
      </c>
      <c r="F21" s="27"/>
      <c r="G21" s="30"/>
    </row>
    <row r="22" spans="1:7" ht="30" x14ac:dyDescent="0.25">
      <c r="A22" s="27">
        <v>2</v>
      </c>
      <c r="B22" s="27" t="s">
        <v>219</v>
      </c>
      <c r="C22" s="27" t="s">
        <v>24</v>
      </c>
      <c r="D22" s="35" t="s">
        <v>217</v>
      </c>
      <c r="E22" s="27">
        <v>25</v>
      </c>
      <c r="F22" s="27"/>
      <c r="G22" s="30"/>
    </row>
    <row r="23" spans="1:7" ht="60" x14ac:dyDescent="0.25">
      <c r="A23" s="27">
        <v>3</v>
      </c>
      <c r="B23" s="27" t="s">
        <v>220</v>
      </c>
      <c r="C23" s="27" t="s">
        <v>22</v>
      </c>
      <c r="D23" s="35" t="s">
        <v>218</v>
      </c>
      <c r="E23" s="27">
        <v>1</v>
      </c>
      <c r="F23" s="27"/>
      <c r="G23" s="30"/>
    </row>
    <row r="24" spans="1:7" x14ac:dyDescent="0.25">
      <c r="A24" s="148" t="s">
        <v>239</v>
      </c>
      <c r="B24" s="148"/>
      <c r="C24" s="148"/>
      <c r="D24" s="148"/>
      <c r="E24" s="148"/>
      <c r="F24" s="105" t="s">
        <v>140</v>
      </c>
      <c r="G24" s="73"/>
    </row>
  </sheetData>
  <mergeCells count="3">
    <mergeCell ref="A16:E16"/>
    <mergeCell ref="A24:E24"/>
    <mergeCell ref="A7:E7"/>
  </mergeCell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Summary of BOQ</vt:lpstr>
      <vt:lpstr>PAGE 1-8</vt:lpstr>
      <vt:lpstr>PAGE 2-8</vt:lpstr>
      <vt:lpstr>PAGE 3-8</vt:lpstr>
      <vt:lpstr>PAGE 4-8</vt:lpstr>
      <vt:lpstr>PAGE 5-8</vt:lpstr>
      <vt:lpstr>PAGE 6-8</vt:lpstr>
      <vt:lpstr>PAGE 7-8</vt:lpstr>
      <vt:lpstr>PAGE 8-8</vt:lpstr>
      <vt:lpstr>'PAGE 1-8'!Print_Area</vt:lpstr>
      <vt:lpstr>'PAGE 2-8'!Print_Area</vt:lpstr>
      <vt:lpstr>'PAGE 3-8'!Print_Area</vt:lpstr>
      <vt:lpstr>'PAGE 4-8'!Print_Area</vt:lpstr>
      <vt:lpstr>'PAGE 5-8'!Print_Area</vt:lpstr>
      <vt:lpstr>'PAGE 6-8'!Print_Area</vt:lpstr>
      <vt:lpstr>'Summary of BOQ'!Print_Area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Ranen Seebran</dc:creator>
  <cp:lastModifiedBy>Themba Ndlovu</cp:lastModifiedBy>
  <cp:lastPrinted>2023-05-31T05:29:02Z</cp:lastPrinted>
  <dcterms:created xsi:type="dcterms:W3CDTF">2018-11-19T12:40:43Z</dcterms:created>
  <dcterms:modified xsi:type="dcterms:W3CDTF">2023-06-15T09:18:13Z</dcterms:modified>
</cp:coreProperties>
</file>