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C:\Users\BiyaseNM\Downloads\"/>
    </mc:Choice>
  </mc:AlternateContent>
  <xr:revisionPtr revIDLastSave="0" documentId="13_ncr:1_{D86B522F-B2F1-4657-B5AE-E883157C53B9}" xr6:coauthVersionLast="47" xr6:coauthVersionMax="47" xr10:uidLastSave="{00000000-0000-0000-0000-000000000000}"/>
  <bookViews>
    <workbookView xWindow="28680" yWindow="-120" windowWidth="29040" windowHeight="15720" xr2:uid="{A2D536DD-0CA6-4F14-9B73-E3B0128D73C6}"/>
  </bookViews>
  <sheets>
    <sheet name="COVER" sheetId="8" r:id="rId1"/>
    <sheet name="BOQ" sheetId="7"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s>
  <definedNames>
    <definedName name="\0">#REF!</definedName>
    <definedName name="\a">#REF!</definedName>
    <definedName name="\d">#REF!</definedName>
    <definedName name="\e">#REF!</definedName>
    <definedName name="\f">#REF!</definedName>
    <definedName name="\h">#REF!</definedName>
    <definedName name="\i">#REF!</definedName>
    <definedName name="\j">#REF!</definedName>
    <definedName name="\n">#REF!</definedName>
    <definedName name="\o">#REF!</definedName>
    <definedName name="\p">#REF!</definedName>
    <definedName name="\q">#REF!</definedName>
    <definedName name="\r">#REF!</definedName>
    <definedName name="\s">#REF!</definedName>
    <definedName name="\t">#REF!</definedName>
    <definedName name="\u">#REF!</definedName>
    <definedName name="\w">#REF!</definedName>
    <definedName name="\x">#REF!</definedName>
    <definedName name="\y">#REF!</definedName>
    <definedName name="\z">#REF!</definedName>
    <definedName name="___M777">#REF!</definedName>
    <definedName name="__M777">#REF!</definedName>
    <definedName name="_CPA1" localSheetId="0">COVER!_CPA1</definedName>
    <definedName name="_CPA1">[0]!_CPA1</definedName>
    <definedName name="_CXX1">'[1]1'!$F$175:$F$182</definedName>
    <definedName name="_CXX2">'[1]2'!$F$175:$F$182</definedName>
    <definedName name="_CXX3">'[1]3'!$F$175:$F$182</definedName>
    <definedName name="_CXX4">'[1]4'!$F$175:$F$182</definedName>
    <definedName name="_CXX5">'[1]5'!$F$175:$F$182</definedName>
    <definedName name="_CXX6">'[1]6'!$F$175:$F$182</definedName>
    <definedName name="_CXX7">'[1]7'!$F$175:$F$182</definedName>
    <definedName name="_CXX8">'[1]8'!$F$175:$F$182</definedName>
    <definedName name="_CXX9">'[1]9'!$F$175:$F$182</definedName>
    <definedName name="_EXX1">'[1]1'!$F$129:$F$168</definedName>
    <definedName name="_EXX2">'[1]2'!$F$129:$F$168</definedName>
    <definedName name="_EXX3">'[1]3'!$F$129:$F$168</definedName>
    <definedName name="_EXX4">'[1]4'!$F$129:$F$168</definedName>
    <definedName name="_EXX5">'[1]5'!$F$129:$F$168</definedName>
    <definedName name="_EXX6">'[1]6'!$F$129:$F$168</definedName>
    <definedName name="_EXX7">'[1]7'!$F$129:$F$168</definedName>
    <definedName name="_EXX8">'[1]8'!$F$129:$F$168</definedName>
    <definedName name="_EXX9">'[1]9'!$F$129:$F$168</definedName>
    <definedName name="_Fill" hidden="1">#REF!</definedName>
    <definedName name="_Key1" localSheetId="0" hidden="1">[2]AIRCON!#REF!</definedName>
    <definedName name="_Key1" hidden="1">[3]AIRCON!#REF!</definedName>
    <definedName name="_Key2" localSheetId="0" hidden="1">[2]AIRCON!#REF!</definedName>
    <definedName name="_Key2" hidden="1">[3]AIRCON!#REF!</definedName>
    <definedName name="_M11">#REF!</definedName>
    <definedName name="_M13">#REF!</definedName>
    <definedName name="_M14">#REF!</definedName>
    <definedName name="_M15">#REF!</definedName>
    <definedName name="_M16">#REF!</definedName>
    <definedName name="_M17">#REF!</definedName>
    <definedName name="_M18">#REF!</definedName>
    <definedName name="_M777">#REF!</definedName>
    <definedName name="_MXX1">'[1]1'!$F$13:$F$64</definedName>
    <definedName name="_MXX2">'[1]2'!$F$13:$F$64</definedName>
    <definedName name="_MXX3">'[1]3'!$F$13:$F$64</definedName>
    <definedName name="_MXX4">'[1]4'!$F$13:$F$64</definedName>
    <definedName name="_MXX5">'[1]5'!$F$13:$F$64</definedName>
    <definedName name="_MXX6">'[1]6'!$F$13:$F$64</definedName>
    <definedName name="_MXX7">'[1]7'!$F$13:$F$64</definedName>
    <definedName name="_MXX8">'[1]8'!$F$13:$F$64</definedName>
    <definedName name="_MXX9">'[1]9'!$F$13:$F$64</definedName>
    <definedName name="_Order1" hidden="1">255</definedName>
    <definedName name="_Order2" hidden="1">255</definedName>
    <definedName name="_Parse_Out" hidden="1">#REF!</definedName>
    <definedName name="_Sort" localSheetId="0" hidden="1">[2]AIRCON!#REF!</definedName>
    <definedName name="_Sort" hidden="1">[3]AIRCON!#REF!</definedName>
    <definedName name="_SXX1">'[1]1'!$F$71:$F$122</definedName>
    <definedName name="_SXX2">'[1]2'!$F$71:$F$122</definedName>
    <definedName name="_SXX3">'[1]3'!$F$71:$F$122</definedName>
    <definedName name="_SXX4">'[1]4'!$F$71:$F$122</definedName>
    <definedName name="_SXX5">'[1]5'!$F$71:$F$122</definedName>
    <definedName name="_SXX6">'[1]6'!$F$71:$F$122</definedName>
    <definedName name="_SXX7">'[1]7'!$F$71:$F$122</definedName>
    <definedName name="_SXX8">'[1]8'!$F$71:$F$122</definedName>
    <definedName name="_SXX9">'[1]9'!$F$71:$F$122</definedName>
    <definedName name="ACwvu.all." hidden="1">#REF!</definedName>
    <definedName name="ACwvu.prices." hidden="1">#REF!</definedName>
    <definedName name="ACwvu.summary." hidden="1">#REF!</definedName>
    <definedName name="AGE_PROFILE">[4]Validation!$B$2957:$B$2958</definedName>
    <definedName name="ALL">#REF!</definedName>
    <definedName name="ALS">#REF!</definedName>
    <definedName name="ARCHITEC">#REF!</definedName>
    <definedName name="Area_Print">#REF!</definedName>
    <definedName name="bbb">#REF!</definedName>
    <definedName name="bbbr">#REF!</definedName>
    <definedName name="BOND">#REF!</definedName>
    <definedName name="BOQ">#REF!</definedName>
    <definedName name="BOTBOX">#REF!</definedName>
    <definedName name="BPL">[5]Re!$D$293:$D$314</definedName>
    <definedName name="C_">#REF!</definedName>
    <definedName name="C2413914" hidden="1">#REF!</definedName>
    <definedName name="CA_275">#REF!</definedName>
    <definedName name="CA_320">#REF!</definedName>
    <definedName name="CA_370">#REF!</definedName>
    <definedName name="Calc_A">#REF!</definedName>
    <definedName name="Calc_B">#REF!</definedName>
    <definedName name="Calc_C">#REF!</definedName>
    <definedName name="Calc_D">#REF!</definedName>
    <definedName name="Calc_E">#REF!</definedName>
    <definedName name="Calc_F">#REF!</definedName>
    <definedName name="Calc_G">#REF!</definedName>
    <definedName name="Calc_H">#REF!</definedName>
    <definedName name="Calc_I">#REF!</definedName>
    <definedName name="Calc_J">#REF!</definedName>
    <definedName name="Calc_K">#REF!</definedName>
    <definedName name="Calc_k1">#REF!</definedName>
    <definedName name="Calc_k10">#REF!</definedName>
    <definedName name="Calc_k11">#REF!</definedName>
    <definedName name="Calc_k12">#REF!</definedName>
    <definedName name="Calc_k13">#REF!</definedName>
    <definedName name="Calc_k14">#REF!</definedName>
    <definedName name="Calc_k15">#REF!</definedName>
    <definedName name="Calc_k16">#REF!</definedName>
    <definedName name="Calc_k2">#REF!</definedName>
    <definedName name="Calc_k3">#REF!</definedName>
    <definedName name="Calc_k4">#REF!</definedName>
    <definedName name="Calc_k5">#REF!</definedName>
    <definedName name="Calc_k6">#REF!</definedName>
    <definedName name="Calc_k7">#REF!</definedName>
    <definedName name="Calc_k8">#REF!</definedName>
    <definedName name="Calc_k9">#REF!</definedName>
    <definedName name="Calc_L">#REF!</definedName>
    <definedName name="Calc_M">#REF!</definedName>
    <definedName name="Calc_N">#REF!</definedName>
    <definedName name="Calc_O">#REF!</definedName>
    <definedName name="Calc_P">#REF!</definedName>
    <definedName name="CalcInternal">#REF!</definedName>
    <definedName name="CANCEL">#REF!</definedName>
    <definedName name="CASHFLOW">#REF!</definedName>
    <definedName name="CCC">#REF!</definedName>
    <definedName name="ch" localSheetId="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prices" localSheetId="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L">#REF!</definedName>
    <definedName name="CL_275">#REF!</definedName>
    <definedName name="CL_320">#REF!</definedName>
    <definedName name="CL_370">#REF!</definedName>
    <definedName name="Clear_CAST_Price_Summary" localSheetId="0">COVER!Clear_CAST_Price_Summary</definedName>
    <definedName name="Clear_CAST_Price_Summary">[0]!Clear_CAST_Price_Summary</definedName>
    <definedName name="CMO">#REF!</definedName>
    <definedName name="Coast" localSheetId="0">COVER!Coast</definedName>
    <definedName name="Coast">[0]!Coast</definedName>
    <definedName name="Cost_Centre" localSheetId="0">'[6]AT COMPLETION'!#REF!</definedName>
    <definedName name="Cost_Centre">'[7]AT COMPLETION'!#REF!</definedName>
    <definedName name="CPA_A">#REF!</definedName>
    <definedName name="CPA_B">#REF!</definedName>
    <definedName name="CPA_C">#REF!</definedName>
    <definedName name="CPA_D">#REF!</definedName>
    <definedName name="CPA_E">#REF!</definedName>
    <definedName name="CPA_F">#REF!</definedName>
    <definedName name="CPA_G">#REF!</definedName>
    <definedName name="CPA_H">#REF!</definedName>
    <definedName name="CPA_I">#REF!</definedName>
    <definedName name="CPA_J">#REF!</definedName>
    <definedName name="CPA_K">#REF!</definedName>
    <definedName name="CPA_L">#REF!</definedName>
    <definedName name="CPA_M">#REF!</definedName>
    <definedName name="CPA_N">#REF!</definedName>
    <definedName name="CPA_O">#REF!</definedName>
    <definedName name="CPA_P">#REF!</definedName>
    <definedName name="CPACalculations">#REF!</definedName>
    <definedName name="CPAFormulae">#REF!</definedName>
    <definedName name="CR">#REF!</definedName>
    <definedName name="CS">#REF!</definedName>
    <definedName name="Cwvu.summary." hidden="1">#REF!</definedName>
    <definedName name="CXXX">'[1]10'!$F$175:$F$182</definedName>
    <definedName name="D">#REF!</definedName>
    <definedName name="DAE_ELK">#REF!</definedName>
    <definedName name="DAE_GRD">#REF!</definedName>
    <definedName name="Data">#REF!</definedName>
    <definedName name="Data_Daywork">#REF!</definedName>
    <definedName name="Data_Opt_Bill5">#REF!</definedName>
    <definedName name="DATA1">'[8]Unit 1'!$I$18:$P$37,'[8]Unit 1'!$I$41:$P$60,'[8]Unit 1'!$I$64:$P$83,'[8]Unit 1'!$I$87:$P$106,'[8]Unit 1'!$I$110:$P$135,'[8]Unit 1'!$I$139:$P$158,'[8]Unit 1'!$I$162:$P$181</definedName>
    <definedName name="DATA10">'[8]Unit 5'!$I$274:$P$293,'[8]Unit 5'!$I$298:$O$298,'[8]Unit 5'!$P$298:$P$312,'[8]Unit 5'!$I$298:$P$477,'[8]Unit 5'!$I$481:$P$500,'[8]Unit 5'!$I$504:$P$875,'[8]Unit 5'!$I$879:$P$892</definedName>
    <definedName name="DATA11">'[8]Unit 6'!$I$18:$P$37,'[8]Unit 6'!$I$41:$P$60,'[8]Unit 6'!$I$64:$P$83,'[8]Unit 6'!$I$87:$P$106,'[8]Unit 6'!$I$110:$P$135,'[8]Unit 6'!$I$139:$K$139,'[8]Unit 6'!$K$139:$P$158,'[8]Unit 6'!$I$139:$P$158,'[8]Unit 6'!$I$162:$N$162,'[8]Unit 6'!$P$163,'[8]Unit 6'!$I$162:$P$181</definedName>
    <definedName name="DATA12">'[8]Unit 6'!$I$274:$P$293,'[8]Unit 6'!$I$298:$P$477,'[8]Unit 6'!$I$481:$P$500,'[8]Unit 6'!$I$504:$P$875,'[8]Unit 6'!$I$879:$P$892</definedName>
    <definedName name="DATA13">'[8]Common Plant'!$I$18:$P$37,'[8]Common Plant'!$I$41:$P$60,'[8]Common Plant'!$I$64:$P$83,'[8]Common Plant'!$I$87:$P$106,'[8]Common Plant'!$I$110:$P$135,'[8]Common Plant'!$I$139:$P$158,'[8]Common Plant'!$I$162:$P$181,'[8]Common Plant'!$I$185:$P$210</definedName>
    <definedName name="DATA14">'[8]Common Plant'!$I$214:$P$237,'[8]Common Plant'!$I$241:$P$270,'[8]Common Plant'!$I$274:$P$293,'[8]Common Plant'!$I$298:$P$477,'[8]Common Plant'!$I$481:$P$500,'[8]Common Plant'!$I$504:$P$875,'[8]Common Plant'!$I$879:$P$892</definedName>
    <definedName name="DATA15">#REF!</definedName>
    <definedName name="DATA16">#REF!</definedName>
    <definedName name="DATA17">#REF!</definedName>
    <definedName name="DATA18">#REF!</definedName>
    <definedName name="DATA19">#REF!</definedName>
    <definedName name="DATA2">'[8]Unit 1'!$I$185:$P$210,'[8]Unit 1'!$I$214:$P$237,'[8]Unit 1'!$I$241:$P$270,'[8]Unit 1'!$I$274:$P$293,'[8]Unit 1'!$I$298:$P$477,'[8]Unit 1'!$I$481:$P$500,'[8]Unit 1'!$I$504:$P$875,'[8]Unit 1'!$I$879:$P$892</definedName>
    <definedName name="DATA3">'[8]Unit 2'!$I$18:$P$37,'[8]Unit 2'!$I$41:$P$60,'[8]Unit 2'!$I$64:$P$83,'[8]Unit 2'!$I$87:$P$106,'[8]Unit 2'!$I$110:$P$135,'[8]Unit 2'!$I$139:$P$158,'[8]Unit 2'!$I$162:$P$181,'[8]Unit 2'!$I$185:$P$210,'[8]Unit 2'!$I$214:$P$237,'[8]Unit 2'!$I$241:$P$270</definedName>
    <definedName name="DATA4">'[8]Unit 2'!$I$274:$P$293,'[8]Unit 2'!$I$298:$P$477,'[8]Unit 2'!$I$481:$P$500,'[8]Unit 2'!$I$504:$P$875,'[8]Unit 2'!$I$879:$P$892</definedName>
    <definedName name="DATA5">'[8]Unit 3'!$I$18:$P$37,'[8]Unit 3'!$I$41:$P$60,'[8]Unit 3'!$I$64:$P$83,'[8]Unit 3'!$I$87:$P$106,'[8]Unit 3'!$I$110:$P$135,'[8]Unit 3'!$I$139:$P$158,'[8]Unit 3'!$I$162:$P$181,'[8]Unit 3'!$I$185:$P$210,'[8]Unit 3'!$I$214:$P$237,'[8]Unit 3'!$I$241:$P$270</definedName>
    <definedName name="DATA6">'[8]Unit 3'!$I$274:$P$293,'[8]Unit 3'!$I$298:$P$477,'[8]Unit 3'!$I$481:$P$500,'[8]Unit 3'!$I$504:$P$875,'[8]Unit 3'!$I$879:$P$892</definedName>
    <definedName name="DATA7">'[8]Unit 4'!$I$18:$P$37,'[8]Unit 4'!$I$41:$P$60,'[8]Unit 4'!$I$64:$P$83,'[8]Unit 4'!$I$87:$P$106,'[8]Unit 4'!$I$110:$P$135,'[8]Unit 4'!$I$139:$P$158,'[8]Unit 4'!$I$162:$P$181,'[8]Unit 4'!$I$185:$P$210,'[8]Unit 4'!$I$214:$P$237,'[8]Unit 4'!$I$241:$P$270</definedName>
    <definedName name="DATA8">'[8]Unit 4'!$I$274:$P$293,'[8]Unit 4'!$I$298:$P$477,'[8]Unit 4'!$I$481:$P$500,'[8]Unit 4'!$I$504:$P$875,'[8]Unit 4'!$I$879:$P$892</definedName>
    <definedName name="DATA9">'[8]Unit 5'!$I$18:$P$37,'[8]Unit 5'!$I$41:$P$60,'[8]Unit 5'!$I$64:$P$83,'[8]Unit 5'!$I$87:$P$106,'[8]Unit 5'!$I$110:$P$135,'[8]Unit 5'!$I$139:$P$158,'[8]Unit 5'!$I$162:$P$181,'[8]Unit 5'!$I$185:$P$210,'[8]Unit 5'!$I$214:$P$237,'[8]Unit 5'!$I$241:$P$270</definedName>
    <definedName name="_xlnm.Database">#REF!</definedName>
    <definedName name="DAYS">#REF!</definedName>
    <definedName name="DB">#REF!</definedName>
    <definedName name="DECEMBER">#REF!</definedName>
    <definedName name="DEF_SH">#REF!</definedName>
    <definedName name="DEF_SHL">#REF!</definedName>
    <definedName name="dis">#REF!</definedName>
    <definedName name="DISABILITY_STATUS">[4]Validation!$B$2959:$B$2968</definedName>
    <definedName name="disb">#REF!</definedName>
    <definedName name="Dls">[1]Ein!$C$1143:$C$1162</definedName>
    <definedName name="DLYN">#N/A</definedName>
    <definedName name="DOTPRINT">#REF!</definedName>
    <definedName name="DOUBLE_H.S_ASS">#REF!</definedName>
    <definedName name="DROP">#REF!</definedName>
    <definedName name="DUC">#REF!</definedName>
    <definedName name="EEE">[1]E!#REF!</definedName>
    <definedName name="eeee">#REF!</definedName>
    <definedName name="eeee1">#REF!</definedName>
    <definedName name="ELC">[9]Qm!#REF!</definedName>
    <definedName name="ELE">[9]Qm!#REF!</definedName>
    <definedName name="ELM">[9]Qm!#REF!</definedName>
    <definedName name="ELS">[9]Qm!#REF!</definedName>
    <definedName name="END_of_PRICE_FIX_SUMMARY">#REF!</definedName>
    <definedName name="Ennd">#REF!</definedName>
    <definedName name="ER">#REF!</definedName>
    <definedName name="ermelo">#REF!</definedName>
    <definedName name="ermelo1">#REF!</definedName>
    <definedName name="EXEREP">#REF!</definedName>
    <definedName name="exsumm">#REF!</definedName>
    <definedName name="_xlnm.Extract">[10]BILL!$K$3:$K$16</definedName>
    <definedName name="Extract_MI">[10]BILL!$K$3:$K$16</definedName>
    <definedName name="EXXX">'[1]10'!$F$129:$F$168</definedName>
    <definedName name="FEECALC">#REF!</definedName>
    <definedName name="Fees">SUM(#REF!)</definedName>
    <definedName name="fees1">#REF!</definedName>
    <definedName name="FIN">#REF!</definedName>
    <definedName name="FLAG">#REF!</definedName>
    <definedName name="fldAward" localSheetId="0">[11]Admin!$L$2</definedName>
    <definedName name="fldAward">[12]Admin!$L$2</definedName>
    <definedName name="FMO">#REF!</definedName>
    <definedName name="FOUND">#REF!</definedName>
    <definedName name="fri_bl">#REF!</definedName>
    <definedName name="fri_br">#REF!</definedName>
    <definedName name="fri_tl">#REF!</definedName>
    <definedName name="fri_tr">#REF!</definedName>
    <definedName name="GENERAL_SETTINGS_AND_CONVEYOR__INFORMATION">#REF!</definedName>
    <definedName name="GenSetConInfo">#REF!</definedName>
    <definedName name="GJ">#REF!</definedName>
    <definedName name="GK">#REF!</definedName>
    <definedName name="GRAFPRINT">#REF!</definedName>
    <definedName name="H.S_ASS">#REF!</definedName>
    <definedName name="H_B_KOSTE">#REF!</definedName>
    <definedName name="H_B_SKED">#REF!</definedName>
    <definedName name="H_BRON">#REF!</definedName>
    <definedName name="HARVEY">#REF!</definedName>
    <definedName name="HBL">[5]Re!$D$250:$D$291</definedName>
    <definedName name="HEADER">#REF!</definedName>
    <definedName name="HEADING">#REF!</definedName>
    <definedName name="HSC">[5]Re!$D$94:$D$145</definedName>
    <definedName name="HTML_CodePage" hidden="1">1252</definedName>
    <definedName name="HTML_Control" localSheetId="0" hidden="1">{"'4.0 Financial'!$A$1:$M$79"}</definedName>
    <definedName name="HTML_Control" hidden="1">{"'4.0 Financial'!$A$1:$M$79"}</definedName>
    <definedName name="HTML_Control_1" localSheetId="0" hidden="1">{"'4.0 Financial'!$A$1:$M$79"}</definedName>
    <definedName name="HTML_Control_1" hidden="1">{"'4.0 Financial'!$A$1:$M$79"}</definedName>
    <definedName name="HTML_Description" hidden="1">"Here is where the Description is below the header"</definedName>
    <definedName name="HTML_Email" hidden="1">"heroldsc@bv.com"</definedName>
    <definedName name="HTML_Header" hidden="1">"4.0 Financial"</definedName>
    <definedName name="HTML_LastUpdate" hidden="1">"01/23/2001"</definedName>
    <definedName name="HTML_LineAfter" hidden="1">TRUE</definedName>
    <definedName name="HTML_LineBefore" hidden="1">TRUE</definedName>
    <definedName name="HTML_Name" hidden="1">"Black &amp; Veatch"</definedName>
    <definedName name="HTML_OBDlg2" hidden="1">TRUE</definedName>
    <definedName name="HTML_OBDlg4" hidden="1">TRUE</definedName>
    <definedName name="HTML_OS" hidden="1">0</definedName>
    <definedName name="HTML_PathFile" hidden="1">"C:\Bv-users\MyHTML.htm"</definedName>
    <definedName name="HTML_Title" hidden="1">"NewReportFormatsIssued"</definedName>
    <definedName name="Impact_Codes">#REF!</definedName>
    <definedName name="Infra1">#REF!</definedName>
    <definedName name="JMMakwela">#REF!</definedName>
    <definedName name="JOE">#REF!</definedName>
    <definedName name="LATEST">'[13]11 AUG- 10 SEPT.'!$M$679</definedName>
    <definedName name="LENJANE">#REF!</definedName>
    <definedName name="LSC">[5]Re!$D$237:$D$248</definedName>
    <definedName name="LYN">#N/A</definedName>
    <definedName name="M">#REF!</definedName>
    <definedName name="MAK">#REF!</definedName>
    <definedName name="MANURE">#REF!</definedName>
    <definedName name="marc09">#REF!</definedName>
    <definedName name="MAST">#REF!</definedName>
    <definedName name="MAT_TOGGLE">#REF!</definedName>
    <definedName name="MAT_UNIT_TOGGLE">#REF!</definedName>
    <definedName name="MMM">#REF!</definedName>
    <definedName name="Module1.CF_Data" localSheetId="0">COVER!Module1.CF_Data</definedName>
    <definedName name="Module1.CF_Data">[0]!Module1.CF_Data</definedName>
    <definedName name="Module1.Collect_Data" localSheetId="0">COVER!Module1.Collect_Data</definedName>
    <definedName name="Module1.Collect_Data">[0]!Module1.Collect_Data</definedName>
    <definedName name="MotorLocalCost">#REF!</definedName>
    <definedName name="MU">'[14]NEW GEARBOX'!#REF!</definedName>
    <definedName name="MXXX">'[1]10'!$F$13:$F$64</definedName>
    <definedName name="NLQPRINT">#REF!</definedName>
    <definedName name="NUL">#N/A</definedName>
    <definedName name="O_H_LAB">#REF!</definedName>
    <definedName name="O_H_MAT">#REF!</definedName>
    <definedName name="O_H_OTHER">#REF!</definedName>
    <definedName name="O_H_PLANT">#REF!</definedName>
    <definedName name="O_H_TOG">#REF!</definedName>
    <definedName name="O_L">#REF!</definedName>
    <definedName name="OFF_AND_STORE">#REF!</definedName>
    <definedName name="OHTE">#REF!</definedName>
    <definedName name="OHTE1">#REF!</definedName>
    <definedName name="ONE">#REF!</definedName>
    <definedName name="Operating_Instructions">#REF!</definedName>
    <definedName name="OpInst">#REF!</definedName>
    <definedName name="oppps">#REF!</definedName>
    <definedName name="P_COST">#REF!</definedName>
    <definedName name="PAGE1">#REF!</definedName>
    <definedName name="Page10">#REF!</definedName>
    <definedName name="PAGE2">#REF!</definedName>
    <definedName name="PAGE3">#REF!</definedName>
    <definedName name="Page3.1">#REF!</definedName>
    <definedName name="PAINT">#REF!</definedName>
    <definedName name="PERSENT">#REF!</definedName>
    <definedName name="PNT_BLOCK">#REF!</definedName>
    <definedName name="PO">#REF!</definedName>
    <definedName name="pp">#REF!</definedName>
    <definedName name="PPO">#REF!</definedName>
    <definedName name="PPO_D.H.S">#REF!</definedName>
    <definedName name="PPO_H.S">#REF!</definedName>
    <definedName name="PPO_S.A">#REF!</definedName>
    <definedName name="PPPPP">#REF!</definedName>
    <definedName name="PR">#REF!</definedName>
    <definedName name="_xlnm.Print_Area" localSheetId="1">BOQ!$A$1:$F$141</definedName>
    <definedName name="_xlnm.Print_Area" localSheetId="0">COVER!$A$1:$I$43</definedName>
    <definedName name="_xlnm.Print_Area">#REF!</definedName>
    <definedName name="PRINT_AREA_MI">#REF!</definedName>
    <definedName name="print_area2_mi">#REF!</definedName>
    <definedName name="_xlnm.Print_Titles">#REF!</definedName>
    <definedName name="PRINT_TITLES_MI">#REF!</definedName>
    <definedName name="Prof_fees">#REF!</definedName>
    <definedName name="PROJ_DURATION">#REF!</definedName>
    <definedName name="PROJFIN">#REF!</definedName>
    <definedName name="prot4" localSheetId="0">COVER!prot4</definedName>
    <definedName name="prot4">[0]!prot4</definedName>
    <definedName name="prot5" localSheetId="0">COVER!prot5</definedName>
    <definedName name="prot5">[0]!prot5</definedName>
    <definedName name="PS">#REF!</definedName>
    <definedName name="q">#REF!</definedName>
    <definedName name="QP">#REF!</definedName>
    <definedName name="qqqqqq">#REF!</definedName>
    <definedName name="qty">#REF!</definedName>
    <definedName name="QUANTITY">#REF!</definedName>
    <definedName name="RAMING_AANHEF">#N/A</definedName>
    <definedName name="RBL">[5]Re!$D$147:$D$182</definedName>
    <definedName name="RED">[5]Re!$D$184:$D$235</definedName>
    <definedName name="REGIST">#REF!</definedName>
    <definedName name="Ress">#REF!</definedName>
    <definedName name="Richardsbay" hidden="1">#REF!</definedName>
    <definedName name="RL">#REF!</definedName>
    <definedName name="rrr">#REF!</definedName>
    <definedName name="Rwvu.all." hidden="1">#REF!,#REF!</definedName>
    <definedName name="Rwvu.prices." hidden="1">#REF!,#REF!</definedName>
    <definedName name="Rwvu.summary." hidden="1">#REF!</definedName>
    <definedName name="S">#REF!</definedName>
    <definedName name="S.A_ASS">#REF!</definedName>
    <definedName name="S_COST">#REF!</definedName>
    <definedName name="SCOPE_OF_SUPPLY___RESPONSIBILITIES">#REF!</definedName>
    <definedName name="ScSupRes">#REF!</definedName>
    <definedName name="Seeeet">#REF!</definedName>
    <definedName name="SET_UC_BOX">#REF!</definedName>
    <definedName name="SHE">[1]M!#REF!</definedName>
    <definedName name="_xlnm.Sheet_Title" localSheetId="0">'[6]AT COMPLETION'!#REF!</definedName>
    <definedName name="_xlnm.Sheet_Title">'[7]AT COMPLETION'!#REF!</definedName>
    <definedName name="Siemens">#REF!</definedName>
    <definedName name="SIGNALS">#REF!</definedName>
    <definedName name="signals2">#REF!</definedName>
    <definedName name="Sleeper">#REF!</definedName>
    <definedName name="SOCIO_STATUS">[4]Validation!$B$2955:$B$2956</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 hidden="1">#REF!</definedName>
    <definedName name="Sort_Data">#REF!</definedName>
    <definedName name="Sortall">#REF!</definedName>
    <definedName name="Source3" localSheetId="0">'[6]AT COMPLETION'!#REF!</definedName>
    <definedName name="Source3">'[7]AT COMPLETION'!#REF!</definedName>
    <definedName name="Source4" localSheetId="0">'[6]AT COMPLETION'!#REF!</definedName>
    <definedName name="Source4">'[7]AT COMPLETION'!#REF!</definedName>
    <definedName name="SPREAD">#REF!</definedName>
    <definedName name="SR">#REF!</definedName>
    <definedName name="SSS">[1]S!#REF!</definedName>
    <definedName name="STAY">#REF!</definedName>
    <definedName name="SUBS">#N/A</definedName>
    <definedName name="SUBTOTALS">#N/A</definedName>
    <definedName name="SUM">[15]Computer!$C$1:$F$54</definedName>
    <definedName name="SumFixEnd">#REF!</definedName>
    <definedName name="SUMMARY">#REF!</definedName>
    <definedName name="Swvu.all." hidden="1">#REF!</definedName>
    <definedName name="Swvu.prices." hidden="1">#REF!</definedName>
    <definedName name="Swvu.summary." hidden="1">#REF!</definedName>
    <definedName name="SXXX">'[1]10'!$F$71:$F$122</definedName>
    <definedName name="T">#REF!</definedName>
    <definedName name="TABLEFEE">#REF!</definedName>
    <definedName name="TENDER_AANHEF">#REF!</definedName>
    <definedName name="TEST1">#REF!</definedName>
    <definedName name="TEST2">#REF!</definedName>
    <definedName name="TEST3">#REF!</definedName>
    <definedName name="TEST4">#REF!</definedName>
    <definedName name="TEST5">#REF!</definedName>
    <definedName name="TESTHKEY">#REF!</definedName>
    <definedName name="TESTKEYS">#REF!</definedName>
    <definedName name="TESTVKEY">#REF!</definedName>
    <definedName name="TOOLS">#REF!</definedName>
    <definedName name="trac">#REF!</definedName>
    <definedName name="track">#REF!</definedName>
    <definedName name="TRACKWRK">#REF!</definedName>
    <definedName name="TRANSFER">#N/A</definedName>
    <definedName name="ttttt">#REF!</definedName>
    <definedName name="Txdata">#REF!</definedName>
    <definedName name="Txdataall">#REF!</definedName>
    <definedName name="TYDKOSTE">#REF!</definedName>
    <definedName name="UNIT">#REF!</definedName>
    <definedName name="unprot4" localSheetId="0">COVER!unprot4</definedName>
    <definedName name="unprot4">[0]!unprot4</definedName>
    <definedName name="update2" localSheetId="0">COVER!update2</definedName>
    <definedName name="update2">[0]!update2</definedName>
    <definedName name="USTA">#REF!</definedName>
    <definedName name="uuu">#REF!</definedName>
    <definedName name="VERT">#REF!</definedName>
    <definedName name="VI">#REF!</definedName>
    <definedName name="VRAE1">#REF!</definedName>
    <definedName name="VRAE2">#REF!</definedName>
    <definedName name="WATER_LIGHTS">#REF!</definedName>
    <definedName name="WDIST">#REF!</definedName>
    <definedName name="wvu.all." localSheetId="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localSheetId="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localSheetId="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localSheetId="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localSheetId="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0"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localSheetId="0"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localSheetId="0"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ww">#REF!</definedName>
    <definedName name="wwwwwwwwwww">#REF!</definedName>
    <definedName name="X">#REF!</definedName>
    <definedName name="XANSWERS">#REF!</definedName>
    <definedName name="yyy">#REF!</definedName>
    <definedName name="Z">#REF!</definedName>
    <definedName name="Z_07E28E77_F6FA_11D1_8C51_444553540000_.wvu.Cols" hidden="1">#REF!,#REF!</definedName>
    <definedName name="Z_07E28E80_F6FA_11D1_8C51_444553540000_.wvu.Cols" hidden="1">#REF!,#REF!</definedName>
    <definedName name="Z_07E28E85_F6FA_11D1_8C51_444553540000_.wvu.Cols" hidden="1">#REF!</definedName>
    <definedName name="Z_0F778F74_F6F1_11D1_8C51_444553540000_.wvu.Cols" hidden="1">#REF!,#REF!</definedName>
    <definedName name="Z_0F778F7D_F6F1_11D1_8C51_444553540000_.wvu.Cols" hidden="1">#REF!,#REF!</definedName>
    <definedName name="Z_0F778F82_F6F1_11D1_8C51_444553540000_.wvu.Cols" hidden="1">#REF!</definedName>
    <definedName name="Z_1BB37995_F9EC_11D1_8C51_444553540000_.wvu.Cols" hidden="1">#REF!,#REF!</definedName>
    <definedName name="Z_1BB3799E_F9EC_11D1_8C51_444553540000_.wvu.Cols" hidden="1">#REF!,#REF!</definedName>
    <definedName name="Z_1BB379A3_F9EC_11D1_8C51_444553540000_.wvu.Cols" hidden="1">#REF!</definedName>
    <definedName name="Z_1C8D1AB5_F70D_11D1_8C51_444553540000_.wvu.Cols" hidden="1">#REF!,#REF!</definedName>
    <definedName name="Z_1C8D1ABE_F70D_11D1_8C51_444553540000_.wvu.Cols" hidden="1">#REF!,#REF!</definedName>
    <definedName name="Z_1C8D1AC3_F70D_11D1_8C51_444553540000_.wvu.Cols" hidden="1">#REF!</definedName>
    <definedName name="Z_201040E3_EFFE_11D1_A0B0_00A0246C5A5D_.wvu.Cols" hidden="1">#REF!,#REF!</definedName>
    <definedName name="Z_201040EC_EFFE_11D1_A0B0_00A0246C5A5D_.wvu.Cols" hidden="1">#REF!,#REF!</definedName>
    <definedName name="Z_201040F1_EFFE_11D1_A0B0_00A0246C5A5D_.wvu.Cols" hidden="1">#REF!</definedName>
    <definedName name="Z_2F9A8219_FAB3_11D1_8C51_444553540000_.wvu.Cols" hidden="1">#REF!,#REF!</definedName>
    <definedName name="Z_2F9A8222_FAB3_11D1_8C51_444553540000_.wvu.Cols" hidden="1">#REF!,#REF!</definedName>
    <definedName name="Z_2F9A8227_FAB3_11D1_8C51_444553540000_.wvu.Cols" hidden="1">#REF!</definedName>
    <definedName name="Z_36EC52B6_F657_11D1_8C51_444553540000_.wvu.Cols" hidden="1">#REF!,#REF!</definedName>
    <definedName name="Z_36EC52C0_F657_11D1_8C51_444553540000_.wvu.Cols" hidden="1">#REF!,#REF!</definedName>
    <definedName name="Z_36EC52C6_F657_11D1_8C51_444553540000_.wvu.Cols" hidden="1">#REF!</definedName>
    <definedName name="Z_42D42DD2_F3CA_11D1_8C51_444553540000_.wvu.Cols" hidden="1">#REF!,#REF!</definedName>
    <definedName name="Z_42D42DDB_F3CA_11D1_8C51_444553540000_.wvu.Cols" hidden="1">#REF!,#REF!</definedName>
    <definedName name="Z_42D42DE0_F3CA_11D1_8C51_444553540000_.wvu.Cols" hidden="1">#REF!</definedName>
    <definedName name="Z_5488E252_F3A7_11D1_8C51_444553540000_.wvu.Cols" hidden="1">#REF!,#REF!</definedName>
    <definedName name="Z_5488E25B_F3A7_11D1_8C51_444553540000_.wvu.Cols" hidden="1">#REF!,#REF!</definedName>
    <definedName name="Z_5488E260_F3A7_11D1_8C51_444553540000_.wvu.Cols" hidden="1">#REF!</definedName>
    <definedName name="Z_57011824_F624_11D1_8C51_444553540000_.wvu.Cols" hidden="1">#REF!,#REF!</definedName>
    <definedName name="Z_5701182E_F624_11D1_8C51_444553540000_.wvu.Cols" hidden="1">#REF!,#REF!</definedName>
    <definedName name="Z_57011834_F624_11D1_8C51_444553540000_.wvu.Cols" hidden="1">#REF!</definedName>
    <definedName name="Z_7C7048D6_F613_11D1_8C51_444553540000_.wvu.Cols" hidden="1">#REF!,#REF!</definedName>
    <definedName name="Z_7C7048E0_F613_11D1_8C51_444553540000_.wvu.Cols" hidden="1">#REF!,#REF!</definedName>
    <definedName name="Z_7C7048E6_F613_11D1_8C51_444553540000_.wvu.Cols" hidden="1">#REF!</definedName>
    <definedName name="Z_88CD029A_F928_11D1_8C51_444553540000_.wvu.Cols" hidden="1">#REF!,#REF!</definedName>
    <definedName name="Z_88CD02A3_F928_11D1_8C51_444553540000_.wvu.Cols" hidden="1">#REF!,#REF!</definedName>
    <definedName name="Z_88CD02A8_F928_11D1_8C51_444553540000_.wvu.Cols" hidden="1">#REF!</definedName>
    <definedName name="Z_96929736_F6C3_11D1_8C51_444553540000_.wvu.Cols" hidden="1">#REF!,#REF!</definedName>
    <definedName name="Z_96929740_F6C3_11D1_8C51_444553540000_.wvu.Cols" hidden="1">#REF!,#REF!</definedName>
    <definedName name="Z_96929746_F6C3_11D1_8C51_444553540000_.wvu.Cols" hidden="1">#REF!</definedName>
    <definedName name="Z_98F27197_11A4_11D2_8C51_444553540000_.wvu.Cols" hidden="1">#REF!,#REF!</definedName>
    <definedName name="Z_98F271A0_11A4_11D2_8C51_444553540000_.wvu.Cols" hidden="1">#REF!,#REF!</definedName>
    <definedName name="Z_98F271A5_11A4_11D2_8C51_444553540000_.wvu.Cols" hidden="1">#REF!</definedName>
    <definedName name="Z_AD5D9037_FB84_11D1_8C51_444553540000_.wvu.Cols" hidden="1">#REF!,#REF!</definedName>
    <definedName name="Z_AD5D9040_FB84_11D1_8C51_444553540000_.wvu.Cols" hidden="1">#REF!,#REF!</definedName>
    <definedName name="Z_AD5D9045_FB84_11D1_8C51_444553540000_.wvu.Cols" hidden="1">#REF!</definedName>
    <definedName name="Z_ADC94474_F55C_11D1_8C51_444553540000_.wvu.Cols" hidden="1">#REF!,#REF!</definedName>
    <definedName name="Z_ADC9447D_F55C_11D1_8C51_444553540000_.wvu.Cols" hidden="1">#REF!,#REF!</definedName>
    <definedName name="Z_ADC94482_F55C_11D1_8C51_444553540000_.wvu.Cols" hidden="1">#REF!</definedName>
    <definedName name="Z_C772F4DA_F46C_11D1_8C51_444553540000_.wvu.Cols" hidden="1">#REF!,#REF!</definedName>
    <definedName name="Z_C772F4E3_F46C_11D1_8C51_444553540000_.wvu.Cols" hidden="1">#REF!,#REF!</definedName>
    <definedName name="Z_C772F4E8_F46C_11D1_8C51_444553540000_.wvu.Cols" hidden="1">#REF!</definedName>
    <definedName name="Z_DD23A3E7_1197_11D2_8C51_444553540000_.wvu.Cols" hidden="1">#REF!,#REF!</definedName>
    <definedName name="Z_DD23A3F0_1197_11D2_8C51_444553540000_.wvu.Cols" hidden="1">#REF!,#REF!</definedName>
    <definedName name="Z_DD23A3F5_1197_11D2_8C51_444553540000_.wvu.Cols" hidden="1">#REF!</definedName>
    <definedName name="Z_E1908297_FB98_11D1_8C51_444553540000_.wvu.Cols" hidden="1">#REF!,#REF!</definedName>
    <definedName name="Z_E19082A0_FB98_11D1_8C51_444553540000_.wvu.Cols" hidden="1">#REF!,#REF!</definedName>
    <definedName name="Z_E19082A5_FB98_11D1_8C51_444553540000_.wvu.Cols" hidden="1">#REF!</definedName>
    <definedName name="Z_E23C3916_F64C_11D1_8C51_444553540000_.wvu.Cols" hidden="1">#REF!,#REF!</definedName>
    <definedName name="Z_E23C3920_F64C_11D1_8C51_444553540000_.wvu.Cols" hidden="1">#REF!,#REF!</definedName>
    <definedName name="Z_E23C3926_F64C_11D1_8C51_444553540000_.wvu.Cols" hidden="1">#REF!</definedName>
    <definedName name="Z_E23C3926_F64C_11D1_8C51_444553540000_.wvu.Rows" hidden="1">#REF!</definedName>
    <definedName name="Z_E9F13515_FA03_11D1_8C51_444553540000_.wvu.Cols" hidden="1">#REF!,#REF!</definedName>
    <definedName name="Z_E9F1351E_FA03_11D1_8C51_444553540000_.wvu.Cols" hidden="1">#REF!,#REF!</definedName>
    <definedName name="Z_E9F13523_FA03_11D1_8C51_444553540000_.wvu.Cols" hidden="1">#REF!</definedName>
    <definedName name="Z_F7CC403E_074D_11D2_8C51_444553540000_.wvu.Cols" hidden="1">#REF!,#REF!</definedName>
    <definedName name="Z_F7CC4047_074D_11D2_8C51_444553540000_.wvu.Cols" hidden="1">#REF!,#REF!</definedName>
    <definedName name="Z_F7CC404C_074D_11D2_8C51_444553540000_.wvu.Cols" hidden="1">#REF!</definedName>
    <definedName name="Zaid">#REF!</definedName>
    <definedName name="ZANSWER">#REF!</definedName>
    <definedName name="ZAR" localSheetId="0">'[16] Unit 1 Summary'!#REF!</definedName>
    <definedName name="ZAR">'[17] Unit 1 Summary'!#REF!</definedName>
    <definedName name="エスカレ" localSheetId="0">'[16] Unit 1 Summary'!#REF!</definedName>
    <definedName name="エスカレ">'[17] Unit 1 Summary'!#REF!</definedName>
    <definedName name="エンジ" localSheetId="0">'[16] Unit 1 Summary'!#REF!</definedName>
    <definedName name="エンジ">'[17] Unit 1 Summary'!#REF!</definedName>
    <definedName name="コンテ" localSheetId="0">'[16] Unit 1 Summary'!#REF!</definedName>
    <definedName name="コンテ">'[17] Unit 1 Summary'!#REF!</definedName>
    <definedName name="一般費" localSheetId="0">'[16] Unit 1 Summary'!#REF!</definedName>
    <definedName name="一般費">'[17] Unit 1 Summary'!#REF!</definedName>
    <definedName name="据付計" localSheetId="0">'[16] Unit 1 Summary'!#REF!</definedName>
    <definedName name="据付計">'[17] Unit 1 Summary'!#REF!</definedName>
    <definedName name="機器計" localSheetId="0">'[16] Unit 1 Summary'!#REF!</definedName>
    <definedName name="機器計">'[17] Unit 1 Summary'!#REF!</definedName>
    <definedName name="輸送費" localSheetId="0">'[16] Unit 1 Summary'!#REF!</definedName>
    <definedName name="輸送費">'[17] Unit 1 Summary'!#REF!</definedName>
    <definedName name="鉄骨" localSheetId="0">'[16] Unit 1 Summary'!#REF!</definedName>
    <definedName name="鉄骨">'[17] Unit 1 Summary'!#REF!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23" i="7" l="1"/>
  <c r="D60" i="7"/>
  <c r="F60" i="7" s="1"/>
  <c r="D58" i="7"/>
  <c r="F58" i="7" s="1"/>
  <c r="D72" i="7"/>
  <c r="F72" i="7" s="1"/>
  <c r="D70" i="7"/>
  <c r="F70" i="7" s="1"/>
  <c r="D66" i="7"/>
  <c r="F66" i="7" s="1"/>
  <c r="D68" i="7"/>
  <c r="F68" i="7" s="1"/>
  <c r="D64" i="7"/>
  <c r="F64" i="7" s="1"/>
  <c r="D62" i="7"/>
  <c r="F62" i="7" s="1"/>
  <c r="D118" i="7"/>
  <c r="D49" i="7"/>
  <c r="D48" i="7"/>
  <c r="D51" i="7"/>
  <c r="D83" i="7"/>
  <c r="F83" i="7" s="1"/>
  <c r="D87" i="7"/>
  <c r="F87" i="7" s="1"/>
  <c r="D89" i="7"/>
  <c r="F89" i="7" s="1"/>
  <c r="D106" i="7"/>
  <c r="F106" i="7" s="1"/>
  <c r="D104" i="7"/>
  <c r="F104" i="7" s="1"/>
  <c r="D100" i="7"/>
  <c r="F100" i="7" s="1"/>
  <c r="D96" i="7"/>
  <c r="F96" i="7" s="1"/>
  <c r="D98" i="7"/>
  <c r="F98" i="7" s="1"/>
  <c r="D102" i="7"/>
  <c r="F102" i="7" s="1"/>
  <c r="D94" i="7"/>
  <c r="F94" i="7" s="1"/>
  <c r="D79" i="7"/>
  <c r="F79" i="7" s="1"/>
  <c r="D81" i="7"/>
  <c r="F81" i="7" s="1"/>
  <c r="D85" i="7"/>
  <c r="F85" i="7" s="1"/>
  <c r="D77" i="7"/>
  <c r="F77" i="7" s="1"/>
  <c r="F52" i="7" l="1"/>
  <c r="F139" i="7"/>
  <c r="F135" i="7"/>
  <c r="F133" i="7"/>
  <c r="F131" i="7"/>
  <c r="F127" i="7"/>
  <c r="F137" i="7"/>
  <c r="F129" i="7" l="1"/>
  <c r="F125" i="7"/>
  <c r="F50" i="7"/>
  <c r="D54" i="7" l="1"/>
  <c r="F54" i="7" s="1"/>
  <c r="F121" i="7"/>
  <c r="F118" i="7"/>
  <c r="F51" i="7"/>
  <c r="F53" i="7" l="1"/>
  <c r="F48" i="7" l="1"/>
  <c r="F141" i="7" l="1"/>
</calcChain>
</file>

<file path=xl/sharedStrings.xml><?xml version="1.0" encoding="utf-8"?>
<sst xmlns="http://schemas.openxmlformats.org/spreadsheetml/2006/main" count="135" uniqueCount="80">
  <si>
    <t>Description</t>
  </si>
  <si>
    <t>:</t>
  </si>
  <si>
    <t>Unit</t>
  </si>
  <si>
    <t>Qty</t>
  </si>
  <si>
    <t>Rate</t>
  </si>
  <si>
    <t>Amount</t>
  </si>
  <si>
    <t>All rates tendered on and / or pricing in these bills of quantities to be in the South African Rands Currency (ZAR)</t>
  </si>
  <si>
    <t>All individual amounts in these bills of quantities exclude Value Added Tax (VAT) VAT is to be calculated as a lump sum and added to the total of all values in the Final Summary under the item provided for VAT</t>
  </si>
  <si>
    <t>The contractor shall comply with all requirements of the "Code of Good Practice for Employment and Conditions of Work for Special Public Works Programmes" issued in terms of the "Basic Conditions of Employment Act, 1997 (Act No. 75 of 1997)" and the related "Ministerial Determination", for the employment of locally employed temporary workers on a labour-intensive infrastructure project under the Expanded Public Works Programme (EPWP)</t>
  </si>
  <si>
    <t>For Pricing of the Preliminaries and General Items, see the South African Bureau of Standards Standardised Specification for Civil Engineering Construction (SANS 1200A - General) as a guideline.</t>
  </si>
  <si>
    <t>No</t>
  </si>
  <si>
    <t>Safety File</t>
  </si>
  <si>
    <t>SAPS Vetting and /or Finger Print Check</t>
  </si>
  <si>
    <t>Grand Total (Excl. VAT)</t>
  </si>
  <si>
    <t>Days</t>
  </si>
  <si>
    <t>BILL NO. 1: PRELIMINARIES AND GENERALS</t>
  </si>
  <si>
    <t>BILL NO. 2: PCD DREDGING</t>
  </si>
  <si>
    <t>BILLS OF QUANTITIES</t>
  </si>
  <si>
    <t>PREAMBLES</t>
  </si>
  <si>
    <t>For  Preambles refer to SANS Documents  which is obtainable on request for the full descriptions of materials and work to be done in this Bill.</t>
  </si>
  <si>
    <t>SUPPLEMENTARY PREAMBLES</t>
  </si>
  <si>
    <t>Rate approvals:</t>
  </si>
  <si>
    <t>The tenderer is advised that any rate that is required for work must include the following breakdown:</t>
  </si>
  <si>
    <t>LABOUR INTENSIVE ITEMS</t>
  </si>
  <si>
    <t>The contractors must work in a labour intensive manner, . The Contractor must take this method of construction into consideration when programmes the work.</t>
  </si>
  <si>
    <t>PRICING OF THIS BILLS OF QUANTITIES</t>
  </si>
  <si>
    <t xml:space="preserve">Any items left unpriced will be understood to be provided free of charge and no claim for any extras arising out of the Tenderers omission to price any item will be entertained. </t>
  </si>
  <si>
    <t>TECHNICAL DOCUMENT</t>
  </si>
  <si>
    <r>
      <t>R/m</t>
    </r>
    <r>
      <rPr>
        <vertAlign val="superscript"/>
        <sz val="11"/>
        <color theme="1"/>
        <rFont val="Arial"/>
        <family val="2"/>
      </rPr>
      <t>3</t>
    </r>
  </si>
  <si>
    <t>RATES:</t>
  </si>
  <si>
    <t>All contaminated and / or hazardous materials to be disposed at an accredited landfill facility and the contractor to take reasonable care to avoid pollution of land and water, the contractor to supply a safe disposal certificate &amp; waste manifest for all waste disposal.</t>
  </si>
  <si>
    <t>A detailed and / or itemised breakdown of the P&amp;G's Items will be requested only from the successful bidders for vetting by the employer.</t>
  </si>
  <si>
    <t>Haulage of waste materials from the Camden Power Station to Ash Dam Stockpile within a 3Km Radius.</t>
  </si>
  <si>
    <t xml:space="preserve">Removal and Disposal of Silt </t>
  </si>
  <si>
    <t>Preamble:</t>
  </si>
  <si>
    <t xml:space="preserve">Hire of a Vacuum Truck/s incl. Driver and Assistants to Desilt the Pollution Control Dams by vacuuming the sludge using high pressure vacuum truck </t>
  </si>
  <si>
    <t>Currently, there are four Pollution control dams (Reclamation Dam, Coal Stockyard Dam, AWRR and AWRD`s) at Camden Power Station which are part of the operations. Due to operations, these dams would eventually accumulate silt which can either be ash or coal silts. As part of the Camden maintenance strategy, the dams require dredging of the silts to ensure that the original/design capacity is restored to allow normal operation to take place without any environmental legal contraventions.</t>
  </si>
  <si>
    <r>
      <t>Currently, there are four Pollution control dams (</t>
    </r>
    <r>
      <rPr>
        <b/>
        <sz val="11"/>
        <color theme="1"/>
        <rFont val="Arial"/>
        <family val="2"/>
      </rPr>
      <t>Reclamation Dam, Coal Stockyard Dam, AWRR and AWRD`s</t>
    </r>
    <r>
      <rPr>
        <sz val="11"/>
        <color theme="1"/>
        <rFont val="Arial"/>
        <family val="2"/>
      </rPr>
      <t>) at Camden Power Station which are part of the operations. Due to operations, these dams would eventually accumulate silt which can either be ash or coal silts. As part of the Camden maintenance strategy, the dams require dredging of the silts to ensure that the original/design capacity is restored to allow normal operation to take place without any environmental legal contraventions.</t>
    </r>
  </si>
  <si>
    <t>SCOPE OF WORKS</t>
  </si>
  <si>
    <t>The Contractor is referred to entire Technical  Document, With Unique Identifier: 229-T2541  for the details of the Scope. The Contractor is to study the details of this document prior to pricing this Bills of Quantities</t>
  </si>
  <si>
    <t xml:space="preserve">Bathmetric Survey </t>
  </si>
  <si>
    <t>sum</t>
  </si>
  <si>
    <t>High pressure cleaning of the silt on the Pollution Control Dams's compartment walls COALSTOCKYARD DAM</t>
  </si>
  <si>
    <t>Agitating of the sludge inside the dams's floors and the ramp into the compartment using the skid-steer to allow easy flow.COALSTOCKYARD</t>
  </si>
  <si>
    <t>Agitating of the sludge inside the dams's floors and the ramp into the compartment using the skid-steer to allow easy flow.RECLAIMATION DAM</t>
  </si>
  <si>
    <t xml:space="preserve">High pressure cleaning of the silt on the Pollution Control Dams's compartment walls AWRD </t>
  </si>
  <si>
    <t>Agitating of the sludge inside the dams's floors and the ramp into the compartment using the skid-steer to allow easy flow. AWR DAM</t>
  </si>
  <si>
    <t xml:space="preserve">Agitating of the sludge inside the dams's floors and the ramp into the compartment using the skid-steer to allow easy flow.AWRR </t>
  </si>
  <si>
    <t>Once</t>
  </si>
  <si>
    <t>Medicals (Entry)</t>
  </si>
  <si>
    <t>Medicals ( Exit)</t>
  </si>
  <si>
    <t>Overtime Working Hours (After Normal Working Hours and Saturdays)</t>
  </si>
  <si>
    <t>including Stanby allowance</t>
  </si>
  <si>
    <t>Hrs</t>
  </si>
  <si>
    <t>Site Support 1 NO</t>
  </si>
  <si>
    <t>Artisans 2 NO</t>
  </si>
  <si>
    <t>Assitances 2 NO</t>
  </si>
  <si>
    <t>Driver 1 NO</t>
  </si>
  <si>
    <t>General labour 15 NO</t>
  </si>
  <si>
    <t>Safety Officer  1 NO</t>
  </si>
  <si>
    <t>Overtime Working Hours (Public Holidays and Sundays)</t>
  </si>
  <si>
    <t>Safety Officer</t>
  </si>
  <si>
    <t>PPE as per Eskom Standards for the duration of 4 years</t>
  </si>
  <si>
    <t>Control inflow for sectionalise  Reclaimation dam (Tipper trucks and Excavator and Diesel Pumps)</t>
  </si>
  <si>
    <t>Site Establishment (During winter Season)</t>
  </si>
  <si>
    <t>Site De-establishment</t>
  </si>
  <si>
    <t>Haulage of waste materials from the Camden Power Station to Holfontein</t>
  </si>
  <si>
    <t>km</t>
  </si>
  <si>
    <t>Normal Working Hours</t>
  </si>
  <si>
    <t xml:space="preserve">Site Manager  1 N0 </t>
  </si>
  <si>
    <t xml:space="preserve">      :Material, Labour, Plant, Wastage, Transport, overheads and Profit.</t>
  </si>
  <si>
    <t xml:space="preserve"> </t>
  </si>
  <si>
    <t>ESKOM GENERATION</t>
  </si>
  <si>
    <t xml:space="preserve">  </t>
  </si>
  <si>
    <t>CONTRACT NUMBER</t>
  </si>
  <si>
    <t>CONTRACTOR</t>
  </si>
  <si>
    <t xml:space="preserve">CONTRACT AMOUNT </t>
  </si>
  <si>
    <t>(Excluding VAT)</t>
  </si>
  <si>
    <t>(Incld VAT)</t>
  </si>
  <si>
    <t>Provision of Dredging Services on the Camden Power Station Pollution Control Dams for a period of 4 years as and when required. - BILLS OF QUANTITIES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</si>
</sst>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_(* #,##0.00_);_(* \(#,##0.00\);_(* &quot;-&quot;??_);_(@_)"/>
    <numFmt numFmtId="165" formatCode="_-* #,##0.00_-;_-* #,##0.00\-;_-* &quot;-&quot;??_-;_-@_-"/>
    <numFmt numFmtId="166" formatCode="_-[$R-430]* #,##0.00_-;\-[$R-430]* #,##0.00_-;_-[$R-430]* &quot;-&quot;??_-;_-@_-"/>
  </numFmts>
  <fonts count="38" x14ac:knownFonts="1">
    <font>
      <sz val="10"/>
      <name val="Arial"/>
    </font>
    <font>
      <sz val="11"/>
      <color theme="1"/>
      <name val="Calibri"/>
      <family val="2"/>
      <scheme val="minor"/>
    </font>
    <font>
      <sz val="11"/>
      <color theme="1"/>
      <name val="Calibri"/>
      <family val="2"/>
      <scheme val="minor"/>
    </font>
    <font>
      <sz val="10"/>
      <name val="Arial"/>
      <family val="2"/>
    </font>
    <font>
      <b/>
      <u/>
      <sz val="10"/>
      <name val="Arial"/>
      <family val="2"/>
    </font>
    <font>
      <b/>
      <sz val="11"/>
      <name val="Arial"/>
      <family val="2"/>
    </font>
    <font>
      <u/>
      <sz val="10"/>
      <color indexed="12"/>
      <name val="Arial"/>
      <family val="2"/>
    </font>
    <font>
      <sz val="14"/>
      <name val="Arial"/>
      <family val="2"/>
    </font>
    <font>
      <sz val="11"/>
      <name val="Arial"/>
      <family val="2"/>
    </font>
    <font>
      <sz val="12"/>
      <name val="Arial"/>
      <family val="2"/>
    </font>
    <font>
      <b/>
      <u/>
      <sz val="11"/>
      <name val="Arial"/>
      <family val="2"/>
    </font>
    <font>
      <b/>
      <u/>
      <sz val="16"/>
      <name val="Arial"/>
      <family val="2"/>
    </font>
    <font>
      <b/>
      <u/>
      <sz val="11"/>
      <color rgb="FF000000"/>
      <name val="Arial"/>
      <family val="2"/>
    </font>
    <font>
      <sz val="11"/>
      <color rgb="FF000000"/>
      <name val="Arial"/>
      <family val="2"/>
    </font>
    <font>
      <b/>
      <sz val="11"/>
      <color theme="1"/>
      <name val="Arial"/>
      <family val="2"/>
    </font>
    <font>
      <b/>
      <i/>
      <sz val="10"/>
      <color theme="1"/>
      <name val="Arial"/>
      <family val="2"/>
    </font>
    <font>
      <b/>
      <u/>
      <sz val="12"/>
      <color theme="1"/>
      <name val="Arial"/>
      <family val="2"/>
    </font>
    <font>
      <b/>
      <u/>
      <sz val="14"/>
      <color theme="1"/>
      <name val="Arial"/>
      <family val="2"/>
    </font>
    <font>
      <vertAlign val="superscript"/>
      <sz val="11"/>
      <color theme="1"/>
      <name val="Arial"/>
      <family val="2"/>
    </font>
    <font>
      <sz val="11"/>
      <color rgb="FFFF0000"/>
      <name val="Arial"/>
      <family val="2"/>
    </font>
    <font>
      <b/>
      <sz val="14"/>
      <color theme="1"/>
      <name val="Arial"/>
      <family val="2"/>
    </font>
    <font>
      <sz val="11"/>
      <color theme="1"/>
      <name val="Arial"/>
      <family val="2"/>
    </font>
    <font>
      <b/>
      <u/>
      <sz val="11"/>
      <color theme="1"/>
      <name val="Arial"/>
      <family val="2"/>
    </font>
    <font>
      <b/>
      <sz val="11"/>
      <color rgb="FFFF0000"/>
      <name val="Arial"/>
      <family val="2"/>
    </font>
    <font>
      <sz val="11"/>
      <color rgb="FFFFFF00"/>
      <name val="Arial"/>
      <family val="2"/>
    </font>
    <font>
      <b/>
      <sz val="11"/>
      <color rgb="FFFFFF00"/>
      <name val="Arial"/>
      <family val="2"/>
    </font>
    <font>
      <b/>
      <sz val="10"/>
      <color rgb="FFFFFF00"/>
      <name val="Arial"/>
      <family val="2"/>
    </font>
    <font>
      <b/>
      <sz val="12"/>
      <color rgb="FFFFFF00"/>
      <name val="Arial"/>
      <family val="2"/>
    </font>
    <font>
      <b/>
      <u/>
      <sz val="11"/>
      <name val="Calibri"/>
      <family val="2"/>
      <scheme val="minor"/>
    </font>
    <font>
      <sz val="10"/>
      <name val="Times New Roman"/>
      <family val="1"/>
    </font>
    <font>
      <b/>
      <sz val="10"/>
      <name val="Times New Roman"/>
      <family val="1"/>
    </font>
    <font>
      <sz val="16"/>
      <name val="Arial"/>
      <family val="2"/>
    </font>
    <font>
      <b/>
      <sz val="22"/>
      <name val="Arial"/>
      <family val="2"/>
    </font>
    <font>
      <b/>
      <sz val="18"/>
      <name val="Arial"/>
      <family val="2"/>
    </font>
    <font>
      <sz val="22"/>
      <name val="Arial"/>
      <family val="2"/>
    </font>
    <font>
      <sz val="26"/>
      <name val="Arial"/>
      <family val="2"/>
    </font>
    <font>
      <b/>
      <sz val="22"/>
      <name val="Arial Narrow"/>
      <family val="2"/>
    </font>
    <font>
      <sz val="10"/>
      <name val="Arial Narrow"/>
      <family val="2"/>
    </font>
  </fonts>
  <fills count="2">
    <fill>
      <patternFill patternType="none"/>
    </fill>
    <fill>
      <patternFill patternType="gray125"/>
    </fill>
  </fills>
  <borders count="15">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bottom/>
      <diagonal/>
    </border>
    <border>
      <left/>
      <right style="thin">
        <color indexed="64"/>
      </right>
      <top style="medium">
        <color indexed="64"/>
      </top>
      <bottom style="medium">
        <color indexed="64"/>
      </bottom>
      <diagonal/>
    </border>
    <border>
      <left style="medium">
        <color indexed="64"/>
      </left>
      <right/>
      <top/>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diagonal/>
    </border>
  </borders>
  <cellStyleXfs count="13">
    <xf numFmtId="0" fontId="0" fillId="0" borderId="0"/>
    <xf numFmtId="0" fontId="3" fillId="0" borderId="0"/>
    <xf numFmtId="0" fontId="3" fillId="0" borderId="0"/>
    <xf numFmtId="165" fontId="3" fillId="0" borderId="0" applyFon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0" fontId="6" fillId="0" borderId="0" applyNumberFormat="0" applyFill="0" applyBorder="0" applyAlignment="0" applyProtection="0">
      <alignment vertical="top"/>
      <protection locked="0"/>
    </xf>
    <xf numFmtId="0" fontId="2" fillId="0" borderId="0"/>
    <xf numFmtId="9" fontId="3"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1" fillId="0" borderId="0"/>
    <xf numFmtId="0" fontId="3" fillId="0" borderId="0"/>
  </cellStyleXfs>
  <cellXfs count="125">
    <xf numFmtId="0" fontId="0" fillId="0" borderId="0" xfId="0"/>
    <xf numFmtId="0" fontId="3" fillId="0" borderId="0" xfId="1"/>
    <xf numFmtId="0" fontId="3" fillId="0" borderId="3" xfId="0" applyFont="1" applyBorder="1" applyAlignment="1">
      <alignment vertical="center" wrapText="1"/>
    </xf>
    <xf numFmtId="0" fontId="7" fillId="0" borderId="0" xfId="0" applyFont="1" applyAlignment="1">
      <alignment vertical="center" wrapText="1"/>
    </xf>
    <xf numFmtId="0" fontId="7" fillId="0" borderId="0" xfId="0" applyFont="1" applyAlignment="1">
      <alignment vertical="center"/>
    </xf>
    <xf numFmtId="0" fontId="9" fillId="0" borderId="10" xfId="0" applyFont="1" applyBorder="1" applyAlignment="1">
      <alignment horizontal="center" vertical="center" wrapText="1"/>
    </xf>
    <xf numFmtId="0" fontId="9" fillId="0" borderId="4" xfId="0" applyFont="1" applyBorder="1" applyAlignment="1">
      <alignment horizontal="center" vertical="center" wrapText="1"/>
    </xf>
    <xf numFmtId="166" fontId="9" fillId="0" borderId="6" xfId="0" applyNumberFormat="1" applyFont="1" applyBorder="1" applyAlignment="1">
      <alignment vertical="center" wrapText="1"/>
    </xf>
    <xf numFmtId="0" fontId="9" fillId="0" borderId="0" xfId="0" applyFont="1" applyAlignment="1">
      <alignment vertical="center"/>
    </xf>
    <xf numFmtId="0" fontId="8" fillId="0" borderId="0" xfId="0" applyFont="1" applyAlignment="1">
      <alignment vertical="center" wrapText="1"/>
    </xf>
    <xf numFmtId="0" fontId="7" fillId="0" borderId="10" xfId="0" applyFont="1" applyBorder="1" applyAlignment="1">
      <alignment horizontal="center" vertical="center" wrapText="1"/>
    </xf>
    <xf numFmtId="0" fontId="7" fillId="0" borderId="4" xfId="0" applyFont="1" applyBorder="1" applyAlignment="1">
      <alignment horizontal="center" vertical="center" wrapText="1"/>
    </xf>
    <xf numFmtId="166" fontId="7" fillId="0" borderId="6" xfId="0" applyNumberFormat="1" applyFont="1" applyBorder="1" applyAlignment="1">
      <alignment vertical="center" wrapText="1"/>
    </xf>
    <xf numFmtId="0" fontId="3" fillId="0" borderId="0" xfId="0" applyFont="1" applyAlignment="1">
      <alignment horizontal="left" vertical="center" wrapText="1"/>
    </xf>
    <xf numFmtId="0" fontId="10" fillId="0" borderId="0" xfId="0" applyFont="1" applyAlignment="1">
      <alignment horizontal="left" vertical="center" wrapText="1"/>
    </xf>
    <xf numFmtId="0" fontId="11" fillId="0" borderId="0" xfId="0" applyFont="1" applyAlignment="1">
      <alignment horizontal="left" vertical="center" wrapText="1"/>
    </xf>
    <xf numFmtId="0" fontId="10" fillId="0" borderId="4" xfId="11" applyFont="1" applyBorder="1" applyAlignment="1">
      <alignment vertical="center" wrapText="1"/>
    </xf>
    <xf numFmtId="0" fontId="8" fillId="0" borderId="4" xfId="11" applyFont="1" applyBorder="1" applyAlignment="1">
      <alignment vertical="center" wrapText="1"/>
    </xf>
    <xf numFmtId="49" fontId="8" fillId="0" borderId="4" xfId="1" applyNumberFormat="1" applyFont="1" applyBorder="1" applyAlignment="1" applyProtection="1">
      <alignment horizontal="center" vertical="center"/>
      <protection locked="0"/>
    </xf>
    <xf numFmtId="0" fontId="12" fillId="0" borderId="4" xfId="11" applyFont="1" applyBorder="1" applyAlignment="1">
      <alignment horizontal="left" vertical="center" wrapText="1"/>
    </xf>
    <xf numFmtId="0" fontId="13" fillId="0" borderId="4" xfId="11" applyFont="1" applyBorder="1" applyAlignment="1">
      <alignment horizontal="left" vertical="center" wrapText="1"/>
    </xf>
    <xf numFmtId="0" fontId="8" fillId="0" borderId="4" xfId="12" applyFont="1" applyBorder="1" applyAlignment="1">
      <alignment vertical="center" wrapText="1"/>
    </xf>
    <xf numFmtId="0" fontId="14" fillId="0" borderId="7" xfId="0" applyFont="1" applyBorder="1" applyAlignment="1">
      <alignment horizontal="center" vertical="center" wrapText="1"/>
    </xf>
    <xf numFmtId="0" fontId="14" fillId="0" borderId="8" xfId="0" applyFont="1" applyBorder="1" applyAlignment="1">
      <alignment horizontal="center" vertical="center" wrapText="1"/>
    </xf>
    <xf numFmtId="166" fontId="14" fillId="0" borderId="5" xfId="0" applyNumberFormat="1" applyFont="1" applyBorder="1" applyAlignment="1">
      <alignment horizontal="center" vertical="center" wrapText="1"/>
    </xf>
    <xf numFmtId="0" fontId="3" fillId="0" borderId="0" xfId="0" applyFont="1" applyAlignment="1">
      <alignment horizontal="center" vertical="center"/>
    </xf>
    <xf numFmtId="0" fontId="3" fillId="0" borderId="10" xfId="0" applyFont="1" applyBorder="1" applyAlignment="1">
      <alignment horizontal="center" vertical="center" wrapText="1"/>
    </xf>
    <xf numFmtId="0" fontId="3" fillId="0" borderId="3" xfId="0" applyFont="1" applyBorder="1" applyAlignment="1">
      <alignment horizontal="left" vertical="center" wrapText="1"/>
    </xf>
    <xf numFmtId="0" fontId="14" fillId="0" borderId="4" xfId="0" applyFont="1" applyBorder="1" applyAlignment="1">
      <alignment horizontal="center" vertical="center" wrapText="1"/>
    </xf>
    <xf numFmtId="166" fontId="14" fillId="0" borderId="6" xfId="0" applyNumberFormat="1" applyFont="1" applyBorder="1" applyAlignment="1">
      <alignment horizontal="center" vertical="center" wrapText="1"/>
    </xf>
    <xf numFmtId="0" fontId="3" fillId="0" borderId="0" xfId="0" applyFont="1" applyAlignment="1">
      <alignment vertical="center"/>
    </xf>
    <xf numFmtId="0" fontId="15" fillId="0" borderId="10" xfId="0" applyFont="1" applyBorder="1" applyAlignment="1">
      <alignment horizontal="center" vertical="center" wrapText="1"/>
    </xf>
    <xf numFmtId="0" fontId="15" fillId="0" borderId="4" xfId="0" applyFont="1" applyBorder="1" applyAlignment="1">
      <alignment horizontal="center" vertical="center" wrapText="1"/>
    </xf>
    <xf numFmtId="166" fontId="15" fillId="0" borderId="6" xfId="0" applyNumberFormat="1" applyFont="1" applyBorder="1" applyAlignment="1">
      <alignment horizontal="center" vertical="center" wrapText="1"/>
    </xf>
    <xf numFmtId="0" fontId="14" fillId="0" borderId="10" xfId="0" applyFont="1" applyBorder="1" applyAlignment="1">
      <alignment horizontal="center" vertical="center" wrapText="1"/>
    </xf>
    <xf numFmtId="0" fontId="16" fillId="0" borderId="3" xfId="0" applyFont="1" applyBorder="1" applyAlignment="1">
      <alignment vertical="center" wrapText="1"/>
    </xf>
    <xf numFmtId="0" fontId="14" fillId="0" borderId="3" xfId="0" applyFont="1" applyBorder="1" applyAlignment="1">
      <alignment vertical="center" wrapText="1"/>
    </xf>
    <xf numFmtId="0" fontId="3" fillId="0" borderId="4" xfId="0" applyFont="1" applyBorder="1" applyAlignment="1">
      <alignment horizontal="center" vertical="center" wrapText="1"/>
    </xf>
    <xf numFmtId="166" fontId="3" fillId="0" borderId="6" xfId="0" applyNumberFormat="1" applyFont="1" applyBorder="1" applyAlignment="1">
      <alignment vertical="center" wrapText="1"/>
    </xf>
    <xf numFmtId="0" fontId="3" fillId="0" borderId="0" xfId="0" applyFont="1" applyAlignment="1">
      <alignment vertical="center" wrapText="1"/>
    </xf>
    <xf numFmtId="0" fontId="17" fillId="0" borderId="3" xfId="0" applyFont="1" applyBorder="1" applyAlignment="1">
      <alignment vertical="center" wrapText="1"/>
    </xf>
    <xf numFmtId="43" fontId="3" fillId="0" borderId="0" xfId="0" applyNumberFormat="1" applyFont="1" applyAlignment="1">
      <alignment vertical="center" wrapText="1"/>
    </xf>
    <xf numFmtId="0" fontId="5" fillId="0" borderId="0" xfId="0" applyFont="1" applyAlignment="1">
      <alignment vertical="center"/>
    </xf>
    <xf numFmtId="0" fontId="19" fillId="0" borderId="0" xfId="0" applyFont="1" applyAlignment="1">
      <alignment vertical="center" wrapText="1"/>
    </xf>
    <xf numFmtId="0" fontId="20" fillId="0" borderId="7" xfId="0" applyFont="1" applyBorder="1" applyAlignment="1">
      <alignment horizontal="center" vertical="center" wrapText="1"/>
    </xf>
    <xf numFmtId="0" fontId="20" fillId="0" borderId="11" xfId="0" applyFont="1" applyBorder="1" applyAlignment="1">
      <alignment horizontal="left" vertical="center" wrapText="1"/>
    </xf>
    <xf numFmtId="0" fontId="20" fillId="0" borderId="8" xfId="0" applyFont="1" applyBorder="1" applyAlignment="1">
      <alignment horizontal="center" vertical="center" wrapText="1"/>
    </xf>
    <xf numFmtId="166" fontId="20" fillId="0" borderId="5" xfId="0" applyNumberFormat="1" applyFont="1" applyBorder="1" applyAlignment="1">
      <alignment vertical="center" wrapText="1"/>
    </xf>
    <xf numFmtId="0" fontId="3" fillId="0" borderId="0" xfId="0" applyFont="1" applyAlignment="1">
      <alignment horizontal="center" vertical="center" wrapText="1"/>
    </xf>
    <xf numFmtId="166" fontId="3" fillId="0" borderId="0" xfId="0" applyNumberFormat="1" applyFont="1" applyAlignment="1">
      <alignment vertical="center" wrapText="1"/>
    </xf>
    <xf numFmtId="0" fontId="8" fillId="0" borderId="0" xfId="0" applyFont="1" applyAlignment="1">
      <alignment horizontal="center" vertical="center" wrapText="1"/>
    </xf>
    <xf numFmtId="166" fontId="8" fillId="0" borderId="0" xfId="0" applyNumberFormat="1" applyFont="1" applyAlignment="1">
      <alignment vertical="center" wrapText="1"/>
    </xf>
    <xf numFmtId="0" fontId="21" fillId="0" borderId="0" xfId="0" applyFont="1" applyAlignment="1">
      <alignment horizontal="left" vertical="center" wrapText="1"/>
    </xf>
    <xf numFmtId="0" fontId="21" fillId="0" borderId="0" xfId="0" applyFont="1" applyAlignment="1">
      <alignment vertical="center" wrapText="1"/>
    </xf>
    <xf numFmtId="0" fontId="21" fillId="0" borderId="4" xfId="0" applyFont="1" applyBorder="1" applyAlignment="1">
      <alignment vertical="center" wrapText="1"/>
    </xf>
    <xf numFmtId="0" fontId="21" fillId="0" borderId="3" xfId="0" applyFont="1" applyBorder="1" applyAlignment="1">
      <alignment horizontal="left" vertical="center" wrapText="1"/>
    </xf>
    <xf numFmtId="0" fontId="5" fillId="0" borderId="4" xfId="11" applyFont="1" applyBorder="1" applyAlignment="1">
      <alignment vertical="center" wrapText="1"/>
    </xf>
    <xf numFmtId="0" fontId="8" fillId="0" borderId="10" xfId="0" applyFont="1" applyBorder="1" applyAlignment="1">
      <alignment horizontal="center" vertical="center" wrapText="1"/>
    </xf>
    <xf numFmtId="0" fontId="8" fillId="0" borderId="3" xfId="0" applyFont="1" applyBorder="1" applyAlignment="1">
      <alignment vertical="center" wrapText="1"/>
    </xf>
    <xf numFmtId="0" fontId="8" fillId="0" borderId="4" xfId="0" applyFont="1" applyBorder="1" applyAlignment="1">
      <alignment horizontal="center" vertical="center" wrapText="1"/>
    </xf>
    <xf numFmtId="166" fontId="8" fillId="0" borderId="6" xfId="0" applyNumberFormat="1" applyFont="1" applyBorder="1" applyAlignment="1">
      <alignment vertical="center" wrapText="1"/>
    </xf>
    <xf numFmtId="0" fontId="8" fillId="0" borderId="0" xfId="0" applyFont="1" applyAlignment="1">
      <alignment vertical="center"/>
    </xf>
    <xf numFmtId="0" fontId="13" fillId="0" borderId="0" xfId="0" applyFont="1" applyAlignment="1">
      <alignment vertical="center" wrapText="1"/>
    </xf>
    <xf numFmtId="0" fontId="22" fillId="0" borderId="3" xfId="0" applyFont="1" applyBorder="1" applyAlignment="1">
      <alignment vertical="center" wrapText="1"/>
    </xf>
    <xf numFmtId="0" fontId="13" fillId="0" borderId="0" xfId="11" applyFont="1" applyAlignment="1">
      <alignment horizontal="left" vertical="center" wrapText="1"/>
    </xf>
    <xf numFmtId="0" fontId="12" fillId="0" borderId="0" xfId="11" applyFont="1" applyAlignment="1">
      <alignment horizontal="left" vertical="center" wrapText="1"/>
    </xf>
    <xf numFmtId="0" fontId="23" fillId="0" borderId="0" xfId="0" applyFont="1" applyAlignment="1">
      <alignment vertical="center"/>
    </xf>
    <xf numFmtId="0" fontId="24" fillId="0" borderId="0" xfId="0" applyFont="1" applyAlignment="1">
      <alignment vertical="center" wrapText="1"/>
    </xf>
    <xf numFmtId="0" fontId="25" fillId="0" borderId="0" xfId="0" applyFont="1" applyAlignment="1">
      <alignment vertical="center" wrapText="1"/>
    </xf>
    <xf numFmtId="0" fontId="25" fillId="0" borderId="0" xfId="0" applyFont="1" applyAlignment="1">
      <alignment vertical="center"/>
    </xf>
    <xf numFmtId="0" fontId="26" fillId="0" borderId="0" xfId="0" applyFont="1" applyAlignment="1">
      <alignment vertical="center" wrapText="1"/>
    </xf>
    <xf numFmtId="0" fontId="27" fillId="0" borderId="0" xfId="0" applyFont="1" applyAlignment="1">
      <alignment vertical="center"/>
    </xf>
    <xf numFmtId="0" fontId="5" fillId="0" borderId="10" xfId="0" applyFont="1" applyBorder="1" applyAlignment="1">
      <alignment horizontal="center" vertical="center" wrapText="1"/>
    </xf>
    <xf numFmtId="0" fontId="5" fillId="0" borderId="4" xfId="0" applyFont="1" applyBorder="1" applyAlignment="1">
      <alignment horizontal="center" vertical="center" wrapText="1"/>
    </xf>
    <xf numFmtId="166" fontId="5" fillId="0" borderId="6" xfId="0" applyNumberFormat="1" applyFont="1" applyBorder="1" applyAlignment="1">
      <alignment vertical="center" wrapText="1"/>
    </xf>
    <xf numFmtId="0" fontId="3" fillId="0" borderId="12" xfId="0" applyFont="1" applyBorder="1" applyAlignment="1">
      <alignment horizontal="center" vertical="center" wrapText="1"/>
    </xf>
    <xf numFmtId="0" fontId="28" fillId="0" borderId="1" xfId="0" applyFont="1" applyBorder="1"/>
    <xf numFmtId="0" fontId="4" fillId="0" borderId="1" xfId="0" applyFont="1" applyBorder="1" applyAlignment="1">
      <alignment vertical="center" wrapText="1"/>
    </xf>
    <xf numFmtId="0" fontId="3" fillId="0" borderId="1" xfId="0" applyFont="1" applyBorder="1" applyAlignment="1">
      <alignment vertical="center" wrapText="1"/>
    </xf>
    <xf numFmtId="0" fontId="3" fillId="0" borderId="1" xfId="0" applyFont="1" applyBorder="1"/>
    <xf numFmtId="0" fontId="0" fillId="0" borderId="1" xfId="0" applyBorder="1"/>
    <xf numFmtId="0" fontId="28" fillId="0" borderId="2" xfId="0" applyFont="1" applyBorder="1"/>
    <xf numFmtId="0" fontId="8" fillId="0" borderId="1" xfId="0" applyFont="1" applyBorder="1" applyAlignment="1">
      <alignment horizontal="center" vertical="center" wrapText="1"/>
    </xf>
    <xf numFmtId="0" fontId="8" fillId="0" borderId="12" xfId="0" applyFont="1" applyBorder="1" applyAlignment="1">
      <alignment horizontal="center" vertical="center" wrapText="1"/>
    </xf>
    <xf numFmtId="0" fontId="14" fillId="0" borderId="9"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9" fillId="0" borderId="1" xfId="0" applyFont="1" applyBorder="1" applyAlignment="1">
      <alignment horizontal="center" vertical="center" wrapText="1"/>
    </xf>
    <xf numFmtId="0" fontId="3" fillId="0" borderId="1" xfId="0" applyFont="1" applyBorder="1" applyAlignment="1">
      <alignment horizontal="center" vertical="center" wrapText="1"/>
    </xf>
    <xf numFmtId="0" fontId="7" fillId="0" borderId="1" xfId="0" applyFont="1" applyBorder="1" applyAlignment="1">
      <alignment horizontal="center" vertical="center" wrapText="1"/>
    </xf>
    <xf numFmtId="0" fontId="5" fillId="0" borderId="1" xfId="0" applyFont="1" applyBorder="1" applyAlignment="1">
      <alignment horizontal="center" vertical="center" wrapText="1"/>
    </xf>
    <xf numFmtId="0" fontId="20" fillId="0" borderId="9" xfId="0" applyFont="1" applyBorder="1" applyAlignment="1">
      <alignment horizontal="center" vertical="center" wrapText="1"/>
    </xf>
    <xf numFmtId="0" fontId="3" fillId="0" borderId="10" xfId="0" applyFont="1" applyBorder="1" applyAlignment="1">
      <alignment horizontal="center" vertical="top" wrapText="1"/>
    </xf>
    <xf numFmtId="0" fontId="21" fillId="0" borderId="3" xfId="0" applyFont="1" applyBorder="1" applyAlignment="1">
      <alignment horizontal="left" vertical="top" wrapText="1"/>
    </xf>
    <xf numFmtId="0" fontId="3" fillId="0" borderId="4" xfId="0" applyFont="1" applyBorder="1" applyAlignment="1">
      <alignment horizontal="center" vertical="top" wrapText="1"/>
    </xf>
    <xf numFmtId="0" fontId="3" fillId="0" borderId="1" xfId="0" applyFont="1" applyBorder="1" applyAlignment="1">
      <alignment horizontal="center" vertical="top" wrapText="1"/>
    </xf>
    <xf numFmtId="166" fontId="3" fillId="0" borderId="6" xfId="0" applyNumberFormat="1" applyFont="1" applyBorder="1" applyAlignment="1">
      <alignment vertical="top" wrapText="1"/>
    </xf>
    <xf numFmtId="0" fontId="3" fillId="0" borderId="0" xfId="0" applyFont="1" applyAlignment="1">
      <alignment vertical="top" wrapText="1"/>
    </xf>
    <xf numFmtId="0" fontId="3" fillId="0" borderId="0" xfId="0" applyFont="1" applyAlignment="1">
      <alignment vertical="top"/>
    </xf>
    <xf numFmtId="0" fontId="29" fillId="0" borderId="0" xfId="12" applyFont="1" applyAlignment="1">
      <alignment horizontal="left" vertical="center" indent="15"/>
    </xf>
    <xf numFmtId="0" fontId="3" fillId="0" borderId="0" xfId="12"/>
    <xf numFmtId="0" fontId="29" fillId="0" borderId="0" xfId="12" applyFont="1" applyAlignment="1">
      <alignment vertical="center"/>
    </xf>
    <xf numFmtId="0" fontId="30" fillId="0" borderId="0" xfId="12" applyFont="1" applyAlignment="1">
      <alignment horizontal="center" vertical="center"/>
    </xf>
    <xf numFmtId="0" fontId="31" fillId="0" borderId="0" xfId="12" applyFont="1" applyAlignment="1">
      <alignment horizontal="center"/>
    </xf>
    <xf numFmtId="0" fontId="31" fillId="0" borderId="0" xfId="12" applyFont="1" applyAlignment="1">
      <alignment horizontal="center" vertical="center"/>
    </xf>
    <xf numFmtId="0" fontId="34" fillId="0" borderId="0" xfId="12" applyFont="1" applyAlignment="1">
      <alignment horizontal="center" vertical="center"/>
    </xf>
    <xf numFmtId="0" fontId="3" fillId="0" borderId="0" xfId="12" applyAlignment="1">
      <alignment horizontal="center" vertical="center"/>
    </xf>
    <xf numFmtId="0" fontId="34" fillId="0" borderId="0" xfId="12" applyFont="1" applyAlignment="1">
      <alignment vertical="center"/>
    </xf>
    <xf numFmtId="0" fontId="36" fillId="0" borderId="0" xfId="12" applyFont="1" applyAlignment="1">
      <alignment vertical="center"/>
    </xf>
    <xf numFmtId="0" fontId="37" fillId="0" borderId="0" xfId="12" applyFont="1" applyAlignment="1">
      <alignment vertical="center"/>
    </xf>
    <xf numFmtId="166" fontId="14" fillId="0" borderId="13" xfId="0" applyNumberFormat="1" applyFont="1" applyBorder="1" applyAlignment="1">
      <alignment horizontal="center" vertical="center" wrapText="1"/>
    </xf>
    <xf numFmtId="166" fontId="14" fillId="0" borderId="14" xfId="0" applyNumberFormat="1" applyFont="1" applyBorder="1" applyAlignment="1">
      <alignment horizontal="center" vertical="center" wrapText="1"/>
    </xf>
    <xf numFmtId="166" fontId="15" fillId="0" borderId="14" xfId="0" applyNumberFormat="1" applyFont="1" applyBorder="1" applyAlignment="1">
      <alignment horizontal="center" vertical="center" wrapText="1"/>
    </xf>
    <xf numFmtId="166" fontId="9" fillId="0" borderId="14" xfId="0" applyNumberFormat="1" applyFont="1" applyBorder="1" applyAlignment="1">
      <alignment vertical="center" wrapText="1"/>
    </xf>
    <xf numFmtId="166" fontId="3" fillId="0" borderId="14" xfId="0" applyNumberFormat="1" applyFont="1" applyBorder="1" applyAlignment="1">
      <alignment vertical="center" wrapText="1"/>
    </xf>
    <xf numFmtId="166" fontId="8" fillId="0" borderId="14" xfId="0" applyNumberFormat="1" applyFont="1" applyBorder="1" applyAlignment="1">
      <alignment vertical="center" wrapText="1"/>
    </xf>
    <xf numFmtId="166" fontId="7" fillId="0" borderId="14" xfId="0" applyNumberFormat="1" applyFont="1" applyBorder="1" applyAlignment="1">
      <alignment vertical="center" wrapText="1"/>
    </xf>
    <xf numFmtId="166" fontId="3" fillId="0" borderId="14" xfId="0" applyNumberFormat="1" applyFont="1" applyBorder="1" applyAlignment="1">
      <alignment vertical="top" wrapText="1"/>
    </xf>
    <xf numFmtId="166" fontId="5" fillId="0" borderId="14" xfId="0" applyNumberFormat="1" applyFont="1" applyBorder="1" applyAlignment="1">
      <alignment vertical="center" wrapText="1"/>
    </xf>
    <xf numFmtId="166" fontId="20" fillId="0" borderId="13" xfId="0" applyNumberFormat="1" applyFont="1" applyBorder="1" applyAlignment="1">
      <alignment vertical="center" wrapText="1"/>
    </xf>
    <xf numFmtId="0" fontId="36" fillId="0" borderId="0" xfId="12" applyFont="1" applyAlignment="1">
      <alignment horizontal="left" vertical="center"/>
    </xf>
    <xf numFmtId="0" fontId="32" fillId="0" borderId="0" xfId="12" applyFont="1" applyAlignment="1">
      <alignment horizontal="center"/>
    </xf>
    <xf numFmtId="0" fontId="33" fillId="0" borderId="0" xfId="12" applyFont="1" applyAlignment="1">
      <alignment horizontal="center"/>
    </xf>
    <xf numFmtId="49" fontId="35" fillId="0" borderId="0" xfId="12" applyNumberFormat="1" applyFont="1" applyAlignment="1">
      <alignment horizontal="center" vertical="center" wrapText="1"/>
    </xf>
    <xf numFmtId="0" fontId="35" fillId="0" borderId="0" xfId="12" applyFont="1" applyAlignment="1">
      <alignment horizontal="center" vertical="center" wrapText="1"/>
    </xf>
  </cellXfs>
  <cellStyles count="13">
    <cellStyle name="Comma 2" xfId="3" xr:uid="{4953C0C6-7C16-4181-B41D-6B5A252006ED}"/>
    <cellStyle name="Comma 2 2" xfId="5" xr:uid="{8CBB7278-06A3-4A3C-B14F-7BBBF59FE15F}"/>
    <cellStyle name="Hyperlink 2" xfId="6" xr:uid="{D545EC2F-B98B-4486-9C61-B7B068754788}"/>
    <cellStyle name="Normal" xfId="0" builtinId="0"/>
    <cellStyle name="Normal 2" xfId="1" xr:uid="{47B01911-BD95-45F3-A7DF-DF051BD344A0}"/>
    <cellStyle name="Normal 2 2" xfId="2" xr:uid="{2A9738AE-8508-4ADF-809A-7F54298AD86B}"/>
    <cellStyle name="Normal 2 2 5" xfId="12" xr:uid="{7CB0A5AE-4C79-4482-A6BB-25BFFC2F624C}"/>
    <cellStyle name="Normal 3" xfId="7" xr:uid="{E099162A-4C3B-4653-9C05-C1E5BDF0F00B}"/>
    <cellStyle name="Normal 4" xfId="11" xr:uid="{B16DD9F7-19E9-4AF2-B4C9-100011DB3A41}"/>
    <cellStyle name="Percent 2" xfId="4" xr:uid="{DA959115-B961-4F1C-BE11-A5BBB8B1C3DE}"/>
    <cellStyle name="Percent 2 2" xfId="8" xr:uid="{EA486E46-FF0B-4736-B82E-9F2A31CC68CA}"/>
    <cellStyle name="Percent 2 3" xfId="10" xr:uid="{9FA10318-DED4-43A7-818A-A44214201D4D}"/>
    <cellStyle name="Percent 3" xfId="9" xr:uid="{6AB4ADE8-B855-481E-B812-1FA4FDF61E4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externalLink" Target="externalLinks/externalLink11.xml"/><Relationship Id="rId18" Type="http://schemas.openxmlformats.org/officeDocument/2006/relationships/externalLink" Target="externalLinks/externalLink16.xml"/><Relationship Id="rId3" Type="http://schemas.openxmlformats.org/officeDocument/2006/relationships/externalLink" Target="externalLinks/externalLink1.xml"/><Relationship Id="rId21" Type="http://schemas.openxmlformats.org/officeDocument/2006/relationships/styles" Target="styles.xml"/><Relationship Id="rId7" Type="http://schemas.openxmlformats.org/officeDocument/2006/relationships/externalLink" Target="externalLinks/externalLink5.xml"/><Relationship Id="rId12" Type="http://schemas.openxmlformats.org/officeDocument/2006/relationships/externalLink" Target="externalLinks/externalLink10.xml"/><Relationship Id="rId17" Type="http://schemas.openxmlformats.org/officeDocument/2006/relationships/externalLink" Target="externalLinks/externalLink15.xml"/><Relationship Id="rId2" Type="http://schemas.openxmlformats.org/officeDocument/2006/relationships/worksheet" Target="worksheets/sheet2.xml"/><Relationship Id="rId16" Type="http://schemas.openxmlformats.org/officeDocument/2006/relationships/externalLink" Target="externalLinks/externalLink14.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externalLink" Target="externalLinks/externalLink9.xml"/><Relationship Id="rId5" Type="http://schemas.openxmlformats.org/officeDocument/2006/relationships/externalLink" Target="externalLinks/externalLink3.xml"/><Relationship Id="rId15" Type="http://schemas.openxmlformats.org/officeDocument/2006/relationships/externalLink" Target="externalLinks/externalLink13.xml"/><Relationship Id="rId23" Type="http://schemas.openxmlformats.org/officeDocument/2006/relationships/calcChain" Target="calcChain.xml"/><Relationship Id="rId10" Type="http://schemas.openxmlformats.org/officeDocument/2006/relationships/externalLink" Target="externalLinks/externalLink8.xml"/><Relationship Id="rId19" Type="http://schemas.openxmlformats.org/officeDocument/2006/relationships/externalLink" Target="externalLinks/externalLink17.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externalLink" Target="externalLinks/externalLink12.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8</xdr:col>
      <xdr:colOff>359833</xdr:colOff>
      <xdr:row>0</xdr:row>
      <xdr:rowOff>30691</xdr:rowOff>
    </xdr:from>
    <xdr:to>
      <xdr:col>8</xdr:col>
      <xdr:colOff>2419350</xdr:colOff>
      <xdr:row>4</xdr:row>
      <xdr:rowOff>68791</xdr:rowOff>
    </xdr:to>
    <xdr:sp macro="" textlink="">
      <xdr:nvSpPr>
        <xdr:cNvPr id="2" name="Text Box 3" descr="Text Box:DISTRIBUTION&#10;ENGINEERING&#10;&#10;&#10;">
          <a:extLst>
            <a:ext uri="{FF2B5EF4-FFF2-40B4-BE49-F238E27FC236}">
              <a16:creationId xmlns:a16="http://schemas.microsoft.com/office/drawing/2014/main" id="{A52622FC-D631-4999-ADC9-72EB1D2568EC}"/>
            </a:ext>
          </a:extLst>
        </xdr:cNvPr>
        <xdr:cNvSpPr txBox="1">
          <a:spLocks noChangeArrowheads="1"/>
        </xdr:cNvSpPr>
      </xdr:nvSpPr>
      <xdr:spPr bwMode="auto">
        <a:xfrm>
          <a:off x="6093883" y="30691"/>
          <a:ext cx="2059517" cy="698500"/>
        </a:xfrm>
        <a:prstGeom prst="rect">
          <a:avLst/>
        </a:prstGeom>
        <a:solidFill>
          <a:srgbClr val="FFFF00"/>
        </a:solidFill>
        <a:ln>
          <a:noFill/>
        </a:ln>
      </xdr:spPr>
      <xdr:txBody>
        <a:bodyPr vertOverflow="clip" wrap="square" lIns="91440" tIns="45720" rIns="91440" bIns="45720" anchor="t" upright="1"/>
        <a:lstStyle/>
        <a:p>
          <a:pPr algn="l" rtl="0">
            <a:lnSpc>
              <a:spcPts val="1800"/>
            </a:lnSpc>
            <a:defRPr sz="1000"/>
          </a:pPr>
          <a:r>
            <a:rPr lang="en-US" sz="2000" b="1" i="0" u="none" strike="noStrike" baseline="0">
              <a:solidFill>
                <a:srgbClr val="000000"/>
              </a:solidFill>
              <a:latin typeface="Arial"/>
              <a:cs typeface="Arial"/>
            </a:rPr>
            <a:t>Camden Power Station</a:t>
          </a:r>
          <a:endParaRPr lang="en-US" sz="1000" b="1" i="0" u="none" strike="noStrike" baseline="0">
            <a:solidFill>
              <a:srgbClr val="000000"/>
            </a:solidFill>
            <a:latin typeface="Times New Roman"/>
            <a:cs typeface="Times New Roman"/>
          </a:endParaRPr>
        </a:p>
        <a:p>
          <a:pPr algn="l" rtl="0">
            <a:lnSpc>
              <a:spcPts val="1500"/>
            </a:lnSpc>
            <a:defRPr sz="1000"/>
          </a:pPr>
          <a:r>
            <a:rPr lang="en-US" sz="1600" b="1" i="0" u="none" strike="noStrike" baseline="0">
              <a:solidFill>
                <a:srgbClr val="000000"/>
              </a:solidFill>
              <a:latin typeface="Times New Roman"/>
              <a:cs typeface="Times New Roman"/>
            </a:rPr>
            <a:t> </a:t>
          </a:r>
          <a:endParaRPr lang="en-US" sz="1000" b="0" i="0" u="none" strike="noStrike" baseline="0">
            <a:solidFill>
              <a:srgbClr val="000000"/>
            </a:solidFill>
            <a:latin typeface="Times New Roman"/>
            <a:cs typeface="Times New Roman"/>
          </a:endParaRPr>
        </a:p>
        <a:p>
          <a:pPr algn="l" rtl="0">
            <a:lnSpc>
              <a:spcPts val="1000"/>
            </a:lnSpc>
            <a:defRPr sz="1000"/>
          </a:pPr>
          <a:r>
            <a:rPr lang="en-US" sz="1000" b="0" i="0" u="none" strike="noStrike" baseline="0">
              <a:solidFill>
                <a:srgbClr val="000000"/>
              </a:solidFill>
              <a:latin typeface="Times New Roman"/>
              <a:cs typeface="Times New Roman"/>
            </a:rPr>
            <a:t> </a:t>
          </a:r>
        </a:p>
      </xdr:txBody>
    </xdr:sp>
    <xdr:clientData/>
  </xdr:twoCellAnchor>
  <xdr:twoCellAnchor>
    <xdr:from>
      <xdr:col>0</xdr:col>
      <xdr:colOff>47626</xdr:colOff>
      <xdr:row>0</xdr:row>
      <xdr:rowOff>107950</xdr:rowOff>
    </xdr:from>
    <xdr:to>
      <xdr:col>2</xdr:col>
      <xdr:colOff>550334</xdr:colOff>
      <xdr:row>3</xdr:row>
      <xdr:rowOff>127000</xdr:rowOff>
    </xdr:to>
    <xdr:pic>
      <xdr:nvPicPr>
        <xdr:cNvPr id="3" name="Picture 2" descr="Eskomlogo 2002 Black">
          <a:extLst>
            <a:ext uri="{FF2B5EF4-FFF2-40B4-BE49-F238E27FC236}">
              <a16:creationId xmlns:a16="http://schemas.microsoft.com/office/drawing/2014/main" id="{99019A3F-1BD5-4023-B554-6FBD513F49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4451" y="104775"/>
          <a:ext cx="2029883"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erlyn\ACERDATA%20(D)\DATA\Majuba\Stacker%20Evaluation\Krupp\300-720%20HCS%2000.xls"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Site%202/AppData/Local/Microsoft/Windows/Temporary%20Internet%20Files/Content.IE5/P1V95OJH/Data/Vote%20Revision/Votrev99/Vote'96/Vote'96%20new%20files/96consum.xls" TargetMode="External"/><Relationship Id="rId1" Type="http://schemas.openxmlformats.org/officeDocument/2006/relationships/externalLinkPath" Target="/Users/Site%202/AppData/Local/Microsoft/Windows/Temporary%20Internet%20Files/Content.IE5/P1V95OJH/Data/Vote%20Revision/Votrev99/Vote'96/Vote'96%20new%20files/96consu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eskom-my.sharepoint.com/Users/Site%202/AppData/Local/Microsoft/Windows/Temporary%20Internet%20Files/Content.IE5/P1V95OJH/Data/Vote%20Revision/Votrev99/Vote'96/Vote'96%20new%20files/96consum.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HR%20(Marietjie)\Gerrit%20Jansen%20Training\A%20PERWAY%20TRACK%20INGENEERING%20WORKS%20TRAINING%20REPORT%202014-2015%20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U:\DU%20Book.xls" TargetMode="External"/></Relationships>
</file>

<file path=xl/externalLinks/_rels/externalLink6.xml.rels><?xml version="1.0" encoding="UTF-8" standalone="yes"?>
<Relationships xmlns="http://schemas.openxmlformats.org/package/2006/relationships"><Relationship Id="rId2" Type="http://schemas.openxmlformats.org/officeDocument/2006/relationships/externalLinkPath" Target="../../Site%202/AppData/Local/Microsoft/Windows/Temporary%20Internet%20Files/Content.IE5/P1V95OJH/Data/Finman/WUC/REP99/Votf0899.xls" TargetMode="External"/><Relationship Id="rId1" Type="http://schemas.openxmlformats.org/officeDocument/2006/relationships/externalLinkPath" Target="/Users/Site%202/AppData/Local/Microsoft/Windows/Temporary%20Internet%20Files/Content.IE5/P1V95OJH/Data/Finman/WUC/REP99/Votf0899.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eskom-my.sharepoint.com/Users/Site%202/AppData/Local/Microsoft/Windows/Temporary%20Internet%20Files/Content.IE5/P1V95OJH/Data/Finman/WUC/REP99/Votf0899.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Merlyn-1\C\DATA\Works\PS%20-%20Grootvlei%20CED\C&amp;I\Prices\BOQ%20Schedule%20B%20and%20Schedule%20A_REVISION%20REV%2000%20Accepted.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Merlyn\ACERDATA%20(D)\DATA\Majuba\Stacker%20Evaluation\Krupp\QS%20Info.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D:\My%20Documents\PROJEKTE\ATENDERS\VRYHEID\PROJEKTE\ATENDERS\MASTERS\BILL.WQ1" TargetMode="External"/></Relationships>
</file>

<file path=xl/externalLinks/_rels/externalLink11.xml.rels><?xml version="1.0" encoding="UTF-8" standalone="yes"?>
<Relationships xmlns="http://schemas.openxmlformats.org/package/2006/relationships"><Relationship Id="rId2" Type="http://schemas.openxmlformats.org/officeDocument/2006/relationships/externalLinkPath" Target="../../Site%202/AppData/Local/Microsoft/Windows/Temporary%20Internet%20Files/Content.IE5/P1V95OJH/Users/Durapi/AppData/Local/Temp/Rar$DIa0.868/P31_LV%20Switchgear_CCFS_120531.xls" TargetMode="External"/><Relationship Id="rId1" Type="http://schemas.openxmlformats.org/officeDocument/2006/relationships/externalLinkPath" Target="/Users/Site%202/AppData/Local/Microsoft/Windows/Temporary%20Internet%20Files/Content.IE5/P1V95OJH/Users/Durapi/AppData/Local/Temp/Rar$DIa0.868/P31_LV%20Switchgear_CCFS_120531.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s://eskom-my.sharepoint.com/Users/Site%202/AppData/Local/Microsoft/Windows/Temporary%20Internet%20Files/Content.IE5/P1V95OJH/Users/Durapi/AppData/Local/Temp/Rar$DIa0.868/P31_LV%20Switchgear_CCFS_120531.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D:\Documents%20and%20Settings\dayalan.naicker.NPA\Local%20Settings\Temporary%20Internet%20Files\OLK80E\summary\oops%20costing%20gone.xls" TargetMode="External"/></Relationships>
</file>

<file path=xl/externalLinks/_rels/externalLink14.xml.rels><?xml version="1.0" encoding="UTF-8" standalone="yes"?>
<Relationships xmlns="http://schemas.openxmlformats.org/package/2006/relationships"><Relationship Id="rId3" Type="http://schemas.openxmlformats.org/officeDocument/2006/relationships/externalLinkPath" Target="../AppData/Local/Microsoft/Windows/INetCache/Content.Outlook/U3PQURSV/Tend%20BOQ%20-%20Epicyclic%20Gearbox.xlsx" TargetMode="External"/><Relationship Id="rId2" Type="http://schemas.openxmlformats.org/officeDocument/2006/relationships/externalLinkPath" Target="file:///C:\Users\BiyaseNM\AppData\Local\Microsoft\Windows\INetCache\Content.Outlook\U3PQURSV\Tend%20BOQ%20-%20Epicyclic%20Gearbox.xlsx" TargetMode="External"/><Relationship Id="rId1" Type="http://schemas.openxmlformats.org/officeDocument/2006/relationships/externalLinkPath" Target="/Users/BiyaseNM/AppData/Local/Microsoft/Windows/INetCache/Content.Outlook/U3PQURSV/Tend%20BOQ%20-%20Epicyclic%20Gearbox.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P:\CLS\CAO\G133\CONTAINER.xls" TargetMode="External"/></Relationships>
</file>

<file path=xl/externalLinks/_rels/externalLink16.xml.rels><?xml version="1.0" encoding="UTF-8" standalone="yes"?>
<Relationships xmlns="http://schemas.openxmlformats.org/package/2006/relationships"><Relationship Id="rId2" Type="http://schemas.openxmlformats.org/officeDocument/2006/relationships/externalLinkPath" Target="../../Site%202/AppData/Local/Microsoft/Windows/Temporary%20Internet%20Files/Content.IE5/P1V95OJH/Analysis%20Breakdown/Hitachi%20Price%20schedules/20070119%20Hitachi-Turb%20Activity%20Schedules(3units).xls" TargetMode="External"/><Relationship Id="rId1" Type="http://schemas.openxmlformats.org/officeDocument/2006/relationships/externalLinkPath" Target="/Users/Site%202/AppData/Local/Microsoft/Windows/Temporary%20Internet%20Files/Content.IE5/P1V95OJH/Analysis%20Breakdown/Hitachi%20Price%20schedules/20070119%20Hitachi-Turb%20Activity%20Schedules(3units).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https://eskom-my.sharepoint.com/Users/Site%202/AppData/Local/Microsoft/Windows/Temporary%20Internet%20Files/Content.IE5/P1V95OJH/Analysis%20Breakdown/Hitachi%20Price%20schedules/20070119%20Hitachi-Turb%20Activity%20Schedules(3unit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t"/>
      <sheetName val="D"/>
      <sheetName val="T"/>
      <sheetName val="R"/>
      <sheetName val="Fe"/>
      <sheetName val="L"/>
      <sheetName val="Ven"/>
      <sheetName val="EPM"/>
      <sheetName val="S"/>
      <sheetName val="Mel"/>
      <sheetName val="M"/>
      <sheetName val="Du"/>
      <sheetName val="He"/>
      <sheetName val="Se"/>
      <sheetName val="Rs"/>
      <sheetName val="We"/>
      <sheetName val="SC"/>
      <sheetName val="C"/>
      <sheetName val="E"/>
      <sheetName val="CS"/>
      <sheetName val="ES"/>
      <sheetName val="Ein"/>
      <sheetName val="EC"/>
      <sheetName val="E PS5"/>
      <sheetName val="EA"/>
      <sheetName val="1"/>
      <sheetName val="2"/>
      <sheetName val="3"/>
      <sheetName val="4"/>
      <sheetName val="5"/>
      <sheetName val="6"/>
      <sheetName val="7"/>
      <sheetName val="8"/>
      <sheetName val="9"/>
      <sheetName val="10"/>
      <sheetName val="11"/>
      <sheetName val="Progress Tables"/>
      <sheetName val="Progress Curve"/>
      <sheetName val="Net Cash Table"/>
      <sheetName val="Cash Out Table"/>
      <sheetName val="E_PS5"/>
      <sheetName val="E_PS51"/>
      <sheetName val="AT COMPLETION"/>
      <sheetName val="Definition1"/>
      <sheetName val="Calc"/>
      <sheetName val="Sensitivities"/>
      <sheetName val="Definition2"/>
      <sheetName val="U6"/>
      <sheetName val="U5"/>
      <sheetName val="U4"/>
      <sheetName val="U3"/>
      <sheetName val="U2"/>
      <sheetName val="U1"/>
      <sheetName val="CP1 Civil"/>
      <sheetName val="CP2 Elec"/>
      <sheetName val="CP3 C&amp;I"/>
      <sheetName val="CP4 Coal &amp; Ash"/>
      <sheetName val="CP5 LPS"/>
      <sheetName val="CP6 Housing"/>
      <sheetName val="ODC"/>
      <sheetName val="Tx"/>
      <sheetName val="Package Totals"/>
      <sheetName val="Index Analysis"/>
      <sheetName val="Econ(yearly)"/>
      <sheetName val="Econ(monthly)"/>
      <sheetName val="Package Phasing"/>
      <sheetName val="SUMREP"/>
      <sheetName val=" Unit 1 Summary"/>
      <sheetName val="FRI"/>
      <sheetName val="Delivery"/>
      <sheetName val="Qm"/>
      <sheetName val="Total Cost"/>
      <sheetName val="IM Project n"/>
      <sheetName val="Turbine Tender 3 Unit base (2)"/>
      <sheetName val="CPA Formulae"/>
      <sheetName val="Input Sheet"/>
      <sheetName val="EXTERNAL SERVICES-DISCIPLINE "/>
      <sheetName val="GVL"/>
      <sheetName val="_Unit 1 Summary"/>
      <sheetName val="Budget Utilisation"/>
      <sheetName val="Statistics"/>
      <sheetName val="IS"/>
      <sheetName val="Sheet1"/>
      <sheetName val="Consol IS"/>
      <sheetName val="PROCUREMENT DATA"/>
      <sheetName val="300-720 HCS 00"/>
      <sheetName val="CoC"/>
      <sheetName val="RO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row r="13">
          <cell r="F13" t="str">
            <v>.</v>
          </cell>
        </row>
        <row r="1143">
          <cell r="C1143" t="str">
            <v>.</v>
          </cell>
        </row>
        <row r="1144">
          <cell r="C1144" t="str">
            <v>1100-001</v>
          </cell>
        </row>
        <row r="1145">
          <cell r="C1145" t="str">
            <v>1100-002</v>
          </cell>
        </row>
        <row r="1146">
          <cell r="C1146" t="str">
            <v>1100-003</v>
          </cell>
        </row>
        <row r="1147">
          <cell r="C1147" t="str">
            <v>1100-004</v>
          </cell>
        </row>
        <row r="1148">
          <cell r="C1148" t="str">
            <v>1100-005</v>
          </cell>
        </row>
        <row r="1149">
          <cell r="C1149" t="str">
            <v>1100-006</v>
          </cell>
        </row>
        <row r="1150">
          <cell r="C1150" t="str">
            <v>1100-007</v>
          </cell>
        </row>
        <row r="1151">
          <cell r="C1151" t="str">
            <v>1100-008</v>
          </cell>
        </row>
        <row r="1152">
          <cell r="C1152" t="str">
            <v>1100-009</v>
          </cell>
        </row>
        <row r="1153">
          <cell r="C1153" t="str">
            <v>1100-010</v>
          </cell>
        </row>
        <row r="1154">
          <cell r="C1154" t="str">
            <v>1100-011</v>
          </cell>
        </row>
        <row r="1155">
          <cell r="C1155" t="str">
            <v>1100-012</v>
          </cell>
        </row>
        <row r="1156">
          <cell r="C1156" t="str">
            <v>1100-013</v>
          </cell>
        </row>
        <row r="1157">
          <cell r="C1157" t="str">
            <v>1100-014</v>
          </cell>
        </row>
        <row r="1158">
          <cell r="C1158" t="str">
            <v>1100-015</v>
          </cell>
        </row>
        <row r="1159">
          <cell r="C1159" t="str">
            <v>1100-016</v>
          </cell>
        </row>
        <row r="1160">
          <cell r="C1160" t="str">
            <v>1100-017</v>
          </cell>
        </row>
        <row r="1161">
          <cell r="C1161" t="str">
            <v>1100-018</v>
          </cell>
        </row>
      </sheetData>
      <sheetData sheetId="22" refreshError="1"/>
      <sheetData sheetId="23" refreshError="1"/>
      <sheetData sheetId="24" refreshError="1"/>
      <sheetData sheetId="25" refreshError="1">
        <row r="13">
          <cell r="F13" t="str">
            <v>.</v>
          </cell>
        </row>
        <row r="14">
          <cell r="F14" t="str">
            <v>101-001</v>
          </cell>
        </row>
        <row r="15">
          <cell r="F15" t="str">
            <v>104-001</v>
          </cell>
        </row>
        <row r="16">
          <cell r="F16" t="str">
            <v>104-002</v>
          </cell>
        </row>
        <row r="17">
          <cell r="F17" t="str">
            <v>104-003</v>
          </cell>
        </row>
        <row r="18">
          <cell r="F18" t="str">
            <v>.</v>
          </cell>
        </row>
        <row r="19">
          <cell r="F19" t="str">
            <v>102-001</v>
          </cell>
        </row>
        <row r="20">
          <cell r="F20" t="str">
            <v>102-002</v>
          </cell>
        </row>
        <row r="21">
          <cell r="F21" t="str">
            <v>102-003</v>
          </cell>
        </row>
        <row r="22">
          <cell r="F22" t="str">
            <v>102-004</v>
          </cell>
        </row>
        <row r="23">
          <cell r="F23" t="str">
            <v>102-005</v>
          </cell>
        </row>
        <row r="24">
          <cell r="F24" t="str">
            <v>102-006</v>
          </cell>
        </row>
        <row r="25">
          <cell r="F25" t="str">
            <v>.</v>
          </cell>
        </row>
        <row r="26">
          <cell r="F26" t="str">
            <v>.</v>
          </cell>
        </row>
        <row r="27">
          <cell r="F27" t="str">
            <v>106-001</v>
          </cell>
        </row>
        <row r="28">
          <cell r="F28" t="str">
            <v>106-002</v>
          </cell>
        </row>
        <row r="29">
          <cell r="F29" t="str">
            <v>107-001</v>
          </cell>
        </row>
        <row r="30">
          <cell r="F30" t="str">
            <v>107-002</v>
          </cell>
        </row>
        <row r="31">
          <cell r="F31" t="str">
            <v>107-003</v>
          </cell>
        </row>
        <row r="32">
          <cell r="F32" t="str">
            <v>108-001</v>
          </cell>
        </row>
        <row r="33">
          <cell r="F33" t="str">
            <v>108-002</v>
          </cell>
        </row>
        <row r="34">
          <cell r="F34" t="str">
            <v>108-003</v>
          </cell>
        </row>
        <row r="35">
          <cell r="F35" t="str">
            <v>108-004</v>
          </cell>
        </row>
        <row r="36">
          <cell r="F36" t="str">
            <v>108-005</v>
          </cell>
        </row>
        <row r="37">
          <cell r="F37" t="str">
            <v>109-001</v>
          </cell>
        </row>
        <row r="38">
          <cell r="F38" t="str">
            <v>109-002</v>
          </cell>
        </row>
        <row r="39">
          <cell r="F39" t="str">
            <v>109-003</v>
          </cell>
        </row>
        <row r="40">
          <cell r="F40" t="str">
            <v>110-001</v>
          </cell>
        </row>
        <row r="41">
          <cell r="F41" t="str">
            <v>110-002</v>
          </cell>
        </row>
        <row r="42">
          <cell r="F42" t="str">
            <v>110-003</v>
          </cell>
        </row>
        <row r="43">
          <cell r="F43" t="str">
            <v>110-004</v>
          </cell>
        </row>
        <row r="44">
          <cell r="F44" t="str">
            <v>110-005</v>
          </cell>
        </row>
        <row r="45">
          <cell r="F45" t="str">
            <v>110-006</v>
          </cell>
        </row>
        <row r="46">
          <cell r="F46" t="str">
            <v>110-007</v>
          </cell>
        </row>
        <row r="47">
          <cell r="F47" t="str">
            <v>110-008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111-001</v>
          </cell>
        </row>
        <row r="71">
          <cell r="F71" t="str">
            <v>.</v>
          </cell>
        </row>
        <row r="72">
          <cell r="F72" t="str">
            <v>112-001</v>
          </cell>
        </row>
        <row r="73">
          <cell r="F73" t="str">
            <v>112-002</v>
          </cell>
        </row>
        <row r="74">
          <cell r="F74" t="str">
            <v>112-003</v>
          </cell>
        </row>
        <row r="75">
          <cell r="F75" t="str">
            <v>112-004</v>
          </cell>
        </row>
        <row r="76">
          <cell r="F76" t="str">
            <v>112-005</v>
          </cell>
        </row>
        <row r="77">
          <cell r="F77" t="str">
            <v>112-006</v>
          </cell>
        </row>
        <row r="78">
          <cell r="F78" t="str">
            <v>112-007</v>
          </cell>
        </row>
        <row r="79">
          <cell r="F79" t="str">
            <v>112-008</v>
          </cell>
        </row>
        <row r="80">
          <cell r="F80" t="str">
            <v>112-009</v>
          </cell>
        </row>
        <row r="81">
          <cell r="F81" t="str">
            <v>112-010</v>
          </cell>
        </row>
        <row r="82">
          <cell r="F82" t="str">
            <v>112-011</v>
          </cell>
        </row>
        <row r="83">
          <cell r="F83" t="str">
            <v>.</v>
          </cell>
        </row>
        <row r="84">
          <cell r="F84" t="str">
            <v>.</v>
          </cell>
        </row>
        <row r="85">
          <cell r="F85" t="str">
            <v>113-001</v>
          </cell>
        </row>
        <row r="86">
          <cell r="F86" t="str">
            <v>113-002</v>
          </cell>
        </row>
        <row r="87">
          <cell r="F87" t="str">
            <v>113-003</v>
          </cell>
        </row>
        <row r="88">
          <cell r="F88" t="str">
            <v>113-004</v>
          </cell>
        </row>
        <row r="89">
          <cell r="F89" t="str">
            <v>113-005</v>
          </cell>
        </row>
        <row r="90">
          <cell r="F90" t="str">
            <v>113-006</v>
          </cell>
        </row>
        <row r="91">
          <cell r="F91" t="str">
            <v>113-007</v>
          </cell>
        </row>
        <row r="92">
          <cell r="F92" t="str">
            <v>113-008</v>
          </cell>
        </row>
        <row r="93">
          <cell r="F93" t="str">
            <v>113-009</v>
          </cell>
        </row>
        <row r="94">
          <cell r="F94" t="str">
            <v>113-010</v>
          </cell>
        </row>
        <row r="95">
          <cell r="F95" t="str">
            <v>113-011</v>
          </cell>
        </row>
        <row r="96">
          <cell r="F96" t="str">
            <v>113-012</v>
          </cell>
        </row>
        <row r="97">
          <cell r="F97" t="str">
            <v>113-013</v>
          </cell>
        </row>
        <row r="98">
          <cell r="F98" t="str">
            <v>113-014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113-016</v>
          </cell>
        </row>
        <row r="129">
          <cell r="F129" t="str">
            <v>.</v>
          </cell>
        </row>
        <row r="130">
          <cell r="F130" t="str">
            <v>114-001</v>
          </cell>
        </row>
        <row r="131">
          <cell r="F131" t="str">
            <v>114-002</v>
          </cell>
        </row>
        <row r="132">
          <cell r="F132" t="str">
            <v>114-003</v>
          </cell>
        </row>
        <row r="133">
          <cell r="F133" t="str">
            <v>114-004</v>
          </cell>
        </row>
        <row r="134">
          <cell r="F134" t="str">
            <v>114-005</v>
          </cell>
        </row>
        <row r="135">
          <cell r="F135" t="str">
            <v>115-001</v>
          </cell>
        </row>
        <row r="136">
          <cell r="F136" t="str">
            <v>115-002</v>
          </cell>
        </row>
        <row r="137">
          <cell r="F137" t="str">
            <v>116-001</v>
          </cell>
        </row>
        <row r="138">
          <cell r="F138" t="str">
            <v>116-002</v>
          </cell>
        </row>
        <row r="139">
          <cell r="F139" t="str">
            <v>116-003</v>
          </cell>
        </row>
        <row r="140">
          <cell r="F140" t="str">
            <v>117-001</v>
          </cell>
        </row>
        <row r="141">
          <cell r="F141" t="str">
            <v>118-001</v>
          </cell>
        </row>
        <row r="142">
          <cell r="F142" t="str">
            <v>119-001</v>
          </cell>
        </row>
        <row r="143">
          <cell r="F143" t="str">
            <v>119-002</v>
          </cell>
        </row>
        <row r="144">
          <cell r="F144" t="str">
            <v>119-003</v>
          </cell>
        </row>
        <row r="145">
          <cell r="F145" t="str">
            <v>119-004</v>
          </cell>
        </row>
        <row r="146">
          <cell r="F146" t="str">
            <v>119-005</v>
          </cell>
        </row>
        <row r="147">
          <cell r="F147" t="str">
            <v>119-006</v>
          </cell>
        </row>
        <row r="148">
          <cell r="F148" t="str">
            <v>114-006</v>
          </cell>
        </row>
        <row r="149">
          <cell r="F149" t="str">
            <v>115-003</v>
          </cell>
        </row>
        <row r="150">
          <cell r="F150" t="str">
            <v>115-004</v>
          </cell>
        </row>
        <row r="151">
          <cell r="F151" t="str">
            <v>119-007</v>
          </cell>
        </row>
        <row r="152">
          <cell r="F152" t="str">
            <v>119-008</v>
          </cell>
        </row>
        <row r="153">
          <cell r="F153" t="str">
            <v>119-009</v>
          </cell>
        </row>
        <row r="154">
          <cell r="F154" t="str">
            <v>119-010</v>
          </cell>
        </row>
        <row r="155">
          <cell r="F155" t="str">
            <v>119-011</v>
          </cell>
        </row>
        <row r="156">
          <cell r="F156" t="str">
            <v>119-012</v>
          </cell>
        </row>
        <row r="157">
          <cell r="F157" t="str">
            <v>119-013</v>
          </cell>
        </row>
        <row r="158">
          <cell r="F158" t="str">
            <v>119-014</v>
          </cell>
        </row>
        <row r="159">
          <cell r="F159" t="str">
            <v>119-015</v>
          </cell>
        </row>
        <row r="160">
          <cell r="F160" t="str">
            <v>119-016</v>
          </cell>
        </row>
        <row r="161">
          <cell r="F161" t="str">
            <v>119-017</v>
          </cell>
        </row>
        <row r="162">
          <cell r="F162" t="str">
            <v>119-018</v>
          </cell>
        </row>
        <row r="163">
          <cell r="F163" t="str">
            <v>119-019</v>
          </cell>
        </row>
        <row r="164">
          <cell r="F164" t="str">
            <v>119-020</v>
          </cell>
        </row>
        <row r="165">
          <cell r="F165" t="str">
            <v>.</v>
          </cell>
        </row>
        <row r="166">
          <cell r="F166" t="str">
            <v>.</v>
          </cell>
        </row>
        <row r="167">
          <cell r="F167" t="str">
            <v>.</v>
          </cell>
        </row>
        <row r="168">
          <cell r="F168" t="str">
            <v>.</v>
          </cell>
        </row>
        <row r="175">
          <cell r="F175" t="str">
            <v>.</v>
          </cell>
        </row>
        <row r="176">
          <cell r="F176" t="str">
            <v>120-001</v>
          </cell>
        </row>
        <row r="177">
          <cell r="F177" t="str">
            <v>.</v>
          </cell>
        </row>
        <row r="178">
          <cell r="F178" t="str">
            <v>.</v>
          </cell>
        </row>
        <row r="179">
          <cell r="F179" t="str">
            <v>.</v>
          </cell>
        </row>
        <row r="180">
          <cell r="F180" t="str">
            <v>.</v>
          </cell>
        </row>
        <row r="181">
          <cell r="F181" t="str">
            <v>.</v>
          </cell>
        </row>
        <row r="182">
          <cell r="F182" t="str">
            <v>.</v>
          </cell>
        </row>
      </sheetData>
      <sheetData sheetId="26" refreshError="1">
        <row r="13">
          <cell r="F13" t="str">
            <v>.</v>
          </cell>
        </row>
        <row r="14">
          <cell r="F14" t="str">
            <v>201-001</v>
          </cell>
        </row>
        <row r="15">
          <cell r="F15" t="str">
            <v>204-001</v>
          </cell>
        </row>
        <row r="16">
          <cell r="F16" t="str">
            <v>204-002</v>
          </cell>
        </row>
        <row r="17">
          <cell r="F17" t="str">
            <v>204-003</v>
          </cell>
        </row>
        <row r="18">
          <cell r="F18" t="str">
            <v>.</v>
          </cell>
        </row>
        <row r="19">
          <cell r="F19" t="str">
            <v>202-001</v>
          </cell>
        </row>
        <row r="20">
          <cell r="F20" t="str">
            <v>202-002</v>
          </cell>
        </row>
        <row r="21">
          <cell r="F21" t="str">
            <v>202-003</v>
          </cell>
        </row>
        <row r="22">
          <cell r="F22" t="str">
            <v>202-004</v>
          </cell>
        </row>
        <row r="23">
          <cell r="F23" t="str">
            <v>202-005</v>
          </cell>
        </row>
        <row r="24">
          <cell r="F24" t="str">
            <v>202-006</v>
          </cell>
        </row>
        <row r="25">
          <cell r="F25" t="str">
            <v>.</v>
          </cell>
        </row>
        <row r="26">
          <cell r="F26" t="str">
            <v>.</v>
          </cell>
        </row>
        <row r="27">
          <cell r="F27" t="str">
            <v>206-001</v>
          </cell>
        </row>
        <row r="28">
          <cell r="F28" t="str">
            <v>206-002</v>
          </cell>
        </row>
        <row r="29">
          <cell r="F29" t="str">
            <v>207-001</v>
          </cell>
        </row>
        <row r="30">
          <cell r="F30" t="str">
            <v>207-002</v>
          </cell>
        </row>
        <row r="31">
          <cell r="F31" t="str">
            <v>207-003</v>
          </cell>
        </row>
        <row r="32">
          <cell r="F32" t="str">
            <v>208-001</v>
          </cell>
        </row>
        <row r="33">
          <cell r="F33" t="str">
            <v>208-002</v>
          </cell>
        </row>
        <row r="34">
          <cell r="F34" t="str">
            <v>208-003</v>
          </cell>
        </row>
        <row r="35">
          <cell r="F35" t="str">
            <v>208-004</v>
          </cell>
        </row>
        <row r="36">
          <cell r="F36" t="str">
            <v>208-005</v>
          </cell>
        </row>
        <row r="37">
          <cell r="F37" t="str">
            <v>209-001</v>
          </cell>
        </row>
        <row r="38">
          <cell r="F38" t="str">
            <v>209-002</v>
          </cell>
        </row>
        <row r="39">
          <cell r="F39" t="str">
            <v>209-003</v>
          </cell>
        </row>
        <row r="40">
          <cell r="F40" t="str">
            <v>210-001</v>
          </cell>
        </row>
        <row r="41">
          <cell r="F41" t="str">
            <v>210-002</v>
          </cell>
        </row>
        <row r="42">
          <cell r="F42" t="str">
            <v>210-003</v>
          </cell>
        </row>
        <row r="43">
          <cell r="F43" t="str">
            <v>210-004</v>
          </cell>
        </row>
        <row r="44">
          <cell r="F44" t="str">
            <v>210-005</v>
          </cell>
        </row>
        <row r="45">
          <cell r="F45" t="str">
            <v>210-006</v>
          </cell>
        </row>
        <row r="46">
          <cell r="F46" t="str">
            <v>210-007</v>
          </cell>
        </row>
        <row r="47">
          <cell r="F47" t="str">
            <v>210-008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211-001</v>
          </cell>
        </row>
        <row r="71">
          <cell r="F71" t="str">
            <v>.</v>
          </cell>
        </row>
        <row r="72">
          <cell r="F72" t="str">
            <v>212-001</v>
          </cell>
        </row>
        <row r="73">
          <cell r="F73" t="str">
            <v>212-002</v>
          </cell>
        </row>
        <row r="74">
          <cell r="F74" t="str">
            <v>212-003</v>
          </cell>
        </row>
        <row r="75">
          <cell r="F75" t="str">
            <v>212-004</v>
          </cell>
        </row>
        <row r="76">
          <cell r="F76" t="str">
            <v>212-005</v>
          </cell>
        </row>
        <row r="77">
          <cell r="F77" t="str">
            <v>212-006</v>
          </cell>
        </row>
        <row r="78">
          <cell r="F78" t="str">
            <v>212-007</v>
          </cell>
        </row>
        <row r="79">
          <cell r="F79" t="str">
            <v>212-008</v>
          </cell>
        </row>
        <row r="80">
          <cell r="F80" t="str">
            <v>212-009</v>
          </cell>
        </row>
        <row r="81">
          <cell r="F81" t="str">
            <v>212-010</v>
          </cell>
        </row>
        <row r="82">
          <cell r="F82" t="str">
            <v>212-011</v>
          </cell>
        </row>
        <row r="83">
          <cell r="F83" t="str">
            <v>.</v>
          </cell>
        </row>
        <row r="84">
          <cell r="F84" t="str">
            <v>.</v>
          </cell>
        </row>
        <row r="85">
          <cell r="F85" t="str">
            <v>213-001</v>
          </cell>
        </row>
        <row r="86">
          <cell r="F86" t="str">
            <v>213-002</v>
          </cell>
        </row>
        <row r="87">
          <cell r="F87" t="str">
            <v>213-003</v>
          </cell>
        </row>
        <row r="88">
          <cell r="F88" t="str">
            <v>213-004</v>
          </cell>
        </row>
        <row r="89">
          <cell r="F89" t="str">
            <v>213-005</v>
          </cell>
        </row>
        <row r="90">
          <cell r="F90" t="str">
            <v>213-006</v>
          </cell>
        </row>
        <row r="91">
          <cell r="F91" t="str">
            <v>213-007</v>
          </cell>
        </row>
        <row r="92">
          <cell r="F92" t="str">
            <v>213-008</v>
          </cell>
        </row>
        <row r="93">
          <cell r="F93" t="str">
            <v>213-009</v>
          </cell>
        </row>
        <row r="94">
          <cell r="F94" t="str">
            <v>213-010</v>
          </cell>
        </row>
        <row r="95">
          <cell r="F95" t="str">
            <v>213-011</v>
          </cell>
        </row>
        <row r="96">
          <cell r="F96" t="str">
            <v>213-012</v>
          </cell>
        </row>
        <row r="97">
          <cell r="F97" t="str">
            <v>213-013</v>
          </cell>
        </row>
        <row r="98">
          <cell r="F98" t="str">
            <v>213-014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213-016</v>
          </cell>
        </row>
        <row r="129">
          <cell r="F129" t="str">
            <v>.</v>
          </cell>
        </row>
        <row r="130">
          <cell r="F130" t="str">
            <v>214-001</v>
          </cell>
        </row>
        <row r="131">
          <cell r="F131" t="str">
            <v>214-002</v>
          </cell>
        </row>
        <row r="132">
          <cell r="F132" t="str">
            <v>214-003</v>
          </cell>
        </row>
        <row r="133">
          <cell r="F133" t="str">
            <v>214-004</v>
          </cell>
        </row>
        <row r="134">
          <cell r="F134" t="str">
            <v>214-005</v>
          </cell>
        </row>
        <row r="135">
          <cell r="F135" t="str">
            <v>215-001</v>
          </cell>
        </row>
        <row r="136">
          <cell r="F136" t="str">
            <v>215-002</v>
          </cell>
        </row>
        <row r="137">
          <cell r="F137" t="str">
            <v>216-001</v>
          </cell>
        </row>
        <row r="138">
          <cell r="F138" t="str">
            <v>216-002</v>
          </cell>
        </row>
        <row r="139">
          <cell r="F139" t="str">
            <v>216-003</v>
          </cell>
        </row>
        <row r="140">
          <cell r="F140" t="str">
            <v>217-001</v>
          </cell>
        </row>
        <row r="141">
          <cell r="F141" t="str">
            <v>218-001</v>
          </cell>
        </row>
        <row r="142">
          <cell r="F142" t="str">
            <v>219-001</v>
          </cell>
        </row>
        <row r="143">
          <cell r="F143" t="str">
            <v>219-002</v>
          </cell>
        </row>
        <row r="144">
          <cell r="F144" t="str">
            <v>219-003</v>
          </cell>
        </row>
        <row r="145">
          <cell r="F145" t="str">
            <v>219-004</v>
          </cell>
        </row>
        <row r="146">
          <cell r="F146" t="str">
            <v>219-005</v>
          </cell>
        </row>
        <row r="147">
          <cell r="F147" t="str">
            <v>219-006</v>
          </cell>
        </row>
        <row r="148">
          <cell r="F148" t="str">
            <v>214-006</v>
          </cell>
        </row>
        <row r="149">
          <cell r="F149" t="str">
            <v>215-003</v>
          </cell>
        </row>
        <row r="150">
          <cell r="F150" t="str">
            <v>215-004</v>
          </cell>
        </row>
        <row r="151">
          <cell r="F151" t="str">
            <v>219-007</v>
          </cell>
        </row>
        <row r="152">
          <cell r="F152" t="str">
            <v>219-008</v>
          </cell>
        </row>
        <row r="153">
          <cell r="F153" t="str">
            <v>219-009</v>
          </cell>
        </row>
        <row r="154">
          <cell r="F154" t="str">
            <v>219-010</v>
          </cell>
        </row>
        <row r="155">
          <cell r="F155" t="str">
            <v>219-011</v>
          </cell>
        </row>
        <row r="156">
          <cell r="F156" t="str">
            <v>219-012</v>
          </cell>
        </row>
        <row r="157">
          <cell r="F157" t="str">
            <v>219-013</v>
          </cell>
        </row>
        <row r="158">
          <cell r="F158" t="str">
            <v>219-014</v>
          </cell>
        </row>
        <row r="159">
          <cell r="F159" t="str">
            <v>219-015</v>
          </cell>
        </row>
        <row r="160">
          <cell r="F160" t="str">
            <v>219-016</v>
          </cell>
        </row>
        <row r="161">
          <cell r="F161" t="str">
            <v>219-017</v>
          </cell>
        </row>
        <row r="162">
          <cell r="F162" t="str">
            <v>219-018</v>
          </cell>
        </row>
        <row r="163">
          <cell r="F163" t="str">
            <v>219-019</v>
          </cell>
        </row>
        <row r="164">
          <cell r="F164" t="str">
            <v>219-020</v>
          </cell>
        </row>
        <row r="165">
          <cell r="F165" t="str">
            <v>.</v>
          </cell>
        </row>
        <row r="166">
          <cell r="F166" t="str">
            <v>.</v>
          </cell>
        </row>
        <row r="167">
          <cell r="F167" t="str">
            <v>.</v>
          </cell>
        </row>
        <row r="175">
          <cell r="F175" t="str">
            <v>.</v>
          </cell>
        </row>
        <row r="176">
          <cell r="F176" t="str">
            <v>220-001</v>
          </cell>
        </row>
        <row r="177">
          <cell r="F177" t="str">
            <v>.</v>
          </cell>
        </row>
        <row r="178">
          <cell r="F178" t="str">
            <v>.</v>
          </cell>
        </row>
        <row r="179">
          <cell r="F179" t="str">
            <v>.</v>
          </cell>
        </row>
        <row r="180">
          <cell r="F180" t="str">
            <v>.</v>
          </cell>
        </row>
        <row r="181">
          <cell r="F181" t="str">
            <v>.</v>
          </cell>
        </row>
      </sheetData>
      <sheetData sheetId="27" refreshError="1">
        <row r="13">
          <cell r="F13" t="str">
            <v>.</v>
          </cell>
        </row>
        <row r="14">
          <cell r="F14" t="str">
            <v>301-001</v>
          </cell>
        </row>
        <row r="15">
          <cell r="F15" t="str">
            <v>301-002</v>
          </cell>
        </row>
        <row r="16">
          <cell r="F16" t="str">
            <v>302-001</v>
          </cell>
        </row>
        <row r="17">
          <cell r="F17" t="str">
            <v>302-002</v>
          </cell>
        </row>
        <row r="18">
          <cell r="F18" t="str">
            <v>302-003</v>
          </cell>
        </row>
        <row r="19">
          <cell r="F19" t="str">
            <v>.</v>
          </cell>
        </row>
        <row r="20">
          <cell r="F20" t="str">
            <v>303-001</v>
          </cell>
        </row>
        <row r="21">
          <cell r="F21" t="str">
            <v>303-002</v>
          </cell>
        </row>
        <row r="22">
          <cell r="F22" t="str">
            <v>303-003</v>
          </cell>
        </row>
        <row r="23">
          <cell r="F23" t="str">
            <v>303-004</v>
          </cell>
        </row>
        <row r="24">
          <cell r="F24" t="str">
            <v>303-005</v>
          </cell>
        </row>
        <row r="25">
          <cell r="F25" t="str">
            <v>304-001</v>
          </cell>
        </row>
        <row r="26">
          <cell r="F26" t="str">
            <v>304-002</v>
          </cell>
        </row>
        <row r="27">
          <cell r="F27" t="str">
            <v>304-003</v>
          </cell>
        </row>
        <row r="28">
          <cell r="F28" t="str">
            <v>.</v>
          </cell>
        </row>
        <row r="29">
          <cell r="F29" t="str">
            <v>.</v>
          </cell>
        </row>
        <row r="30">
          <cell r="F30" t="str">
            <v>.</v>
          </cell>
        </row>
        <row r="31">
          <cell r="F31" t="str">
            <v>305-001</v>
          </cell>
        </row>
        <row r="32">
          <cell r="F32" t="str">
            <v>305-002</v>
          </cell>
        </row>
        <row r="33">
          <cell r="F33" t="str">
            <v>305-003</v>
          </cell>
        </row>
        <row r="34">
          <cell r="F34" t="str">
            <v>305-004</v>
          </cell>
        </row>
        <row r="35">
          <cell r="F35" t="str">
            <v>305-005</v>
          </cell>
        </row>
        <row r="36">
          <cell r="F36" t="str">
            <v>305-006</v>
          </cell>
        </row>
        <row r="37">
          <cell r="F37" t="str">
            <v>305-007</v>
          </cell>
        </row>
        <row r="38">
          <cell r="F38" t="str">
            <v>305-008</v>
          </cell>
        </row>
        <row r="39">
          <cell r="F39" t="str">
            <v>306-001</v>
          </cell>
        </row>
        <row r="40">
          <cell r="F40" t="str">
            <v>306-002</v>
          </cell>
        </row>
        <row r="41">
          <cell r="F41" t="str">
            <v>306-003</v>
          </cell>
        </row>
        <row r="42">
          <cell r="F42" t="str">
            <v>306-004</v>
          </cell>
        </row>
        <row r="43">
          <cell r="F43" t="str">
            <v>306-005</v>
          </cell>
        </row>
        <row r="44">
          <cell r="F44" t="str">
            <v>306-006</v>
          </cell>
        </row>
        <row r="45">
          <cell r="F45" t="str">
            <v>306-007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306-008</v>
          </cell>
        </row>
        <row r="71">
          <cell r="F71" t="str">
            <v>.</v>
          </cell>
        </row>
        <row r="72">
          <cell r="F72" t="str">
            <v>307-001</v>
          </cell>
        </row>
        <row r="73">
          <cell r="F73" t="str">
            <v>307-002</v>
          </cell>
        </row>
        <row r="74">
          <cell r="F74" t="str">
            <v>307-003</v>
          </cell>
        </row>
        <row r="75">
          <cell r="F75" t="str">
            <v>307-004</v>
          </cell>
        </row>
        <row r="76">
          <cell r="F76" t="str">
            <v>307-005</v>
          </cell>
        </row>
        <row r="77">
          <cell r="F77" t="str">
            <v>307-006</v>
          </cell>
        </row>
        <row r="78">
          <cell r="F78" t="str">
            <v>307-007</v>
          </cell>
        </row>
        <row r="79">
          <cell r="F79" t="str">
            <v>307-008</v>
          </cell>
        </row>
        <row r="80">
          <cell r="F80" t="str">
            <v>307-009</v>
          </cell>
        </row>
        <row r="81">
          <cell r="F81" t="str">
            <v>307-010</v>
          </cell>
        </row>
        <row r="82">
          <cell r="F82" t="str">
            <v>307-011</v>
          </cell>
        </row>
        <row r="83">
          <cell r="F83" t="str">
            <v>307-012</v>
          </cell>
        </row>
        <row r="84">
          <cell r="F84" t="str">
            <v>307-013</v>
          </cell>
        </row>
        <row r="85">
          <cell r="F85" t="str">
            <v>307-014</v>
          </cell>
        </row>
        <row r="86">
          <cell r="F86" t="str">
            <v>.</v>
          </cell>
        </row>
        <row r="87">
          <cell r="F87" t="str">
            <v>310-001</v>
          </cell>
        </row>
        <row r="88">
          <cell r="F88" t="str">
            <v>310-002</v>
          </cell>
        </row>
        <row r="89">
          <cell r="F89" t="str">
            <v>307-015</v>
          </cell>
        </row>
        <row r="90">
          <cell r="F90" t="str">
            <v>309-001</v>
          </cell>
        </row>
        <row r="91">
          <cell r="F91" t="str">
            <v>309-002</v>
          </cell>
        </row>
        <row r="92">
          <cell r="F92" t="str">
            <v>310-003</v>
          </cell>
        </row>
        <row r="93">
          <cell r="F93" t="str">
            <v>310-004</v>
          </cell>
        </row>
        <row r="94">
          <cell r="F94" t="str">
            <v>310-005</v>
          </cell>
        </row>
        <row r="95">
          <cell r="F95" t="str">
            <v>308-001</v>
          </cell>
        </row>
        <row r="96">
          <cell r="F96" t="str">
            <v>310-006</v>
          </cell>
        </row>
        <row r="97">
          <cell r="F97" t="str">
            <v>310-007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310-008</v>
          </cell>
        </row>
        <row r="129">
          <cell r="F129" t="str">
            <v>.</v>
          </cell>
        </row>
        <row r="130">
          <cell r="F130" t="str">
            <v>311-001</v>
          </cell>
        </row>
        <row r="131">
          <cell r="F131" t="str">
            <v>311-002</v>
          </cell>
        </row>
        <row r="132">
          <cell r="F132" t="str">
            <v>312-001</v>
          </cell>
        </row>
        <row r="133">
          <cell r="F133" t="str">
            <v>313-001</v>
          </cell>
        </row>
        <row r="134">
          <cell r="F134" t="str">
            <v>313-002</v>
          </cell>
        </row>
        <row r="135">
          <cell r="F135" t="str">
            <v>313-003</v>
          </cell>
        </row>
        <row r="136">
          <cell r="F136" t="str">
            <v>313-004</v>
          </cell>
        </row>
        <row r="137">
          <cell r="F137" t="str">
            <v>311-003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8" refreshError="1">
        <row r="13">
          <cell r="F13" t="str">
            <v>.</v>
          </cell>
        </row>
        <row r="14">
          <cell r="F14" t="str">
            <v>401-001</v>
          </cell>
        </row>
        <row r="15">
          <cell r="F15" t="str">
            <v>401-002</v>
          </cell>
        </row>
        <row r="16">
          <cell r="F16" t="str">
            <v>402-001</v>
          </cell>
        </row>
        <row r="17">
          <cell r="F17" t="str">
            <v>402-002</v>
          </cell>
        </row>
        <row r="18">
          <cell r="F18" t="str">
            <v>402-003</v>
          </cell>
        </row>
        <row r="19">
          <cell r="F19" t="str">
            <v>.</v>
          </cell>
        </row>
        <row r="20">
          <cell r="F20" t="str">
            <v>403-001</v>
          </cell>
        </row>
        <row r="21">
          <cell r="F21" t="str">
            <v>403-002</v>
          </cell>
        </row>
        <row r="22">
          <cell r="F22" t="str">
            <v>403-003</v>
          </cell>
        </row>
        <row r="23">
          <cell r="F23" t="str">
            <v>403-004</v>
          </cell>
        </row>
        <row r="24">
          <cell r="F24" t="str">
            <v>403-005</v>
          </cell>
        </row>
        <row r="25">
          <cell r="F25" t="str">
            <v>404-001</v>
          </cell>
        </row>
        <row r="26">
          <cell r="F26" t="str">
            <v>404-002</v>
          </cell>
        </row>
        <row r="27">
          <cell r="F27" t="str">
            <v>404-003</v>
          </cell>
        </row>
        <row r="28">
          <cell r="F28" t="str">
            <v>.</v>
          </cell>
        </row>
        <row r="29">
          <cell r="F29" t="str">
            <v>.</v>
          </cell>
        </row>
        <row r="30">
          <cell r="F30" t="str">
            <v>.</v>
          </cell>
        </row>
        <row r="31">
          <cell r="F31" t="str">
            <v>405-001</v>
          </cell>
        </row>
        <row r="32">
          <cell r="F32" t="str">
            <v>405-002</v>
          </cell>
        </row>
        <row r="33">
          <cell r="F33" t="str">
            <v>405-003</v>
          </cell>
        </row>
        <row r="34">
          <cell r="F34" t="str">
            <v>405-004</v>
          </cell>
        </row>
        <row r="35">
          <cell r="F35" t="str">
            <v>405-005</v>
          </cell>
        </row>
        <row r="36">
          <cell r="F36" t="str">
            <v>405-006</v>
          </cell>
        </row>
        <row r="37">
          <cell r="F37" t="str">
            <v>405-007</v>
          </cell>
        </row>
        <row r="38">
          <cell r="F38" t="str">
            <v>405-008</v>
          </cell>
        </row>
        <row r="39">
          <cell r="F39" t="str">
            <v>406-001</v>
          </cell>
        </row>
        <row r="40">
          <cell r="F40" t="str">
            <v>406-002</v>
          </cell>
        </row>
        <row r="41">
          <cell r="F41" t="str">
            <v>406-003</v>
          </cell>
        </row>
        <row r="42">
          <cell r="F42" t="str">
            <v>406-004</v>
          </cell>
        </row>
        <row r="43">
          <cell r="F43" t="str">
            <v>406-005</v>
          </cell>
        </row>
        <row r="44">
          <cell r="F44" t="str">
            <v>406-006</v>
          </cell>
        </row>
        <row r="45">
          <cell r="F45" t="str">
            <v>406-007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406-008</v>
          </cell>
        </row>
        <row r="71">
          <cell r="F71" t="str">
            <v>.</v>
          </cell>
        </row>
        <row r="72">
          <cell r="F72" t="str">
            <v>407-001</v>
          </cell>
        </row>
        <row r="73">
          <cell r="F73" t="str">
            <v>407-002</v>
          </cell>
        </row>
        <row r="74">
          <cell r="F74" t="str">
            <v>407-003</v>
          </cell>
        </row>
        <row r="75">
          <cell r="F75" t="str">
            <v>407-004</v>
          </cell>
        </row>
        <row r="76">
          <cell r="F76" t="str">
            <v>407-005</v>
          </cell>
        </row>
        <row r="77">
          <cell r="F77" t="str">
            <v>407-006</v>
          </cell>
        </row>
        <row r="78">
          <cell r="F78" t="str">
            <v>407-007</v>
          </cell>
        </row>
        <row r="79">
          <cell r="F79" t="str">
            <v>407-008</v>
          </cell>
        </row>
        <row r="80">
          <cell r="F80" t="str">
            <v>407-009</v>
          </cell>
        </row>
        <row r="81">
          <cell r="F81" t="str">
            <v>407-010</v>
          </cell>
        </row>
        <row r="82">
          <cell r="F82" t="str">
            <v>407-011</v>
          </cell>
        </row>
        <row r="83">
          <cell r="F83" t="str">
            <v>407-012</v>
          </cell>
        </row>
        <row r="84">
          <cell r="F84" t="str">
            <v>407-013</v>
          </cell>
        </row>
        <row r="85">
          <cell r="F85" t="str">
            <v>407-014</v>
          </cell>
        </row>
        <row r="86">
          <cell r="F86" t="str">
            <v>.</v>
          </cell>
        </row>
        <row r="87">
          <cell r="F87" t="str">
            <v>410-001</v>
          </cell>
        </row>
        <row r="88">
          <cell r="F88" t="str">
            <v>410-002</v>
          </cell>
        </row>
        <row r="89">
          <cell r="F89" t="str">
            <v>407-015</v>
          </cell>
        </row>
        <row r="90">
          <cell r="F90" t="str">
            <v>409-001</v>
          </cell>
        </row>
        <row r="91">
          <cell r="F91" t="str">
            <v>409-002</v>
          </cell>
        </row>
        <row r="92">
          <cell r="F92" t="str">
            <v>410-003</v>
          </cell>
        </row>
        <row r="93">
          <cell r="F93" t="str">
            <v>410-004</v>
          </cell>
        </row>
        <row r="94">
          <cell r="F94" t="str">
            <v>410-005</v>
          </cell>
        </row>
        <row r="95">
          <cell r="F95" t="str">
            <v>408-001</v>
          </cell>
        </row>
        <row r="96">
          <cell r="F96" t="str">
            <v>410-006</v>
          </cell>
        </row>
        <row r="97">
          <cell r="F97" t="str">
            <v>410-007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410-008</v>
          </cell>
        </row>
        <row r="129">
          <cell r="F129" t="str">
            <v>.</v>
          </cell>
        </row>
        <row r="130">
          <cell r="F130" t="str">
            <v>411-001</v>
          </cell>
        </row>
        <row r="131">
          <cell r="F131" t="str">
            <v>411-002</v>
          </cell>
        </row>
        <row r="132">
          <cell r="F132" t="str">
            <v>412-001</v>
          </cell>
        </row>
        <row r="133">
          <cell r="F133" t="str">
            <v>413-001</v>
          </cell>
        </row>
        <row r="134">
          <cell r="F134" t="str">
            <v>413-002</v>
          </cell>
        </row>
        <row r="135">
          <cell r="F135" t="str">
            <v>413-003</v>
          </cell>
        </row>
        <row r="136">
          <cell r="F136" t="str">
            <v>413-004</v>
          </cell>
        </row>
        <row r="137">
          <cell r="F137" t="str">
            <v>411-003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9" refreshError="1">
        <row r="13">
          <cell r="F13" t="str">
            <v>.</v>
          </cell>
        </row>
        <row r="14">
          <cell r="F14" t="str">
            <v>.</v>
          </cell>
        </row>
        <row r="15">
          <cell r="F15" t="str">
            <v>.</v>
          </cell>
        </row>
        <row r="16">
          <cell r="F16" t="str">
            <v>501-001</v>
          </cell>
        </row>
        <row r="17">
          <cell r="F17" t="str">
            <v>501-002</v>
          </cell>
        </row>
        <row r="18">
          <cell r="F18" t="str">
            <v>.</v>
          </cell>
        </row>
        <row r="19">
          <cell r="F19" t="str">
            <v>.</v>
          </cell>
        </row>
        <row r="20">
          <cell r="F20" t="str">
            <v>501-003</v>
          </cell>
        </row>
        <row r="21">
          <cell r="F21" t="str">
            <v>.</v>
          </cell>
        </row>
        <row r="22">
          <cell r="F22" t="str">
            <v>501-004</v>
          </cell>
        </row>
        <row r="23">
          <cell r="F23" t="str">
            <v>501-005</v>
          </cell>
        </row>
        <row r="24">
          <cell r="F24" t="str">
            <v>501-006</v>
          </cell>
        </row>
        <row r="25">
          <cell r="F25" t="str">
            <v>501-007</v>
          </cell>
        </row>
        <row r="26">
          <cell r="F26" t="str">
            <v>501-008</v>
          </cell>
        </row>
        <row r="27">
          <cell r="F27" t="str">
            <v>501-009</v>
          </cell>
        </row>
        <row r="28">
          <cell r="F28" t="str">
            <v>501-010</v>
          </cell>
        </row>
        <row r="29">
          <cell r="F29" t="str">
            <v>501-011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501-012</v>
          </cell>
        </row>
        <row r="71">
          <cell r="F71" t="str">
            <v>.</v>
          </cell>
        </row>
        <row r="72">
          <cell r="F72" t="str">
            <v>502-001</v>
          </cell>
        </row>
        <row r="73">
          <cell r="F73" t="str">
            <v>502-002</v>
          </cell>
        </row>
        <row r="74">
          <cell r="F74" t="str">
            <v>502-003</v>
          </cell>
        </row>
        <row r="75">
          <cell r="F75" t="str">
            <v>.</v>
          </cell>
        </row>
        <row r="76">
          <cell r="F76" t="str">
            <v>502-004</v>
          </cell>
        </row>
        <row r="77">
          <cell r="F77" t="str">
            <v>502-005</v>
          </cell>
        </row>
        <row r="78">
          <cell r="F78" t="str">
            <v>502-006</v>
          </cell>
        </row>
        <row r="79">
          <cell r="F79" t="str">
            <v>502-007</v>
          </cell>
        </row>
        <row r="80">
          <cell r="F80" t="str">
            <v>502-008</v>
          </cell>
        </row>
        <row r="81">
          <cell r="F81" t="str">
            <v>502-009</v>
          </cell>
        </row>
        <row r="82">
          <cell r="F82" t="str">
            <v>502-010</v>
          </cell>
        </row>
        <row r="83">
          <cell r="F83" t="str">
            <v>502-011</v>
          </cell>
        </row>
        <row r="84">
          <cell r="F84" t="str">
            <v>.</v>
          </cell>
        </row>
        <row r="85">
          <cell r="F85" t="str">
            <v>502-012</v>
          </cell>
        </row>
        <row r="86">
          <cell r="F86" t="str">
            <v>502-013</v>
          </cell>
        </row>
        <row r="87">
          <cell r="F87" t="str">
            <v>502-014</v>
          </cell>
        </row>
        <row r="88">
          <cell r="F88" t="str">
            <v>502-015</v>
          </cell>
        </row>
        <row r="89">
          <cell r="F89" t="str">
            <v>502-016</v>
          </cell>
        </row>
        <row r="90">
          <cell r="F90" t="str">
            <v>.</v>
          </cell>
        </row>
        <row r="91">
          <cell r="F91" t="str">
            <v>502-017</v>
          </cell>
        </row>
        <row r="92">
          <cell r="F92" t="str">
            <v>.</v>
          </cell>
        </row>
        <row r="93">
          <cell r="F93" t="str">
            <v>502-018</v>
          </cell>
        </row>
        <row r="94">
          <cell r="F94" t="str">
            <v>502-019</v>
          </cell>
        </row>
        <row r="95">
          <cell r="F95" t="str">
            <v>502-020</v>
          </cell>
        </row>
        <row r="96">
          <cell r="F96" t="str">
            <v>502-021</v>
          </cell>
        </row>
        <row r="97">
          <cell r="F97" t="str">
            <v>502-022</v>
          </cell>
        </row>
        <row r="98">
          <cell r="F98" t="str">
            <v>502-023</v>
          </cell>
        </row>
        <row r="99">
          <cell r="F99" t="str">
            <v>502-024</v>
          </cell>
        </row>
        <row r="100">
          <cell r="F100" t="str">
            <v>502-025</v>
          </cell>
        </row>
        <row r="101">
          <cell r="F101" t="str">
            <v>.</v>
          </cell>
        </row>
        <row r="102">
          <cell r="F102" t="str">
            <v>.</v>
          </cell>
        </row>
        <row r="103">
          <cell r="F103" t="str">
            <v>502-026</v>
          </cell>
        </row>
        <row r="104">
          <cell r="F104" t="str">
            <v>502-027</v>
          </cell>
        </row>
        <row r="105">
          <cell r="F105" t="str">
            <v>502-028</v>
          </cell>
        </row>
        <row r="106">
          <cell r="F106" t="str">
            <v>502-029</v>
          </cell>
        </row>
        <row r="107">
          <cell r="F107" t="str">
            <v>502-030</v>
          </cell>
        </row>
        <row r="108">
          <cell r="F108" t="str">
            <v>502-031</v>
          </cell>
        </row>
        <row r="109">
          <cell r="F109" t="str">
            <v>502-032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502-033</v>
          </cell>
        </row>
        <row r="129">
          <cell r="F129" t="str">
            <v>.</v>
          </cell>
        </row>
        <row r="130">
          <cell r="F130" t="str">
            <v>503-001</v>
          </cell>
        </row>
        <row r="131">
          <cell r="F131" t="str">
            <v>503-002</v>
          </cell>
        </row>
        <row r="132">
          <cell r="F132" t="str">
            <v>503-003</v>
          </cell>
        </row>
        <row r="133">
          <cell r="F133" t="str">
            <v>503-004</v>
          </cell>
        </row>
        <row r="134">
          <cell r="F134" t="str">
            <v>503-005</v>
          </cell>
        </row>
        <row r="135">
          <cell r="F135" t="str">
            <v>503-006</v>
          </cell>
        </row>
        <row r="136">
          <cell r="F136" t="str">
            <v>503-007</v>
          </cell>
        </row>
        <row r="137">
          <cell r="F137" t="str">
            <v>503-008</v>
          </cell>
        </row>
        <row r="138">
          <cell r="F138" t="str">
            <v>503-009</v>
          </cell>
        </row>
        <row r="139">
          <cell r="F139" t="str">
            <v>503-010</v>
          </cell>
        </row>
        <row r="140">
          <cell r="F140" t="str">
            <v>503-011</v>
          </cell>
        </row>
        <row r="141">
          <cell r="F141" t="str">
            <v>503-012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0" refreshError="1">
        <row r="13">
          <cell r="F13" t="str">
            <v>.</v>
          </cell>
        </row>
        <row r="14">
          <cell r="F14" t="str">
            <v>.</v>
          </cell>
        </row>
        <row r="15">
          <cell r="F15" t="str">
            <v>.</v>
          </cell>
        </row>
        <row r="16">
          <cell r="F16" t="str">
            <v>601-001</v>
          </cell>
        </row>
        <row r="17">
          <cell r="F17" t="str">
            <v>601-002</v>
          </cell>
        </row>
        <row r="18">
          <cell r="F18" t="str">
            <v>.</v>
          </cell>
        </row>
        <row r="19">
          <cell r="F19" t="str">
            <v>.</v>
          </cell>
        </row>
        <row r="20">
          <cell r="F20" t="str">
            <v>601-003</v>
          </cell>
        </row>
        <row r="21">
          <cell r="F21" t="str">
            <v>.</v>
          </cell>
        </row>
        <row r="22">
          <cell r="F22" t="str">
            <v>601-004</v>
          </cell>
        </row>
        <row r="23">
          <cell r="F23" t="str">
            <v>601-005</v>
          </cell>
        </row>
        <row r="24">
          <cell r="F24" t="str">
            <v>601-006</v>
          </cell>
        </row>
        <row r="25">
          <cell r="F25" t="str">
            <v>601-007</v>
          </cell>
        </row>
        <row r="26">
          <cell r="F26" t="str">
            <v>601-008</v>
          </cell>
        </row>
        <row r="27">
          <cell r="F27" t="str">
            <v>601-009</v>
          </cell>
        </row>
        <row r="28">
          <cell r="F28" t="str">
            <v>601-010</v>
          </cell>
        </row>
        <row r="29">
          <cell r="F29" t="str">
            <v>601-011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601-012</v>
          </cell>
        </row>
        <row r="71">
          <cell r="F71" t="str">
            <v>.</v>
          </cell>
        </row>
        <row r="72">
          <cell r="F72" t="str">
            <v>602-001</v>
          </cell>
        </row>
        <row r="73">
          <cell r="F73" t="str">
            <v>602-002</v>
          </cell>
        </row>
        <row r="74">
          <cell r="F74" t="str">
            <v>602-003</v>
          </cell>
        </row>
        <row r="75">
          <cell r="F75" t="str">
            <v>.</v>
          </cell>
        </row>
        <row r="76">
          <cell r="F76" t="str">
            <v>602-004</v>
          </cell>
        </row>
        <row r="77">
          <cell r="F77" t="str">
            <v>602-005</v>
          </cell>
        </row>
        <row r="78">
          <cell r="F78" t="str">
            <v>602-006</v>
          </cell>
        </row>
        <row r="79">
          <cell r="F79" t="str">
            <v>602-007</v>
          </cell>
        </row>
        <row r="80">
          <cell r="F80" t="str">
            <v>602-008</v>
          </cell>
        </row>
        <row r="81">
          <cell r="F81" t="str">
            <v>602-009</v>
          </cell>
        </row>
        <row r="82">
          <cell r="F82" t="str">
            <v>602-010</v>
          </cell>
        </row>
        <row r="83">
          <cell r="F83" t="str">
            <v>602-011</v>
          </cell>
        </row>
        <row r="84">
          <cell r="F84" t="str">
            <v>.</v>
          </cell>
        </row>
        <row r="85">
          <cell r="F85" t="str">
            <v>602-012</v>
          </cell>
        </row>
        <row r="86">
          <cell r="F86" t="str">
            <v>602-013</v>
          </cell>
        </row>
        <row r="87">
          <cell r="F87" t="str">
            <v>602-014</v>
          </cell>
        </row>
        <row r="88">
          <cell r="F88" t="str">
            <v>602-015</v>
          </cell>
        </row>
        <row r="89">
          <cell r="F89" t="str">
            <v>602-016</v>
          </cell>
        </row>
        <row r="90">
          <cell r="F90" t="str">
            <v>.</v>
          </cell>
        </row>
        <row r="91">
          <cell r="F91" t="str">
            <v>602-017</v>
          </cell>
        </row>
        <row r="92">
          <cell r="F92" t="str">
            <v>.</v>
          </cell>
        </row>
        <row r="93">
          <cell r="F93" t="str">
            <v>602-018</v>
          </cell>
        </row>
        <row r="94">
          <cell r="F94" t="str">
            <v>602-019</v>
          </cell>
        </row>
        <row r="95">
          <cell r="F95" t="str">
            <v>602-020</v>
          </cell>
        </row>
        <row r="96">
          <cell r="F96" t="str">
            <v>602-021</v>
          </cell>
        </row>
        <row r="97">
          <cell r="F97" t="str">
            <v>602-022</v>
          </cell>
        </row>
        <row r="98">
          <cell r="F98" t="str">
            <v>602-023</v>
          </cell>
        </row>
        <row r="99">
          <cell r="F99" t="str">
            <v>602-024</v>
          </cell>
        </row>
        <row r="100">
          <cell r="F100" t="str">
            <v>602-025</v>
          </cell>
        </row>
        <row r="101">
          <cell r="F101" t="str">
            <v>.</v>
          </cell>
        </row>
        <row r="102">
          <cell r="F102" t="str">
            <v>.</v>
          </cell>
        </row>
        <row r="103">
          <cell r="F103" t="str">
            <v>602-026</v>
          </cell>
        </row>
        <row r="104">
          <cell r="F104" t="str">
            <v>602-027</v>
          </cell>
        </row>
        <row r="105">
          <cell r="F105" t="str">
            <v>602-028</v>
          </cell>
        </row>
        <row r="106">
          <cell r="F106" t="str">
            <v>602-029</v>
          </cell>
        </row>
        <row r="107">
          <cell r="F107" t="str">
            <v>602-030</v>
          </cell>
        </row>
        <row r="108">
          <cell r="F108" t="str">
            <v>602-031</v>
          </cell>
        </row>
        <row r="109">
          <cell r="F109" t="str">
            <v>602-032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602-033</v>
          </cell>
        </row>
        <row r="129">
          <cell r="F129" t="str">
            <v>.</v>
          </cell>
        </row>
        <row r="130">
          <cell r="F130" t="str">
            <v>603-001</v>
          </cell>
        </row>
        <row r="131">
          <cell r="F131" t="str">
            <v>603-002</v>
          </cell>
        </row>
        <row r="132">
          <cell r="F132" t="str">
            <v>603-003</v>
          </cell>
        </row>
        <row r="133">
          <cell r="F133" t="str">
            <v>603-004</v>
          </cell>
        </row>
        <row r="134">
          <cell r="F134" t="str">
            <v>603-005</v>
          </cell>
        </row>
        <row r="135">
          <cell r="F135" t="str">
            <v>603-006</v>
          </cell>
        </row>
        <row r="136">
          <cell r="F136" t="str">
            <v>603-007</v>
          </cell>
        </row>
        <row r="137">
          <cell r="F137" t="str">
            <v>603-008</v>
          </cell>
        </row>
        <row r="138">
          <cell r="F138" t="str">
            <v>603-009</v>
          </cell>
        </row>
        <row r="139">
          <cell r="F139" t="str">
            <v>603-010</v>
          </cell>
        </row>
        <row r="140">
          <cell r="F140" t="str">
            <v>603-011</v>
          </cell>
        </row>
        <row r="141">
          <cell r="F141" t="str">
            <v>603-012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1" refreshError="1">
        <row r="13">
          <cell r="F13" t="str">
            <v>.</v>
          </cell>
        </row>
        <row r="14">
          <cell r="F14" t="str">
            <v>701-001</v>
          </cell>
        </row>
        <row r="15">
          <cell r="F15" t="str">
            <v>701-002</v>
          </cell>
        </row>
        <row r="16">
          <cell r="F16" t="str">
            <v>702-001</v>
          </cell>
        </row>
        <row r="17">
          <cell r="F17" t="str">
            <v>702-002</v>
          </cell>
        </row>
        <row r="18">
          <cell r="F18" t="str">
            <v>702-003</v>
          </cell>
        </row>
        <row r="19">
          <cell r="F19" t="str">
            <v>.</v>
          </cell>
        </row>
        <row r="20">
          <cell r="F20" t="str">
            <v>703-001</v>
          </cell>
        </row>
        <row r="21">
          <cell r="F21" t="str">
            <v>703-002</v>
          </cell>
        </row>
        <row r="22">
          <cell r="F22" t="str">
            <v>703-003</v>
          </cell>
        </row>
        <row r="23">
          <cell r="F23" t="str">
            <v>703-004</v>
          </cell>
        </row>
        <row r="24">
          <cell r="F24" t="str">
            <v>704-001</v>
          </cell>
        </row>
        <row r="25">
          <cell r="F25" t="str">
            <v>704-002</v>
          </cell>
        </row>
        <row r="26">
          <cell r="F26" t="str">
            <v>704-003</v>
          </cell>
        </row>
        <row r="27">
          <cell r="F27" t="str">
            <v>704-004</v>
          </cell>
        </row>
        <row r="28">
          <cell r="F28" t="str">
            <v>705-001</v>
          </cell>
        </row>
        <row r="29">
          <cell r="F29" t="str">
            <v>705-002</v>
          </cell>
        </row>
        <row r="30">
          <cell r="F30" t="str">
            <v>705-003</v>
          </cell>
        </row>
        <row r="31">
          <cell r="F31" t="str">
            <v>705-004</v>
          </cell>
        </row>
        <row r="32">
          <cell r="F32" t="str">
            <v>705-005</v>
          </cell>
        </row>
        <row r="33">
          <cell r="F33" t="str">
            <v>705-006</v>
          </cell>
        </row>
        <row r="34">
          <cell r="F34" t="str">
            <v>705-007</v>
          </cell>
        </row>
        <row r="35">
          <cell r="F35" t="str">
            <v>705-008</v>
          </cell>
        </row>
        <row r="36">
          <cell r="F36" t="str">
            <v>.</v>
          </cell>
        </row>
        <row r="37">
          <cell r="F37" t="str">
            <v>705-009</v>
          </cell>
        </row>
        <row r="38">
          <cell r="F38" t="str">
            <v>.</v>
          </cell>
        </row>
        <row r="39">
          <cell r="F39" t="str">
            <v>705-010</v>
          </cell>
        </row>
        <row r="40">
          <cell r="F40" t="str">
            <v>705-011</v>
          </cell>
        </row>
        <row r="41">
          <cell r="F41" t="str">
            <v>705-012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706-001</v>
          </cell>
        </row>
        <row r="71">
          <cell r="F71" t="str">
            <v>.</v>
          </cell>
        </row>
        <row r="72">
          <cell r="F72" t="str">
            <v>707-001</v>
          </cell>
        </row>
        <row r="73">
          <cell r="F73" t="str">
            <v>707-002</v>
          </cell>
        </row>
        <row r="74">
          <cell r="F74" t="str">
            <v>709-001</v>
          </cell>
        </row>
        <row r="75">
          <cell r="F75" t="str">
            <v>709-002</v>
          </cell>
        </row>
        <row r="76">
          <cell r="F76" t="str">
            <v>709-003</v>
          </cell>
        </row>
        <row r="77">
          <cell r="F77" t="str">
            <v>710-001</v>
          </cell>
        </row>
        <row r="78">
          <cell r="F78" t="str">
            <v>707-003</v>
          </cell>
        </row>
        <row r="79">
          <cell r="F79" t="str">
            <v>707-004</v>
          </cell>
        </row>
        <row r="80">
          <cell r="F80" t="str">
            <v>710-002</v>
          </cell>
        </row>
        <row r="81">
          <cell r="F81" t="str">
            <v>710-003</v>
          </cell>
        </row>
        <row r="82">
          <cell r="F82" t="str">
            <v>707-005</v>
          </cell>
        </row>
        <row r="83">
          <cell r="F83" t="str">
            <v>710-004</v>
          </cell>
        </row>
        <row r="84">
          <cell r="F84" t="str">
            <v>707-006</v>
          </cell>
        </row>
        <row r="85">
          <cell r="F85" t="str">
            <v>707-007</v>
          </cell>
        </row>
        <row r="86">
          <cell r="F86" t="str">
            <v>710-005</v>
          </cell>
        </row>
        <row r="87">
          <cell r="F87" t="str">
            <v>707-008</v>
          </cell>
        </row>
        <row r="88">
          <cell r="F88" t="str">
            <v>707-009</v>
          </cell>
        </row>
        <row r="89">
          <cell r="F89" t="str">
            <v>707-010</v>
          </cell>
        </row>
        <row r="90">
          <cell r="F90" t="str">
            <v>707-011</v>
          </cell>
        </row>
        <row r="91">
          <cell r="F91" t="str">
            <v>707-012</v>
          </cell>
        </row>
        <row r="92">
          <cell r="F92" t="str">
            <v>707-013</v>
          </cell>
        </row>
        <row r="93">
          <cell r="F93" t="str">
            <v>707-014</v>
          </cell>
        </row>
        <row r="94">
          <cell r="F94" t="str">
            <v>707-015</v>
          </cell>
        </row>
        <row r="95">
          <cell r="F95" t="str">
            <v>.</v>
          </cell>
        </row>
        <row r="96">
          <cell r="F96" t="str">
            <v>.</v>
          </cell>
        </row>
        <row r="97">
          <cell r="F97" t="str">
            <v>707-016</v>
          </cell>
        </row>
        <row r="98">
          <cell r="F98" t="str">
            <v>707-017</v>
          </cell>
        </row>
        <row r="99">
          <cell r="F99" t="str">
            <v>707-018</v>
          </cell>
        </row>
        <row r="100">
          <cell r="F100" t="str">
            <v>707-019</v>
          </cell>
        </row>
        <row r="101">
          <cell r="F101" t="str">
            <v>707-020</v>
          </cell>
        </row>
        <row r="102">
          <cell r="F102" t="str">
            <v>707-021</v>
          </cell>
        </row>
        <row r="103">
          <cell r="F103" t="str">
            <v>707-022</v>
          </cell>
        </row>
        <row r="104">
          <cell r="F104" t="str">
            <v>707-023</v>
          </cell>
        </row>
        <row r="105">
          <cell r="F105" t="str">
            <v>707-024</v>
          </cell>
        </row>
        <row r="106">
          <cell r="F106" t="str">
            <v>707-025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710-006</v>
          </cell>
        </row>
        <row r="129">
          <cell r="F129" t="str">
            <v>.</v>
          </cell>
        </row>
        <row r="130">
          <cell r="F130" t="str">
            <v>711-001</v>
          </cell>
        </row>
        <row r="131">
          <cell r="F131" t="str">
            <v>711-002</v>
          </cell>
        </row>
        <row r="132">
          <cell r="F132" t="str">
            <v>711-003</v>
          </cell>
        </row>
        <row r="133">
          <cell r="F133" t="str">
            <v>712-001</v>
          </cell>
        </row>
        <row r="134">
          <cell r="F134" t="str">
            <v>713-001</v>
          </cell>
        </row>
        <row r="135">
          <cell r="F135" t="str">
            <v>713-002</v>
          </cell>
        </row>
        <row r="136">
          <cell r="F136" t="str">
            <v>713-003</v>
          </cell>
        </row>
        <row r="137">
          <cell r="F137" t="str">
            <v>713-004</v>
          </cell>
        </row>
        <row r="138">
          <cell r="F138" t="str">
            <v>713-005</v>
          </cell>
        </row>
        <row r="139">
          <cell r="F139" t="str">
            <v>711-004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2" refreshError="1">
        <row r="13">
          <cell r="F13" t="str">
            <v>.</v>
          </cell>
        </row>
        <row r="14">
          <cell r="F14" t="str">
            <v>801-001</v>
          </cell>
        </row>
        <row r="15">
          <cell r="F15" t="str">
            <v>801-002</v>
          </cell>
        </row>
        <row r="16">
          <cell r="F16" t="str">
            <v>802-001</v>
          </cell>
        </row>
        <row r="17">
          <cell r="F17" t="str">
            <v>802-002</v>
          </cell>
        </row>
        <row r="18">
          <cell r="F18" t="str">
            <v>802-003</v>
          </cell>
        </row>
        <row r="19">
          <cell r="F19" t="str">
            <v>.</v>
          </cell>
        </row>
        <row r="20">
          <cell r="F20" t="str">
            <v>803-001</v>
          </cell>
        </row>
        <row r="21">
          <cell r="F21" t="str">
            <v>803-002</v>
          </cell>
        </row>
        <row r="22">
          <cell r="F22" t="str">
            <v>803-003</v>
          </cell>
        </row>
        <row r="23">
          <cell r="F23" t="str">
            <v>803-004</v>
          </cell>
        </row>
        <row r="24">
          <cell r="F24" t="str">
            <v>804-001</v>
          </cell>
        </row>
        <row r="25">
          <cell r="F25" t="str">
            <v>804-002</v>
          </cell>
        </row>
        <row r="26">
          <cell r="F26" t="str">
            <v>804-003</v>
          </cell>
        </row>
        <row r="27">
          <cell r="F27" t="str">
            <v>804-004</v>
          </cell>
        </row>
        <row r="28">
          <cell r="F28" t="str">
            <v>805-001</v>
          </cell>
        </row>
        <row r="29">
          <cell r="F29" t="str">
            <v>805-002</v>
          </cell>
        </row>
        <row r="30">
          <cell r="F30" t="str">
            <v>805-003</v>
          </cell>
        </row>
        <row r="31">
          <cell r="F31" t="str">
            <v>805-004</v>
          </cell>
        </row>
        <row r="32">
          <cell r="F32" t="str">
            <v>805-005</v>
          </cell>
        </row>
        <row r="33">
          <cell r="F33" t="str">
            <v>805-006</v>
          </cell>
        </row>
        <row r="34">
          <cell r="F34" t="str">
            <v>805-007</v>
          </cell>
        </row>
        <row r="35">
          <cell r="F35" t="str">
            <v>805-008</v>
          </cell>
        </row>
        <row r="36">
          <cell r="F36" t="str">
            <v>.</v>
          </cell>
        </row>
        <row r="37">
          <cell r="F37" t="str">
            <v>805-009</v>
          </cell>
        </row>
        <row r="38">
          <cell r="F38" t="str">
            <v>.</v>
          </cell>
        </row>
        <row r="39">
          <cell r="F39" t="str">
            <v>805-010</v>
          </cell>
        </row>
        <row r="40">
          <cell r="F40" t="str">
            <v>805-011</v>
          </cell>
        </row>
        <row r="41">
          <cell r="F41" t="str">
            <v>805-012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806-001</v>
          </cell>
        </row>
        <row r="71">
          <cell r="F71" t="str">
            <v>.</v>
          </cell>
        </row>
        <row r="72">
          <cell r="F72" t="str">
            <v>807-001</v>
          </cell>
        </row>
        <row r="73">
          <cell r="F73" t="str">
            <v>807-002</v>
          </cell>
        </row>
        <row r="74">
          <cell r="F74" t="str">
            <v>809-001</v>
          </cell>
        </row>
        <row r="75">
          <cell r="F75" t="str">
            <v>809-002</v>
          </cell>
        </row>
        <row r="76">
          <cell r="F76" t="str">
            <v>809-003</v>
          </cell>
        </row>
        <row r="77">
          <cell r="F77" t="str">
            <v>810-001</v>
          </cell>
        </row>
        <row r="78">
          <cell r="F78" t="str">
            <v>807-003</v>
          </cell>
        </row>
        <row r="79">
          <cell r="F79" t="str">
            <v>807-004</v>
          </cell>
        </row>
        <row r="80">
          <cell r="F80" t="str">
            <v>810-002</v>
          </cell>
        </row>
        <row r="81">
          <cell r="F81" t="str">
            <v>810-003</v>
          </cell>
        </row>
        <row r="82">
          <cell r="F82" t="str">
            <v>807-005</v>
          </cell>
        </row>
        <row r="83">
          <cell r="F83" t="str">
            <v>810-004</v>
          </cell>
        </row>
        <row r="84">
          <cell r="F84" t="str">
            <v>807-006</v>
          </cell>
        </row>
        <row r="85">
          <cell r="F85" t="str">
            <v>807-007</v>
          </cell>
        </row>
        <row r="86">
          <cell r="F86" t="str">
            <v>810-005</v>
          </cell>
        </row>
        <row r="87">
          <cell r="F87" t="str">
            <v>807-008</v>
          </cell>
        </row>
        <row r="88">
          <cell r="F88" t="str">
            <v>807-009</v>
          </cell>
        </row>
        <row r="89">
          <cell r="F89" t="str">
            <v>807-010</v>
          </cell>
        </row>
        <row r="90">
          <cell r="F90" t="str">
            <v>807-011</v>
          </cell>
        </row>
        <row r="91">
          <cell r="F91" t="str">
            <v>807-012</v>
          </cell>
        </row>
        <row r="92">
          <cell r="F92" t="str">
            <v>807-013</v>
          </cell>
        </row>
        <row r="93">
          <cell r="F93" t="str">
            <v>807-014</v>
          </cell>
        </row>
        <row r="94">
          <cell r="F94" t="str">
            <v>807-015</v>
          </cell>
        </row>
        <row r="95">
          <cell r="F95" t="str">
            <v>.</v>
          </cell>
        </row>
        <row r="96">
          <cell r="F96" t="str">
            <v>.</v>
          </cell>
        </row>
        <row r="97">
          <cell r="F97" t="str">
            <v>807-016</v>
          </cell>
        </row>
        <row r="98">
          <cell r="F98" t="str">
            <v>807-017</v>
          </cell>
        </row>
        <row r="99">
          <cell r="F99" t="str">
            <v>807-018</v>
          </cell>
        </row>
        <row r="100">
          <cell r="F100" t="str">
            <v>807-019</v>
          </cell>
        </row>
        <row r="101">
          <cell r="F101" t="str">
            <v>807-020</v>
          </cell>
        </row>
        <row r="102">
          <cell r="F102" t="str">
            <v>807-021</v>
          </cell>
        </row>
        <row r="103">
          <cell r="F103" t="str">
            <v>807-022</v>
          </cell>
        </row>
        <row r="104">
          <cell r="F104" t="str">
            <v>807-023</v>
          </cell>
        </row>
        <row r="105">
          <cell r="F105" t="str">
            <v>807-024</v>
          </cell>
        </row>
        <row r="106">
          <cell r="F106" t="str">
            <v>807-025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810-006</v>
          </cell>
        </row>
        <row r="129">
          <cell r="F129" t="str">
            <v>.</v>
          </cell>
        </row>
        <row r="130">
          <cell r="F130" t="str">
            <v>811-001</v>
          </cell>
        </row>
        <row r="131">
          <cell r="F131" t="str">
            <v>811-002</v>
          </cell>
        </row>
        <row r="132">
          <cell r="F132" t="str">
            <v>811-003</v>
          </cell>
        </row>
        <row r="133">
          <cell r="F133" t="str">
            <v>812-001</v>
          </cell>
        </row>
        <row r="134">
          <cell r="F134" t="str">
            <v>813-001</v>
          </cell>
        </row>
        <row r="135">
          <cell r="F135" t="str">
            <v>813-002</v>
          </cell>
        </row>
        <row r="136">
          <cell r="F136" t="str">
            <v>813-003</v>
          </cell>
        </row>
        <row r="137">
          <cell r="F137" t="str">
            <v>813-004</v>
          </cell>
        </row>
        <row r="138">
          <cell r="F138" t="str">
            <v>813-005</v>
          </cell>
        </row>
        <row r="139">
          <cell r="F139" t="str">
            <v>811-004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3" refreshError="1">
        <row r="13">
          <cell r="F13" t="str">
            <v>.</v>
          </cell>
        </row>
        <row r="14">
          <cell r="F14" t="str">
            <v>901-001</v>
          </cell>
        </row>
        <row r="15">
          <cell r="F15" t="str">
            <v>901-002</v>
          </cell>
        </row>
        <row r="16">
          <cell r="F16" t="str">
            <v>902-001</v>
          </cell>
        </row>
        <row r="17">
          <cell r="F17" t="str">
            <v>902-002</v>
          </cell>
        </row>
        <row r="18">
          <cell r="F18" t="str">
            <v>902-003</v>
          </cell>
        </row>
        <row r="19">
          <cell r="F19" t="str">
            <v>.</v>
          </cell>
        </row>
        <row r="20">
          <cell r="F20" t="str">
            <v>903-001</v>
          </cell>
        </row>
        <row r="21">
          <cell r="F21" t="str">
            <v>903-002</v>
          </cell>
        </row>
        <row r="22">
          <cell r="F22" t="str">
            <v>903-003</v>
          </cell>
        </row>
        <row r="23">
          <cell r="F23" t="str">
            <v>903-004</v>
          </cell>
        </row>
        <row r="24">
          <cell r="F24" t="str">
            <v>904-001</v>
          </cell>
        </row>
        <row r="25">
          <cell r="F25" t="str">
            <v>904-002</v>
          </cell>
        </row>
        <row r="26">
          <cell r="F26" t="str">
            <v>905-001</v>
          </cell>
        </row>
        <row r="27">
          <cell r="F27" t="str">
            <v>905-002</v>
          </cell>
        </row>
        <row r="28">
          <cell r="F28" t="str">
            <v>905-003</v>
          </cell>
        </row>
        <row r="29">
          <cell r="F29" t="str">
            <v>905-004</v>
          </cell>
        </row>
        <row r="30">
          <cell r="F30" t="str">
            <v>905-005</v>
          </cell>
        </row>
        <row r="31">
          <cell r="F31" t="str">
            <v>905-006</v>
          </cell>
        </row>
        <row r="32">
          <cell r="F32" t="str">
            <v>905-007</v>
          </cell>
        </row>
        <row r="33">
          <cell r="F33" t="str">
            <v>905-008</v>
          </cell>
        </row>
        <row r="34">
          <cell r="F34" t="str">
            <v>906-001</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906-002</v>
          </cell>
        </row>
        <row r="71">
          <cell r="F71" t="str">
            <v>.</v>
          </cell>
        </row>
        <row r="72">
          <cell r="F72" t="str">
            <v>907-001</v>
          </cell>
        </row>
        <row r="73">
          <cell r="F73" t="str">
            <v>907-002</v>
          </cell>
        </row>
        <row r="74">
          <cell r="F74" t="str">
            <v>907-003</v>
          </cell>
        </row>
        <row r="75">
          <cell r="F75" t="str">
            <v>907-004</v>
          </cell>
        </row>
        <row r="76">
          <cell r="F76" t="str">
            <v>907-005</v>
          </cell>
        </row>
        <row r="77">
          <cell r="F77" t="str">
            <v>907-006</v>
          </cell>
        </row>
        <row r="78">
          <cell r="F78" t="str">
            <v>907-007</v>
          </cell>
        </row>
        <row r="79">
          <cell r="F79" t="str">
            <v>907-008</v>
          </cell>
        </row>
        <row r="80">
          <cell r="F80" t="str">
            <v>909-001</v>
          </cell>
        </row>
        <row r="81">
          <cell r="F81" t="str">
            <v>909-002</v>
          </cell>
        </row>
        <row r="82">
          <cell r="F82" t="str">
            <v>909-003</v>
          </cell>
        </row>
        <row r="83">
          <cell r="F83" t="str">
            <v>909-004</v>
          </cell>
        </row>
        <row r="84">
          <cell r="F84" t="str">
            <v>910-001</v>
          </cell>
        </row>
        <row r="85">
          <cell r="F85" t="str">
            <v>910-002</v>
          </cell>
        </row>
        <row r="86">
          <cell r="F86" t="str">
            <v>910-003</v>
          </cell>
        </row>
        <row r="87">
          <cell r="F87" t="str">
            <v>910-004</v>
          </cell>
        </row>
        <row r="88">
          <cell r="F88" t="str">
            <v>907-009</v>
          </cell>
        </row>
        <row r="89">
          <cell r="F89" t="str">
            <v>910-005</v>
          </cell>
        </row>
        <row r="90">
          <cell r="F90" t="str">
            <v>907-010</v>
          </cell>
        </row>
        <row r="91">
          <cell r="F91" t="str">
            <v>908-001</v>
          </cell>
        </row>
        <row r="92">
          <cell r="F92" t="str">
            <v>907-011</v>
          </cell>
        </row>
        <row r="93">
          <cell r="F93" t="str">
            <v>.</v>
          </cell>
        </row>
        <row r="94">
          <cell r="F94" t="str">
            <v>.</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910-006</v>
          </cell>
        </row>
        <row r="129">
          <cell r="F129" t="str">
            <v>.</v>
          </cell>
        </row>
        <row r="130">
          <cell r="F130" t="str">
            <v>911-001</v>
          </cell>
        </row>
        <row r="131">
          <cell r="F131" t="str">
            <v>911-002</v>
          </cell>
        </row>
        <row r="132">
          <cell r="F132" t="str">
            <v>911-003</v>
          </cell>
        </row>
        <row r="133">
          <cell r="F133" t="str">
            <v>912-001</v>
          </cell>
        </row>
        <row r="134">
          <cell r="F134" t="str">
            <v>913-001</v>
          </cell>
        </row>
        <row r="135">
          <cell r="F135" t="str">
            <v>913-002</v>
          </cell>
        </row>
        <row r="136">
          <cell r="F136" t="str">
            <v>913-003</v>
          </cell>
        </row>
        <row r="137">
          <cell r="F137" t="str">
            <v>913-004</v>
          </cell>
        </row>
        <row r="138">
          <cell r="F138" t="str">
            <v>913-005</v>
          </cell>
        </row>
        <row r="139">
          <cell r="F139" t="str">
            <v>911-004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914-001</v>
          </cell>
        </row>
        <row r="177">
          <cell r="F177" t="str">
            <v>914-002</v>
          </cell>
        </row>
        <row r="178">
          <cell r="F178" t="str">
            <v>914-003</v>
          </cell>
        </row>
        <row r="179">
          <cell r="F179" t="str">
            <v>914-004</v>
          </cell>
        </row>
        <row r="180">
          <cell r="F180" t="str">
            <v>914-005</v>
          </cell>
        </row>
        <row r="181">
          <cell r="F181" t="str">
            <v>914-006</v>
          </cell>
        </row>
      </sheetData>
      <sheetData sheetId="34" refreshError="1">
        <row r="13">
          <cell r="F13" t="str">
            <v>.</v>
          </cell>
        </row>
        <row r="14">
          <cell r="F14" t="str">
            <v>1001-001</v>
          </cell>
        </row>
        <row r="15">
          <cell r="F15" t="str">
            <v>1001-002</v>
          </cell>
        </row>
        <row r="16">
          <cell r="F16" t="str">
            <v>1002-001</v>
          </cell>
        </row>
        <row r="17">
          <cell r="F17" t="str">
            <v>1002-002</v>
          </cell>
        </row>
        <row r="18">
          <cell r="F18" t="str">
            <v>1002-003</v>
          </cell>
        </row>
        <row r="19">
          <cell r="F19" t="str">
            <v>.</v>
          </cell>
        </row>
        <row r="20">
          <cell r="F20" t="str">
            <v>1003-001</v>
          </cell>
        </row>
        <row r="21">
          <cell r="F21" t="str">
            <v>1003-002</v>
          </cell>
        </row>
        <row r="22">
          <cell r="F22" t="str">
            <v>1003-003</v>
          </cell>
        </row>
        <row r="23">
          <cell r="F23" t="str">
            <v>1003-004</v>
          </cell>
        </row>
        <row r="24">
          <cell r="F24" t="str">
            <v>1004-001</v>
          </cell>
        </row>
        <row r="25">
          <cell r="F25" t="str">
            <v>1004-002</v>
          </cell>
        </row>
        <row r="26">
          <cell r="F26" t="str">
            <v>1004-003</v>
          </cell>
        </row>
        <row r="27">
          <cell r="F27" t="str">
            <v>1004-004</v>
          </cell>
        </row>
        <row r="28">
          <cell r="F28" t="str">
            <v>.</v>
          </cell>
        </row>
        <row r="29">
          <cell r="F29" t="str">
            <v>1005-001</v>
          </cell>
        </row>
        <row r="30">
          <cell r="F30" t="str">
            <v>1005-002</v>
          </cell>
        </row>
        <row r="31">
          <cell r="F31" t="str">
            <v>1005-003</v>
          </cell>
        </row>
        <row r="32">
          <cell r="F32" t="str">
            <v>1005-004</v>
          </cell>
        </row>
        <row r="33">
          <cell r="F33" t="str">
            <v>1005-005</v>
          </cell>
        </row>
        <row r="34">
          <cell r="F34" t="str">
            <v>1005-006</v>
          </cell>
        </row>
        <row r="35">
          <cell r="F35" t="str">
            <v>1005-007</v>
          </cell>
        </row>
        <row r="36">
          <cell r="F36" t="str">
            <v>1005-008</v>
          </cell>
        </row>
        <row r="37">
          <cell r="F37" t="str">
            <v>.</v>
          </cell>
        </row>
        <row r="38">
          <cell r="F38" t="str">
            <v>1006-001</v>
          </cell>
        </row>
        <row r="39">
          <cell r="F39" t="str">
            <v>1006-002</v>
          </cell>
        </row>
        <row r="40">
          <cell r="F40" t="str">
            <v>1006-003</v>
          </cell>
        </row>
        <row r="41">
          <cell r="F41" t="str">
            <v>1006-004</v>
          </cell>
        </row>
        <row r="42">
          <cell r="F42" t="str">
            <v>1006-005</v>
          </cell>
        </row>
        <row r="43">
          <cell r="F43" t="str">
            <v>1006-006</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1006-007</v>
          </cell>
        </row>
        <row r="71">
          <cell r="F71" t="str">
            <v>.</v>
          </cell>
        </row>
        <row r="72">
          <cell r="F72" t="str">
            <v>1009-001</v>
          </cell>
        </row>
        <row r="73">
          <cell r="F73" t="str">
            <v>1009-002</v>
          </cell>
        </row>
        <row r="74">
          <cell r="F74" t="str">
            <v>1009-003</v>
          </cell>
        </row>
        <row r="75">
          <cell r="F75" t="str">
            <v>1009-004</v>
          </cell>
        </row>
        <row r="76">
          <cell r="F76" t="str">
            <v>.</v>
          </cell>
        </row>
        <row r="77">
          <cell r="F77" t="str">
            <v>1007-001</v>
          </cell>
        </row>
        <row r="78">
          <cell r="F78" t="str">
            <v>1007-002</v>
          </cell>
        </row>
        <row r="79">
          <cell r="F79" t="str">
            <v>1007-003</v>
          </cell>
        </row>
        <row r="80">
          <cell r="F80" t="str">
            <v>1007-004</v>
          </cell>
        </row>
        <row r="81">
          <cell r="F81" t="str">
            <v>1007-005</v>
          </cell>
        </row>
        <row r="82">
          <cell r="F82" t="str">
            <v>1007-006</v>
          </cell>
        </row>
        <row r="83">
          <cell r="F83" t="str">
            <v>1007-007</v>
          </cell>
        </row>
        <row r="84">
          <cell r="F84" t="str">
            <v>1007-008</v>
          </cell>
        </row>
        <row r="85">
          <cell r="F85" t="str">
            <v>.</v>
          </cell>
        </row>
        <row r="86">
          <cell r="F86" t="str">
            <v>1007-009</v>
          </cell>
        </row>
        <row r="87">
          <cell r="F87" t="str">
            <v>1008-001</v>
          </cell>
        </row>
        <row r="88">
          <cell r="F88" t="str">
            <v>1010-001</v>
          </cell>
        </row>
        <row r="89">
          <cell r="F89" t="str">
            <v>1010-002</v>
          </cell>
        </row>
        <row r="90">
          <cell r="F90" t="str">
            <v>1010-003</v>
          </cell>
        </row>
        <row r="91">
          <cell r="F91" t="str">
            <v>1010-004</v>
          </cell>
        </row>
        <row r="92">
          <cell r="F92" t="str">
            <v>1010-005</v>
          </cell>
        </row>
        <row r="93">
          <cell r="F93" t="str">
            <v>.</v>
          </cell>
        </row>
        <row r="94">
          <cell r="F94" t="str">
            <v>1007-010</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1010-006</v>
          </cell>
        </row>
        <row r="129">
          <cell r="F129" t="str">
            <v>.</v>
          </cell>
        </row>
        <row r="130">
          <cell r="F130" t="str">
            <v>1011-001</v>
          </cell>
        </row>
        <row r="131">
          <cell r="F131" t="str">
            <v>1011-002</v>
          </cell>
        </row>
        <row r="132">
          <cell r="F132" t="str">
            <v>1011-003</v>
          </cell>
        </row>
        <row r="133">
          <cell r="F133" t="str">
            <v>1012-001</v>
          </cell>
        </row>
        <row r="134">
          <cell r="F134" t="str">
            <v>1013-001</v>
          </cell>
        </row>
        <row r="135">
          <cell r="F135" t="str">
            <v>1013-002</v>
          </cell>
        </row>
        <row r="136">
          <cell r="F136" t="str">
            <v>1013-003</v>
          </cell>
        </row>
        <row r="137">
          <cell r="F137" t="str">
            <v>1013-004</v>
          </cell>
        </row>
        <row r="138">
          <cell r="F138" t="str">
            <v>1013-005</v>
          </cell>
        </row>
        <row r="139">
          <cell r="F139" t="str">
            <v>1011-004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1014-001</v>
          </cell>
        </row>
        <row r="177">
          <cell r="F177" t="str">
            <v>1014-002</v>
          </cell>
        </row>
        <row r="178">
          <cell r="F178" t="str">
            <v>1014-003</v>
          </cell>
        </row>
        <row r="179">
          <cell r="F179" t="str">
            <v>1014-004</v>
          </cell>
        </row>
        <row r="180">
          <cell r="F180" t="str">
            <v>1014-005</v>
          </cell>
        </row>
        <row r="181">
          <cell r="F181" t="str">
            <v>1014-006</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GROUP"/>
      <sheetName val="AIRCON"/>
      <sheetName val="BOILER"/>
      <sheetName val="CIVIL"/>
      <sheetName val="CPLNT"/>
      <sheetName val="RAIL"/>
      <sheetName val="TURBINE"/>
      <sheetName val="Definition"/>
      <sheetName val="Calc"/>
      <sheetName val="Cash Out Table"/>
      <sheetName val="Net Cash Table"/>
      <sheetName val="14B (2)"/>
      <sheetName val="1"/>
      <sheetName val="2"/>
      <sheetName val="3"/>
      <sheetName val="4"/>
      <sheetName val="5"/>
      <sheetName val="6"/>
      <sheetName val="7"/>
      <sheetName val="8"/>
      <sheetName val="9"/>
      <sheetName val="10"/>
      <sheetName val="Ein"/>
      <sheetName val="E"/>
      <sheetName val="M"/>
      <sheetName val="S"/>
      <sheetName val="IM Project n"/>
      <sheetName val="SUMREP"/>
      <sheetName val="Progress Tables"/>
      <sheetName val="Progress Curve"/>
      <sheetName val="C"/>
      <sheetName val="Claims List"/>
      <sheetName val="Input Sheet"/>
      <sheetName val="Detail"/>
      <sheetName val="Forex Data"/>
      <sheetName val="CPA"/>
      <sheetName val="PROCUREMENT DATA"/>
      <sheetName val="SAP EXPORT"/>
      <sheetName val="_Unit 1 Summary"/>
      <sheetName val="VALIDATION LIST DATA"/>
      <sheetName val="MySheet"/>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ROUP"/>
      <sheetName val="AIRCON"/>
      <sheetName val="BOILER"/>
      <sheetName val="CIVIL"/>
      <sheetName val="CPLNT"/>
      <sheetName val="RAIL"/>
      <sheetName val="TURBINE"/>
      <sheetName val="Definition"/>
      <sheetName val="Calc"/>
      <sheetName val="Cash Out Table"/>
      <sheetName val="Net Cash Table"/>
      <sheetName val="14B (2)"/>
      <sheetName val="1"/>
      <sheetName val="2"/>
      <sheetName val="3"/>
      <sheetName val="4"/>
      <sheetName val="5"/>
      <sheetName val="6"/>
      <sheetName val="7"/>
      <sheetName val="8"/>
      <sheetName val="9"/>
      <sheetName val="10"/>
      <sheetName val="Ein"/>
      <sheetName val="E"/>
      <sheetName val="M"/>
      <sheetName val="S"/>
      <sheetName val="IM Project n"/>
      <sheetName val="SUMREP"/>
      <sheetName val="Progress Tables"/>
      <sheetName val="Progress Curve"/>
      <sheetName val="C"/>
      <sheetName val="Claims List"/>
      <sheetName val="Input Sheet"/>
      <sheetName val="Detail"/>
      <sheetName val="Forex Data"/>
      <sheetName val="CPA"/>
      <sheetName val="PROCUREMENT DATA"/>
      <sheetName val="SAP EXPORT"/>
      <sheetName val="_Unit 1 Summary"/>
      <sheetName val="VALIDATION LIST DATA"/>
      <sheetName val="MySheet"/>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ERWAY TRACK INGENEERING WORKS"/>
      <sheetName val="Validation"/>
    </sheetNames>
    <sheetDataSet>
      <sheetData sheetId="0"/>
      <sheetData sheetId="1">
        <row r="2955">
          <cell r="B2955" t="str">
            <v xml:space="preserve">2.8 / 18.1 – Employed </v>
          </cell>
        </row>
        <row r="2956">
          <cell r="B2956" t="str">
            <v>4.1/ 18.2 – Unemployed</v>
          </cell>
        </row>
        <row r="2957">
          <cell r="B2957" t="str">
            <v>UNDER 35 YEARS OF AGE</v>
          </cell>
        </row>
        <row r="2958">
          <cell r="B2958" t="str">
            <v>35 OR OLDER</v>
          </cell>
        </row>
        <row r="2959">
          <cell r="B2959" t="str">
            <v>N    None</v>
          </cell>
        </row>
        <row r="2960">
          <cell r="B2960" t="str">
            <v>01  Sight (even with glasses)</v>
          </cell>
        </row>
        <row r="2961">
          <cell r="B2961" t="str">
            <v>02  Hearing (even with a hearing aid)</v>
          </cell>
        </row>
        <row r="2962">
          <cell r="B2962" t="str">
            <v>03  Communication (talking, listening)</v>
          </cell>
        </row>
        <row r="2963">
          <cell r="B2963" t="str">
            <v>04  Physical (moving, standing, grasping)</v>
          </cell>
        </row>
        <row r="2964">
          <cell r="B2964" t="str">
            <v>05  Intellectual (difficulties in learning); retardation</v>
          </cell>
        </row>
        <row r="2965">
          <cell r="B2965" t="str">
            <v>06  Emotional (behavioural or psychological</v>
          </cell>
        </row>
        <row r="2966">
          <cell r="B2966" t="str">
            <v>07  Multiple</v>
          </cell>
        </row>
        <row r="2967">
          <cell r="B2967" t="str">
            <v>09  Disabled but unspecified</v>
          </cell>
        </row>
        <row r="2968">
          <cell r="B2968" t="str">
            <v>U    Unknown</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us"/>
      <sheetName val="Re"/>
      <sheetName val="Detail"/>
      <sheetName val="1999 PLAN"/>
      <sheetName val="Turbine Tender 3 Unit base (2)"/>
      <sheetName val="CPA Formulae"/>
      <sheetName val="Qm"/>
      <sheetName val="FLOW_3.XLS"/>
      <sheetName val="C"/>
      <sheetName val="1999_PLAN"/>
      <sheetName val="Turbine_Tender_3_Unit_base_(2)"/>
      <sheetName val="CPA_Formulae"/>
      <sheetName val="FLOW_3_XLS"/>
      <sheetName val="Econ_monthly_"/>
      <sheetName val="Rates"/>
      <sheetName val="Cu drop list"/>
      <sheetName val="1999_PLAN1"/>
      <sheetName val="Turbine_Tender_3_Unit_base_(2)1"/>
      <sheetName val="CPA_Formulae1"/>
      <sheetName val="FLOW_3_XLS1"/>
      <sheetName val="Cu_drop_list"/>
      <sheetName val="Executive summary"/>
      <sheetName val="Customer price calculation"/>
      <sheetName val="Look up tables and constants"/>
      <sheetName val="TK cost database"/>
      <sheetName val="BOQ.Pricing Schedules"/>
      <sheetName val="99 DEV"/>
      <sheetName val="AT COMPLETION"/>
      <sheetName val="1999_PLAN2"/>
      <sheetName val="Turbine_Tender_3_Unit_base_(2)2"/>
      <sheetName val="CPA_Formulae2"/>
      <sheetName val="FLOW_3_XLS2"/>
      <sheetName val="1999_PLAN3"/>
      <sheetName val="Turbine_Tender_3_Unit_base_(2)3"/>
      <sheetName val="CPA_Formulae3"/>
      <sheetName val="FLOW_3_XLS3"/>
      <sheetName val="Cu_drop_list1"/>
      <sheetName val="1999_PLAN4"/>
      <sheetName val="Turbine_Tender_3_Unit_base_(2)4"/>
      <sheetName val="CPA_Formulae4"/>
      <sheetName val="FLOW_3_XLS4"/>
      <sheetName val="Cu_drop_list2"/>
      <sheetName val="1999_PLAN5"/>
      <sheetName val="Turbine_Tender_3_Unit_base_(2)5"/>
      <sheetName val="CPA_Formulae5"/>
      <sheetName val="FLOW_3_XLS5"/>
      <sheetName val="Cu_drop_list3"/>
      <sheetName val="1999_PLAN6"/>
      <sheetName val="Turbine_Tender_3_Unit_base_(2)6"/>
      <sheetName val="CPA_Formulae6"/>
      <sheetName val="FLOW_3_XLS6"/>
      <sheetName val="Cu_drop_list4"/>
      <sheetName val="1999_PLAN7"/>
      <sheetName val="Turbine_Tender_3_Unit_base_(2)7"/>
      <sheetName val="CPA_Formulae7"/>
      <sheetName val="FLOW_3_XLS7"/>
      <sheetName val="Cu_drop_list5"/>
      <sheetName val="1999_PLAN8"/>
      <sheetName val="Turbine_Tender_3_Unit_base_(2)8"/>
      <sheetName val="CPA_Formulae8"/>
      <sheetName val="FLOW_3_XLS8"/>
      <sheetName val="Cu_drop_list6"/>
      <sheetName val="1999_PLAN9"/>
      <sheetName val="Turbine_Tender_3_Unit_base_(2)9"/>
      <sheetName val="CPA_Formulae9"/>
      <sheetName val="FLOW_3_XLS9"/>
      <sheetName val="Cu_drop_list7"/>
      <sheetName val="1999_PLAN10"/>
      <sheetName val="Turbine_Tender_3_Unit_base_(210"/>
      <sheetName val="CPA_Formulae10"/>
      <sheetName val="FLOW_3_XLS10"/>
      <sheetName val="Cu_drop_list8"/>
      <sheetName val="Executive_summary"/>
    </sheetNames>
    <sheetDataSet>
      <sheetData sheetId="0"/>
      <sheetData sheetId="1" refreshError="1">
        <row r="94">
          <cell r="D94">
            <v>0</v>
          </cell>
        </row>
        <row r="95">
          <cell r="D95">
            <v>1</v>
          </cell>
        </row>
        <row r="96">
          <cell r="D96">
            <v>2</v>
          </cell>
        </row>
        <row r="97">
          <cell r="D97">
            <v>3</v>
          </cell>
        </row>
        <row r="98">
          <cell r="D98">
            <v>4</v>
          </cell>
        </row>
        <row r="99">
          <cell r="D99">
            <v>5</v>
          </cell>
        </row>
        <row r="100">
          <cell r="D100">
            <v>6</v>
          </cell>
        </row>
        <row r="101">
          <cell r="D101">
            <v>7</v>
          </cell>
        </row>
        <row r="102">
          <cell r="D102">
            <v>8</v>
          </cell>
        </row>
        <row r="103">
          <cell r="D103">
            <v>9</v>
          </cell>
        </row>
        <row r="104">
          <cell r="D104">
            <v>10</v>
          </cell>
        </row>
        <row r="105">
          <cell r="D105">
            <v>11</v>
          </cell>
        </row>
        <row r="106">
          <cell r="D106">
            <v>12</v>
          </cell>
        </row>
        <row r="107">
          <cell r="D107">
            <v>13</v>
          </cell>
        </row>
        <row r="108">
          <cell r="D108">
            <v>14</v>
          </cell>
        </row>
        <row r="109">
          <cell r="D109">
            <v>15</v>
          </cell>
        </row>
        <row r="110">
          <cell r="D110">
            <v>16</v>
          </cell>
        </row>
        <row r="111">
          <cell r="D111">
            <v>17</v>
          </cell>
        </row>
        <row r="112">
          <cell r="D112">
            <v>18</v>
          </cell>
        </row>
        <row r="113">
          <cell r="D113">
            <v>19</v>
          </cell>
        </row>
        <row r="114">
          <cell r="D114">
            <v>20</v>
          </cell>
        </row>
        <row r="115">
          <cell r="D115">
            <v>21</v>
          </cell>
        </row>
        <row r="116">
          <cell r="D116">
            <v>22</v>
          </cell>
        </row>
        <row r="117">
          <cell r="D117">
            <v>23</v>
          </cell>
        </row>
        <row r="118">
          <cell r="D118">
            <v>24</v>
          </cell>
        </row>
        <row r="119">
          <cell r="D119">
            <v>25</v>
          </cell>
        </row>
        <row r="120">
          <cell r="D120">
            <v>26</v>
          </cell>
        </row>
        <row r="121">
          <cell r="D121">
            <v>27</v>
          </cell>
        </row>
        <row r="122">
          <cell r="D122">
            <v>28</v>
          </cell>
        </row>
        <row r="123">
          <cell r="D123">
            <v>29</v>
          </cell>
        </row>
        <row r="124">
          <cell r="D124">
            <v>30</v>
          </cell>
        </row>
        <row r="125">
          <cell r="D125">
            <v>31</v>
          </cell>
        </row>
        <row r="126">
          <cell r="D126">
            <v>32</v>
          </cell>
        </row>
        <row r="127">
          <cell r="D127">
            <v>33</v>
          </cell>
        </row>
        <row r="128">
          <cell r="D128">
            <v>34</v>
          </cell>
        </row>
        <row r="129">
          <cell r="D129">
            <v>35</v>
          </cell>
        </row>
        <row r="130">
          <cell r="D130">
            <v>36</v>
          </cell>
        </row>
        <row r="131">
          <cell r="D131">
            <v>37</v>
          </cell>
        </row>
        <row r="132">
          <cell r="D132">
            <v>38</v>
          </cell>
        </row>
        <row r="133">
          <cell r="D133">
            <v>39</v>
          </cell>
        </row>
        <row r="134">
          <cell r="D134">
            <v>40</v>
          </cell>
        </row>
        <row r="135">
          <cell r="D135">
            <v>41</v>
          </cell>
        </row>
        <row r="136">
          <cell r="D136">
            <v>42</v>
          </cell>
        </row>
        <row r="137">
          <cell r="D137">
            <v>43</v>
          </cell>
        </row>
        <row r="138">
          <cell r="D138">
            <v>44</v>
          </cell>
        </row>
        <row r="139">
          <cell r="D139">
            <v>45</v>
          </cell>
        </row>
        <row r="140">
          <cell r="D140">
            <v>46</v>
          </cell>
        </row>
        <row r="141">
          <cell r="D141">
            <v>47</v>
          </cell>
        </row>
        <row r="142">
          <cell r="D142">
            <v>48</v>
          </cell>
        </row>
        <row r="143">
          <cell r="D143">
            <v>49</v>
          </cell>
        </row>
        <row r="144">
          <cell r="D144">
            <v>50</v>
          </cell>
        </row>
        <row r="147">
          <cell r="D147">
            <v>0</v>
          </cell>
        </row>
        <row r="148">
          <cell r="D148">
            <v>1</v>
          </cell>
        </row>
        <row r="149">
          <cell r="D149">
            <v>2</v>
          </cell>
        </row>
        <row r="150">
          <cell r="D150">
            <v>3</v>
          </cell>
        </row>
        <row r="151">
          <cell r="D151">
            <v>4</v>
          </cell>
        </row>
        <row r="152">
          <cell r="D152">
            <v>5</v>
          </cell>
        </row>
        <row r="153">
          <cell r="D153">
            <v>6</v>
          </cell>
        </row>
        <row r="154">
          <cell r="D154">
            <v>7</v>
          </cell>
        </row>
        <row r="155">
          <cell r="D155">
            <v>8</v>
          </cell>
        </row>
        <row r="156">
          <cell r="D156">
            <v>9</v>
          </cell>
        </row>
        <row r="157">
          <cell r="D157">
            <v>10</v>
          </cell>
        </row>
        <row r="158">
          <cell r="D158">
            <v>11</v>
          </cell>
        </row>
        <row r="159">
          <cell r="D159">
            <v>12</v>
          </cell>
        </row>
        <row r="160">
          <cell r="D160">
            <v>13</v>
          </cell>
        </row>
        <row r="161">
          <cell r="D161">
            <v>14</v>
          </cell>
        </row>
        <row r="162">
          <cell r="D162">
            <v>15</v>
          </cell>
        </row>
        <row r="163">
          <cell r="D163">
            <v>16</v>
          </cell>
        </row>
        <row r="164">
          <cell r="D164">
            <v>17</v>
          </cell>
        </row>
        <row r="165">
          <cell r="D165">
            <v>18</v>
          </cell>
        </row>
        <row r="166">
          <cell r="D166">
            <v>19</v>
          </cell>
        </row>
        <row r="167">
          <cell r="D167">
            <v>20</v>
          </cell>
        </row>
        <row r="168">
          <cell r="D168">
            <v>21</v>
          </cell>
        </row>
        <row r="169">
          <cell r="D169">
            <v>22</v>
          </cell>
        </row>
        <row r="170">
          <cell r="D170">
            <v>23</v>
          </cell>
        </row>
        <row r="171">
          <cell r="D171">
            <v>24</v>
          </cell>
        </row>
        <row r="172">
          <cell r="D172">
            <v>25</v>
          </cell>
        </row>
        <row r="173">
          <cell r="D173">
            <v>26</v>
          </cell>
        </row>
        <row r="174">
          <cell r="D174">
            <v>27</v>
          </cell>
        </row>
        <row r="175">
          <cell r="D175">
            <v>28</v>
          </cell>
        </row>
        <row r="176">
          <cell r="D176">
            <v>29</v>
          </cell>
        </row>
        <row r="177">
          <cell r="D177">
            <v>30</v>
          </cell>
        </row>
        <row r="178">
          <cell r="D178">
            <v>31</v>
          </cell>
        </row>
        <row r="179">
          <cell r="D179">
            <v>32</v>
          </cell>
        </row>
        <row r="180">
          <cell r="D180">
            <v>33</v>
          </cell>
        </row>
        <row r="181">
          <cell r="D181">
            <v>34</v>
          </cell>
        </row>
        <row r="184">
          <cell r="D184">
            <v>0</v>
          </cell>
        </row>
        <row r="185">
          <cell r="D185">
            <v>1</v>
          </cell>
        </row>
        <row r="186">
          <cell r="D186">
            <v>2</v>
          </cell>
        </row>
        <row r="187">
          <cell r="D187">
            <v>3</v>
          </cell>
        </row>
        <row r="188">
          <cell r="D188">
            <v>4</v>
          </cell>
        </row>
        <row r="189">
          <cell r="D189">
            <v>5</v>
          </cell>
        </row>
        <row r="190">
          <cell r="D190">
            <v>6</v>
          </cell>
        </row>
        <row r="191">
          <cell r="D191">
            <v>7</v>
          </cell>
        </row>
        <row r="192">
          <cell r="D192">
            <v>8</v>
          </cell>
        </row>
        <row r="193">
          <cell r="D193">
            <v>9</v>
          </cell>
        </row>
        <row r="194">
          <cell r="D194">
            <v>10</v>
          </cell>
        </row>
        <row r="195">
          <cell r="D195">
            <v>11</v>
          </cell>
        </row>
        <row r="196">
          <cell r="D196">
            <v>12</v>
          </cell>
        </row>
        <row r="197">
          <cell r="D197">
            <v>13</v>
          </cell>
        </row>
        <row r="198">
          <cell r="D198">
            <v>14</v>
          </cell>
        </row>
        <row r="199">
          <cell r="D199">
            <v>15</v>
          </cell>
        </row>
        <row r="200">
          <cell r="D200">
            <v>16</v>
          </cell>
        </row>
        <row r="201">
          <cell r="D201">
            <v>17</v>
          </cell>
        </row>
        <row r="202">
          <cell r="D202">
            <v>18</v>
          </cell>
        </row>
        <row r="203">
          <cell r="D203">
            <v>19</v>
          </cell>
        </row>
        <row r="204">
          <cell r="D204">
            <v>20</v>
          </cell>
        </row>
        <row r="205">
          <cell r="D205">
            <v>21</v>
          </cell>
        </row>
        <row r="206">
          <cell r="D206">
            <v>22</v>
          </cell>
        </row>
        <row r="207">
          <cell r="D207">
            <v>23</v>
          </cell>
        </row>
        <row r="208">
          <cell r="D208">
            <v>24</v>
          </cell>
        </row>
        <row r="209">
          <cell r="D209">
            <v>25</v>
          </cell>
        </row>
        <row r="210">
          <cell r="D210">
            <v>26</v>
          </cell>
        </row>
        <row r="211">
          <cell r="D211">
            <v>27</v>
          </cell>
        </row>
        <row r="212">
          <cell r="D212">
            <v>28</v>
          </cell>
        </row>
        <row r="213">
          <cell r="D213">
            <v>29</v>
          </cell>
        </row>
        <row r="214">
          <cell r="D214">
            <v>30</v>
          </cell>
        </row>
        <row r="215">
          <cell r="D215">
            <v>31</v>
          </cell>
        </row>
        <row r="216">
          <cell r="D216">
            <v>32</v>
          </cell>
        </row>
        <row r="217">
          <cell r="D217">
            <v>33</v>
          </cell>
        </row>
        <row r="218">
          <cell r="D218">
            <v>34</v>
          </cell>
        </row>
        <row r="219">
          <cell r="D219">
            <v>35</v>
          </cell>
        </row>
        <row r="220">
          <cell r="D220">
            <v>36</v>
          </cell>
        </row>
        <row r="221">
          <cell r="D221">
            <v>37</v>
          </cell>
        </row>
        <row r="222">
          <cell r="D222">
            <v>38</v>
          </cell>
        </row>
        <row r="223">
          <cell r="D223">
            <v>39</v>
          </cell>
        </row>
        <row r="224">
          <cell r="D224">
            <v>40</v>
          </cell>
        </row>
        <row r="225">
          <cell r="D225">
            <v>41</v>
          </cell>
        </row>
        <row r="226">
          <cell r="D226">
            <v>42</v>
          </cell>
        </row>
        <row r="227">
          <cell r="D227">
            <v>43</v>
          </cell>
        </row>
        <row r="228">
          <cell r="D228">
            <v>44</v>
          </cell>
        </row>
        <row r="229">
          <cell r="D229">
            <v>45</v>
          </cell>
        </row>
        <row r="230">
          <cell r="D230">
            <v>46</v>
          </cell>
        </row>
        <row r="231">
          <cell r="D231">
            <v>47</v>
          </cell>
        </row>
        <row r="232">
          <cell r="D232">
            <v>48</v>
          </cell>
        </row>
        <row r="233">
          <cell r="D233">
            <v>49</v>
          </cell>
        </row>
        <row r="234">
          <cell r="D234">
            <v>50</v>
          </cell>
        </row>
        <row r="237">
          <cell r="D237">
            <v>0</v>
          </cell>
        </row>
        <row r="238">
          <cell r="D238">
            <v>1</v>
          </cell>
        </row>
        <row r="239">
          <cell r="D239">
            <v>2</v>
          </cell>
        </row>
        <row r="240">
          <cell r="D240">
            <v>3</v>
          </cell>
        </row>
        <row r="241">
          <cell r="D241">
            <v>4</v>
          </cell>
        </row>
        <row r="242">
          <cell r="D242">
            <v>5</v>
          </cell>
        </row>
        <row r="243">
          <cell r="D243">
            <v>6</v>
          </cell>
        </row>
        <row r="244">
          <cell r="D244">
            <v>7</v>
          </cell>
        </row>
        <row r="245">
          <cell r="D245">
            <v>8</v>
          </cell>
        </row>
        <row r="246">
          <cell r="D246">
            <v>9</v>
          </cell>
        </row>
        <row r="247">
          <cell r="D247">
            <v>10</v>
          </cell>
        </row>
        <row r="250">
          <cell r="D250">
            <v>0</v>
          </cell>
        </row>
        <row r="251">
          <cell r="D251">
            <v>1</v>
          </cell>
        </row>
        <row r="252">
          <cell r="D252">
            <v>2</v>
          </cell>
        </row>
        <row r="253">
          <cell r="D253">
            <v>3</v>
          </cell>
        </row>
        <row r="254">
          <cell r="D254">
            <v>4</v>
          </cell>
        </row>
        <row r="255">
          <cell r="D255">
            <v>5</v>
          </cell>
        </row>
        <row r="256">
          <cell r="D256">
            <v>6</v>
          </cell>
        </row>
        <row r="257">
          <cell r="D257">
            <v>7</v>
          </cell>
        </row>
        <row r="258">
          <cell r="D258">
            <v>8</v>
          </cell>
        </row>
        <row r="259">
          <cell r="D259">
            <v>9</v>
          </cell>
        </row>
        <row r="260">
          <cell r="D260">
            <v>10</v>
          </cell>
        </row>
        <row r="261">
          <cell r="D261">
            <v>11</v>
          </cell>
        </row>
        <row r="262">
          <cell r="D262">
            <v>12</v>
          </cell>
        </row>
        <row r="263">
          <cell r="D263">
            <v>13</v>
          </cell>
        </row>
        <row r="264">
          <cell r="D264">
            <v>14</v>
          </cell>
        </row>
        <row r="265">
          <cell r="D265">
            <v>15</v>
          </cell>
        </row>
        <row r="266">
          <cell r="D266">
            <v>16</v>
          </cell>
        </row>
        <row r="267">
          <cell r="D267">
            <v>17</v>
          </cell>
        </row>
        <row r="268">
          <cell r="D268">
            <v>18</v>
          </cell>
        </row>
        <row r="269">
          <cell r="D269">
            <v>19</v>
          </cell>
        </row>
        <row r="270">
          <cell r="D270">
            <v>20</v>
          </cell>
        </row>
        <row r="271">
          <cell r="D271">
            <v>21</v>
          </cell>
        </row>
        <row r="272">
          <cell r="D272">
            <v>22</v>
          </cell>
        </row>
        <row r="273">
          <cell r="D273">
            <v>23</v>
          </cell>
        </row>
        <row r="274">
          <cell r="D274">
            <v>24</v>
          </cell>
        </row>
        <row r="275">
          <cell r="D275">
            <v>25</v>
          </cell>
        </row>
        <row r="276">
          <cell r="D276">
            <v>26</v>
          </cell>
        </row>
        <row r="277">
          <cell r="D277">
            <v>27</v>
          </cell>
        </row>
        <row r="278">
          <cell r="D278">
            <v>28</v>
          </cell>
        </row>
        <row r="279">
          <cell r="D279">
            <v>29</v>
          </cell>
        </row>
        <row r="280">
          <cell r="D280">
            <v>30</v>
          </cell>
        </row>
        <row r="281">
          <cell r="D281">
            <v>31</v>
          </cell>
        </row>
        <row r="282">
          <cell r="D282">
            <v>32</v>
          </cell>
        </row>
        <row r="283">
          <cell r="D283">
            <v>33</v>
          </cell>
        </row>
        <row r="284">
          <cell r="D284">
            <v>34</v>
          </cell>
        </row>
        <row r="285">
          <cell r="D285">
            <v>35</v>
          </cell>
        </row>
        <row r="286">
          <cell r="D286">
            <v>36</v>
          </cell>
        </row>
        <row r="287">
          <cell r="D287">
            <v>37</v>
          </cell>
        </row>
        <row r="288">
          <cell r="D288">
            <v>38</v>
          </cell>
        </row>
        <row r="289">
          <cell r="D289">
            <v>39</v>
          </cell>
        </row>
        <row r="290">
          <cell r="D290">
            <v>40</v>
          </cell>
        </row>
        <row r="293">
          <cell r="D293">
            <v>0</v>
          </cell>
        </row>
        <row r="294">
          <cell r="D294">
            <v>1</v>
          </cell>
        </row>
        <row r="295">
          <cell r="D295">
            <v>2</v>
          </cell>
        </row>
        <row r="296">
          <cell r="D296">
            <v>3</v>
          </cell>
        </row>
        <row r="297">
          <cell r="D297">
            <v>4</v>
          </cell>
        </row>
        <row r="298">
          <cell r="D298">
            <v>5</v>
          </cell>
        </row>
        <row r="299">
          <cell r="D299">
            <v>6</v>
          </cell>
        </row>
        <row r="300">
          <cell r="D300">
            <v>7</v>
          </cell>
        </row>
        <row r="301">
          <cell r="D301">
            <v>8</v>
          </cell>
        </row>
        <row r="302">
          <cell r="D302">
            <v>9</v>
          </cell>
        </row>
        <row r="303">
          <cell r="D303">
            <v>10</v>
          </cell>
        </row>
        <row r="304">
          <cell r="D304">
            <v>11</v>
          </cell>
        </row>
        <row r="305">
          <cell r="D305">
            <v>12</v>
          </cell>
        </row>
        <row r="306">
          <cell r="D306">
            <v>13</v>
          </cell>
        </row>
        <row r="307">
          <cell r="D307">
            <v>14</v>
          </cell>
        </row>
        <row r="308">
          <cell r="D308">
            <v>15</v>
          </cell>
        </row>
        <row r="309">
          <cell r="D309">
            <v>16</v>
          </cell>
        </row>
        <row r="310">
          <cell r="D310">
            <v>17</v>
          </cell>
        </row>
        <row r="311">
          <cell r="D311">
            <v>18</v>
          </cell>
        </row>
        <row r="312">
          <cell r="D312">
            <v>19</v>
          </cell>
        </row>
        <row r="313">
          <cell r="D313">
            <v>20</v>
          </cell>
        </row>
      </sheetData>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refreshError="1"/>
      <sheetData sheetId="14" refreshError="1"/>
      <sheetData sheetId="15" refreshError="1"/>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BSS SLIDE"/>
      <sheetName val="PLANTOT"/>
      <sheetName val="COMPLETION GRAPH"/>
      <sheetName val="INA"/>
      <sheetName val="AT COMPLETION"/>
      <sheetName val="CONSBUS"/>
      <sheetName val="RESPLAN"/>
      <sheetName val="SUM"/>
      <sheetName val="VOTE"/>
      <sheetName val="IDC"/>
      <sheetName val="Turbine Tender 3 Unit base (2)"/>
      <sheetName val="CPA Formulae"/>
      <sheetName val="Detail"/>
      <sheetName val="IM Project n"/>
      <sheetName val="Statistics"/>
      <sheetName val="SUMREP"/>
      <sheetName val="1"/>
      <sheetName val="2"/>
      <sheetName val="3"/>
      <sheetName val="4"/>
      <sheetName val="5"/>
      <sheetName val="6"/>
      <sheetName val="7"/>
      <sheetName val="8"/>
      <sheetName val="9"/>
      <sheetName val="Qm"/>
      <sheetName val="Votf0899"/>
      <sheetName val="CE Register"/>
      <sheetName val="14B (2)"/>
      <sheetName val="Re"/>
      <sheetName val="IS 2007"/>
      <sheetName val="Subsidy"/>
      <sheetName val="Rural Network Charge"/>
      <sheetName val="Calc Options"/>
      <sheetName val="Claims List"/>
      <sheetName val="VALIDATION LIST DATA"/>
      <sheetName val="HR _ RESOURCING INPUT"/>
      <sheetName val="MySheet"/>
      <sheetName val="Index"/>
      <sheetName val="Master_Inp"/>
      <sheetName val="GPP_Inp"/>
      <sheetName val="&lt;---CInp"/>
      <sheetName val="CInp---&gt;"/>
      <sheetName val="Tech_In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S SLIDE"/>
      <sheetName val="PLANTOT"/>
      <sheetName val="COMPLETION GRAPH"/>
      <sheetName val="INA"/>
      <sheetName val="AT COMPLETION"/>
      <sheetName val="CONSBUS"/>
      <sheetName val="RESPLAN"/>
      <sheetName val="SUM"/>
      <sheetName val="VOTE"/>
      <sheetName val="IDC"/>
      <sheetName val="Turbine Tender 3 Unit base (2)"/>
      <sheetName val="CPA Formulae"/>
      <sheetName val="Detail"/>
      <sheetName val="IM Project n"/>
      <sheetName val="Statistics"/>
      <sheetName val="SUMREP"/>
      <sheetName val="1"/>
      <sheetName val="2"/>
      <sheetName val="3"/>
      <sheetName val="4"/>
      <sheetName val="5"/>
      <sheetName val="6"/>
      <sheetName val="7"/>
      <sheetName val="8"/>
      <sheetName val="9"/>
      <sheetName val="Qm"/>
      <sheetName val="Votf0899"/>
      <sheetName val="CE Register"/>
      <sheetName val="14B (2)"/>
      <sheetName val="Re"/>
      <sheetName val="IS 2007"/>
      <sheetName val="Subsidy"/>
      <sheetName val="Rural Network Charge"/>
      <sheetName val="Calc Options"/>
      <sheetName val="Claims List"/>
      <sheetName val="VALIDATION LIST DATA"/>
      <sheetName val="HR _ RESOURCING INPUT"/>
      <sheetName val="MySheet"/>
      <sheetName val="Index"/>
      <sheetName val="Master_Inp"/>
      <sheetName val="GPP_Inp"/>
      <sheetName val="&lt;---CInp"/>
      <sheetName val="CInp---&gt;"/>
      <sheetName val="Tech_In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BOQ"/>
      <sheetName val="Unit 1"/>
      <sheetName val="Unit 2"/>
      <sheetName val="Unit 3"/>
      <sheetName val="Unit 4"/>
      <sheetName val="Unit 5"/>
      <sheetName val="Unit 6"/>
      <sheetName val="Common Plant"/>
      <sheetName val="P &amp; G "/>
      <sheetName val="BOQ Categories"/>
      <sheetName val="Schedule A"/>
      <sheetName val="Evaluation Summary"/>
      <sheetName val="Cost Report"/>
      <sheetName val="FRI"/>
      <sheetName val="AT COMPLETION"/>
      <sheetName val="Summary_BOQ"/>
      <sheetName val="Unit_1"/>
      <sheetName val="Unit_2"/>
      <sheetName val="Unit_3"/>
      <sheetName val="Unit_4"/>
      <sheetName val="Unit_5"/>
      <sheetName val="Unit_6"/>
      <sheetName val="Common_Plant"/>
      <sheetName val="P_&amp;_G_"/>
      <sheetName val="BOQ_Categories"/>
      <sheetName val="Schedule_A"/>
      <sheetName val="Evaluation_Summary"/>
      <sheetName val="1"/>
      <sheetName val="2"/>
      <sheetName val="3"/>
      <sheetName val="4"/>
      <sheetName val="5"/>
      <sheetName val="6"/>
      <sheetName val="7"/>
      <sheetName val="8"/>
      <sheetName val="9"/>
      <sheetName val="10"/>
      <sheetName val="Ein"/>
      <sheetName val="E"/>
      <sheetName val="M"/>
      <sheetName val="S"/>
      <sheetName val="PREISBL"/>
      <sheetName val="Xrate"/>
      <sheetName val="Lookup"/>
      <sheetName val="Materials"/>
      <sheetName val="GM 000"/>
    </sheetNames>
    <sheetDataSet>
      <sheetData sheetId="0" refreshError="1"/>
      <sheetData sheetId="1"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73">
          <cell r="K173">
            <v>0</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2342829.3389559449</v>
          </cell>
          <cell r="O481">
            <v>861762.02339729259</v>
          </cell>
        </row>
        <row r="483">
          <cell r="K483">
            <v>7565925.7127209809</v>
          </cell>
          <cell r="O483">
            <v>2135807.98647867</v>
          </cell>
        </row>
        <row r="485">
          <cell r="O485">
            <v>590909.09090909094</v>
          </cell>
        </row>
        <row r="487">
          <cell r="K487">
            <v>25542.045454545456</v>
          </cell>
          <cell r="O487">
            <v>9496.5909090909099</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44740.688636363629</v>
          </cell>
          <cell r="L514">
            <v>2191.96</v>
          </cell>
          <cell r="O514">
            <v>1039.6022727272727</v>
          </cell>
          <cell r="P514">
            <v>96.590909090909093</v>
          </cell>
        </row>
        <row r="516">
          <cell r="P516">
            <v>96.590909090909093</v>
          </cell>
        </row>
        <row r="517">
          <cell r="K517">
            <v>30082.23</v>
          </cell>
          <cell r="L517">
            <v>1556.76</v>
          </cell>
        </row>
        <row r="518">
          <cell r="P518">
            <v>96.590909090909093</v>
          </cell>
        </row>
        <row r="519">
          <cell r="K519">
            <v>4669.37</v>
          </cell>
          <cell r="L519">
            <v>241.64</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12481.977272727272</v>
          </cell>
          <cell r="O738">
            <v>1891.2386363636363</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12852.75</v>
          </cell>
          <cell r="O742">
            <v>2008.7727272727273</v>
          </cell>
          <cell r="P742">
            <v>96.590909090909093</v>
          </cell>
        </row>
        <row r="743">
          <cell r="K743">
            <v>0</v>
          </cell>
          <cell r="O743">
            <v>0</v>
          </cell>
        </row>
        <row r="744">
          <cell r="K744">
            <v>13351.056818181818</v>
          </cell>
          <cell r="O744">
            <v>2481.431818181818</v>
          </cell>
          <cell r="P744">
            <v>96.590909090909093</v>
          </cell>
        </row>
        <row r="746">
          <cell r="K746">
            <v>12559.636363636364</v>
          </cell>
          <cell r="O746">
            <v>2103.409090909091</v>
          </cell>
          <cell r="P746">
            <v>96.590909090909093</v>
          </cell>
        </row>
        <row r="747">
          <cell r="K747">
            <v>0</v>
          </cell>
          <cell r="O747">
            <v>0</v>
          </cell>
        </row>
        <row r="748">
          <cell r="K748">
            <v>13187.193181818182</v>
          </cell>
          <cell r="O748">
            <v>2441.6590909090905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2161.2727272727275</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49">
          <cell r="K849">
            <v>794.93</v>
          </cell>
        </row>
        <row r="850">
          <cell r="O850">
            <v>429.05</v>
          </cell>
          <cell r="P850">
            <v>96.59</v>
          </cell>
        </row>
        <row r="851">
          <cell r="K851">
            <v>339.24</v>
          </cell>
        </row>
        <row r="880">
          <cell r="J880">
            <v>36536.42</v>
          </cell>
        </row>
        <row r="882">
          <cell r="J882">
            <v>80380.12</v>
          </cell>
        </row>
        <row r="884">
          <cell r="J884">
            <v>58458.27</v>
          </cell>
        </row>
        <row r="886">
          <cell r="J886">
            <v>73072.539999999994</v>
          </cell>
        </row>
      </sheetData>
      <sheetData sheetId="2"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2758931.982919245</v>
          </cell>
          <cell r="O481">
            <v>829353.37240491749</v>
          </cell>
        </row>
        <row r="483">
          <cell r="K483">
            <v>7565925.7127209809</v>
          </cell>
          <cell r="O483">
            <v>2135807.98647867</v>
          </cell>
        </row>
        <row r="485">
          <cell r="O485">
            <v>590909.09090909094</v>
          </cell>
        </row>
        <row r="487">
          <cell r="K487">
            <v>20837.5</v>
          </cell>
          <cell r="O487">
            <v>6625</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3"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2752039.65181782</v>
          </cell>
          <cell r="O481">
            <v>828943.86264243745</v>
          </cell>
        </row>
        <row r="483">
          <cell r="K483">
            <v>7565925.7127209809</v>
          </cell>
          <cell r="O483">
            <v>2135807.98647867</v>
          </cell>
        </row>
        <row r="485">
          <cell r="O485">
            <v>590909.09090909094</v>
          </cell>
        </row>
        <row r="487">
          <cell r="K487">
            <v>17309.090909090908</v>
          </cell>
          <cell r="O487">
            <v>5573.863636363636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4"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2740322.5822033952</v>
          </cell>
          <cell r="O481">
            <v>827338.91361329251</v>
          </cell>
        </row>
        <row r="483">
          <cell r="K483">
            <v>7565925.7127209809</v>
          </cell>
          <cell r="O483">
            <v>2135807.98647867</v>
          </cell>
        </row>
        <row r="485">
          <cell r="O485">
            <v>590909.09090909094</v>
          </cell>
        </row>
        <row r="487">
          <cell r="K487">
            <v>17309.090909090908</v>
          </cell>
          <cell r="O487">
            <v>5573.863636363636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2865.8859090909091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5"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2667146.9070139951</v>
          </cell>
          <cell r="O481">
            <v>812719.81359623256</v>
          </cell>
        </row>
        <row r="483">
          <cell r="K483">
            <v>7565925.7127209809</v>
          </cell>
          <cell r="O483">
            <v>2135807.98647867</v>
          </cell>
        </row>
        <row r="485">
          <cell r="O485">
            <v>590909.09090909094</v>
          </cell>
        </row>
        <row r="487">
          <cell r="K487">
            <v>25542.045454545456</v>
          </cell>
          <cell r="O487">
            <v>8982.954545454546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396.34</v>
          </cell>
        </row>
        <row r="535">
          <cell r="K535">
            <v>0</v>
          </cell>
          <cell r="O535">
            <v>0</v>
          </cell>
        </row>
        <row r="536">
          <cell r="K536">
            <v>4089.4772727272725</v>
          </cell>
          <cell r="O536">
            <v>0</v>
          </cell>
          <cell r="P536">
            <v>395.34</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6"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2683432.2971309703</v>
          </cell>
          <cell r="O481">
            <v>814644.56166486756</v>
          </cell>
        </row>
        <row r="483">
          <cell r="K483">
            <v>7565925.7127209809</v>
          </cell>
          <cell r="O483">
            <v>2135807.98647867</v>
          </cell>
        </row>
        <row r="485">
          <cell r="O485">
            <v>590909.09090909094</v>
          </cell>
        </row>
        <row r="487">
          <cell r="K487">
            <v>25542.045454545456</v>
          </cell>
          <cell r="O487">
            <v>8982.954545454546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4082.7672727272698</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4365.6400000000003</v>
          </cell>
          <cell r="L685">
            <v>225.92</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7"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3">
          <cell r="K483">
            <v>7565925.7127209809</v>
          </cell>
          <cell r="O483">
            <v>2135807.98647867</v>
          </cell>
        </row>
        <row r="485">
          <cell r="O485">
            <v>590909.09090909094</v>
          </cell>
        </row>
        <row r="487">
          <cell r="K487">
            <v>141537.5</v>
          </cell>
          <cell r="O487">
            <v>82387.5</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4303.7</v>
          </cell>
          <cell r="L685">
            <v>222.71</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3622.38</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5">
          <cell r="K745">
            <v>147.97</v>
          </cell>
          <cell r="L745">
            <v>7.4</v>
          </cell>
          <cell r="M745">
            <v>22.2</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2158.0231818181819</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80.05</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972.47318181818173</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80">
          <cell r="J880">
            <v>36536.42</v>
          </cell>
        </row>
        <row r="882">
          <cell r="J882">
            <v>80380.12</v>
          </cell>
        </row>
        <row r="884">
          <cell r="J884">
            <v>58458.27</v>
          </cell>
        </row>
        <row r="886">
          <cell r="J886">
            <v>73072.539999999994</v>
          </cell>
        </row>
      </sheetData>
      <sheetData sheetId="8" refreshError="1"/>
      <sheetData sheetId="9" refreshError="1"/>
      <sheetData sheetId="10" refreshError="1"/>
      <sheetData sheetId="11" refreshError="1"/>
      <sheetData sheetId="12" refreshError="1"/>
      <sheetData sheetId="13" refreshError="1"/>
      <sheetData sheetId="14" refreshError="1"/>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Qm"/>
      <sheetName val="Qe"/>
      <sheetName val="Qc"/>
      <sheetName val="Qs"/>
      <sheetName val="IM Project n"/>
      <sheetName val="Detail"/>
      <sheetName val="Cost Report-B&amp;V Det"/>
      <sheetName val="Unit 1"/>
      <sheetName val="Unit 5"/>
      <sheetName val="Unit 6"/>
      <sheetName val="Common Plant"/>
      <sheetName val="Unit 2"/>
      <sheetName val="Unit 3"/>
      <sheetName val="Unit 4"/>
      <sheetName val="QS Info"/>
      <sheetName val="SUMMARY"/>
      <sheetName val="GPP_Inp"/>
      <sheetName val="Index"/>
      <sheetName val="&lt;---CInp"/>
      <sheetName val="CInp---&gt;"/>
      <sheetName val="Tech_Inp"/>
      <sheetName val="Cost Report"/>
      <sheetName val="Cost_Report-B&amp;V_Det"/>
      <sheetName val="Cost_Report"/>
      <sheetName val="1"/>
      <sheetName val="2"/>
      <sheetName val="3"/>
      <sheetName val="4"/>
      <sheetName val="5"/>
      <sheetName val="6"/>
      <sheetName val="7"/>
      <sheetName val="8"/>
      <sheetName val="9"/>
      <sheetName val="14B (2)"/>
      <sheetName val="Progress Tables"/>
      <sheetName val="Progress Curve"/>
      <sheetName val="10"/>
      <sheetName val="Ein"/>
      <sheetName val="E"/>
      <sheetName val="M"/>
      <sheetName val="S"/>
      <sheetName val="AT COMPLETION"/>
      <sheetName val="FLOW_3.XLS"/>
      <sheetName val="____CInp"/>
      <sheetName val="CInp____"/>
      <sheetName val="U6"/>
      <sheetName val="HR _ RESOURCING INPUT"/>
      <sheetName val="Claims List"/>
      <sheetName val="VALIDATION LIST DATA"/>
      <sheetName val="MySheet"/>
      <sheetName val="Definition1"/>
      <sheetName val="Re"/>
      <sheetName val="Sheet2"/>
      <sheetName val="QS Report"/>
      <sheetName val="Mod 1"/>
      <sheetName val="Paid Variation Orders "/>
      <sheetName val="Approved Variations"/>
      <sheetName val="Approved Claims"/>
      <sheetName val="Pending Variations"/>
      <sheetName val="Pending Claims"/>
      <sheetName val="Potential Variations"/>
      <sheetName val="Unallocated Contingencies"/>
      <sheetName val="Sheet8"/>
      <sheetName val="Sheet9"/>
      <sheetName val="Sheet10"/>
      <sheetName val="Sheet11"/>
      <sheetName val="Sheet12"/>
      <sheetName val="Sheet13"/>
      <sheetName val="Sheet14"/>
      <sheetName val="Sheet15"/>
      <sheetName val="Sheet16"/>
      <sheetName val="Cover"/>
      <sheetName val="Schedule vlookkup"/>
      <sheetName val="Electr.-equip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refreshError="1"/>
      <sheetData sheetId="72" refreshError="1"/>
      <sheetData sheetId="73"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ILL"/>
    </sheetNames>
    <sheetDataSet>
      <sheetData sheetId="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REPORT"/>
      <sheetName val="DCFBudget"/>
      <sheetName val="Forecast"/>
      <sheetName val="Check"/>
      <sheetName val="Instructions"/>
      <sheetName val="Admin"/>
    </sheetNames>
    <sheetDataSet>
      <sheetData sheetId="0" refreshError="1"/>
      <sheetData sheetId="1" refreshError="1"/>
      <sheetData sheetId="2"/>
      <sheetData sheetId="3" refreshError="1"/>
      <sheetData sheetId="4" refreshError="1"/>
      <sheetData sheetId="5">
        <row r="2">
          <cell r="L2">
            <v>491163194</v>
          </cell>
        </row>
      </sheetData>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sheetName val="DCFBudget"/>
      <sheetName val="Forecast"/>
      <sheetName val="Check"/>
      <sheetName val="Instructions"/>
      <sheetName val="Admin"/>
    </sheetNames>
    <sheetDataSet>
      <sheetData sheetId="0" refreshError="1"/>
      <sheetData sheetId="1" refreshError="1"/>
      <sheetData sheetId="2"/>
      <sheetData sheetId="3" refreshError="1"/>
      <sheetData sheetId="4" refreshError="1"/>
      <sheetData sheetId="5">
        <row r="2">
          <cell r="L2">
            <v>491163194</v>
          </cell>
        </row>
      </sheetData>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1MAR07-10APRIL07"/>
      <sheetName val="11FEB07-10MAR07"/>
      <sheetName val="11JAN07-10FEB 07"/>
      <sheetName val="11 DEC05-10 JAN06"/>
      <sheetName val="11JAN -10 FEB 06"/>
      <sheetName val="11FEB-10MAR 06"/>
      <sheetName val="11MAR-10APR"/>
      <sheetName val="11 april-10 may"/>
      <sheetName val="11may-10june"/>
      <sheetName val="11june-10july"/>
      <sheetName val="11july-10aug"/>
      <sheetName val="11 AUG- 10 SEPT."/>
      <sheetName val="11SEP-10 OCT "/>
      <sheetName val="11 OCTOBER-10 NOV"/>
      <sheetName val="11NOV-10DEC"/>
      <sheetName val="11DEC06-10JAN0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 sheetId="15"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COVER"/>
      <sheetName val="Installation &amp; Commissioning"/>
      <sheetName val="NEW GEARBOX"/>
      <sheetName val="REFURBISHMENT"/>
      <sheetName val="Auxiliaries"/>
      <sheetName val="SUMMARY"/>
    </sheetNames>
    <sheetDataSet>
      <sheetData sheetId="0"/>
      <sheetData sheetId="1"/>
      <sheetData sheetId="2"/>
      <sheetData sheetId="3"/>
      <sheetData sheetId="4"/>
      <sheetData sheetId="5"/>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puter"/>
      <sheetName val="Manual"/>
      <sheetName val="SUMMARY"/>
      <sheetName val="SUMM-DISC"/>
    </sheetNames>
    <sheetDataSet>
      <sheetData sheetId="0" refreshError="1">
        <row r="6">
          <cell r="E6" t="str">
            <v>Voucher No.</v>
          </cell>
        </row>
        <row r="9">
          <cell r="C9" t="str">
            <v xml:space="preserve">Payable to:     </v>
          </cell>
          <cell r="D9" t="str">
            <v>CONPALE  C.C.</v>
          </cell>
        </row>
        <row r="10">
          <cell r="D10" t="str">
            <v>P.O. BOX  41165</v>
          </cell>
        </row>
        <row r="11">
          <cell r="D11" t="str">
            <v>ROSBURGH  4072</v>
          </cell>
        </row>
        <row r="14">
          <cell r="F14" t="str">
            <v>R/c</v>
          </cell>
        </row>
        <row r="16">
          <cell r="F16">
            <v>45546</v>
          </cell>
        </row>
        <row r="17">
          <cell r="F17" t="str">
            <v xml:space="preserve"> </v>
          </cell>
        </row>
        <row r="18">
          <cell r="F18" t="str">
            <v xml:space="preserve"> </v>
          </cell>
        </row>
        <row r="19">
          <cell r="F19" t="str">
            <v xml:space="preserve"> </v>
          </cell>
        </row>
        <row r="20">
          <cell r="F20" t="str">
            <v xml:space="preserve"> </v>
          </cell>
        </row>
        <row r="25">
          <cell r="F25">
            <v>6376.44</v>
          </cell>
        </row>
        <row r="26">
          <cell r="F26">
            <v>51922.44</v>
          </cell>
        </row>
        <row r="28">
          <cell r="D28" t="str">
            <v>KD  774</v>
          </cell>
        </row>
        <row r="29">
          <cell r="D29" t="str">
            <v>P  94</v>
          </cell>
        </row>
        <row r="30">
          <cell r="E30" t="str">
            <v>Segment Head / Project Leader</v>
          </cell>
        </row>
        <row r="33">
          <cell r="C33" t="str">
            <v>CERTIFIED THAT THE AMOUNT OF  Fifty One Thousand Nine Hundred and Twenty Two  Rand and Forty Four Cents IS CORRECT AND DUE FOR PAYMENT</v>
          </cell>
        </row>
        <row r="37">
          <cell r="E37" t="str">
            <v>L Loots</v>
          </cell>
        </row>
        <row r="38">
          <cell r="C38" t="str">
            <v>APPROVED:</v>
          </cell>
          <cell r="E38" t="str">
            <v>Compiled (Name and signature)</v>
          </cell>
        </row>
        <row r="41">
          <cell r="C41" t="str">
            <v>(Authorised Signatory)</v>
          </cell>
          <cell r="E41" t="str">
            <v>Reference</v>
          </cell>
        </row>
        <row r="43">
          <cell r="C43">
            <v>38582</v>
          </cell>
          <cell r="E43" t="str">
            <v>(031) 361-4825</v>
          </cell>
          <cell r="F43" t="str">
            <v>(031) 361-5379</v>
          </cell>
        </row>
        <row r="44">
          <cell r="C44" t="str">
            <v>Date</v>
          </cell>
          <cell r="E44" t="str">
            <v>Telephone No.</v>
          </cell>
          <cell r="F44" t="str">
            <v>Fax No.</v>
          </cell>
        </row>
      </sheetData>
      <sheetData sheetId="1"/>
      <sheetData sheetId="2"/>
      <sheetData sheetId="3"/>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Hitachi Summary (0)"/>
      <sheetName val="Hitachi Activities"/>
      <sheetName val="Activities (2)"/>
      <sheetName val="Activities"/>
      <sheetName val="Sheet1"/>
      <sheetName val="Cover"/>
      <sheetName val=" Unit 1 Summary"/>
      <sheetName val="Unit 1Cash"/>
      <sheetName val="Unit 2 Summary"/>
      <sheetName val="Unit 2 Cash"/>
      <sheetName val="Unit 3 Summary"/>
      <sheetName val="Unit 3 Cash"/>
      <sheetName val="_Unit 1 Summary"/>
      <sheetName val="Re"/>
      <sheetName val="Dx"/>
      <sheetName val="C"/>
      <sheetName val="Qm"/>
      <sheetName val="Variation Proposal"/>
      <sheetName val="GPP_Inp"/>
      <sheetName val="Index"/>
      <sheetName val="&lt;---CInp"/>
      <sheetName val="CInp---&gt;"/>
      <sheetName val="Tech_Inp"/>
      <sheetName val="Income statement"/>
      <sheetName val="14B (2)"/>
      <sheetName val="Projection"/>
      <sheetName val="Net Cash Table"/>
      <sheetName val="Cash Out Table"/>
      <sheetName val="SUMREP"/>
      <sheetName val="IM Project 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itachi Summary (0)"/>
      <sheetName val="Hitachi Activities"/>
      <sheetName val="Activities (2)"/>
      <sheetName val="Activities"/>
      <sheetName val="Sheet1"/>
      <sheetName val="Cover"/>
      <sheetName val=" Unit 1 Summary"/>
      <sheetName val="Unit 1Cash"/>
      <sheetName val="Unit 2 Summary"/>
      <sheetName val="Unit 2 Cash"/>
      <sheetName val="Unit 3 Summary"/>
      <sheetName val="Unit 3 Cash"/>
      <sheetName val="_Unit 1 Summary"/>
      <sheetName val="Re"/>
      <sheetName val="Dx"/>
      <sheetName val="C"/>
      <sheetName val="Qm"/>
      <sheetName val="Variation Proposal"/>
      <sheetName val="GPP_Inp"/>
      <sheetName val="Index"/>
      <sheetName val="&lt;---CInp"/>
      <sheetName val="CInp---&gt;"/>
      <sheetName val="Tech_Inp"/>
      <sheetName val="Income statement"/>
      <sheetName val="14B (2)"/>
      <sheetName val="Projection"/>
      <sheetName val="Net Cash Table"/>
      <sheetName val="Cash Out Table"/>
      <sheetName val="SUMREP"/>
      <sheetName val="IM Project 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FC7FD-F5D0-40B2-9631-333D417752E3}">
  <dimension ref="A1:I46"/>
  <sheetViews>
    <sheetView tabSelected="1" view="pageBreakPreview" topLeftCell="A35" zoomScaleNormal="100" zoomScaleSheetLayoutView="100" workbookViewId="0">
      <selection activeCell="G45" sqref="G45"/>
    </sheetView>
  </sheetViews>
  <sheetFormatPr defaultRowHeight="12.5" x14ac:dyDescent="0.25"/>
  <cols>
    <col min="1" max="1" width="10.26953125" style="100" customWidth="1"/>
    <col min="2" max="2" width="8.90625" style="100" customWidth="1"/>
    <col min="3" max="3" width="9.81640625" style="100" customWidth="1"/>
    <col min="4" max="4" width="8.7265625" style="100"/>
    <col min="5" max="5" width="9.1796875" style="100" customWidth="1"/>
    <col min="6" max="6" width="15" style="100" bestFit="1" customWidth="1"/>
    <col min="7" max="8" width="8.7265625" style="100"/>
    <col min="9" max="9" width="35.08984375" style="100" customWidth="1"/>
    <col min="10" max="11" width="8.7265625" style="100"/>
    <col min="12" max="12" width="5.81640625" style="100" customWidth="1"/>
    <col min="13" max="267" width="8.7265625" style="100"/>
    <col min="268" max="268" width="5.81640625" style="100" customWidth="1"/>
    <col min="269" max="523" width="8.7265625" style="100"/>
    <col min="524" max="524" width="5.81640625" style="100" customWidth="1"/>
    <col min="525" max="779" width="8.7265625" style="100"/>
    <col min="780" max="780" width="5.81640625" style="100" customWidth="1"/>
    <col min="781" max="1035" width="8.7265625" style="100"/>
    <col min="1036" max="1036" width="5.81640625" style="100" customWidth="1"/>
    <col min="1037" max="1291" width="8.7265625" style="100"/>
    <col min="1292" max="1292" width="5.81640625" style="100" customWidth="1"/>
    <col min="1293" max="1547" width="8.7265625" style="100"/>
    <col min="1548" max="1548" width="5.81640625" style="100" customWidth="1"/>
    <col min="1549" max="1803" width="8.7265625" style="100"/>
    <col min="1804" max="1804" width="5.81640625" style="100" customWidth="1"/>
    <col min="1805" max="2059" width="8.7265625" style="100"/>
    <col min="2060" max="2060" width="5.81640625" style="100" customWidth="1"/>
    <col min="2061" max="2315" width="8.7265625" style="100"/>
    <col min="2316" max="2316" width="5.81640625" style="100" customWidth="1"/>
    <col min="2317" max="2571" width="8.7265625" style="100"/>
    <col min="2572" max="2572" width="5.81640625" style="100" customWidth="1"/>
    <col min="2573" max="2827" width="8.7265625" style="100"/>
    <col min="2828" max="2828" width="5.81640625" style="100" customWidth="1"/>
    <col min="2829" max="3083" width="8.7265625" style="100"/>
    <col min="3084" max="3084" width="5.81640625" style="100" customWidth="1"/>
    <col min="3085" max="3339" width="8.7265625" style="100"/>
    <col min="3340" max="3340" width="5.81640625" style="100" customWidth="1"/>
    <col min="3341" max="3595" width="8.7265625" style="100"/>
    <col min="3596" max="3596" width="5.81640625" style="100" customWidth="1"/>
    <col min="3597" max="3851" width="8.7265625" style="100"/>
    <col min="3852" max="3852" width="5.81640625" style="100" customWidth="1"/>
    <col min="3853" max="4107" width="8.7265625" style="100"/>
    <col min="4108" max="4108" width="5.81640625" style="100" customWidth="1"/>
    <col min="4109" max="4363" width="8.7265625" style="100"/>
    <col min="4364" max="4364" width="5.81640625" style="100" customWidth="1"/>
    <col min="4365" max="4619" width="8.7265625" style="100"/>
    <col min="4620" max="4620" width="5.81640625" style="100" customWidth="1"/>
    <col min="4621" max="4875" width="8.7265625" style="100"/>
    <col min="4876" max="4876" width="5.81640625" style="100" customWidth="1"/>
    <col min="4877" max="5131" width="8.7265625" style="100"/>
    <col min="5132" max="5132" width="5.81640625" style="100" customWidth="1"/>
    <col min="5133" max="5387" width="8.7265625" style="100"/>
    <col min="5388" max="5388" width="5.81640625" style="100" customWidth="1"/>
    <col min="5389" max="5643" width="8.7265625" style="100"/>
    <col min="5644" max="5644" width="5.81640625" style="100" customWidth="1"/>
    <col min="5645" max="5899" width="8.7265625" style="100"/>
    <col min="5900" max="5900" width="5.81640625" style="100" customWidth="1"/>
    <col min="5901" max="6155" width="8.7265625" style="100"/>
    <col min="6156" max="6156" width="5.81640625" style="100" customWidth="1"/>
    <col min="6157" max="6411" width="8.7265625" style="100"/>
    <col min="6412" max="6412" width="5.81640625" style="100" customWidth="1"/>
    <col min="6413" max="6667" width="8.7265625" style="100"/>
    <col min="6668" max="6668" width="5.81640625" style="100" customWidth="1"/>
    <col min="6669" max="6923" width="8.7265625" style="100"/>
    <col min="6924" max="6924" width="5.81640625" style="100" customWidth="1"/>
    <col min="6925" max="7179" width="8.7265625" style="100"/>
    <col min="7180" max="7180" width="5.81640625" style="100" customWidth="1"/>
    <col min="7181" max="7435" width="8.7265625" style="100"/>
    <col min="7436" max="7436" width="5.81640625" style="100" customWidth="1"/>
    <col min="7437" max="7691" width="8.7265625" style="100"/>
    <col min="7692" max="7692" width="5.81640625" style="100" customWidth="1"/>
    <col min="7693" max="7947" width="8.7265625" style="100"/>
    <col min="7948" max="7948" width="5.81640625" style="100" customWidth="1"/>
    <col min="7949" max="8203" width="8.7265625" style="100"/>
    <col min="8204" max="8204" width="5.81640625" style="100" customWidth="1"/>
    <col min="8205" max="8459" width="8.7265625" style="100"/>
    <col min="8460" max="8460" width="5.81640625" style="100" customWidth="1"/>
    <col min="8461" max="8715" width="8.7265625" style="100"/>
    <col min="8716" max="8716" width="5.81640625" style="100" customWidth="1"/>
    <col min="8717" max="8971" width="8.7265625" style="100"/>
    <col min="8972" max="8972" width="5.81640625" style="100" customWidth="1"/>
    <col min="8973" max="9227" width="8.7265625" style="100"/>
    <col min="9228" max="9228" width="5.81640625" style="100" customWidth="1"/>
    <col min="9229" max="9483" width="8.7265625" style="100"/>
    <col min="9484" max="9484" width="5.81640625" style="100" customWidth="1"/>
    <col min="9485" max="9739" width="8.7265625" style="100"/>
    <col min="9740" max="9740" width="5.81640625" style="100" customWidth="1"/>
    <col min="9741" max="9995" width="8.7265625" style="100"/>
    <col min="9996" max="9996" width="5.81640625" style="100" customWidth="1"/>
    <col min="9997" max="10251" width="8.7265625" style="100"/>
    <col min="10252" max="10252" width="5.81640625" style="100" customWidth="1"/>
    <col min="10253" max="10507" width="8.7265625" style="100"/>
    <col min="10508" max="10508" width="5.81640625" style="100" customWidth="1"/>
    <col min="10509" max="10763" width="8.7265625" style="100"/>
    <col min="10764" max="10764" width="5.81640625" style="100" customWidth="1"/>
    <col min="10765" max="11019" width="8.7265625" style="100"/>
    <col min="11020" max="11020" width="5.81640625" style="100" customWidth="1"/>
    <col min="11021" max="11275" width="8.7265625" style="100"/>
    <col min="11276" max="11276" width="5.81640625" style="100" customWidth="1"/>
    <col min="11277" max="11531" width="8.7265625" style="100"/>
    <col min="11532" max="11532" width="5.81640625" style="100" customWidth="1"/>
    <col min="11533" max="11787" width="8.7265625" style="100"/>
    <col min="11788" max="11788" width="5.81640625" style="100" customWidth="1"/>
    <col min="11789" max="12043" width="8.7265625" style="100"/>
    <col min="12044" max="12044" width="5.81640625" style="100" customWidth="1"/>
    <col min="12045" max="12299" width="8.7265625" style="100"/>
    <col min="12300" max="12300" width="5.81640625" style="100" customWidth="1"/>
    <col min="12301" max="12555" width="8.7265625" style="100"/>
    <col min="12556" max="12556" width="5.81640625" style="100" customWidth="1"/>
    <col min="12557" max="12811" width="8.7265625" style="100"/>
    <col min="12812" max="12812" width="5.81640625" style="100" customWidth="1"/>
    <col min="12813" max="13067" width="8.7265625" style="100"/>
    <col min="13068" max="13068" width="5.81640625" style="100" customWidth="1"/>
    <col min="13069" max="13323" width="8.7265625" style="100"/>
    <col min="13324" max="13324" width="5.81640625" style="100" customWidth="1"/>
    <col min="13325" max="13579" width="8.7265625" style="100"/>
    <col min="13580" max="13580" width="5.81640625" style="100" customWidth="1"/>
    <col min="13581" max="13835" width="8.7265625" style="100"/>
    <col min="13836" max="13836" width="5.81640625" style="100" customWidth="1"/>
    <col min="13837" max="14091" width="8.7265625" style="100"/>
    <col min="14092" max="14092" width="5.81640625" style="100" customWidth="1"/>
    <col min="14093" max="14347" width="8.7265625" style="100"/>
    <col min="14348" max="14348" width="5.81640625" style="100" customWidth="1"/>
    <col min="14349" max="14603" width="8.7265625" style="100"/>
    <col min="14604" max="14604" width="5.81640625" style="100" customWidth="1"/>
    <col min="14605" max="14859" width="8.7265625" style="100"/>
    <col min="14860" max="14860" width="5.81640625" style="100" customWidth="1"/>
    <col min="14861" max="15115" width="8.7265625" style="100"/>
    <col min="15116" max="15116" width="5.81640625" style="100" customWidth="1"/>
    <col min="15117" max="15371" width="8.7265625" style="100"/>
    <col min="15372" max="15372" width="5.81640625" style="100" customWidth="1"/>
    <col min="15373" max="15627" width="8.7265625" style="100"/>
    <col min="15628" max="15628" width="5.81640625" style="100" customWidth="1"/>
    <col min="15629" max="15883" width="8.7265625" style="100"/>
    <col min="15884" max="15884" width="5.81640625" style="100" customWidth="1"/>
    <col min="15885" max="16139" width="8.7265625" style="100"/>
    <col min="16140" max="16140" width="5.81640625" style="100" customWidth="1"/>
    <col min="16141" max="16384" width="8.7265625" style="100"/>
  </cols>
  <sheetData>
    <row r="1" spans="1:9" ht="13" x14ac:dyDescent="0.25">
      <c r="A1" s="99" t="s">
        <v>71</v>
      </c>
    </row>
    <row r="2" spans="1:9" ht="13" x14ac:dyDescent="0.25">
      <c r="A2" s="101"/>
    </row>
    <row r="3" spans="1:9" ht="13" x14ac:dyDescent="0.25">
      <c r="A3" s="101"/>
    </row>
    <row r="4" spans="1:9" ht="13" x14ac:dyDescent="0.25">
      <c r="A4" s="101"/>
    </row>
    <row r="5" spans="1:9" ht="13" x14ac:dyDescent="0.25">
      <c r="A5" s="101"/>
    </row>
    <row r="6" spans="1:9" ht="13" x14ac:dyDescent="0.25">
      <c r="A6" s="101"/>
    </row>
    <row r="7" spans="1:9" ht="13" x14ac:dyDescent="0.25">
      <c r="A7" s="101"/>
    </row>
    <row r="8" spans="1:9" ht="13" x14ac:dyDescent="0.25">
      <c r="A8" s="102"/>
    </row>
    <row r="9" spans="1:9" ht="20" x14ac:dyDescent="0.4">
      <c r="G9" s="103" t="s">
        <v>71</v>
      </c>
    </row>
    <row r="10" spans="1:9" ht="31.5" customHeight="1" x14ac:dyDescent="0.6">
      <c r="D10" s="121" t="s">
        <v>72</v>
      </c>
      <c r="E10" s="121"/>
      <c r="F10" s="121"/>
      <c r="G10" s="121"/>
      <c r="H10" s="121"/>
    </row>
    <row r="11" spans="1:9" ht="20" x14ac:dyDescent="0.25">
      <c r="A11" s="104" t="s">
        <v>73</v>
      </c>
    </row>
    <row r="12" spans="1:9" ht="20.25" customHeight="1" x14ac:dyDescent="0.5">
      <c r="E12" s="122">
        <v>2026</v>
      </c>
      <c r="F12" s="122"/>
    </row>
    <row r="13" spans="1:9" ht="27.5" x14ac:dyDescent="0.25">
      <c r="A13" s="105"/>
      <c r="B13" s="123" t="s">
        <v>79</v>
      </c>
      <c r="C13" s="124"/>
      <c r="D13" s="124"/>
      <c r="E13" s="124"/>
      <c r="F13" s="124"/>
      <c r="G13" s="124"/>
      <c r="H13" s="124"/>
      <c r="I13" s="124"/>
    </row>
    <row r="14" spans="1:9" x14ac:dyDescent="0.25">
      <c r="A14" s="106"/>
      <c r="B14" s="124"/>
      <c r="C14" s="124"/>
      <c r="D14" s="124"/>
      <c r="E14" s="124"/>
      <c r="F14" s="124"/>
      <c r="G14" s="124"/>
      <c r="H14" s="124"/>
      <c r="I14" s="124"/>
    </row>
    <row r="15" spans="1:9" ht="20" x14ac:dyDescent="0.25">
      <c r="A15" s="104"/>
      <c r="B15" s="124"/>
      <c r="C15" s="124"/>
      <c r="D15" s="124"/>
      <c r="E15" s="124"/>
      <c r="F15" s="124"/>
      <c r="G15" s="124"/>
      <c r="H15" s="124"/>
      <c r="I15" s="124"/>
    </row>
    <row r="16" spans="1:9" ht="20" x14ac:dyDescent="0.25">
      <c r="A16" s="104"/>
      <c r="B16" s="124"/>
      <c r="C16" s="124"/>
      <c r="D16" s="124"/>
      <c r="E16" s="124"/>
      <c r="F16" s="124"/>
      <c r="G16" s="124"/>
      <c r="H16" s="124"/>
      <c r="I16" s="124"/>
    </row>
    <row r="17" spans="1:9" ht="4.5" customHeight="1" x14ac:dyDescent="0.25">
      <c r="A17" s="104"/>
      <c r="B17" s="124"/>
      <c r="C17" s="124"/>
      <c r="D17" s="124"/>
      <c r="E17" s="124"/>
      <c r="F17" s="124"/>
      <c r="G17" s="124"/>
      <c r="H17" s="124"/>
      <c r="I17" s="124"/>
    </row>
    <row r="18" spans="1:9" ht="27" hidden="1" customHeight="1" x14ac:dyDescent="0.25">
      <c r="A18" s="105"/>
      <c r="B18" s="124"/>
      <c r="C18" s="124"/>
      <c r="D18" s="124"/>
      <c r="E18" s="124"/>
      <c r="F18" s="124"/>
      <c r="G18" s="124"/>
      <c r="H18" s="124"/>
      <c r="I18" s="124"/>
    </row>
    <row r="19" spans="1:9" ht="27.5" x14ac:dyDescent="0.25">
      <c r="A19" s="105"/>
      <c r="B19" s="124"/>
      <c r="C19" s="124"/>
      <c r="D19" s="124"/>
      <c r="E19" s="124"/>
      <c r="F19" s="124"/>
      <c r="G19" s="124"/>
      <c r="H19" s="124"/>
      <c r="I19" s="124"/>
    </row>
    <row r="20" spans="1:9" ht="27.5" x14ac:dyDescent="0.25">
      <c r="A20" s="105"/>
      <c r="B20" s="124"/>
      <c r="C20" s="124"/>
      <c r="D20" s="124"/>
      <c r="E20" s="124"/>
      <c r="F20" s="124"/>
      <c r="G20" s="124"/>
      <c r="H20" s="124"/>
      <c r="I20" s="124"/>
    </row>
    <row r="21" spans="1:9" ht="27.5" x14ac:dyDescent="0.25">
      <c r="A21" s="105"/>
      <c r="B21" s="124"/>
      <c r="C21" s="124"/>
      <c r="D21" s="124"/>
      <c r="E21" s="124"/>
      <c r="F21" s="124"/>
      <c r="G21" s="124"/>
      <c r="H21" s="124"/>
      <c r="I21" s="124"/>
    </row>
    <row r="22" spans="1:9" ht="103" customHeight="1" x14ac:dyDescent="0.25">
      <c r="A22" s="105"/>
      <c r="B22" s="124"/>
      <c r="C22" s="124"/>
      <c r="D22" s="124"/>
      <c r="E22" s="124"/>
      <c r="F22" s="124"/>
      <c r="G22" s="124"/>
      <c r="H22" s="124"/>
      <c r="I22" s="124"/>
    </row>
    <row r="23" spans="1:9" ht="4" customHeight="1" x14ac:dyDescent="0.25">
      <c r="A23" s="105"/>
      <c r="B23" s="124"/>
      <c r="C23" s="124"/>
      <c r="D23" s="124"/>
      <c r="E23" s="124"/>
      <c r="F23" s="124"/>
      <c r="G23" s="124"/>
      <c r="H23" s="124"/>
      <c r="I23" s="124"/>
    </row>
    <row r="24" spans="1:9" ht="16.5" hidden="1" customHeight="1" x14ac:dyDescent="0.25">
      <c r="A24" s="105"/>
      <c r="B24" s="124"/>
      <c r="C24" s="124"/>
      <c r="D24" s="124"/>
      <c r="E24" s="124"/>
      <c r="F24" s="124"/>
      <c r="G24" s="124"/>
      <c r="H24" s="124"/>
      <c r="I24" s="124"/>
    </row>
    <row r="25" spans="1:9" ht="27.5" hidden="1" x14ac:dyDescent="0.25">
      <c r="A25" s="105"/>
      <c r="B25" s="124"/>
      <c r="C25" s="124"/>
      <c r="D25" s="124"/>
      <c r="E25" s="124"/>
      <c r="F25" s="124"/>
      <c r="G25" s="124"/>
      <c r="H25" s="124"/>
      <c r="I25" s="124"/>
    </row>
    <row r="26" spans="1:9" ht="27.5" hidden="1" x14ac:dyDescent="0.25">
      <c r="A26" s="107"/>
      <c r="B26" s="124"/>
      <c r="C26" s="124"/>
      <c r="D26" s="124"/>
      <c r="E26" s="124"/>
      <c r="F26" s="124"/>
      <c r="G26" s="124"/>
      <c r="H26" s="124"/>
      <c r="I26" s="124"/>
    </row>
    <row r="27" spans="1:9" ht="27" x14ac:dyDescent="0.25">
      <c r="A27" s="108"/>
    </row>
    <row r="28" spans="1:9" ht="27" x14ac:dyDescent="0.25">
      <c r="A28" s="108" t="s">
        <v>74</v>
      </c>
      <c r="F28" s="120" t="s">
        <v>1</v>
      </c>
      <c r="G28" s="120"/>
      <c r="H28" s="120"/>
      <c r="I28" s="120"/>
    </row>
    <row r="29" spans="1:9" ht="27" x14ac:dyDescent="0.25">
      <c r="A29" s="108"/>
    </row>
    <row r="30" spans="1:9" ht="27" x14ac:dyDescent="0.25">
      <c r="A30" s="108" t="s">
        <v>75</v>
      </c>
      <c r="F30" s="120" t="s">
        <v>1</v>
      </c>
      <c r="G30" s="120"/>
      <c r="H30" s="120"/>
      <c r="I30" s="120"/>
    </row>
    <row r="31" spans="1:9" ht="27" x14ac:dyDescent="0.25">
      <c r="A31" s="108"/>
    </row>
    <row r="32" spans="1:9" ht="27" x14ac:dyDescent="0.25">
      <c r="A32" s="108" t="s">
        <v>76</v>
      </c>
      <c r="F32" s="120" t="s">
        <v>1</v>
      </c>
      <c r="G32" s="120"/>
      <c r="H32" s="120"/>
      <c r="I32" s="120"/>
    </row>
    <row r="33" spans="1:9" ht="27" x14ac:dyDescent="0.25">
      <c r="A33" s="108" t="s">
        <v>77</v>
      </c>
    </row>
    <row r="34" spans="1:9" ht="13" x14ac:dyDescent="0.25">
      <c r="A34" s="109"/>
    </row>
    <row r="35" spans="1:9" ht="13" x14ac:dyDescent="0.25">
      <c r="A35" s="109"/>
    </row>
    <row r="36" spans="1:9" ht="27" customHeight="1" x14ac:dyDescent="0.25">
      <c r="A36" s="108" t="s">
        <v>76</v>
      </c>
      <c r="F36" s="120" t="s">
        <v>1</v>
      </c>
      <c r="G36" s="120"/>
      <c r="H36" s="120"/>
      <c r="I36" s="120"/>
    </row>
    <row r="37" spans="1:9" ht="27" x14ac:dyDescent="0.25">
      <c r="A37" s="108" t="s">
        <v>78</v>
      </c>
    </row>
    <row r="38" spans="1:9" ht="13" x14ac:dyDescent="0.25">
      <c r="A38" s="109"/>
    </row>
    <row r="43" spans="1:9" x14ac:dyDescent="0.25">
      <c r="C43" s="1" t="s">
        <v>71</v>
      </c>
    </row>
    <row r="46" spans="1:9" x14ac:dyDescent="0.25">
      <c r="C46" s="1"/>
    </row>
  </sheetData>
  <mergeCells count="7">
    <mergeCell ref="F36:I36"/>
    <mergeCell ref="D10:H10"/>
    <mergeCell ref="E12:F12"/>
    <mergeCell ref="B13:I26"/>
    <mergeCell ref="F28:I28"/>
    <mergeCell ref="F30:I30"/>
    <mergeCell ref="F32:I32"/>
  </mergeCells>
  <pageMargins left="0.7" right="0.7" top="0.75" bottom="0.75" header="0.3" footer="0.3"/>
  <pageSetup scale="78"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ED8D28-B5EB-4BB0-9296-A5C4F8FA78C0}">
  <sheetPr>
    <pageSetUpPr fitToPage="1"/>
  </sheetPr>
  <dimension ref="A1:N200"/>
  <sheetViews>
    <sheetView view="pageBreakPreview" topLeftCell="A35" zoomScale="90" zoomScaleNormal="100" zoomScaleSheetLayoutView="90" workbookViewId="0">
      <selection activeCell="H22" sqref="H22"/>
    </sheetView>
  </sheetViews>
  <sheetFormatPr defaultRowHeight="12.5" x14ac:dyDescent="0.25"/>
  <cols>
    <col min="1" max="1" width="7.54296875" style="48" customWidth="1"/>
    <col min="2" max="2" width="82.26953125" style="39" customWidth="1"/>
    <col min="3" max="3" width="8" style="48" customWidth="1"/>
    <col min="4" max="4" width="13.81640625" style="48" customWidth="1"/>
    <col min="5" max="5" width="36.6328125" style="49" customWidth="1"/>
    <col min="6" max="6" width="37" style="49" customWidth="1"/>
    <col min="7" max="7" width="4.08984375" style="30" customWidth="1"/>
    <col min="8" max="8" width="59.7265625" style="30" customWidth="1"/>
    <col min="9" max="9" width="19.08984375" style="30" customWidth="1"/>
    <col min="10" max="16384" width="8.7265625" style="30"/>
  </cols>
  <sheetData>
    <row r="1" spans="1:6" s="25" customFormat="1" ht="27" customHeight="1" thickBot="1" x14ac:dyDescent="0.3">
      <c r="A1" s="22" t="s">
        <v>10</v>
      </c>
      <c r="B1" s="23" t="s">
        <v>0</v>
      </c>
      <c r="C1" s="23" t="s">
        <v>2</v>
      </c>
      <c r="D1" s="84" t="s">
        <v>3</v>
      </c>
      <c r="E1" s="110" t="s">
        <v>4</v>
      </c>
      <c r="F1" s="24" t="s">
        <v>5</v>
      </c>
    </row>
    <row r="2" spans="1:6" ht="14" x14ac:dyDescent="0.25">
      <c r="A2" s="26"/>
      <c r="B2" s="13"/>
      <c r="C2" s="28"/>
      <c r="D2" s="85"/>
      <c r="E2" s="111"/>
      <c r="F2" s="29"/>
    </row>
    <row r="3" spans="1:6" ht="20" x14ac:dyDescent="0.25">
      <c r="A3" s="26"/>
      <c r="B3" s="15" t="s">
        <v>17</v>
      </c>
      <c r="C3" s="28"/>
      <c r="D3" s="85"/>
      <c r="E3" s="111"/>
      <c r="F3" s="29"/>
    </row>
    <row r="4" spans="1:6" ht="14" x14ac:dyDescent="0.25">
      <c r="A4" s="26"/>
      <c r="B4" s="13"/>
      <c r="C4" s="28"/>
      <c r="D4" s="85"/>
      <c r="E4" s="111"/>
      <c r="F4" s="29"/>
    </row>
    <row r="5" spans="1:6" ht="14" x14ac:dyDescent="0.25">
      <c r="A5" s="26"/>
      <c r="B5" s="13"/>
      <c r="C5" s="28"/>
      <c r="D5" s="85"/>
      <c r="E5" s="111"/>
      <c r="F5" s="29"/>
    </row>
    <row r="6" spans="1:6" ht="14" x14ac:dyDescent="0.25">
      <c r="A6" s="26"/>
      <c r="B6" s="14" t="s">
        <v>29</v>
      </c>
      <c r="C6" s="28"/>
      <c r="D6" s="85"/>
      <c r="E6" s="111"/>
      <c r="F6" s="29"/>
    </row>
    <row r="7" spans="1:6" ht="14" x14ac:dyDescent="0.25">
      <c r="A7" s="26"/>
      <c r="B7" s="13"/>
      <c r="C7" s="28"/>
      <c r="D7" s="85"/>
      <c r="E7" s="111"/>
      <c r="F7" s="29"/>
    </row>
    <row r="8" spans="1:6" ht="28" x14ac:dyDescent="0.25">
      <c r="A8" s="26"/>
      <c r="B8" s="52" t="s">
        <v>6</v>
      </c>
      <c r="C8" s="28"/>
      <c r="D8" s="85"/>
      <c r="E8" s="111"/>
      <c r="F8" s="29"/>
    </row>
    <row r="9" spans="1:6" ht="14" x14ac:dyDescent="0.25">
      <c r="A9" s="26"/>
      <c r="B9" s="52"/>
      <c r="C9" s="28"/>
      <c r="D9" s="85"/>
      <c r="E9" s="111"/>
      <c r="F9" s="29"/>
    </row>
    <row r="10" spans="1:6" ht="42" x14ac:dyDescent="0.25">
      <c r="A10" s="26"/>
      <c r="B10" s="53" t="s">
        <v>7</v>
      </c>
      <c r="C10" s="28"/>
      <c r="D10" s="85"/>
      <c r="E10" s="111"/>
      <c r="F10" s="29"/>
    </row>
    <row r="11" spans="1:6" ht="14" x14ac:dyDescent="0.25">
      <c r="A11" s="26"/>
      <c r="B11" s="53"/>
      <c r="C11" s="28"/>
      <c r="D11" s="85"/>
      <c r="E11" s="111"/>
      <c r="F11" s="29"/>
    </row>
    <row r="12" spans="1:6" ht="88.5" customHeight="1" x14ac:dyDescent="0.25">
      <c r="A12" s="26"/>
      <c r="B12" s="53" t="s">
        <v>8</v>
      </c>
      <c r="C12" s="28"/>
      <c r="D12" s="85"/>
      <c r="E12" s="111"/>
      <c r="F12" s="29"/>
    </row>
    <row r="13" spans="1:6" ht="14" x14ac:dyDescent="0.25">
      <c r="A13" s="26"/>
      <c r="B13" s="53"/>
      <c r="C13" s="28"/>
      <c r="D13" s="85"/>
      <c r="E13" s="111"/>
      <c r="F13" s="29"/>
    </row>
    <row r="14" spans="1:6" ht="49" customHeight="1" x14ac:dyDescent="0.25">
      <c r="A14" s="26"/>
      <c r="B14" s="54" t="s">
        <v>9</v>
      </c>
      <c r="C14" s="28"/>
      <c r="D14" s="85"/>
      <c r="E14" s="111"/>
      <c r="F14" s="29"/>
    </row>
    <row r="15" spans="1:6" ht="14" x14ac:dyDescent="0.25">
      <c r="A15" s="26"/>
      <c r="B15" s="13"/>
      <c r="C15" s="28"/>
      <c r="D15" s="85"/>
      <c r="E15" s="111"/>
      <c r="F15" s="29"/>
    </row>
    <row r="16" spans="1:6" ht="14" x14ac:dyDescent="0.25">
      <c r="A16" s="26"/>
      <c r="B16" s="16" t="s">
        <v>18</v>
      </c>
      <c r="C16" s="28"/>
      <c r="D16" s="85"/>
      <c r="E16" s="111"/>
      <c r="F16" s="29"/>
    </row>
    <row r="17" spans="1:6" ht="14" x14ac:dyDescent="0.25">
      <c r="A17" s="26"/>
      <c r="B17" s="16"/>
      <c r="C17" s="28"/>
      <c r="D17" s="85"/>
      <c r="E17" s="111"/>
      <c r="F17" s="29"/>
    </row>
    <row r="18" spans="1:6" ht="34" customHeight="1" x14ac:dyDescent="0.25">
      <c r="A18" s="26"/>
      <c r="B18" s="17" t="s">
        <v>19</v>
      </c>
      <c r="C18" s="28"/>
      <c r="D18" s="85"/>
      <c r="E18" s="111"/>
      <c r="F18" s="29"/>
    </row>
    <row r="19" spans="1:6" ht="14" x14ac:dyDescent="0.25">
      <c r="A19" s="26"/>
      <c r="B19" s="17"/>
      <c r="C19" s="28"/>
      <c r="D19" s="85"/>
      <c r="E19" s="111"/>
      <c r="F19" s="29"/>
    </row>
    <row r="20" spans="1:6" ht="14" x14ac:dyDescent="0.25">
      <c r="A20" s="26"/>
      <c r="B20" s="16" t="s">
        <v>20</v>
      </c>
      <c r="C20" s="28"/>
      <c r="D20" s="85"/>
      <c r="E20" s="111"/>
      <c r="F20" s="29"/>
    </row>
    <row r="21" spans="1:6" ht="14" x14ac:dyDescent="0.25">
      <c r="A21" s="26"/>
      <c r="B21" s="16"/>
      <c r="C21" s="28"/>
      <c r="D21" s="85"/>
      <c r="E21" s="111"/>
      <c r="F21" s="29"/>
    </row>
    <row r="22" spans="1:6" ht="14" x14ac:dyDescent="0.25">
      <c r="A22" s="26"/>
      <c r="B22" s="16" t="s">
        <v>21</v>
      </c>
      <c r="C22" s="28"/>
      <c r="D22" s="85"/>
      <c r="E22" s="111"/>
      <c r="F22" s="29"/>
    </row>
    <row r="23" spans="1:6" ht="14" x14ac:dyDescent="0.25">
      <c r="A23" s="26"/>
      <c r="B23" s="16"/>
      <c r="C23" s="28"/>
      <c r="D23" s="85"/>
      <c r="E23" s="111"/>
      <c r="F23" s="29"/>
    </row>
    <row r="24" spans="1:6" ht="28" x14ac:dyDescent="0.25">
      <c r="A24" s="26"/>
      <c r="B24" s="54" t="s">
        <v>31</v>
      </c>
      <c r="C24" s="28"/>
      <c r="D24" s="85"/>
      <c r="E24" s="111"/>
      <c r="F24" s="29"/>
    </row>
    <row r="25" spans="1:6" ht="14" x14ac:dyDescent="0.25">
      <c r="A25" s="26"/>
      <c r="B25" s="16"/>
      <c r="C25" s="28"/>
      <c r="D25" s="85"/>
      <c r="E25" s="111"/>
      <c r="F25" s="29"/>
    </row>
    <row r="26" spans="1:6" ht="28" x14ac:dyDescent="0.25">
      <c r="A26" s="26"/>
      <c r="B26" s="17" t="s">
        <v>22</v>
      </c>
      <c r="C26" s="28"/>
      <c r="D26" s="85"/>
      <c r="E26" s="111"/>
      <c r="F26" s="29"/>
    </row>
    <row r="27" spans="1:6" ht="14" x14ac:dyDescent="0.25">
      <c r="A27" s="26"/>
      <c r="B27" s="17"/>
      <c r="C27" s="28"/>
      <c r="D27" s="85"/>
      <c r="E27" s="111"/>
      <c r="F27" s="29"/>
    </row>
    <row r="28" spans="1:6" ht="14" x14ac:dyDescent="0.25">
      <c r="A28" s="26"/>
      <c r="B28" s="56" t="s">
        <v>70</v>
      </c>
      <c r="C28" s="28"/>
      <c r="D28" s="85"/>
      <c r="E28" s="111"/>
      <c r="F28" s="29"/>
    </row>
    <row r="29" spans="1:6" ht="14" x14ac:dyDescent="0.25">
      <c r="A29" s="26"/>
      <c r="B29" s="17"/>
      <c r="C29" s="28"/>
      <c r="D29" s="85"/>
      <c r="E29" s="111"/>
      <c r="F29" s="29"/>
    </row>
    <row r="30" spans="1:6" ht="14" x14ac:dyDescent="0.25">
      <c r="A30" s="26"/>
      <c r="B30" s="16" t="s">
        <v>23</v>
      </c>
      <c r="C30" s="28"/>
      <c r="D30" s="85"/>
      <c r="E30" s="111"/>
      <c r="F30" s="29"/>
    </row>
    <row r="31" spans="1:6" ht="14" x14ac:dyDescent="0.25">
      <c r="A31" s="26"/>
      <c r="B31" s="16"/>
      <c r="C31" s="28"/>
      <c r="D31" s="85"/>
      <c r="E31" s="111"/>
      <c r="F31" s="29"/>
    </row>
    <row r="32" spans="1:6" ht="28" x14ac:dyDescent="0.25">
      <c r="A32" s="26"/>
      <c r="B32" s="17" t="s">
        <v>24</v>
      </c>
      <c r="C32" s="28"/>
      <c r="D32" s="85"/>
      <c r="E32" s="111"/>
      <c r="F32" s="29"/>
    </row>
    <row r="33" spans="1:14" ht="14" x14ac:dyDescent="0.25">
      <c r="A33" s="26"/>
      <c r="B33" s="18"/>
      <c r="C33" s="28"/>
      <c r="D33" s="85"/>
      <c r="E33" s="111"/>
      <c r="F33" s="29"/>
    </row>
    <row r="34" spans="1:14" ht="14" x14ac:dyDescent="0.25">
      <c r="A34" s="26"/>
      <c r="B34" s="19" t="s">
        <v>25</v>
      </c>
      <c r="C34" s="28"/>
      <c r="D34" s="85"/>
      <c r="E34" s="111"/>
      <c r="F34" s="29"/>
    </row>
    <row r="35" spans="1:14" ht="14" x14ac:dyDescent="0.25">
      <c r="A35" s="26"/>
      <c r="B35" s="20"/>
      <c r="C35" s="28"/>
      <c r="D35" s="85"/>
      <c r="E35" s="111"/>
      <c r="F35" s="29"/>
    </row>
    <row r="36" spans="1:14" ht="28" x14ac:dyDescent="0.25">
      <c r="A36" s="26"/>
      <c r="B36" s="21" t="s">
        <v>26</v>
      </c>
      <c r="C36" s="28"/>
      <c r="D36" s="85"/>
      <c r="E36" s="111"/>
      <c r="F36" s="29"/>
    </row>
    <row r="37" spans="1:14" ht="14" x14ac:dyDescent="0.25">
      <c r="A37" s="26"/>
      <c r="B37" s="21"/>
      <c r="C37" s="28"/>
      <c r="D37" s="85"/>
      <c r="E37" s="111"/>
      <c r="F37" s="29"/>
    </row>
    <row r="38" spans="1:14" ht="14" x14ac:dyDescent="0.25">
      <c r="A38" s="26"/>
      <c r="B38" s="19" t="s">
        <v>27</v>
      </c>
      <c r="C38" s="28"/>
      <c r="D38" s="85"/>
      <c r="E38" s="111"/>
      <c r="F38" s="29"/>
    </row>
    <row r="39" spans="1:14" ht="14" x14ac:dyDescent="0.25">
      <c r="A39" s="26"/>
      <c r="B39" s="20"/>
      <c r="C39" s="28"/>
      <c r="D39" s="85"/>
      <c r="E39" s="111"/>
      <c r="F39" s="29"/>
    </row>
    <row r="40" spans="1:14" ht="42" x14ac:dyDescent="0.25">
      <c r="A40" s="26"/>
      <c r="B40" s="20" t="s">
        <v>39</v>
      </c>
      <c r="C40" s="28"/>
      <c r="D40" s="85"/>
      <c r="E40" s="111"/>
      <c r="F40" s="29"/>
    </row>
    <row r="41" spans="1:14" ht="14" x14ac:dyDescent="0.25">
      <c r="A41" s="26"/>
      <c r="B41" s="64"/>
      <c r="C41" s="28"/>
      <c r="D41" s="85"/>
      <c r="E41" s="111"/>
      <c r="F41" s="29"/>
    </row>
    <row r="42" spans="1:14" ht="14" x14ac:dyDescent="0.25">
      <c r="A42" s="26"/>
      <c r="B42" s="65" t="s">
        <v>38</v>
      </c>
      <c r="C42" s="28"/>
      <c r="D42" s="85"/>
      <c r="E42" s="111"/>
      <c r="F42" s="29"/>
    </row>
    <row r="43" spans="1:14" ht="14" x14ac:dyDescent="0.25">
      <c r="A43" s="26"/>
      <c r="B43" s="13"/>
      <c r="C43" s="28"/>
      <c r="D43" s="85"/>
      <c r="E43" s="111"/>
      <c r="F43" s="29"/>
    </row>
    <row r="44" spans="1:14" ht="105" customHeight="1" x14ac:dyDescent="0.25">
      <c r="A44" s="31"/>
      <c r="B44" s="55" t="s">
        <v>37</v>
      </c>
      <c r="C44" s="32"/>
      <c r="D44" s="86"/>
      <c r="E44" s="112"/>
      <c r="F44" s="33"/>
      <c r="H44" s="70"/>
    </row>
    <row r="45" spans="1:14" ht="14" x14ac:dyDescent="0.25">
      <c r="A45" s="34"/>
      <c r="B45" s="27"/>
      <c r="C45" s="28"/>
      <c r="D45" s="85"/>
      <c r="E45" s="111"/>
      <c r="F45" s="29"/>
    </row>
    <row r="46" spans="1:14" s="8" customFormat="1" ht="15.5" x14ac:dyDescent="0.25">
      <c r="A46" s="5"/>
      <c r="B46" s="35" t="s">
        <v>15</v>
      </c>
      <c r="C46" s="6"/>
      <c r="D46" s="87"/>
      <c r="E46" s="113"/>
      <c r="F46" s="7"/>
      <c r="H46" s="71"/>
    </row>
    <row r="47" spans="1:14" ht="14" x14ac:dyDescent="0.25">
      <c r="A47" s="26"/>
      <c r="B47" s="36"/>
      <c r="C47" s="37"/>
      <c r="D47" s="88"/>
      <c r="E47" s="114"/>
      <c r="F47" s="38"/>
    </row>
    <row r="48" spans="1:14" s="61" customFormat="1" ht="25" customHeight="1" x14ac:dyDescent="0.25">
      <c r="A48" s="57">
        <v>1</v>
      </c>
      <c r="B48" s="58" t="s">
        <v>64</v>
      </c>
      <c r="C48" s="59" t="s">
        <v>10</v>
      </c>
      <c r="D48" s="82">
        <f>1*4</f>
        <v>4</v>
      </c>
      <c r="E48" s="115"/>
      <c r="F48" s="60">
        <f t="shared" ref="F48:F54" si="0">D48*E48</f>
        <v>0</v>
      </c>
      <c r="G48" s="9"/>
      <c r="H48" s="68"/>
      <c r="I48" s="9"/>
      <c r="J48" s="9"/>
      <c r="K48" s="9"/>
      <c r="L48" s="9"/>
      <c r="M48" s="9"/>
      <c r="N48" s="9"/>
    </row>
    <row r="49" spans="1:14" s="61" customFormat="1" ht="25" customHeight="1" x14ac:dyDescent="0.25">
      <c r="A49" s="57">
        <v>2</v>
      </c>
      <c r="B49" s="58" t="s">
        <v>65</v>
      </c>
      <c r="C49" s="59" t="s">
        <v>10</v>
      </c>
      <c r="D49" s="82">
        <f>1*4</f>
        <v>4</v>
      </c>
      <c r="E49" s="115"/>
      <c r="F49" s="60"/>
      <c r="G49" s="9"/>
      <c r="H49" s="68"/>
      <c r="I49" s="9"/>
      <c r="J49" s="9"/>
      <c r="K49" s="9"/>
      <c r="L49" s="9"/>
      <c r="M49" s="9"/>
      <c r="N49" s="9"/>
    </row>
    <row r="50" spans="1:14" s="61" customFormat="1" ht="25" customHeight="1" x14ac:dyDescent="0.25">
      <c r="A50" s="57">
        <v>3</v>
      </c>
      <c r="B50" s="58" t="s">
        <v>11</v>
      </c>
      <c r="C50" s="59" t="s">
        <v>10</v>
      </c>
      <c r="D50" s="82">
        <v>1</v>
      </c>
      <c r="E50" s="115"/>
      <c r="F50" s="60">
        <f t="shared" si="0"/>
        <v>0</v>
      </c>
      <c r="G50" s="9"/>
      <c r="H50" s="68"/>
      <c r="I50" s="9"/>
      <c r="J50" s="9"/>
      <c r="K50" s="9"/>
      <c r="L50" s="9"/>
      <c r="M50" s="9"/>
      <c r="N50" s="9"/>
    </row>
    <row r="51" spans="1:14" s="61" customFormat="1" ht="25" customHeight="1" x14ac:dyDescent="0.25">
      <c r="A51" s="57">
        <v>4</v>
      </c>
      <c r="B51" s="58" t="s">
        <v>62</v>
      </c>
      <c r="C51" s="59" t="s">
        <v>10</v>
      </c>
      <c r="D51" s="82">
        <f>(4+1+15+3)*4</f>
        <v>92</v>
      </c>
      <c r="E51" s="115"/>
      <c r="F51" s="60">
        <f t="shared" si="0"/>
        <v>0</v>
      </c>
      <c r="G51" s="9"/>
      <c r="H51" s="68"/>
      <c r="I51" s="9"/>
      <c r="J51" s="9"/>
      <c r="K51" s="9"/>
      <c r="L51" s="9"/>
      <c r="M51" s="9"/>
      <c r="N51" s="9"/>
    </row>
    <row r="52" spans="1:14" s="61" customFormat="1" ht="25" customHeight="1" x14ac:dyDescent="0.25">
      <c r="A52" s="57">
        <v>5</v>
      </c>
      <c r="B52" s="58" t="s">
        <v>49</v>
      </c>
      <c r="C52" s="59" t="s">
        <v>10</v>
      </c>
      <c r="D52" s="82">
        <v>23</v>
      </c>
      <c r="E52" s="115"/>
      <c r="F52" s="60">
        <f t="shared" ref="F52" si="1">D52*E52</f>
        <v>0</v>
      </c>
      <c r="G52" s="9"/>
      <c r="H52" s="68"/>
      <c r="I52" s="9"/>
      <c r="J52" s="9"/>
      <c r="K52" s="9"/>
      <c r="L52" s="9"/>
      <c r="M52" s="9"/>
      <c r="N52" s="9"/>
    </row>
    <row r="53" spans="1:14" s="61" customFormat="1" ht="25" customHeight="1" x14ac:dyDescent="0.25">
      <c r="A53" s="57">
        <v>6</v>
      </c>
      <c r="B53" s="58" t="s">
        <v>50</v>
      </c>
      <c r="C53" s="59" t="s">
        <v>10</v>
      </c>
      <c r="D53" s="82">
        <v>23</v>
      </c>
      <c r="E53" s="115"/>
      <c r="F53" s="60">
        <f t="shared" si="0"/>
        <v>0</v>
      </c>
      <c r="G53" s="9"/>
      <c r="H53" s="68"/>
      <c r="I53" s="9"/>
      <c r="J53" s="9"/>
      <c r="K53" s="9"/>
      <c r="L53" s="9"/>
      <c r="M53" s="9"/>
      <c r="N53" s="9"/>
    </row>
    <row r="54" spans="1:14" s="61" customFormat="1" ht="25" customHeight="1" x14ac:dyDescent="0.25">
      <c r="A54" s="57">
        <v>7</v>
      </c>
      <c r="B54" s="58" t="s">
        <v>12</v>
      </c>
      <c r="C54" s="59" t="s">
        <v>10</v>
      </c>
      <c r="D54" s="82">
        <f>D51</f>
        <v>92</v>
      </c>
      <c r="E54" s="115"/>
      <c r="F54" s="60">
        <f t="shared" si="0"/>
        <v>0</v>
      </c>
      <c r="G54" s="9"/>
      <c r="H54" s="68"/>
      <c r="I54" s="9"/>
      <c r="J54" s="9"/>
      <c r="K54" s="9"/>
      <c r="L54" s="9"/>
      <c r="M54" s="9"/>
      <c r="N54" s="9"/>
    </row>
    <row r="55" spans="1:14" ht="16.5" customHeight="1" x14ac:dyDescent="0.25">
      <c r="A55" s="57"/>
      <c r="B55" s="58"/>
      <c r="C55" s="59"/>
      <c r="D55" s="82"/>
      <c r="E55" s="115"/>
      <c r="F55" s="60"/>
      <c r="H55" s="39"/>
      <c r="I55" s="39"/>
      <c r="J55" s="39"/>
      <c r="K55" s="39"/>
      <c r="L55" s="39"/>
      <c r="M55" s="39"/>
      <c r="N55" s="39"/>
    </row>
    <row r="56" spans="1:14" ht="19.5" customHeight="1" x14ac:dyDescent="0.35">
      <c r="A56" s="75"/>
      <c r="B56" s="76" t="s">
        <v>68</v>
      </c>
      <c r="C56" s="37"/>
      <c r="D56" s="88"/>
      <c r="E56" s="114"/>
      <c r="F56" s="38"/>
      <c r="H56" s="70"/>
      <c r="I56" s="39"/>
      <c r="J56" s="39"/>
      <c r="K56" s="39"/>
      <c r="L56" s="39"/>
      <c r="M56" s="39"/>
      <c r="N56" s="39"/>
    </row>
    <row r="57" spans="1:14" ht="13" x14ac:dyDescent="0.25">
      <c r="A57" s="75"/>
      <c r="B57" s="77"/>
      <c r="C57" s="37"/>
      <c r="D57" s="88"/>
      <c r="E57" s="114"/>
      <c r="F57" s="38"/>
      <c r="H57" s="70"/>
      <c r="I57" s="39"/>
      <c r="J57" s="39"/>
      <c r="K57" s="39"/>
      <c r="L57" s="39"/>
      <c r="M57" s="39"/>
      <c r="N57" s="39"/>
    </row>
    <row r="58" spans="1:14" ht="14" x14ac:dyDescent="0.25">
      <c r="A58" s="75">
        <v>8</v>
      </c>
      <c r="B58" s="79" t="s">
        <v>69</v>
      </c>
      <c r="C58" s="37" t="s">
        <v>53</v>
      </c>
      <c r="D58" s="88">
        <f>170*4*4</f>
        <v>2720</v>
      </c>
      <c r="E58" s="114"/>
      <c r="F58" s="60">
        <f t="shared" ref="F58" si="2">D58*E58</f>
        <v>0</v>
      </c>
      <c r="H58" s="70"/>
      <c r="I58" s="39"/>
      <c r="J58" s="39"/>
      <c r="K58" s="39"/>
      <c r="L58" s="39"/>
      <c r="M58" s="39"/>
      <c r="N58" s="39"/>
    </row>
    <row r="59" spans="1:14" ht="13" x14ac:dyDescent="0.25">
      <c r="A59" s="75"/>
      <c r="B59" s="79"/>
      <c r="C59" s="37"/>
      <c r="D59" s="88"/>
      <c r="E59" s="114"/>
      <c r="F59" s="38"/>
      <c r="H59" s="70"/>
      <c r="I59" s="39"/>
      <c r="J59" s="39"/>
      <c r="K59" s="39"/>
      <c r="L59" s="39"/>
      <c r="M59" s="39"/>
      <c r="N59" s="39"/>
    </row>
    <row r="60" spans="1:14" ht="17.5" customHeight="1" x14ac:dyDescent="0.25">
      <c r="A60" s="57">
        <v>9</v>
      </c>
      <c r="B60" s="58" t="s">
        <v>61</v>
      </c>
      <c r="C60" s="37" t="s">
        <v>53</v>
      </c>
      <c r="D60" s="82">
        <f>170*4*4</f>
        <v>2720</v>
      </c>
      <c r="E60" s="115"/>
      <c r="F60" s="60">
        <f t="shared" ref="F60" si="3">D60*E60</f>
        <v>0</v>
      </c>
      <c r="H60" s="39"/>
      <c r="I60" s="39"/>
      <c r="J60" s="39"/>
      <c r="K60" s="39"/>
      <c r="L60" s="39"/>
      <c r="M60" s="39"/>
      <c r="N60" s="39"/>
    </row>
    <row r="61" spans="1:14" ht="13" customHeight="1" x14ac:dyDescent="0.25">
      <c r="A61" s="83"/>
      <c r="B61" s="79"/>
      <c r="C61" s="59"/>
      <c r="D61" s="82"/>
      <c r="E61" s="115"/>
      <c r="F61" s="60"/>
      <c r="H61" s="39"/>
      <c r="I61" s="39"/>
      <c r="J61" s="39"/>
      <c r="K61" s="39"/>
      <c r="L61" s="39"/>
      <c r="M61" s="39"/>
      <c r="N61" s="39"/>
    </row>
    <row r="62" spans="1:14" ht="14" x14ac:dyDescent="0.25">
      <c r="A62" s="75">
        <v>10</v>
      </c>
      <c r="B62" s="79" t="s">
        <v>54</v>
      </c>
      <c r="C62" s="37" t="s">
        <v>53</v>
      </c>
      <c r="D62" s="88">
        <f>170*4*4</f>
        <v>2720</v>
      </c>
      <c r="E62" s="114"/>
      <c r="F62" s="60">
        <f t="shared" ref="F62" si="4">D62*E62</f>
        <v>0</v>
      </c>
      <c r="H62" s="70"/>
      <c r="I62" s="39"/>
      <c r="J62" s="39"/>
      <c r="K62" s="39"/>
      <c r="L62" s="39"/>
      <c r="M62" s="39"/>
      <c r="N62" s="39"/>
    </row>
    <row r="63" spans="1:14" ht="13" x14ac:dyDescent="0.25">
      <c r="A63" s="75"/>
      <c r="B63" s="79"/>
      <c r="C63" s="37"/>
      <c r="D63" s="88"/>
      <c r="E63" s="114"/>
      <c r="F63" s="38"/>
      <c r="H63" s="70"/>
      <c r="I63" s="39"/>
      <c r="J63" s="39"/>
      <c r="K63" s="39"/>
      <c r="L63" s="39"/>
      <c r="M63" s="39"/>
      <c r="N63" s="39"/>
    </row>
    <row r="64" spans="1:14" ht="14" x14ac:dyDescent="0.25">
      <c r="A64" s="75">
        <v>11</v>
      </c>
      <c r="B64" s="79" t="s">
        <v>59</v>
      </c>
      <c r="C64" s="37" t="s">
        <v>53</v>
      </c>
      <c r="D64" s="88">
        <f>170*4*4</f>
        <v>2720</v>
      </c>
      <c r="E64" s="114"/>
      <c r="F64" s="60">
        <f t="shared" ref="F64" si="5">D64*E64</f>
        <v>0</v>
      </c>
      <c r="H64" s="70"/>
      <c r="I64" s="39"/>
      <c r="J64" s="39"/>
      <c r="K64" s="39"/>
      <c r="L64" s="39"/>
      <c r="M64" s="39"/>
      <c r="N64" s="39"/>
    </row>
    <row r="65" spans="1:14" ht="13" x14ac:dyDescent="0.25">
      <c r="A65" s="75"/>
      <c r="B65" s="80"/>
      <c r="C65" s="37"/>
      <c r="D65" s="88"/>
      <c r="E65" s="114"/>
      <c r="F65" s="38"/>
      <c r="H65" s="70"/>
      <c r="I65" s="39"/>
      <c r="J65" s="39"/>
      <c r="K65" s="39"/>
      <c r="L65" s="39"/>
      <c r="M65" s="39"/>
      <c r="N65" s="39"/>
    </row>
    <row r="66" spans="1:14" ht="14" x14ac:dyDescent="0.25">
      <c r="A66" s="75">
        <v>12</v>
      </c>
      <c r="B66" s="79" t="s">
        <v>55</v>
      </c>
      <c r="C66" s="37" t="s">
        <v>53</v>
      </c>
      <c r="D66" s="88">
        <f>170*4*4*2</f>
        <v>5440</v>
      </c>
      <c r="E66" s="114"/>
      <c r="F66" s="60">
        <f t="shared" ref="F66" si="6">D66*E66</f>
        <v>0</v>
      </c>
      <c r="H66" s="70"/>
      <c r="I66" s="39"/>
      <c r="J66" s="39"/>
      <c r="K66" s="39"/>
      <c r="L66" s="39"/>
      <c r="M66" s="39"/>
      <c r="N66" s="39"/>
    </row>
    <row r="67" spans="1:14" ht="13" x14ac:dyDescent="0.25">
      <c r="A67" s="75"/>
      <c r="B67" s="79"/>
      <c r="C67" s="37"/>
      <c r="D67" s="88"/>
      <c r="E67" s="114"/>
      <c r="F67" s="38"/>
      <c r="H67" s="70"/>
      <c r="I67" s="39"/>
      <c r="J67" s="39"/>
      <c r="K67" s="39"/>
      <c r="L67" s="39"/>
      <c r="M67" s="39"/>
      <c r="N67" s="39"/>
    </row>
    <row r="68" spans="1:14" ht="14" x14ac:dyDescent="0.25">
      <c r="A68" s="75">
        <v>13</v>
      </c>
      <c r="B68" s="79" t="s">
        <v>57</v>
      </c>
      <c r="C68" s="37" t="s">
        <v>53</v>
      </c>
      <c r="D68" s="88">
        <f>170*4*4</f>
        <v>2720</v>
      </c>
      <c r="E68" s="114"/>
      <c r="F68" s="60">
        <f t="shared" ref="F68" si="7">D68*E68</f>
        <v>0</v>
      </c>
      <c r="H68" s="70"/>
      <c r="I68" s="39"/>
      <c r="J68" s="39"/>
      <c r="K68" s="39"/>
      <c r="L68" s="39"/>
      <c r="M68" s="39"/>
      <c r="N68" s="39"/>
    </row>
    <row r="69" spans="1:14" ht="13" x14ac:dyDescent="0.25">
      <c r="A69" s="75"/>
      <c r="B69" s="79"/>
      <c r="C69" s="37"/>
      <c r="D69" s="88"/>
      <c r="E69" s="114"/>
      <c r="F69" s="38"/>
      <c r="H69" s="70"/>
      <c r="I69" s="39"/>
      <c r="J69" s="39"/>
      <c r="K69" s="39"/>
      <c r="L69" s="39"/>
      <c r="M69" s="39"/>
      <c r="N69" s="39"/>
    </row>
    <row r="70" spans="1:14" ht="14" x14ac:dyDescent="0.25">
      <c r="A70" s="75">
        <v>14</v>
      </c>
      <c r="B70" s="78" t="s">
        <v>56</v>
      </c>
      <c r="C70" s="37" t="s">
        <v>53</v>
      </c>
      <c r="D70" s="88">
        <f>170*4*4*2</f>
        <v>5440</v>
      </c>
      <c r="E70" s="114"/>
      <c r="F70" s="60">
        <f t="shared" ref="F70" si="8">D70*E70</f>
        <v>0</v>
      </c>
      <c r="H70" s="70"/>
      <c r="I70" s="39"/>
      <c r="J70" s="39"/>
      <c r="K70" s="39"/>
      <c r="L70" s="39"/>
      <c r="M70" s="39"/>
      <c r="N70" s="39"/>
    </row>
    <row r="71" spans="1:14" ht="13" x14ac:dyDescent="0.25">
      <c r="A71" s="75"/>
      <c r="B71" s="78"/>
      <c r="C71" s="37"/>
      <c r="D71" s="88"/>
      <c r="E71" s="114"/>
      <c r="F71" s="38"/>
      <c r="H71" s="70"/>
      <c r="I71" s="39"/>
      <c r="J71" s="39"/>
      <c r="K71" s="39"/>
      <c r="L71" s="39"/>
      <c r="M71" s="39"/>
      <c r="N71" s="39"/>
    </row>
    <row r="72" spans="1:14" ht="14" x14ac:dyDescent="0.25">
      <c r="A72" s="75">
        <v>15</v>
      </c>
      <c r="B72" s="78" t="s">
        <v>58</v>
      </c>
      <c r="C72" s="37" t="s">
        <v>53</v>
      </c>
      <c r="D72" s="88">
        <f>170*4*4*15</f>
        <v>40800</v>
      </c>
      <c r="E72" s="114"/>
      <c r="F72" s="60">
        <f t="shared" ref="F72" si="9">D72*E72</f>
        <v>0</v>
      </c>
      <c r="H72" s="70"/>
      <c r="I72" s="39"/>
      <c r="J72" s="39"/>
      <c r="K72" s="39"/>
      <c r="L72" s="39"/>
      <c r="M72" s="39"/>
      <c r="N72" s="39"/>
    </row>
    <row r="73" spans="1:14" x14ac:dyDescent="0.25">
      <c r="A73" s="26"/>
      <c r="B73" s="2"/>
      <c r="C73" s="37"/>
      <c r="D73" s="88"/>
      <c r="E73" s="114"/>
      <c r="F73" s="38"/>
      <c r="H73" s="39"/>
      <c r="I73" s="39"/>
      <c r="J73" s="39"/>
      <c r="K73" s="39"/>
      <c r="L73" s="39"/>
      <c r="M73" s="39"/>
      <c r="N73" s="39"/>
    </row>
    <row r="74" spans="1:14" ht="19.5" customHeight="1" x14ac:dyDescent="0.35">
      <c r="A74" s="75"/>
      <c r="B74" s="76" t="s">
        <v>51</v>
      </c>
      <c r="C74" s="37"/>
      <c r="D74" s="88"/>
      <c r="E74" s="114"/>
      <c r="F74" s="38"/>
      <c r="H74" s="70"/>
      <c r="I74" s="39"/>
      <c r="J74" s="39"/>
      <c r="K74" s="39"/>
      <c r="L74" s="39"/>
      <c r="M74" s="39"/>
      <c r="N74" s="39"/>
    </row>
    <row r="75" spans="1:14" ht="13" x14ac:dyDescent="0.25">
      <c r="A75" s="75"/>
      <c r="B75" s="77" t="s">
        <v>52</v>
      </c>
      <c r="C75" s="37"/>
      <c r="D75" s="88"/>
      <c r="E75" s="114"/>
      <c r="F75" s="38"/>
      <c r="H75" s="70"/>
      <c r="I75" s="39"/>
      <c r="J75" s="39"/>
      <c r="K75" s="39"/>
      <c r="L75" s="39"/>
      <c r="M75" s="39"/>
      <c r="N75" s="39"/>
    </row>
    <row r="76" spans="1:14" ht="13" x14ac:dyDescent="0.25">
      <c r="A76" s="75"/>
      <c r="B76" s="78"/>
      <c r="C76" s="37"/>
      <c r="D76" s="88"/>
      <c r="E76" s="114"/>
      <c r="F76" s="38"/>
      <c r="H76" s="70"/>
      <c r="I76" s="39"/>
      <c r="J76" s="39"/>
      <c r="K76" s="39"/>
      <c r="L76" s="39"/>
      <c r="M76" s="39"/>
      <c r="N76" s="39"/>
    </row>
    <row r="77" spans="1:14" ht="14" x14ac:dyDescent="0.25">
      <c r="A77" s="75">
        <v>16</v>
      </c>
      <c r="B77" s="79" t="s">
        <v>69</v>
      </c>
      <c r="C77" s="37" t="s">
        <v>53</v>
      </c>
      <c r="D77" s="88">
        <f>40*4</f>
        <v>160</v>
      </c>
      <c r="E77" s="114"/>
      <c r="F77" s="60">
        <f t="shared" ref="F77" si="10">D77*E77</f>
        <v>0</v>
      </c>
      <c r="H77" s="70"/>
      <c r="I77" s="39"/>
      <c r="J77" s="39"/>
      <c r="K77" s="39"/>
      <c r="L77" s="39"/>
      <c r="M77" s="39"/>
      <c r="N77" s="39"/>
    </row>
    <row r="78" spans="1:14" ht="13" x14ac:dyDescent="0.25">
      <c r="A78" s="75"/>
      <c r="B78" s="79"/>
      <c r="C78" s="37"/>
      <c r="D78" s="88"/>
      <c r="E78" s="114"/>
      <c r="F78" s="38"/>
      <c r="H78" s="70"/>
      <c r="I78" s="39"/>
      <c r="J78" s="39"/>
      <c r="K78" s="39"/>
      <c r="L78" s="39"/>
      <c r="M78" s="39"/>
      <c r="N78" s="39"/>
    </row>
    <row r="79" spans="1:14" ht="14" x14ac:dyDescent="0.25">
      <c r="A79" s="75">
        <v>17</v>
      </c>
      <c r="B79" s="79" t="s">
        <v>54</v>
      </c>
      <c r="C79" s="37" t="s">
        <v>53</v>
      </c>
      <c r="D79" s="88">
        <f t="shared" ref="D79:D85" si="11">40*4</f>
        <v>160</v>
      </c>
      <c r="E79" s="114"/>
      <c r="F79" s="60">
        <f t="shared" ref="F79" si="12">D79*E79</f>
        <v>0</v>
      </c>
      <c r="H79" s="70"/>
      <c r="I79" s="39"/>
      <c r="J79" s="39"/>
      <c r="K79" s="39"/>
      <c r="L79" s="39"/>
      <c r="M79" s="39"/>
      <c r="N79" s="39"/>
    </row>
    <row r="80" spans="1:14" ht="13" x14ac:dyDescent="0.25">
      <c r="A80" s="75"/>
      <c r="B80" s="79"/>
      <c r="C80" s="37"/>
      <c r="D80" s="88"/>
      <c r="E80" s="114"/>
      <c r="F80" s="38"/>
      <c r="H80" s="70"/>
      <c r="I80" s="39"/>
      <c r="J80" s="39"/>
      <c r="K80" s="39"/>
      <c r="L80" s="39"/>
      <c r="M80" s="39"/>
      <c r="N80" s="39"/>
    </row>
    <row r="81" spans="1:14" ht="14" x14ac:dyDescent="0.25">
      <c r="A81" s="75">
        <v>18</v>
      </c>
      <c r="B81" s="79" t="s">
        <v>59</v>
      </c>
      <c r="C81" s="37" t="s">
        <v>53</v>
      </c>
      <c r="D81" s="88">
        <f t="shared" si="11"/>
        <v>160</v>
      </c>
      <c r="E81" s="114"/>
      <c r="F81" s="60">
        <f t="shared" ref="F81" si="13">D81*E81</f>
        <v>0</v>
      </c>
      <c r="H81" s="70"/>
      <c r="I81" s="39"/>
      <c r="J81" s="39"/>
      <c r="K81" s="39"/>
      <c r="L81" s="39"/>
      <c r="M81" s="39"/>
      <c r="N81" s="39"/>
    </row>
    <row r="82" spans="1:14" ht="13" x14ac:dyDescent="0.25">
      <c r="A82" s="75"/>
      <c r="B82" s="80"/>
      <c r="C82" s="37"/>
      <c r="D82" s="88"/>
      <c r="E82" s="114"/>
      <c r="F82" s="38"/>
      <c r="H82" s="70"/>
      <c r="I82" s="39"/>
      <c r="J82" s="39"/>
      <c r="K82" s="39"/>
      <c r="L82" s="39"/>
      <c r="M82" s="39"/>
      <c r="N82" s="39"/>
    </row>
    <row r="83" spans="1:14" ht="14" x14ac:dyDescent="0.25">
      <c r="A83" s="75">
        <v>19</v>
      </c>
      <c r="B83" s="79" t="s">
        <v>55</v>
      </c>
      <c r="C83" s="37" t="s">
        <v>53</v>
      </c>
      <c r="D83" s="88">
        <f>40*4*2</f>
        <v>320</v>
      </c>
      <c r="E83" s="114"/>
      <c r="F83" s="60">
        <f t="shared" ref="F83" si="14">D83*E83</f>
        <v>0</v>
      </c>
      <c r="H83" s="70"/>
      <c r="I83" s="39"/>
      <c r="J83" s="39"/>
      <c r="K83" s="39"/>
      <c r="L83" s="39"/>
      <c r="M83" s="39"/>
      <c r="N83" s="39"/>
    </row>
    <row r="84" spans="1:14" ht="13" x14ac:dyDescent="0.25">
      <c r="A84" s="75"/>
      <c r="B84" s="79"/>
      <c r="C84" s="37"/>
      <c r="D84" s="88"/>
      <c r="E84" s="114"/>
      <c r="F84" s="38"/>
      <c r="H84" s="70"/>
      <c r="I84" s="39"/>
      <c r="J84" s="39"/>
      <c r="K84" s="39"/>
      <c r="L84" s="39"/>
      <c r="M84" s="39"/>
      <c r="N84" s="39"/>
    </row>
    <row r="85" spans="1:14" ht="14" x14ac:dyDescent="0.25">
      <c r="A85" s="75">
        <v>20</v>
      </c>
      <c r="B85" s="79" t="s">
        <v>57</v>
      </c>
      <c r="C85" s="37" t="s">
        <v>53</v>
      </c>
      <c r="D85" s="88">
        <f t="shared" si="11"/>
        <v>160</v>
      </c>
      <c r="E85" s="114"/>
      <c r="F85" s="60">
        <f t="shared" ref="F85" si="15">D85*E85</f>
        <v>0</v>
      </c>
      <c r="H85" s="70"/>
      <c r="I85" s="39"/>
      <c r="J85" s="39"/>
      <c r="K85" s="39"/>
      <c r="L85" s="39"/>
      <c r="M85" s="39"/>
      <c r="N85" s="39"/>
    </row>
    <row r="86" spans="1:14" ht="13" x14ac:dyDescent="0.25">
      <c r="A86" s="75"/>
      <c r="B86" s="79"/>
      <c r="C86" s="37"/>
      <c r="D86" s="88"/>
      <c r="E86" s="114"/>
      <c r="F86" s="38"/>
      <c r="H86" s="70"/>
      <c r="I86" s="39"/>
      <c r="J86" s="39"/>
      <c r="K86" s="39"/>
      <c r="L86" s="39"/>
      <c r="M86" s="39"/>
      <c r="N86" s="39"/>
    </row>
    <row r="87" spans="1:14" ht="14" x14ac:dyDescent="0.25">
      <c r="A87" s="75">
        <v>21</v>
      </c>
      <c r="B87" s="78" t="s">
        <v>56</v>
      </c>
      <c r="C87" s="37" t="s">
        <v>53</v>
      </c>
      <c r="D87" s="88">
        <f>40*4*2</f>
        <v>320</v>
      </c>
      <c r="E87" s="114"/>
      <c r="F87" s="60">
        <f t="shared" ref="F87" si="16">D87*E87</f>
        <v>0</v>
      </c>
      <c r="H87" s="70"/>
      <c r="I87" s="39"/>
      <c r="J87" s="39"/>
      <c r="K87" s="39"/>
      <c r="L87" s="39"/>
      <c r="M87" s="39"/>
      <c r="N87" s="39"/>
    </row>
    <row r="88" spans="1:14" ht="13" x14ac:dyDescent="0.25">
      <c r="A88" s="75"/>
      <c r="B88" s="78"/>
      <c r="C88" s="37"/>
      <c r="D88" s="88"/>
      <c r="E88" s="114"/>
      <c r="F88" s="38"/>
      <c r="H88" s="70"/>
      <c r="I88" s="39"/>
      <c r="J88" s="39"/>
      <c r="K88" s="39"/>
      <c r="L88" s="39"/>
      <c r="M88" s="39"/>
      <c r="N88" s="39"/>
    </row>
    <row r="89" spans="1:14" ht="14" x14ac:dyDescent="0.25">
      <c r="A89" s="75">
        <v>22</v>
      </c>
      <c r="B89" s="78" t="s">
        <v>58</v>
      </c>
      <c r="C89" s="37" t="s">
        <v>53</v>
      </c>
      <c r="D89" s="88">
        <f>40*4*15</f>
        <v>2400</v>
      </c>
      <c r="E89" s="114"/>
      <c r="F89" s="60">
        <f t="shared" ref="F89" si="17">D89*E89</f>
        <v>0</v>
      </c>
      <c r="H89" s="70"/>
      <c r="I89" s="39"/>
      <c r="J89" s="39"/>
      <c r="K89" s="39"/>
      <c r="L89" s="39"/>
      <c r="M89" s="39"/>
      <c r="N89" s="39"/>
    </row>
    <row r="90" spans="1:14" ht="13" x14ac:dyDescent="0.25">
      <c r="A90" s="26"/>
      <c r="B90" s="2"/>
      <c r="C90" s="37"/>
      <c r="D90" s="88"/>
      <c r="E90" s="114"/>
      <c r="F90" s="38"/>
      <c r="H90" s="70"/>
      <c r="I90" s="39"/>
      <c r="J90" s="39"/>
      <c r="K90" s="39"/>
      <c r="L90" s="39"/>
      <c r="M90" s="39"/>
      <c r="N90" s="39"/>
    </row>
    <row r="91" spans="1:14" ht="14.5" x14ac:dyDescent="0.35">
      <c r="A91" s="26"/>
      <c r="B91" s="81" t="s">
        <v>60</v>
      </c>
      <c r="C91" s="37"/>
      <c r="D91" s="88"/>
      <c r="E91" s="114"/>
      <c r="F91" s="38"/>
      <c r="H91" s="70"/>
      <c r="I91" s="39"/>
      <c r="J91" s="39"/>
      <c r="K91" s="39"/>
      <c r="L91" s="39"/>
      <c r="M91" s="39"/>
      <c r="N91" s="39"/>
    </row>
    <row r="92" spans="1:14" ht="13" x14ac:dyDescent="0.25">
      <c r="A92" s="26"/>
      <c r="B92" s="77" t="s">
        <v>52</v>
      </c>
      <c r="C92" s="37"/>
      <c r="D92" s="88"/>
      <c r="E92" s="114"/>
      <c r="F92" s="38"/>
      <c r="H92" s="70"/>
      <c r="I92" s="39"/>
      <c r="J92" s="39"/>
      <c r="K92" s="39"/>
      <c r="L92" s="39"/>
      <c r="M92" s="39"/>
      <c r="N92" s="39"/>
    </row>
    <row r="93" spans="1:14" ht="13" x14ac:dyDescent="0.25">
      <c r="A93" s="26"/>
      <c r="B93" s="2"/>
      <c r="C93" s="37"/>
      <c r="D93" s="88"/>
      <c r="E93" s="114"/>
      <c r="F93" s="38"/>
      <c r="H93" s="70"/>
      <c r="I93" s="39"/>
      <c r="J93" s="39"/>
      <c r="K93" s="39"/>
      <c r="L93" s="39"/>
      <c r="M93" s="39"/>
      <c r="N93" s="39"/>
    </row>
    <row r="94" spans="1:14" ht="14" x14ac:dyDescent="0.25">
      <c r="A94" s="26">
        <v>22</v>
      </c>
      <c r="B94" s="79" t="s">
        <v>69</v>
      </c>
      <c r="C94" s="37" t="s">
        <v>53</v>
      </c>
      <c r="D94" s="88">
        <f>40*4</f>
        <v>160</v>
      </c>
      <c r="E94" s="114"/>
      <c r="F94" s="60">
        <f t="shared" ref="F94" si="18">D94*E94</f>
        <v>0</v>
      </c>
      <c r="H94" s="70"/>
      <c r="I94" s="39"/>
      <c r="J94" s="39"/>
      <c r="K94" s="39"/>
      <c r="L94" s="39"/>
      <c r="M94" s="39"/>
      <c r="N94" s="39"/>
    </row>
    <row r="95" spans="1:14" ht="13" x14ac:dyDescent="0.25">
      <c r="A95" s="26"/>
      <c r="B95" s="79"/>
      <c r="C95" s="37"/>
      <c r="D95" s="88"/>
      <c r="E95" s="114"/>
      <c r="F95" s="38"/>
      <c r="H95" s="70"/>
      <c r="I95" s="39"/>
      <c r="J95" s="39"/>
      <c r="K95" s="39"/>
      <c r="L95" s="39"/>
      <c r="M95" s="39"/>
      <c r="N95" s="39"/>
    </row>
    <row r="96" spans="1:14" ht="14" x14ac:dyDescent="0.25">
      <c r="A96" s="26">
        <v>23</v>
      </c>
      <c r="B96" s="79" t="s">
        <v>54</v>
      </c>
      <c r="C96" s="37" t="s">
        <v>53</v>
      </c>
      <c r="D96" s="88">
        <f t="shared" ref="D96:D102" si="19">40*4</f>
        <v>160</v>
      </c>
      <c r="E96" s="114"/>
      <c r="F96" s="60">
        <f t="shared" ref="F96" si="20">D96*E96</f>
        <v>0</v>
      </c>
      <c r="H96" s="70"/>
      <c r="I96" s="39"/>
      <c r="J96" s="39"/>
      <c r="K96" s="39"/>
      <c r="L96" s="39"/>
      <c r="M96" s="39"/>
      <c r="N96" s="39"/>
    </row>
    <row r="97" spans="1:14" ht="13" x14ac:dyDescent="0.25">
      <c r="A97" s="26"/>
      <c r="B97" s="79"/>
      <c r="C97" s="37"/>
      <c r="D97" s="88"/>
      <c r="E97" s="114"/>
      <c r="F97" s="38"/>
      <c r="H97" s="70"/>
      <c r="I97" s="39"/>
      <c r="J97" s="39"/>
      <c r="K97" s="39"/>
      <c r="L97" s="39"/>
      <c r="M97" s="39"/>
      <c r="N97" s="39"/>
    </row>
    <row r="98" spans="1:14" ht="14" x14ac:dyDescent="0.25">
      <c r="A98" s="26">
        <v>24</v>
      </c>
      <c r="B98" s="79" t="s">
        <v>59</v>
      </c>
      <c r="C98" s="37" t="s">
        <v>53</v>
      </c>
      <c r="D98" s="88">
        <f t="shared" si="19"/>
        <v>160</v>
      </c>
      <c r="E98" s="114"/>
      <c r="F98" s="60">
        <f t="shared" ref="F98" si="21">D98*E98</f>
        <v>0</v>
      </c>
      <c r="H98" s="70"/>
      <c r="I98" s="39"/>
      <c r="J98" s="39"/>
      <c r="K98" s="39"/>
      <c r="L98" s="39"/>
      <c r="M98" s="39"/>
      <c r="N98" s="39"/>
    </row>
    <row r="99" spans="1:14" ht="13" x14ac:dyDescent="0.25">
      <c r="A99" s="26"/>
      <c r="B99" s="80"/>
      <c r="C99" s="37"/>
      <c r="D99" s="88"/>
      <c r="E99" s="114"/>
      <c r="F99" s="38"/>
      <c r="H99" s="70"/>
      <c r="I99" s="39"/>
      <c r="J99" s="39"/>
      <c r="K99" s="39"/>
      <c r="L99" s="39"/>
      <c r="M99" s="39"/>
      <c r="N99" s="39"/>
    </row>
    <row r="100" spans="1:14" ht="14" x14ac:dyDescent="0.25">
      <c r="A100" s="26">
        <v>25</v>
      </c>
      <c r="B100" s="79" t="s">
        <v>55</v>
      </c>
      <c r="C100" s="37" t="s">
        <v>53</v>
      </c>
      <c r="D100" s="88">
        <f>40*48*2</f>
        <v>3840</v>
      </c>
      <c r="E100" s="114"/>
      <c r="F100" s="60">
        <f t="shared" ref="F100" si="22">D100*E100</f>
        <v>0</v>
      </c>
      <c r="H100" s="70"/>
      <c r="I100" s="39"/>
      <c r="J100" s="39"/>
      <c r="K100" s="39"/>
      <c r="L100" s="39"/>
      <c r="M100" s="39"/>
      <c r="N100" s="39"/>
    </row>
    <row r="101" spans="1:14" ht="13" x14ac:dyDescent="0.25">
      <c r="A101" s="26"/>
      <c r="B101" s="79"/>
      <c r="C101" s="37"/>
      <c r="D101" s="88"/>
      <c r="E101" s="114"/>
      <c r="F101" s="38"/>
      <c r="H101" s="70"/>
      <c r="I101" s="39"/>
      <c r="J101" s="39"/>
      <c r="K101" s="39"/>
      <c r="L101" s="39"/>
      <c r="M101" s="39"/>
      <c r="N101" s="39"/>
    </row>
    <row r="102" spans="1:14" ht="14" x14ac:dyDescent="0.25">
      <c r="A102" s="26">
        <v>26</v>
      </c>
      <c r="B102" s="79" t="s">
        <v>57</v>
      </c>
      <c r="C102" s="37" t="s">
        <v>53</v>
      </c>
      <c r="D102" s="88">
        <f t="shared" si="19"/>
        <v>160</v>
      </c>
      <c r="E102" s="114"/>
      <c r="F102" s="60">
        <f t="shared" ref="F102" si="23">D102*E102</f>
        <v>0</v>
      </c>
      <c r="H102" s="70"/>
      <c r="I102" s="39"/>
      <c r="J102" s="39"/>
      <c r="K102" s="39"/>
      <c r="L102" s="39"/>
      <c r="M102" s="39"/>
      <c r="N102" s="39"/>
    </row>
    <row r="103" spans="1:14" ht="13" x14ac:dyDescent="0.25">
      <c r="A103" s="26"/>
      <c r="B103" s="79"/>
      <c r="C103" s="37"/>
      <c r="D103" s="88"/>
      <c r="E103" s="114"/>
      <c r="F103" s="38"/>
      <c r="H103" s="70"/>
      <c r="I103" s="39"/>
      <c r="J103" s="39"/>
      <c r="K103" s="39"/>
      <c r="L103" s="39"/>
      <c r="M103" s="39"/>
      <c r="N103" s="39"/>
    </row>
    <row r="104" spans="1:14" ht="14" x14ac:dyDescent="0.25">
      <c r="A104" s="26">
        <v>27</v>
      </c>
      <c r="B104" s="78" t="s">
        <v>56</v>
      </c>
      <c r="C104" s="37" t="s">
        <v>53</v>
      </c>
      <c r="D104" s="88">
        <f>40*4*2</f>
        <v>320</v>
      </c>
      <c r="E104" s="114"/>
      <c r="F104" s="60">
        <f t="shared" ref="F104" si="24">D104*E104</f>
        <v>0</v>
      </c>
      <c r="H104" s="70"/>
      <c r="I104" s="39"/>
      <c r="J104" s="39"/>
      <c r="K104" s="39"/>
      <c r="L104" s="39"/>
      <c r="M104" s="39"/>
      <c r="N104" s="39"/>
    </row>
    <row r="105" spans="1:14" ht="13" x14ac:dyDescent="0.25">
      <c r="A105" s="26"/>
      <c r="B105" s="78"/>
      <c r="C105" s="37"/>
      <c r="D105" s="88"/>
      <c r="E105" s="114"/>
      <c r="F105" s="38"/>
      <c r="H105" s="70"/>
      <c r="I105" s="39"/>
      <c r="J105" s="39"/>
      <c r="K105" s="39"/>
      <c r="L105" s="39"/>
      <c r="M105" s="39"/>
      <c r="N105" s="39"/>
    </row>
    <row r="106" spans="1:14" ht="14" x14ac:dyDescent="0.25">
      <c r="A106" s="26">
        <v>28</v>
      </c>
      <c r="B106" s="78" t="s">
        <v>58</v>
      </c>
      <c r="C106" s="37" t="s">
        <v>53</v>
      </c>
      <c r="D106" s="88">
        <f>40*4*15</f>
        <v>2400</v>
      </c>
      <c r="E106" s="114"/>
      <c r="F106" s="60">
        <f t="shared" ref="F106" si="25">D106*E106</f>
        <v>0</v>
      </c>
      <c r="H106" s="70"/>
      <c r="I106" s="39"/>
      <c r="J106" s="39"/>
      <c r="K106" s="39"/>
      <c r="L106" s="39"/>
      <c r="M106" s="39"/>
      <c r="N106" s="39"/>
    </row>
    <row r="107" spans="1:14" ht="13" x14ac:dyDescent="0.25">
      <c r="A107" s="26"/>
      <c r="B107" s="2"/>
      <c r="C107" s="37"/>
      <c r="D107" s="88"/>
      <c r="E107" s="114"/>
      <c r="F107" s="38"/>
      <c r="H107" s="70"/>
      <c r="I107" s="39"/>
      <c r="J107" s="39"/>
      <c r="K107" s="39"/>
      <c r="L107" s="39"/>
      <c r="M107" s="39"/>
      <c r="N107" s="39"/>
    </row>
    <row r="108" spans="1:14" s="4" customFormat="1" ht="18" x14ac:dyDescent="0.25">
      <c r="A108" s="10"/>
      <c r="B108" s="40" t="s">
        <v>16</v>
      </c>
      <c r="C108" s="11"/>
      <c r="D108" s="89"/>
      <c r="E108" s="116"/>
      <c r="F108" s="12"/>
      <c r="G108" s="3"/>
      <c r="H108" s="3"/>
      <c r="I108" s="3"/>
      <c r="J108" s="3"/>
      <c r="K108" s="3"/>
      <c r="L108" s="3"/>
      <c r="M108" s="3"/>
      <c r="N108" s="3"/>
    </row>
    <row r="109" spans="1:14" ht="14" x14ac:dyDescent="0.25">
      <c r="A109" s="26"/>
      <c r="B109" s="36"/>
      <c r="C109" s="37"/>
      <c r="D109" s="88"/>
      <c r="E109" s="114"/>
      <c r="F109" s="38"/>
      <c r="G109" s="39"/>
      <c r="H109" s="39"/>
      <c r="I109" s="39"/>
      <c r="J109" s="39"/>
      <c r="K109" s="39"/>
      <c r="L109" s="39"/>
      <c r="M109" s="39"/>
      <c r="N109" s="39"/>
    </row>
    <row r="110" spans="1:14" ht="14" x14ac:dyDescent="0.25">
      <c r="A110" s="26"/>
      <c r="B110" s="14" t="s">
        <v>34</v>
      </c>
      <c r="C110" s="37"/>
      <c r="D110" s="88"/>
      <c r="E110" s="114"/>
      <c r="F110" s="38"/>
      <c r="G110" s="39"/>
      <c r="H110" s="39"/>
      <c r="I110" s="39"/>
      <c r="J110" s="39"/>
      <c r="K110" s="39"/>
      <c r="L110" s="39"/>
      <c r="M110" s="39"/>
      <c r="N110" s="39"/>
    </row>
    <row r="111" spans="1:14" x14ac:dyDescent="0.25">
      <c r="A111" s="26"/>
      <c r="B111" s="13"/>
      <c r="C111" s="37"/>
      <c r="D111" s="88"/>
      <c r="E111" s="114"/>
      <c r="F111" s="38"/>
      <c r="G111" s="39"/>
      <c r="H111" s="39"/>
      <c r="I111" s="39"/>
      <c r="J111" s="39"/>
      <c r="K111" s="39"/>
      <c r="L111" s="39"/>
      <c r="M111" s="39"/>
      <c r="N111" s="39"/>
    </row>
    <row r="112" spans="1:14" ht="42" x14ac:dyDescent="0.25">
      <c r="A112" s="26"/>
      <c r="B112" s="55" t="s">
        <v>30</v>
      </c>
      <c r="C112" s="37"/>
      <c r="D112" s="88"/>
      <c r="E112" s="114"/>
      <c r="F112" s="38"/>
      <c r="G112" s="39"/>
      <c r="H112" s="39"/>
      <c r="I112" s="39"/>
      <c r="J112" s="39"/>
      <c r="K112" s="39"/>
      <c r="L112" s="39"/>
      <c r="M112" s="39"/>
      <c r="N112" s="39"/>
    </row>
    <row r="113" spans="1:14" ht="14" x14ac:dyDescent="0.25">
      <c r="A113" s="26"/>
      <c r="B113" s="55"/>
      <c r="C113" s="37"/>
      <c r="D113" s="88"/>
      <c r="E113" s="114"/>
      <c r="F113" s="38"/>
      <c r="G113" s="39"/>
      <c r="H113" s="39"/>
      <c r="I113" s="39"/>
      <c r="J113" s="39"/>
      <c r="K113" s="39"/>
      <c r="L113" s="39"/>
      <c r="M113" s="39"/>
      <c r="N113" s="39"/>
    </row>
    <row r="114" spans="1:14" s="98" customFormat="1" ht="91.5" customHeight="1" x14ac:dyDescent="0.25">
      <c r="A114" s="92"/>
      <c r="B114" s="93" t="s">
        <v>36</v>
      </c>
      <c r="C114" s="94"/>
      <c r="D114" s="95"/>
      <c r="E114" s="117"/>
      <c r="F114" s="96"/>
      <c r="G114" s="97"/>
      <c r="H114" s="97"/>
      <c r="I114" s="97"/>
      <c r="J114" s="97"/>
      <c r="K114" s="97"/>
      <c r="L114" s="97"/>
      <c r="M114" s="97"/>
      <c r="N114" s="97"/>
    </row>
    <row r="115" spans="1:14" ht="14" x14ac:dyDescent="0.25">
      <c r="A115" s="26"/>
      <c r="B115" s="36"/>
      <c r="C115" s="37"/>
      <c r="D115" s="88"/>
      <c r="E115" s="114"/>
      <c r="F115" s="38"/>
      <c r="G115" s="39"/>
      <c r="H115" s="39"/>
      <c r="I115" s="39"/>
      <c r="J115" s="39"/>
      <c r="K115" s="39"/>
      <c r="L115" s="39"/>
      <c r="M115" s="39"/>
      <c r="N115" s="39"/>
    </row>
    <row r="116" spans="1:14" ht="14" x14ac:dyDescent="0.25">
      <c r="A116" s="26"/>
      <c r="B116" s="63" t="s">
        <v>33</v>
      </c>
      <c r="C116" s="37"/>
      <c r="D116" s="88"/>
      <c r="E116" s="114"/>
      <c r="F116" s="38"/>
      <c r="G116" s="39"/>
      <c r="H116" s="39"/>
      <c r="I116" s="39"/>
      <c r="J116" s="41"/>
      <c r="K116" s="39"/>
      <c r="L116" s="39"/>
      <c r="M116" s="39"/>
      <c r="N116" s="39"/>
    </row>
    <row r="117" spans="1:14" ht="14" x14ac:dyDescent="0.25">
      <c r="A117" s="26"/>
      <c r="B117" s="36"/>
      <c r="C117" s="37"/>
      <c r="D117" s="88"/>
      <c r="E117" s="114"/>
      <c r="F117" s="38"/>
      <c r="G117" s="39"/>
      <c r="H117" s="39"/>
      <c r="I117" s="39"/>
      <c r="J117" s="41"/>
      <c r="K117" s="39"/>
      <c r="L117" s="39"/>
      <c r="M117" s="39"/>
      <c r="N117" s="39"/>
    </row>
    <row r="118" spans="1:14" s="61" customFormat="1" ht="32.5" customHeight="1" x14ac:dyDescent="0.25">
      <c r="A118" s="57">
        <v>29</v>
      </c>
      <c r="B118" s="58" t="s">
        <v>35</v>
      </c>
      <c r="C118" s="59" t="s">
        <v>14</v>
      </c>
      <c r="D118" s="82">
        <f>(21*4)*5</f>
        <v>420</v>
      </c>
      <c r="E118" s="115"/>
      <c r="F118" s="60">
        <f>D118*E118</f>
        <v>0</v>
      </c>
      <c r="G118" s="69"/>
      <c r="H118" s="67"/>
      <c r="I118" s="9"/>
      <c r="J118" s="9"/>
      <c r="K118" s="9"/>
      <c r="L118" s="9"/>
      <c r="M118" s="9"/>
      <c r="N118" s="9"/>
    </row>
    <row r="119" spans="1:14" s="61" customFormat="1" ht="13" customHeight="1" x14ac:dyDescent="0.25">
      <c r="A119" s="57"/>
      <c r="B119" s="58"/>
      <c r="C119" s="59"/>
      <c r="D119" s="82"/>
      <c r="E119" s="115"/>
      <c r="F119" s="60"/>
      <c r="G119" s="69"/>
      <c r="H119" s="67"/>
      <c r="I119" s="68"/>
      <c r="J119" s="68"/>
      <c r="K119" s="68"/>
      <c r="L119" s="9"/>
      <c r="M119" s="9"/>
      <c r="N119" s="9"/>
    </row>
    <row r="120" spans="1:14" s="61" customFormat="1" ht="14" x14ac:dyDescent="0.25">
      <c r="A120" s="57"/>
      <c r="B120" s="58"/>
      <c r="C120" s="59"/>
      <c r="D120" s="82"/>
      <c r="E120" s="115"/>
      <c r="F120" s="60"/>
      <c r="G120" s="9"/>
      <c r="H120" s="9"/>
      <c r="I120" s="9"/>
      <c r="J120" s="9"/>
      <c r="K120" s="9"/>
      <c r="L120" s="9"/>
      <c r="M120" s="9"/>
      <c r="N120" s="9"/>
    </row>
    <row r="121" spans="1:14" s="61" customFormat="1" ht="27" customHeight="1" x14ac:dyDescent="0.25">
      <c r="A121" s="57">
        <v>30</v>
      </c>
      <c r="B121" s="58" t="s">
        <v>32</v>
      </c>
      <c r="C121" s="59" t="s">
        <v>28</v>
      </c>
      <c r="D121" s="82">
        <v>200000</v>
      </c>
      <c r="E121" s="115"/>
      <c r="F121" s="60">
        <f>D121*E121</f>
        <v>0</v>
      </c>
      <c r="G121" s="42"/>
      <c r="H121" s="43"/>
      <c r="I121" s="68"/>
      <c r="J121" s="43"/>
      <c r="K121" s="68"/>
      <c r="L121" s="43"/>
      <c r="M121" s="43"/>
      <c r="N121" s="43"/>
    </row>
    <row r="122" spans="1:14" s="61" customFormat="1" ht="12" customHeight="1" x14ac:dyDescent="0.25">
      <c r="A122" s="57"/>
      <c r="B122" s="58"/>
      <c r="C122" s="59"/>
      <c r="D122" s="82"/>
      <c r="E122" s="115"/>
      <c r="F122" s="60"/>
      <c r="G122" s="42"/>
      <c r="H122" s="43"/>
      <c r="I122" s="68"/>
      <c r="J122" s="43"/>
      <c r="K122" s="68"/>
      <c r="L122" s="43"/>
      <c r="M122" s="43"/>
      <c r="N122" s="43"/>
    </row>
    <row r="123" spans="1:14" s="61" customFormat="1" ht="29.5" customHeight="1" x14ac:dyDescent="0.25">
      <c r="A123" s="57">
        <v>31</v>
      </c>
      <c r="B123" s="58" t="s">
        <v>66</v>
      </c>
      <c r="C123" s="59" t="s">
        <v>67</v>
      </c>
      <c r="D123" s="82">
        <v>6000</v>
      </c>
      <c r="E123" s="115"/>
      <c r="F123" s="60">
        <f>D123*E123</f>
        <v>0</v>
      </c>
      <c r="G123" s="42"/>
      <c r="H123" s="43"/>
      <c r="I123" s="68"/>
      <c r="J123" s="43"/>
      <c r="K123" s="68"/>
      <c r="L123" s="43"/>
      <c r="M123" s="43"/>
      <c r="N123" s="43"/>
    </row>
    <row r="124" spans="1:14" s="61" customFormat="1" ht="14" x14ac:dyDescent="0.25">
      <c r="A124" s="57"/>
      <c r="B124" s="58"/>
      <c r="C124" s="59"/>
      <c r="D124" s="82"/>
      <c r="E124" s="115"/>
      <c r="F124" s="60"/>
      <c r="G124" s="43"/>
      <c r="H124" s="43"/>
      <c r="I124" s="43"/>
      <c r="J124" s="43"/>
      <c r="K124" s="43"/>
      <c r="L124" s="43"/>
      <c r="M124" s="43"/>
      <c r="N124" s="43"/>
    </row>
    <row r="125" spans="1:14" s="61" customFormat="1" ht="33.5" customHeight="1" x14ac:dyDescent="0.25">
      <c r="A125" s="57">
        <v>32</v>
      </c>
      <c r="B125" s="9" t="s">
        <v>42</v>
      </c>
      <c r="C125" s="59" t="s">
        <v>48</v>
      </c>
      <c r="D125" s="82">
        <v>1</v>
      </c>
      <c r="E125" s="115"/>
      <c r="F125" s="60">
        <f>D125*E125</f>
        <v>0</v>
      </c>
      <c r="G125" s="43"/>
      <c r="H125" s="66"/>
      <c r="I125" s="43"/>
      <c r="J125" s="43"/>
      <c r="K125" s="43"/>
      <c r="L125" s="43"/>
      <c r="M125" s="43"/>
      <c r="N125" s="43"/>
    </row>
    <row r="126" spans="1:14" s="61" customFormat="1" ht="12" customHeight="1" x14ac:dyDescent="0.25">
      <c r="A126" s="57"/>
      <c r="C126" s="59"/>
      <c r="D126" s="82"/>
      <c r="E126" s="115"/>
      <c r="F126" s="60"/>
      <c r="G126" s="43"/>
      <c r="H126" s="66"/>
      <c r="I126" s="43"/>
      <c r="J126" s="43"/>
      <c r="K126" s="43"/>
      <c r="L126" s="43"/>
      <c r="M126" s="43"/>
      <c r="N126" s="43"/>
    </row>
    <row r="127" spans="1:14" s="61" customFormat="1" ht="25" customHeight="1" x14ac:dyDescent="0.25">
      <c r="A127" s="57">
        <v>33</v>
      </c>
      <c r="B127" s="9" t="s">
        <v>45</v>
      </c>
      <c r="C127" s="59" t="s">
        <v>48</v>
      </c>
      <c r="D127" s="82">
        <v>1</v>
      </c>
      <c r="E127" s="115"/>
      <c r="F127" s="60">
        <f>D127*E127</f>
        <v>0</v>
      </c>
      <c r="G127" s="43"/>
      <c r="H127" s="66"/>
      <c r="I127" s="43"/>
      <c r="J127" s="43"/>
      <c r="K127" s="43"/>
      <c r="L127" s="43"/>
      <c r="M127" s="43"/>
      <c r="N127" s="43"/>
    </row>
    <row r="128" spans="1:14" s="61" customFormat="1" ht="13" customHeight="1" x14ac:dyDescent="0.25">
      <c r="A128" s="72"/>
      <c r="B128" s="42"/>
      <c r="C128" s="73"/>
      <c r="D128" s="90"/>
      <c r="E128" s="118"/>
      <c r="F128" s="74"/>
      <c r="G128" s="43"/>
      <c r="H128" s="66"/>
      <c r="I128" s="43"/>
      <c r="J128" s="43"/>
      <c r="K128" s="43"/>
      <c r="L128" s="43"/>
      <c r="M128" s="43"/>
      <c r="N128" s="43"/>
    </row>
    <row r="129" spans="1:14" s="61" customFormat="1" ht="32.5" customHeight="1" x14ac:dyDescent="0.25">
      <c r="A129" s="57">
        <v>34</v>
      </c>
      <c r="B129" s="62" t="s">
        <v>43</v>
      </c>
      <c r="C129" s="59" t="s">
        <v>48</v>
      </c>
      <c r="D129" s="82">
        <v>1</v>
      </c>
      <c r="E129" s="115"/>
      <c r="F129" s="60">
        <f>D129*E129</f>
        <v>0</v>
      </c>
      <c r="G129" s="43"/>
      <c r="H129" s="66"/>
      <c r="I129" s="43"/>
      <c r="J129" s="43"/>
      <c r="K129" s="43"/>
      <c r="L129" s="43"/>
      <c r="M129" s="43"/>
      <c r="N129" s="43"/>
    </row>
    <row r="130" spans="1:14" s="61" customFormat="1" ht="16" customHeight="1" x14ac:dyDescent="0.25">
      <c r="A130" s="57"/>
      <c r="B130" s="62"/>
      <c r="C130" s="59"/>
      <c r="D130" s="82"/>
      <c r="E130" s="115"/>
      <c r="F130" s="60"/>
      <c r="G130" s="43"/>
      <c r="H130" s="66"/>
      <c r="I130" s="43"/>
      <c r="J130" s="43"/>
      <c r="K130" s="43"/>
      <c r="L130" s="43"/>
      <c r="M130" s="43"/>
      <c r="N130" s="43"/>
    </row>
    <row r="131" spans="1:14" s="61" customFormat="1" ht="32.5" customHeight="1" x14ac:dyDescent="0.25">
      <c r="A131" s="57">
        <v>35</v>
      </c>
      <c r="B131" s="62" t="s">
        <v>46</v>
      </c>
      <c r="C131" s="59" t="s">
        <v>48</v>
      </c>
      <c r="D131" s="82">
        <v>1</v>
      </c>
      <c r="E131" s="115"/>
      <c r="F131" s="60">
        <f>D131*E131</f>
        <v>0</v>
      </c>
      <c r="G131" s="43"/>
      <c r="H131" s="66"/>
      <c r="I131" s="43"/>
      <c r="J131" s="43"/>
      <c r="K131" s="43"/>
      <c r="L131" s="43"/>
      <c r="M131" s="43"/>
      <c r="N131" s="43"/>
    </row>
    <row r="132" spans="1:14" s="61" customFormat="1" ht="14" customHeight="1" x14ac:dyDescent="0.25">
      <c r="A132" s="57"/>
      <c r="B132" s="62"/>
      <c r="C132" s="59"/>
      <c r="D132" s="82"/>
      <c r="E132" s="115"/>
      <c r="F132" s="60"/>
      <c r="G132" s="43"/>
      <c r="H132" s="66"/>
      <c r="I132" s="43"/>
      <c r="J132" s="43"/>
      <c r="K132" s="43"/>
      <c r="L132" s="43"/>
      <c r="M132" s="43"/>
      <c r="N132" s="43"/>
    </row>
    <row r="133" spans="1:14" s="61" customFormat="1" ht="32.5" customHeight="1" x14ac:dyDescent="0.25">
      <c r="A133" s="57">
        <v>36</v>
      </c>
      <c r="B133" s="62" t="s">
        <v>44</v>
      </c>
      <c r="C133" s="59" t="s">
        <v>48</v>
      </c>
      <c r="D133" s="82">
        <v>1</v>
      </c>
      <c r="E133" s="115"/>
      <c r="F133" s="60">
        <f>D133*E133</f>
        <v>0</v>
      </c>
      <c r="G133" s="43"/>
      <c r="H133" s="66"/>
      <c r="I133" s="43"/>
      <c r="J133" s="43"/>
      <c r="K133" s="43"/>
      <c r="L133" s="43"/>
      <c r="M133" s="43"/>
      <c r="N133" s="43"/>
    </row>
    <row r="134" spans="1:14" s="61" customFormat="1" ht="13.5" customHeight="1" x14ac:dyDescent="0.25">
      <c r="A134" s="57"/>
      <c r="B134" s="62"/>
      <c r="C134" s="59"/>
      <c r="D134" s="82"/>
      <c r="E134" s="115"/>
      <c r="F134" s="60"/>
      <c r="G134" s="43"/>
      <c r="H134" s="66"/>
      <c r="I134" s="43"/>
      <c r="J134" s="43"/>
      <c r="K134" s="43"/>
      <c r="L134" s="43"/>
      <c r="M134" s="43"/>
      <c r="N134" s="43"/>
    </row>
    <row r="135" spans="1:14" s="61" customFormat="1" ht="32.5" customHeight="1" x14ac:dyDescent="0.25">
      <c r="A135" s="57">
        <v>37</v>
      </c>
      <c r="B135" s="62" t="s">
        <v>47</v>
      </c>
      <c r="C135" s="59" t="s">
        <v>48</v>
      </c>
      <c r="D135" s="82">
        <v>1</v>
      </c>
      <c r="E135" s="115"/>
      <c r="F135" s="60">
        <f>D135*E135</f>
        <v>0</v>
      </c>
      <c r="G135" s="43"/>
      <c r="H135" s="66"/>
      <c r="I135" s="43"/>
      <c r="J135" s="43"/>
      <c r="K135" s="43"/>
      <c r="L135" s="43"/>
      <c r="M135" s="43"/>
      <c r="N135" s="43"/>
    </row>
    <row r="136" spans="1:14" s="61" customFormat="1" ht="16.5" customHeight="1" x14ac:dyDescent="0.25">
      <c r="A136" s="57"/>
      <c r="B136" s="62"/>
      <c r="C136" s="59"/>
      <c r="D136" s="82"/>
      <c r="E136" s="115"/>
      <c r="F136" s="60"/>
      <c r="G136" s="43"/>
      <c r="H136" s="66"/>
      <c r="I136" s="43"/>
      <c r="J136" s="43"/>
      <c r="K136" s="43"/>
      <c r="L136" s="43"/>
      <c r="M136" s="43"/>
      <c r="N136" s="43"/>
    </row>
    <row r="137" spans="1:14" s="61" customFormat="1" ht="19" customHeight="1" x14ac:dyDescent="0.25">
      <c r="A137" s="57">
        <v>37</v>
      </c>
      <c r="B137" s="62" t="s">
        <v>40</v>
      </c>
      <c r="C137" s="59" t="s">
        <v>41</v>
      </c>
      <c r="D137" s="82">
        <v>5</v>
      </c>
      <c r="E137" s="115"/>
      <c r="F137" s="60">
        <f>D137*E137</f>
        <v>0</v>
      </c>
      <c r="G137" s="43"/>
      <c r="H137" s="66"/>
      <c r="I137" s="43"/>
      <c r="J137" s="43"/>
      <c r="K137" s="43"/>
      <c r="L137" s="43"/>
      <c r="M137" s="43"/>
      <c r="N137" s="43"/>
    </row>
    <row r="138" spans="1:14" s="61" customFormat="1" ht="14" customHeight="1" x14ac:dyDescent="0.25">
      <c r="A138" s="57"/>
      <c r="B138" s="62"/>
      <c r="C138" s="59"/>
      <c r="D138" s="82"/>
      <c r="E138" s="115"/>
      <c r="F138" s="60"/>
      <c r="G138" s="43"/>
      <c r="H138" s="66"/>
      <c r="I138" s="43"/>
      <c r="J138" s="43"/>
      <c r="K138" s="43"/>
      <c r="L138" s="43"/>
      <c r="M138" s="43"/>
      <c r="N138" s="43"/>
    </row>
    <row r="139" spans="1:14" s="61" customFormat="1" ht="31" customHeight="1" x14ac:dyDescent="0.25">
      <c r="A139" s="57">
        <v>38</v>
      </c>
      <c r="B139" s="62" t="s">
        <v>63</v>
      </c>
      <c r="C139" s="59" t="s">
        <v>48</v>
      </c>
      <c r="D139" s="82">
        <v>1</v>
      </c>
      <c r="E139" s="115"/>
      <c r="F139" s="60">
        <f>D139*E139</f>
        <v>0</v>
      </c>
      <c r="G139" s="43"/>
      <c r="H139" s="68"/>
      <c r="I139" s="43"/>
      <c r="J139" s="43"/>
      <c r="K139" s="43"/>
      <c r="L139" s="43"/>
      <c r="M139" s="43"/>
      <c r="N139" s="43"/>
    </row>
    <row r="140" spans="1:14" ht="13" thickBot="1" x14ac:dyDescent="0.3">
      <c r="A140" s="26"/>
      <c r="B140" s="2"/>
      <c r="C140" s="37"/>
      <c r="D140" s="88"/>
      <c r="E140" s="114"/>
      <c r="F140" s="38"/>
      <c r="G140" s="39"/>
      <c r="H140" s="39"/>
      <c r="I140" s="39"/>
      <c r="J140" s="39"/>
      <c r="K140" s="39"/>
      <c r="L140" s="39"/>
      <c r="M140" s="39"/>
      <c r="N140" s="39"/>
    </row>
    <row r="141" spans="1:14" s="4" customFormat="1" ht="35.5" customHeight="1" thickBot="1" x14ac:dyDescent="0.3">
      <c r="A141" s="44"/>
      <c r="B141" s="45" t="s">
        <v>13</v>
      </c>
      <c r="C141" s="46"/>
      <c r="D141" s="91"/>
      <c r="E141" s="119"/>
      <c r="F141" s="47">
        <f>SUBTOTAL(9,F48:F140)</f>
        <v>0</v>
      </c>
      <c r="G141" s="3"/>
      <c r="H141" s="3"/>
      <c r="I141" s="3"/>
      <c r="J141" s="3"/>
      <c r="K141" s="3"/>
      <c r="L141" s="3"/>
      <c r="M141" s="3"/>
      <c r="N141" s="3"/>
    </row>
    <row r="142" spans="1:14" x14ac:dyDescent="0.25">
      <c r="G142" s="39"/>
      <c r="H142" s="39"/>
      <c r="I142" s="39"/>
      <c r="J142" s="39"/>
      <c r="K142" s="39"/>
      <c r="L142" s="39"/>
      <c r="M142" s="39"/>
      <c r="N142" s="39"/>
    </row>
    <row r="200" spans="1:6" ht="14" x14ac:dyDescent="0.25">
      <c r="A200" s="50"/>
      <c r="B200" s="9"/>
      <c r="C200" s="50"/>
      <c r="D200" s="50"/>
      <c r="E200" s="51"/>
      <c r="F200" s="51"/>
    </row>
  </sheetData>
  <pageMargins left="0.7" right="0.7" top="0.75" bottom="0.75" header="0.3" footer="0.3"/>
  <pageSetup scale="49" fitToHeight="0" orientation="portrait" r:id="rId1"/>
  <rowBreaks count="1" manualBreakCount="1">
    <brk id="45" max="5" man="1"/>
  </rowBreaks>
</worksheet>
</file>

<file path=docMetadata/LabelInfo.xml><?xml version="1.0" encoding="utf-8"?>
<clbl:labelList xmlns:clbl="http://schemas.microsoft.com/office/2020/mipLabelMetadata">
  <clbl:label id="{93aedbdc-cc67-4652-aa12-d250a876ae79}" enabled="0" method="" siteId="{93aedbdc-cc67-4652-aa12-d250a876ae79}"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COVER</vt:lpstr>
      <vt:lpstr>BOQ</vt:lpstr>
      <vt:lpstr>BOQ!Print_Area</vt:lpstr>
      <vt:lpstr>COVER!Print_Area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alan govender</dc:creator>
  <cp:keywords/>
  <dc:description/>
  <cp:lastModifiedBy>Nhlakanipho Biyase</cp:lastModifiedBy>
  <cp:revision/>
  <cp:lastPrinted>2026-04-08T05:42:35Z</cp:lastPrinted>
  <dcterms:created xsi:type="dcterms:W3CDTF">2023-09-21T07:24:28Z</dcterms:created>
  <dcterms:modified xsi:type="dcterms:W3CDTF">2026-04-08T05:46:08Z</dcterms:modified>
  <cp:category/>
  <cp:contentStatus/>
</cp:coreProperties>
</file>