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C:\Users\mluhlazane\Desktop\RFB 07 2023 Cleaning Services\"/>
    </mc:Choice>
  </mc:AlternateContent>
  <xr:revisionPtr revIDLastSave="0" documentId="8_{7526D360-383F-4EE2-B310-F13A378EE0CF}" xr6:coauthVersionLast="36" xr6:coauthVersionMax="36" xr10:uidLastSave="{00000000-0000-0000-0000-000000000000}"/>
  <workbookProtection workbookAlgorithmName="SHA-512" workbookHashValue="ybsvdiV7/eqtJsZDkKAsZYp8jr2UtODzRVURnU/ND+49o+4F11VrUIHlbs+joomeCgA/YWO1q/uCMEkY993MDQ==" workbookSaltValue="42u1/zqUarmx3kDdeyvgHw==" workbookSpinCount="100000" lockStructure="1"/>
  <bookViews>
    <workbookView xWindow="0" yWindow="0" windowWidth="17256" windowHeight="5640" activeTab="4" xr2:uid="{00000000-000D-0000-FFFF-FFFF00000000}"/>
  </bookViews>
  <sheets>
    <sheet name="CONSOLIDATED PRICING SCHEDULE " sheetId="8" r:id="rId1"/>
    <sheet name="PROVINCIAL OFFICE &amp;MARLOTH BUIL" sheetId="11" r:id="rId2"/>
    <sheet name="MIDDLEBURG HIGH COURT" sheetId="15" r:id="rId3"/>
    <sheet name="EVANDER MAGISTRATE COURT" sheetId="16" r:id="rId4"/>
    <sheet name="KWAMHLANGA HIGH COURT" sheetId="17" r:id="rId5"/>
    <sheet name="BADPLAAS PERIODIC COURT" sheetId="18" r:id="rId6"/>
    <sheet name="MARAPYANE PERIODIC COURT" sheetId="22" r:id="rId7"/>
  </sheets>
  <definedNames>
    <definedName name="_Hlk141438180" localSheetId="3">'EVANDER MAGISTRATE COURT'!$B$4</definedName>
    <definedName name="_Hlk141438180" localSheetId="4">'KWAMHLANGA HIGH COURT'!$B$4</definedName>
    <definedName name="_Hlk141438180" localSheetId="2">'MIDDLEBURG HIGH COURT'!$B$4</definedName>
    <definedName name="_Hlk141438180" localSheetId="1">'PROVINCIAL OFFICE &amp;MARLOTH BUIL'!$B$4</definedName>
    <definedName name="_xlnm.Print_Area" localSheetId="0">'CONSOLIDATED PRICING SCHEDULE '!$A:$M</definedName>
    <definedName name="_xlnm.Print_Area" localSheetId="3">'EVANDER MAGISTRATE COURT'!$A:$H</definedName>
    <definedName name="_xlnm.Print_Area" localSheetId="4">'KWAMHLANGA HIGH COURT'!$A:$H</definedName>
    <definedName name="_xlnm.Print_Area" localSheetId="2">'MIDDLEBURG HIGH COURT'!$A:$H</definedName>
    <definedName name="_xlnm.Print_Area" localSheetId="1">'PROVINCIAL OFFICE &amp;MARLOTH BUIL'!$A:$H</definedName>
    <definedName name="_xlnm.Print_Titles" localSheetId="0">'CONSOLIDATED PRICING SCHEDULE '!$1:$5</definedName>
    <definedName name="_xlnm.Print_Titles" localSheetId="3">'EVANDER MAGISTRATE COURT'!$1:$5</definedName>
    <definedName name="_xlnm.Print_Titles" localSheetId="4">'KWAMHLANGA HIGH COURT'!$1:$5</definedName>
    <definedName name="_xlnm.Print_Titles" localSheetId="2">'MIDDLEBURG HIGH COURT'!$1:$5</definedName>
    <definedName name="_xlnm.Print_Titles" localSheetId="1">'PROVINCIAL OFFICE &amp;MARLOTH BUIL'!$1:$5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22" l="1"/>
  <c r="D33" i="18"/>
  <c r="D33" i="17"/>
  <c r="D33" i="16"/>
  <c r="D33" i="15"/>
  <c r="D33" i="11"/>
  <c r="G32" i="11" l="1"/>
  <c r="F32" i="11"/>
  <c r="G31" i="11"/>
  <c r="F31" i="11"/>
  <c r="G30" i="11"/>
  <c r="F30" i="11"/>
  <c r="G29" i="11"/>
  <c r="F29" i="11"/>
  <c r="G28" i="11"/>
  <c r="F28" i="11"/>
  <c r="G27" i="11"/>
  <c r="F27" i="11"/>
  <c r="G25" i="11"/>
  <c r="F25" i="11"/>
  <c r="G24" i="11"/>
  <c r="F24" i="11"/>
  <c r="G22" i="11"/>
  <c r="F22" i="11"/>
  <c r="G20" i="11"/>
  <c r="F20" i="11"/>
  <c r="G19" i="11"/>
  <c r="F19" i="11"/>
  <c r="G18" i="11"/>
  <c r="F18" i="11"/>
  <c r="G32" i="22"/>
  <c r="F32" i="22"/>
  <c r="G31" i="22"/>
  <c r="F31" i="22"/>
  <c r="G30" i="22"/>
  <c r="F30" i="22"/>
  <c r="G29" i="22"/>
  <c r="F29" i="22"/>
  <c r="G28" i="22"/>
  <c r="F28" i="22"/>
  <c r="G27" i="22"/>
  <c r="F27" i="22"/>
  <c r="G25" i="22"/>
  <c r="F25" i="22"/>
  <c r="G24" i="22"/>
  <c r="F24" i="22"/>
  <c r="G22" i="22"/>
  <c r="F22" i="22"/>
  <c r="G20" i="22"/>
  <c r="F20" i="22"/>
  <c r="G19" i="22"/>
  <c r="F19" i="22"/>
  <c r="G18" i="22"/>
  <c r="F18" i="22"/>
  <c r="G32" i="18"/>
  <c r="F32" i="18"/>
  <c r="G31" i="18"/>
  <c r="F31" i="18"/>
  <c r="G30" i="18"/>
  <c r="F30" i="18"/>
  <c r="G29" i="18"/>
  <c r="F29" i="18"/>
  <c r="G28" i="18"/>
  <c r="F28" i="18"/>
  <c r="G27" i="18"/>
  <c r="F27" i="18"/>
  <c r="G25" i="18"/>
  <c r="F25" i="18"/>
  <c r="G24" i="18"/>
  <c r="F24" i="18"/>
  <c r="G22" i="18"/>
  <c r="F22" i="18"/>
  <c r="G20" i="18"/>
  <c r="F20" i="18"/>
  <c r="G19" i="18"/>
  <c r="F19" i="18"/>
  <c r="G18" i="18"/>
  <c r="F18" i="18"/>
  <c r="G32" i="17"/>
  <c r="F32" i="17"/>
  <c r="G31" i="17"/>
  <c r="F31" i="17"/>
  <c r="G30" i="17"/>
  <c r="F30" i="17"/>
  <c r="G29" i="17"/>
  <c r="F29" i="17"/>
  <c r="G28" i="17"/>
  <c r="F28" i="17"/>
  <c r="G27" i="17"/>
  <c r="F27" i="17"/>
  <c r="G25" i="17"/>
  <c r="F25" i="17"/>
  <c r="G24" i="17"/>
  <c r="F24" i="17"/>
  <c r="G22" i="17"/>
  <c r="F22" i="17"/>
  <c r="G20" i="17"/>
  <c r="F20" i="17"/>
  <c r="G19" i="17"/>
  <c r="F19" i="17"/>
  <c r="G18" i="17"/>
  <c r="F18" i="17"/>
  <c r="G32" i="16"/>
  <c r="F32" i="16"/>
  <c r="G31" i="16"/>
  <c r="F31" i="16"/>
  <c r="G30" i="16"/>
  <c r="F30" i="16"/>
  <c r="G29" i="16"/>
  <c r="F29" i="16"/>
  <c r="G28" i="16"/>
  <c r="F28" i="16"/>
  <c r="G27" i="16"/>
  <c r="F27" i="16"/>
  <c r="G25" i="16"/>
  <c r="F25" i="16"/>
  <c r="G24" i="16"/>
  <c r="F24" i="16"/>
  <c r="G22" i="16"/>
  <c r="F22" i="16"/>
  <c r="G20" i="16"/>
  <c r="F20" i="16"/>
  <c r="G19" i="16"/>
  <c r="F19" i="16"/>
  <c r="G18" i="16"/>
  <c r="F18" i="16"/>
  <c r="F33" i="22" l="1"/>
  <c r="F33" i="16"/>
  <c r="F33" i="17"/>
  <c r="F33" i="18"/>
  <c r="F33" i="11"/>
  <c r="G33" i="22"/>
  <c r="C20" i="8" s="1"/>
  <c r="G33" i="18"/>
  <c r="C19" i="8" s="1"/>
  <c r="G33" i="17"/>
  <c r="G33" i="16"/>
  <c r="C17" i="8" s="1"/>
  <c r="G33" i="11"/>
  <c r="C15" i="8" s="1"/>
  <c r="G32" i="15"/>
  <c r="F32" i="15"/>
  <c r="G31" i="15"/>
  <c r="F31" i="15"/>
  <c r="G30" i="15"/>
  <c r="F30" i="15"/>
  <c r="G29" i="15"/>
  <c r="F29" i="15"/>
  <c r="G28" i="15"/>
  <c r="F28" i="15"/>
  <c r="G27" i="15"/>
  <c r="F27" i="15"/>
  <c r="G25" i="15"/>
  <c r="F25" i="15"/>
  <c r="G24" i="15"/>
  <c r="F24" i="15"/>
  <c r="G22" i="15"/>
  <c r="F22" i="15"/>
  <c r="G20" i="15"/>
  <c r="F20" i="15"/>
  <c r="G19" i="15"/>
  <c r="F19" i="15"/>
  <c r="G18" i="15"/>
  <c r="F18" i="15"/>
  <c r="C18" i="8" l="1"/>
  <c r="F33" i="15"/>
  <c r="G33" i="15"/>
  <c r="C16" i="8" s="1"/>
  <c r="C21" i="8" l="1"/>
</calcChain>
</file>

<file path=xl/sharedStrings.xml><?xml version="1.0" encoding="utf-8"?>
<sst xmlns="http://schemas.openxmlformats.org/spreadsheetml/2006/main" count="266" uniqueCount="62">
  <si>
    <t>1. INSTRUCTION FOR COMPLETING THE PRICING SCHEDULE</t>
  </si>
  <si>
    <t>TOTAL</t>
  </si>
  <si>
    <t>RFx No</t>
  </si>
  <si>
    <t>RFx Title</t>
  </si>
  <si>
    <t xml:space="preserve">Bidder Name </t>
  </si>
  <si>
    <t>Date</t>
  </si>
  <si>
    <t>Capacity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</si>
  <si>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</si>
  <si>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Price clarification comment</t>
  </si>
  <si>
    <t>Signature (above)</t>
  </si>
  <si>
    <t xml:space="preserve">          SUPPLY CHAIN MANAGEMENT</t>
  </si>
  <si>
    <t xml:space="preserve">              Pricing schedule</t>
  </si>
  <si>
    <t>Name (above)</t>
  </si>
  <si>
    <t>ITEM</t>
  </si>
  <si>
    <t>NAMEN OF COURT</t>
  </si>
  <si>
    <t>UNIT PRICE
(excl VAT)</t>
  </si>
  <si>
    <t>VAT RATE</t>
  </si>
  <si>
    <t>UNIT PRICE
(incl VAT)</t>
  </si>
  <si>
    <t>TOTAL PRICE
(incl VAT)</t>
  </si>
  <si>
    <t>QUANTITY</t>
  </si>
  <si>
    <t>NAME OF COURT</t>
  </si>
  <si>
    <t>PROVINCIAL OFFICE &amp; MARLOTH BUILDING</t>
  </si>
  <si>
    <t>MIDDELBURG HIGH COURT</t>
  </si>
  <si>
    <t>EVANDER MAGISTRATE COURT</t>
  </si>
  <si>
    <t>KWAMHLANGA HIGH COURT</t>
  </si>
  <si>
    <t xml:space="preserve"> MARAPYANE PERIODIC COURT</t>
  </si>
  <si>
    <t>MARAPYANE PERIODIC COURT</t>
  </si>
  <si>
    <t>APPOINTMENT OF SERVICE PROVIDER FOR PROCUREMENT OF CLEANING AND GARDENING SERVICES FOR VARIOUS MAGISTRATE COURT FOR A PERIOD OF 24 MONTHS: MPUMALANGA PROVINCE</t>
  </si>
  <si>
    <t>Labour:</t>
  </si>
  <si>
    <r>
      <t xml:space="preserve">Bidders are expected to pay their employees a salary not less than the minimum wage determined by the Department of labour. </t>
    </r>
    <r>
      <rPr>
        <b/>
        <sz val="10"/>
        <color theme="1"/>
        <rFont val="Arial"/>
        <family val="2"/>
      </rPr>
      <t>Cleaners are required to work an average of 22 days a month.</t>
    </r>
  </si>
  <si>
    <t>Salaries / UIF / Compensation fund / Provident fund (cleaners)</t>
  </si>
  <si>
    <t>Salaries / UIF / Compensation fund / Provident fund (Gardner</t>
  </si>
  <si>
    <t>Salaries / UIF / Compensation fund / Provident fund (full time supervisor</t>
  </si>
  <si>
    <t>Cleaning Material:</t>
  </si>
  <si>
    <r>
      <t xml:space="preserve">Pricing for all cleaning material for the duration of the contract including compulsory Disinfectants </t>
    </r>
    <r>
      <rPr>
        <b/>
        <i/>
        <sz val="10"/>
        <color theme="1"/>
        <rFont val="Arial"/>
        <family val="2"/>
      </rPr>
      <t>(see attached Annexure B)</t>
    </r>
  </si>
  <si>
    <t>Two ply, white and good quality toilet paper. Toilet paper to consist of 350 sheets per roll</t>
  </si>
  <si>
    <t>Paper hand towels must be replenished twice a day. Tidy towel folded, good quality, 2 ply white only)</t>
  </si>
  <si>
    <r>
      <t>Hygiene Services</t>
    </r>
    <r>
      <rPr>
        <sz val="10"/>
        <color theme="1"/>
        <rFont val="Arial"/>
        <family val="2"/>
      </rPr>
      <t> </t>
    </r>
  </si>
  <si>
    <r>
      <t>Toiletries</t>
    </r>
    <r>
      <rPr>
        <sz val="10"/>
        <color theme="1"/>
        <rFont val="Arial"/>
        <family val="2"/>
      </rPr>
      <t xml:space="preserve">:  </t>
    </r>
    <r>
      <rPr>
        <b/>
        <sz val="10"/>
        <color theme="1"/>
        <rFont val="Arial"/>
        <family val="2"/>
      </rPr>
      <t xml:space="preserve">Toilet paper for ablution areas  must be replenished two times a day in 18 </t>
    </r>
    <r>
      <rPr>
        <b/>
        <sz val="10"/>
        <color rgb="FF000000"/>
        <rFont val="Arial"/>
        <family val="2"/>
      </rPr>
      <t>ablution  cubicles</t>
    </r>
  </si>
  <si>
    <t>BADPLAAS  PERIODIC COURT</t>
  </si>
  <si>
    <t>PROVINCIAL &amp; MARLOTH BUILDING</t>
  </si>
  <si>
    <t>CLEANING AND GARDENING SERVICES</t>
  </si>
  <si>
    <r>
      <t xml:space="preserve">Bidders are expected to pay their employees a salary not less than the minimum wage determined by the Department of labour. </t>
    </r>
    <r>
      <rPr>
        <b/>
        <sz val="10"/>
        <color theme="1"/>
        <rFont val="Arial"/>
        <family val="2"/>
      </rPr>
      <t>Cleaners are required to work an average of 12 days a month.</t>
    </r>
  </si>
  <si>
    <t>Paper hand towels must be replenished twice a week. Tidy towel folded, good quality, 2 ply white only)</t>
  </si>
  <si>
    <r>
      <t>Toiletries</t>
    </r>
    <r>
      <rPr>
        <sz val="10"/>
        <color theme="1"/>
        <rFont val="Arial"/>
        <family val="2"/>
      </rPr>
      <t xml:space="preserve">:  </t>
    </r>
    <r>
      <rPr>
        <b/>
        <sz val="10"/>
        <color theme="1"/>
        <rFont val="Arial"/>
        <family val="2"/>
      </rPr>
      <t xml:space="preserve">Toilet paper for ablution areas  must be replenished two times a day in 4 </t>
    </r>
    <r>
      <rPr>
        <b/>
        <sz val="10"/>
        <color rgb="FF000000"/>
        <rFont val="Arial"/>
        <family val="2"/>
      </rPr>
      <t>ablution  cubicles</t>
    </r>
  </si>
  <si>
    <t>Paper hand towel rolls  must be replenished twice a month. Paper hand towel rolls, good quality, 2 ply white only (400 m)</t>
  </si>
  <si>
    <t xml:space="preserve"> CLEANING AND GARDENING SERVICES</t>
  </si>
  <si>
    <t xml:space="preserve"> Anti-bacterial Hand Soap  (2x 25l for 12 months)</t>
  </si>
  <si>
    <t xml:space="preserve"> Anti-bacterial Hand Soap (2x 25l for 12 months)</t>
  </si>
  <si>
    <t xml:space="preserve"> Anti-bacterial Hand Soap (2x 20l for 12 months)</t>
  </si>
  <si>
    <t>Paper hand towels must be replenished one a week in 2 toilets . Tidy towel folded, good quality, 2 ply white only)</t>
  </si>
  <si>
    <t>Two ply, white and good quality toilet paper. Toilet paper to consist of 350 sheets per roll (2x 48 packs per month)</t>
  </si>
  <si>
    <r>
      <t xml:space="preserve">She Bins and with  Bi- </t>
    </r>
    <r>
      <rPr>
        <b/>
        <i/>
        <sz val="10"/>
        <color theme="1"/>
        <rFont val="Arial"/>
        <family val="2"/>
      </rPr>
      <t>Weekly service/maintenance</t>
    </r>
  </si>
  <si>
    <r>
      <t>She Bins and with  Bi-</t>
    </r>
    <r>
      <rPr>
        <b/>
        <i/>
        <sz val="10"/>
        <color theme="1"/>
        <rFont val="Arial"/>
        <family val="2"/>
      </rPr>
      <t>Weekly service/maintenance</t>
    </r>
  </si>
  <si>
    <r>
      <t xml:space="preserve"> She Bins and with  Bi-</t>
    </r>
    <r>
      <rPr>
        <b/>
        <i/>
        <sz val="10"/>
        <color theme="1"/>
        <rFont val="Arial"/>
        <family val="2"/>
      </rPr>
      <t>Weekly service/maintenance</t>
    </r>
  </si>
  <si>
    <t>Anti-bacterial Hand Soap  (1x 25l for 12 months)</t>
  </si>
  <si>
    <t xml:space="preserve"> She Bins and with  Bi-Weekly service/maintenance</t>
  </si>
  <si>
    <t>BADPLAAS PERIODICAL COURT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</si>
  <si>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</si>
  <si>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</si>
  <si>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</si>
  <si>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RFB 07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</si>
</sst>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164" formatCode="_-[$R-1C09]* #,##0.00_-;\-[$R-1C09]* #,##0.00_-;_-[$R-1C09]* &quot;-&quot;??_-;_-@_-"/>
    <numFmt numFmtId="165" formatCode="_(* #,##0_);_(* \(#,##0\);_(* &quot;-&quot;_);_(@_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u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thick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123">
    <xf numFmtId="0" fontId="0" fillId="0" borderId="0" xfId="0"/>
    <xf numFmtId="0" fontId="6" fillId="2" borderId="0" xfId="0" applyFont="1" applyFill="1"/>
    <xf numFmtId="0" fontId="7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2" fillId="3" borderId="0" xfId="0" applyFont="1" applyFill="1"/>
    <xf numFmtId="0" fontId="6" fillId="2" borderId="0" xfId="0" applyFont="1" applyFill="1" applyAlignment="1">
      <alignment horizontal="left" vertical="top"/>
    </xf>
    <xf numFmtId="0" fontId="4" fillId="3" borderId="0" xfId="0" applyFont="1" applyFill="1" applyBorder="1" applyAlignment="1">
      <alignment wrapText="1"/>
    </xf>
    <xf numFmtId="0" fontId="4" fillId="3" borderId="0" xfId="0" applyFont="1" applyFill="1" applyBorder="1" applyAlignment="1"/>
    <xf numFmtId="0" fontId="9" fillId="3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left" vertical="center" wrapText="1"/>
    </xf>
    <xf numFmtId="0" fontId="5" fillId="3" borderId="0" xfId="0" applyFont="1" applyFill="1"/>
    <xf numFmtId="0" fontId="5" fillId="3" borderId="0" xfId="0" applyFont="1" applyFill="1" applyBorder="1" applyAlignment="1">
      <alignment vertical="top"/>
    </xf>
    <xf numFmtId="0" fontId="5" fillId="3" borderId="0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right" vertical="top"/>
    </xf>
    <xf numFmtId="0" fontId="2" fillId="3" borderId="0" xfId="0" applyFont="1" applyFill="1" applyAlignment="1">
      <alignment horizontal="left" vertical="center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top" wrapText="1"/>
    </xf>
    <xf numFmtId="0" fontId="4" fillId="3" borderId="0" xfId="0" applyFont="1" applyFill="1" applyBorder="1" applyAlignment="1">
      <alignment vertical="top" wrapText="1"/>
    </xf>
    <xf numFmtId="0" fontId="6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2" borderId="0" xfId="0" applyFont="1" applyFill="1"/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5" fillId="4" borderId="2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wrapText="1"/>
    </xf>
    <xf numFmtId="0" fontId="4" fillId="0" borderId="2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/>
    </xf>
    <xf numFmtId="0" fontId="11" fillId="5" borderId="4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right" vertical="top" wrapText="1"/>
    </xf>
    <xf numFmtId="165" fontId="12" fillId="0" borderId="16" xfId="0" applyNumberFormat="1" applyFont="1" applyFill="1" applyBorder="1" applyAlignment="1">
      <alignment horizontal="right"/>
    </xf>
    <xf numFmtId="44" fontId="12" fillId="0" borderId="16" xfId="1" applyFont="1" applyFill="1" applyBorder="1"/>
    <xf numFmtId="44" fontId="12" fillId="0" borderId="16" xfId="1" applyFont="1" applyBorder="1"/>
    <xf numFmtId="44" fontId="12" fillId="0" borderId="17" xfId="1" applyFont="1" applyBorder="1"/>
    <xf numFmtId="0" fontId="12" fillId="0" borderId="18" xfId="0" applyFont="1" applyBorder="1" applyAlignment="1">
      <alignment horizontal="center"/>
    </xf>
    <xf numFmtId="44" fontId="12" fillId="0" borderId="13" xfId="1" applyFont="1" applyFill="1" applyBorder="1"/>
    <xf numFmtId="44" fontId="12" fillId="0" borderId="15" xfId="1" applyFont="1" applyBorder="1" applyAlignment="1">
      <alignment horizontal="left"/>
    </xf>
    <xf numFmtId="0" fontId="12" fillId="0" borderId="15" xfId="0" applyFont="1" applyBorder="1" applyAlignment="1">
      <alignment horizontal="center"/>
    </xf>
    <xf numFmtId="0" fontId="12" fillId="0" borderId="0" xfId="0" applyFont="1" applyAlignment="1">
      <alignment vertical="top"/>
    </xf>
    <xf numFmtId="0" fontId="12" fillId="0" borderId="15" xfId="0" applyFont="1" applyBorder="1" applyAlignment="1">
      <alignment horizontal="justify" vertical="top"/>
    </xf>
    <xf numFmtId="0" fontId="12" fillId="0" borderId="15" xfId="0" applyFont="1" applyBorder="1" applyAlignment="1">
      <alignment vertical="top"/>
    </xf>
    <xf numFmtId="0" fontId="13" fillId="0" borderId="19" xfId="0" applyFont="1" applyBorder="1"/>
    <xf numFmtId="0" fontId="13" fillId="0" borderId="7" xfId="0" applyFont="1" applyBorder="1" applyAlignment="1">
      <alignment wrapText="1"/>
    </xf>
    <xf numFmtId="165" fontId="13" fillId="0" borderId="16" xfId="0" applyNumberFormat="1" applyFont="1" applyBorder="1"/>
    <xf numFmtId="44" fontId="13" fillId="0" borderId="16" xfId="1" applyFont="1" applyBorder="1"/>
    <xf numFmtId="44" fontId="13" fillId="0" borderId="17" xfId="1" applyFont="1" applyBorder="1"/>
    <xf numFmtId="44" fontId="12" fillId="5" borderId="15" xfId="1" applyFont="1" applyFill="1" applyBorder="1" applyProtection="1">
      <protection locked="0"/>
    </xf>
    <xf numFmtId="0" fontId="13" fillId="6" borderId="11" xfId="0" applyFont="1" applyFill="1" applyBorder="1" applyAlignment="1">
      <alignment wrapText="1"/>
    </xf>
    <xf numFmtId="0" fontId="13" fillId="6" borderId="12" xfId="0" applyFont="1" applyFill="1" applyBorder="1" applyAlignment="1">
      <alignment wrapText="1"/>
    </xf>
    <xf numFmtId="0" fontId="13" fillId="6" borderId="9" xfId="0" applyFont="1" applyFill="1" applyBorder="1" applyAlignment="1">
      <alignment horizontal="center" wrapText="1"/>
    </xf>
    <xf numFmtId="0" fontId="13" fillId="6" borderId="13" xfId="0" applyFont="1" applyFill="1" applyBorder="1" applyAlignment="1">
      <alignment horizontal="center" wrapText="1"/>
    </xf>
    <xf numFmtId="0" fontId="13" fillId="6" borderId="14" xfId="0" applyFont="1" applyFill="1" applyBorder="1" applyAlignment="1">
      <alignment horizontal="center" wrapText="1"/>
    </xf>
    <xf numFmtId="164" fontId="4" fillId="6" borderId="3" xfId="0" applyNumberFormat="1" applyFont="1" applyFill="1" applyBorder="1" applyAlignment="1">
      <alignment horizontal="left" vertical="top" wrapText="1"/>
    </xf>
    <xf numFmtId="165" fontId="12" fillId="0" borderId="15" xfId="0" applyNumberFormat="1" applyFont="1" applyFill="1" applyBorder="1" applyAlignment="1">
      <alignment horizontal="left" vertical="center"/>
    </xf>
    <xf numFmtId="9" fontId="12" fillId="0" borderId="13" xfId="1" applyNumberFormat="1" applyFont="1" applyFill="1" applyBorder="1"/>
    <xf numFmtId="0" fontId="13" fillId="6" borderId="8" xfId="0" applyFont="1" applyFill="1" applyBorder="1" applyAlignment="1">
      <alignment horizontal="left"/>
    </xf>
    <xf numFmtId="0" fontId="14" fillId="0" borderId="7" xfId="0" applyFont="1" applyBorder="1" applyAlignment="1">
      <alignment wrapText="1"/>
    </xf>
    <xf numFmtId="0" fontId="14" fillId="0" borderId="9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6" borderId="12" xfId="0" applyFont="1" applyFill="1" applyBorder="1" applyAlignment="1">
      <alignment wrapText="1"/>
    </xf>
    <xf numFmtId="0" fontId="14" fillId="6" borderId="14" xfId="0" applyFont="1" applyFill="1" applyBorder="1" applyAlignment="1">
      <alignment horizontal="center" wrapText="1"/>
    </xf>
    <xf numFmtId="44" fontId="12" fillId="0" borderId="15" xfId="1" applyFont="1" applyFill="1" applyBorder="1" applyProtection="1"/>
    <xf numFmtId="44" fontId="12" fillId="5" borderId="13" xfId="1" applyFont="1" applyFill="1" applyBorder="1" applyProtection="1">
      <protection locked="0"/>
    </xf>
    <xf numFmtId="0" fontId="11" fillId="5" borderId="4" xfId="0" applyFont="1" applyFill="1" applyBorder="1" applyAlignment="1" applyProtection="1">
      <alignment horizontal="left" vertical="top" wrapText="1"/>
      <protection locked="0"/>
    </xf>
    <xf numFmtId="0" fontId="4" fillId="5" borderId="3" xfId="0" applyFont="1" applyFill="1" applyBorder="1" applyAlignment="1" applyProtection="1">
      <alignment horizontal="left" vertical="top" wrapText="1"/>
      <protection locked="0"/>
    </xf>
    <xf numFmtId="0" fontId="14" fillId="0" borderId="15" xfId="0" applyFont="1" applyBorder="1" applyAlignment="1" applyProtection="1">
      <alignment vertical="center"/>
    </xf>
    <xf numFmtId="0" fontId="14" fillId="0" borderId="15" xfId="0" applyFont="1" applyBorder="1" applyAlignment="1" applyProtection="1">
      <alignment vertical="top" wrapText="1"/>
    </xf>
    <xf numFmtId="0" fontId="14" fillId="0" borderId="15" xfId="0" applyFont="1" applyBorder="1" applyAlignment="1" applyProtection="1">
      <alignment horizontal="justify" vertical="top" wrapText="1"/>
    </xf>
    <xf numFmtId="165" fontId="12" fillId="0" borderId="22" xfId="0" applyNumberFormat="1" applyFont="1" applyFill="1" applyBorder="1" applyAlignment="1">
      <alignment horizontal="right"/>
    </xf>
    <xf numFmtId="44" fontId="12" fillId="0" borderId="22" xfId="1" applyFont="1" applyFill="1" applyBorder="1"/>
    <xf numFmtId="44" fontId="12" fillId="0" borderId="22" xfId="1" applyFont="1" applyBorder="1"/>
    <xf numFmtId="44" fontId="12" fillId="0" borderId="23" xfId="1" applyFont="1" applyBorder="1"/>
    <xf numFmtId="0" fontId="17" fillId="0" borderId="0" xfId="0" applyFont="1" applyAlignment="1">
      <alignment wrapText="1"/>
    </xf>
    <xf numFmtId="0" fontId="12" fillId="0" borderId="24" xfId="0" applyFont="1" applyBorder="1" applyAlignment="1">
      <alignment horizontal="center"/>
    </xf>
    <xf numFmtId="165" fontId="12" fillId="0" borderId="25" xfId="0" applyNumberFormat="1" applyFont="1" applyFill="1" applyBorder="1" applyAlignment="1">
      <alignment horizontal="right"/>
    </xf>
    <xf numFmtId="165" fontId="12" fillId="0" borderId="26" xfId="0" applyNumberFormat="1" applyFont="1" applyFill="1" applyBorder="1" applyAlignment="1">
      <alignment horizontal="left" vertical="center"/>
    </xf>
    <xf numFmtId="165" fontId="12" fillId="0" borderId="27" xfId="0" applyNumberFormat="1" applyFont="1" applyFill="1" applyBorder="1" applyAlignment="1">
      <alignment horizontal="left" vertical="center"/>
    </xf>
    <xf numFmtId="0" fontId="0" fillId="0" borderId="15" xfId="0" applyFont="1" applyBorder="1" applyAlignment="1">
      <alignment vertical="top"/>
    </xf>
    <xf numFmtId="0" fontId="17" fillId="0" borderId="15" xfId="0" applyFont="1" applyBorder="1"/>
    <xf numFmtId="0" fontId="16" fillId="0" borderId="15" xfId="0" applyFont="1" applyBorder="1"/>
    <xf numFmtId="0" fontId="17" fillId="0" borderId="15" xfId="0" applyFont="1" applyBorder="1" applyAlignment="1">
      <alignment wrapText="1"/>
    </xf>
    <xf numFmtId="0" fontId="17" fillId="0" borderId="27" xfId="0" applyFont="1" applyBorder="1" applyAlignment="1">
      <alignment vertical="center" wrapText="1"/>
    </xf>
    <xf numFmtId="0" fontId="13" fillId="0" borderId="15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5" fillId="0" borderId="15" xfId="0" applyFont="1" applyBorder="1"/>
    <xf numFmtId="0" fontId="16" fillId="0" borderId="15" xfId="0" applyFont="1" applyBorder="1" applyAlignment="1">
      <alignment wrapText="1"/>
    </xf>
    <xf numFmtId="0" fontId="17" fillId="0" borderId="28" xfId="0" applyFont="1" applyBorder="1" applyAlignment="1">
      <alignment vertical="center" wrapText="1"/>
    </xf>
    <xf numFmtId="0" fontId="20" fillId="0" borderId="28" xfId="0" applyFont="1" applyBorder="1" applyAlignment="1">
      <alignment vertical="center" wrapText="1"/>
    </xf>
    <xf numFmtId="0" fontId="17" fillId="3" borderId="8" xfId="0" applyFont="1" applyFill="1" applyBorder="1" applyAlignment="1">
      <alignment vertical="center" wrapText="1"/>
    </xf>
    <xf numFmtId="0" fontId="20" fillId="3" borderId="0" xfId="0" applyFont="1" applyFill="1" applyAlignment="1">
      <alignment wrapText="1"/>
    </xf>
    <xf numFmtId="0" fontId="17" fillId="3" borderId="15" xfId="0" applyFont="1" applyFill="1" applyBorder="1" applyAlignment="1">
      <alignment wrapText="1"/>
    </xf>
    <xf numFmtId="165" fontId="12" fillId="3" borderId="15" xfId="0" applyNumberFormat="1" applyFont="1" applyFill="1" applyBorder="1" applyAlignment="1">
      <alignment horizontal="left" vertical="center"/>
    </xf>
    <xf numFmtId="0" fontId="17" fillId="3" borderId="0" xfId="0" applyFont="1" applyFill="1" applyAlignment="1">
      <alignment wrapText="1"/>
    </xf>
    <xf numFmtId="0" fontId="20" fillId="3" borderId="28" xfId="0" applyFont="1" applyFill="1" applyBorder="1" applyAlignment="1">
      <alignment vertical="center" wrapText="1"/>
    </xf>
    <xf numFmtId="0" fontId="20" fillId="0" borderId="28" xfId="0" applyFont="1" applyFill="1" applyBorder="1" applyAlignment="1">
      <alignment vertical="center" wrapText="1"/>
    </xf>
    <xf numFmtId="0" fontId="20" fillId="0" borderId="0" xfId="0" applyFont="1" applyFill="1" applyAlignment="1">
      <alignment wrapText="1"/>
    </xf>
    <xf numFmtId="0" fontId="17" fillId="0" borderId="8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/>
    <xf numFmtId="0" fontId="4" fillId="0" borderId="0" xfId="0" applyFont="1" applyFill="1" applyBorder="1" applyAlignment="1"/>
    <xf numFmtId="44" fontId="12" fillId="0" borderId="22" xfId="1" applyFont="1" applyFill="1" applyBorder="1" applyProtection="1">
      <protection locked="0"/>
    </xf>
    <xf numFmtId="0" fontId="12" fillId="6" borderId="6" xfId="0" applyFont="1" applyFill="1" applyBorder="1" applyAlignment="1">
      <alignment horizontal="center"/>
    </xf>
    <xf numFmtId="0" fontId="12" fillId="6" borderId="7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left" vertical="top" wrapText="1"/>
    </xf>
    <xf numFmtId="0" fontId="1" fillId="5" borderId="20" xfId="0" applyFont="1" applyFill="1" applyBorder="1" applyAlignment="1" applyProtection="1">
      <alignment horizontal="left" vertical="center" wrapText="1"/>
      <protection locked="0"/>
    </xf>
    <xf numFmtId="0" fontId="1" fillId="5" borderId="21" xfId="0" applyFont="1" applyFill="1" applyBorder="1" applyAlignment="1" applyProtection="1">
      <alignment horizontal="left" vertical="center" wrapText="1"/>
      <protection locked="0"/>
    </xf>
    <xf numFmtId="0" fontId="1" fillId="5" borderId="5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Fill="1" applyBorder="1" applyAlignment="1">
      <alignment horizontal="left" vertical="top" wrapText="1"/>
    </xf>
    <xf numFmtId="14" fontId="1" fillId="0" borderId="5" xfId="0" applyNumberFormat="1" applyFont="1" applyFill="1" applyBorder="1" applyAlignment="1">
      <alignment horizontal="left" vertical="top" wrapText="1"/>
    </xf>
    <xf numFmtId="0" fontId="1" fillId="5" borderId="5" xfId="0" applyFont="1" applyFill="1" applyBorder="1" applyAlignment="1" applyProtection="1">
      <alignment horizontal="center" vertical="top" wrapText="1"/>
      <protection locked="0"/>
    </xf>
    <xf numFmtId="1" fontId="1" fillId="5" borderId="5" xfId="0" applyNumberFormat="1" applyFont="1" applyFill="1" applyBorder="1" applyAlignment="1" applyProtection="1">
      <alignment horizontal="center" vertical="top" wrapText="1"/>
      <protection locked="0"/>
    </xf>
    <xf numFmtId="0" fontId="12" fillId="6" borderId="8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left"/>
    </xf>
    <xf numFmtId="0" fontId="13" fillId="6" borderId="10" xfId="0" applyFont="1" applyFill="1" applyBorder="1" applyAlignment="1">
      <alignment horizontal="left"/>
    </xf>
    <xf numFmtId="0" fontId="13" fillId="6" borderId="8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87474</xdr:colOff>
      <xdr:row>0</xdr:row>
      <xdr:rowOff>68036</xdr:rowOff>
    </xdr:from>
    <xdr:to>
      <xdr:col>1</xdr:col>
      <xdr:colOff>476271</xdr:colOff>
      <xdr:row>1</xdr:row>
      <xdr:rowOff>306446</xdr:rowOff>
    </xdr:to>
    <xdr:pic>
      <xdr:nvPicPr>
        <xdr:cNvPr id="2" name="Picture 1" descr="dojcd logo_A4 smal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 r="5236"/>
        <a:stretch/>
      </xdr:blipFill>
      <xdr:spPr bwMode="auto">
        <a:xfrm>
          <a:off x="87474" y="68036"/>
          <a:ext cx="1293672" cy="6384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87474</xdr:colOff>
      <xdr:row>0</xdr:row>
      <xdr:rowOff>68036</xdr:rowOff>
    </xdr:from>
    <xdr:to>
      <xdr:col>1</xdr:col>
      <xdr:colOff>476271</xdr:colOff>
      <xdr:row>1</xdr:row>
      <xdr:rowOff>306446</xdr:rowOff>
    </xdr:to>
    <xdr:pic>
      <xdr:nvPicPr>
        <xdr:cNvPr id="2" name="Picture 1" descr="dojcd logo_A4 small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 r="5236"/>
        <a:stretch/>
      </xdr:blipFill>
      <xdr:spPr bwMode="auto">
        <a:xfrm>
          <a:off x="87474" y="68036"/>
          <a:ext cx="1293672" cy="6384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87474</xdr:colOff>
      <xdr:row>0</xdr:row>
      <xdr:rowOff>68036</xdr:rowOff>
    </xdr:from>
    <xdr:to>
      <xdr:col>1</xdr:col>
      <xdr:colOff>476271</xdr:colOff>
      <xdr:row>1</xdr:row>
      <xdr:rowOff>306446</xdr:rowOff>
    </xdr:to>
    <xdr:pic>
      <xdr:nvPicPr>
        <xdr:cNvPr id="5" name="Picture 4" descr="dojcd logo_A4 smal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 r="5236"/>
        <a:stretch/>
      </xdr:blipFill>
      <xdr:spPr bwMode="auto">
        <a:xfrm>
          <a:off x="87474" y="68036"/>
          <a:ext cx="1318437" cy="634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87474</xdr:colOff>
      <xdr:row>0</xdr:row>
      <xdr:rowOff>68036</xdr:rowOff>
    </xdr:from>
    <xdr:to>
      <xdr:col>1</xdr:col>
      <xdr:colOff>476271</xdr:colOff>
      <xdr:row>1</xdr:row>
      <xdr:rowOff>306446</xdr:rowOff>
    </xdr:to>
    <xdr:pic>
      <xdr:nvPicPr>
        <xdr:cNvPr id="6" name="Picture 5" descr="dojcd logo_A4 small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 r="5236"/>
        <a:stretch/>
      </xdr:blipFill>
      <xdr:spPr bwMode="auto">
        <a:xfrm>
          <a:off x="87474" y="68036"/>
          <a:ext cx="1318437" cy="634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87474</xdr:colOff>
      <xdr:row>0</xdr:row>
      <xdr:rowOff>68036</xdr:rowOff>
    </xdr:from>
    <xdr:to>
      <xdr:col>1</xdr:col>
      <xdr:colOff>476271</xdr:colOff>
      <xdr:row>1</xdr:row>
      <xdr:rowOff>306446</xdr:rowOff>
    </xdr:to>
    <xdr:pic>
      <xdr:nvPicPr>
        <xdr:cNvPr id="2" name="Picture 1" descr="dojcd logo_A4 small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 r="5236"/>
        <a:stretch/>
      </xdr:blipFill>
      <xdr:spPr bwMode="auto">
        <a:xfrm>
          <a:off x="87474" y="68036"/>
          <a:ext cx="1293672" cy="6384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87474</xdr:colOff>
      <xdr:row>0</xdr:row>
      <xdr:rowOff>68036</xdr:rowOff>
    </xdr:from>
    <xdr:to>
      <xdr:col>1</xdr:col>
      <xdr:colOff>476271</xdr:colOff>
      <xdr:row>1</xdr:row>
      <xdr:rowOff>306446</xdr:rowOff>
    </xdr:to>
    <xdr:pic>
      <xdr:nvPicPr>
        <xdr:cNvPr id="2" name="Picture 1" descr="dojcd logo_A4 small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 r="5236"/>
        <a:stretch/>
      </xdr:blipFill>
      <xdr:spPr bwMode="auto">
        <a:xfrm>
          <a:off x="87474" y="68036"/>
          <a:ext cx="1293672" cy="6384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87474</xdr:colOff>
      <xdr:row>0</xdr:row>
      <xdr:rowOff>68036</xdr:rowOff>
    </xdr:from>
    <xdr:to>
      <xdr:col>1</xdr:col>
      <xdr:colOff>476271</xdr:colOff>
      <xdr:row>1</xdr:row>
      <xdr:rowOff>306446</xdr:rowOff>
    </xdr:to>
    <xdr:pic>
      <xdr:nvPicPr>
        <xdr:cNvPr id="4" name="Picture 3" descr="dojcd logo_A4 small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 r="5236"/>
        <a:stretch/>
      </xdr:blipFill>
      <xdr:spPr bwMode="auto">
        <a:xfrm>
          <a:off x="87474" y="68036"/>
          <a:ext cx="1318437" cy="634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87474</xdr:colOff>
      <xdr:row>0</xdr:row>
      <xdr:rowOff>68036</xdr:rowOff>
    </xdr:from>
    <xdr:to>
      <xdr:col>1</xdr:col>
      <xdr:colOff>476271</xdr:colOff>
      <xdr:row>1</xdr:row>
      <xdr:rowOff>306446</xdr:rowOff>
    </xdr:to>
    <xdr:pic>
      <xdr:nvPicPr>
        <xdr:cNvPr id="2" name="Picture 1" descr="dojcd logo_A4 small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 r="5236"/>
        <a:stretch/>
      </xdr:blipFill>
      <xdr:spPr bwMode="auto">
        <a:xfrm>
          <a:off x="87474" y="68036"/>
          <a:ext cx="1293672" cy="6384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87474</xdr:colOff>
      <xdr:row>0</xdr:row>
      <xdr:rowOff>68036</xdr:rowOff>
    </xdr:from>
    <xdr:to>
      <xdr:col>1</xdr:col>
      <xdr:colOff>476271</xdr:colOff>
      <xdr:row>1</xdr:row>
      <xdr:rowOff>306446</xdr:rowOff>
    </xdr:to>
    <xdr:pic>
      <xdr:nvPicPr>
        <xdr:cNvPr id="5" name="Picture 4" descr="dojcd logo_A4 small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 r="5236"/>
        <a:stretch/>
      </xdr:blipFill>
      <xdr:spPr bwMode="auto">
        <a:xfrm>
          <a:off x="87474" y="68036"/>
          <a:ext cx="1318437" cy="634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87474</xdr:colOff>
      <xdr:row>0</xdr:row>
      <xdr:rowOff>68036</xdr:rowOff>
    </xdr:from>
    <xdr:to>
      <xdr:col>1</xdr:col>
      <xdr:colOff>476271</xdr:colOff>
      <xdr:row>1</xdr:row>
      <xdr:rowOff>320040</xdr:rowOff>
    </xdr:to>
    <xdr:pic>
      <xdr:nvPicPr>
        <xdr:cNvPr id="10" name="Picture 9" descr="dojcd logo_A4 small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 r="5236"/>
        <a:stretch/>
      </xdr:blipFill>
      <xdr:spPr bwMode="auto">
        <a:xfrm>
          <a:off x="87474" y="68036"/>
          <a:ext cx="1318437" cy="64824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87474</xdr:colOff>
      <xdr:row>0</xdr:row>
      <xdr:rowOff>68036</xdr:rowOff>
    </xdr:from>
    <xdr:to>
      <xdr:col>1</xdr:col>
      <xdr:colOff>476271</xdr:colOff>
      <xdr:row>1</xdr:row>
      <xdr:rowOff>306446</xdr:rowOff>
    </xdr:to>
    <xdr:pic>
      <xdr:nvPicPr>
        <xdr:cNvPr id="13" name="Picture 12" descr="dojcd logo_A4 small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 r="5236"/>
        <a:stretch/>
      </xdr:blipFill>
      <xdr:spPr bwMode="auto">
        <a:xfrm>
          <a:off x="87474" y="68036"/>
          <a:ext cx="1318437" cy="634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87474</xdr:colOff>
      <xdr:row>0</xdr:row>
      <xdr:rowOff>68036</xdr:rowOff>
    </xdr:from>
    <xdr:to>
      <xdr:col>1</xdr:col>
      <xdr:colOff>476271</xdr:colOff>
      <xdr:row>1</xdr:row>
      <xdr:rowOff>306446</xdr:rowOff>
    </xdr:to>
    <xdr:pic>
      <xdr:nvPicPr>
        <xdr:cNvPr id="14" name="Picture 13" descr="dojcd logo_A4 small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 r="5236"/>
        <a:stretch/>
      </xdr:blipFill>
      <xdr:spPr bwMode="auto">
        <a:xfrm>
          <a:off x="87474" y="68036"/>
          <a:ext cx="1318437" cy="634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87474</xdr:colOff>
      <xdr:row>0</xdr:row>
      <xdr:rowOff>0</xdr:rowOff>
    </xdr:from>
    <xdr:to>
      <xdr:col>1</xdr:col>
      <xdr:colOff>476271</xdr:colOff>
      <xdr:row>1</xdr:row>
      <xdr:rowOff>183424</xdr:rowOff>
    </xdr:to>
    <xdr:pic>
      <xdr:nvPicPr>
        <xdr:cNvPr id="3" name="Picture 2" descr="dojcd logo_A4 small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 r="5236"/>
        <a:stretch/>
      </xdr:blipFill>
      <xdr:spPr bwMode="auto">
        <a:xfrm>
          <a:off x="87474" y="68036"/>
          <a:ext cx="1318437" cy="6558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87474</xdr:colOff>
      <xdr:row>0</xdr:row>
      <xdr:rowOff>68036</xdr:rowOff>
    </xdr:from>
    <xdr:to>
      <xdr:col>1</xdr:col>
      <xdr:colOff>476271</xdr:colOff>
      <xdr:row>1</xdr:row>
      <xdr:rowOff>312420</xdr:rowOff>
    </xdr:to>
    <xdr:pic>
      <xdr:nvPicPr>
        <xdr:cNvPr id="6" name="Picture 5" descr="dojcd logo_A4 small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 r="5236"/>
        <a:stretch/>
      </xdr:blipFill>
      <xdr:spPr bwMode="auto">
        <a:xfrm>
          <a:off x="87474" y="68036"/>
          <a:ext cx="1318437" cy="64062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87474</xdr:colOff>
      <xdr:row>0</xdr:row>
      <xdr:rowOff>68036</xdr:rowOff>
    </xdr:from>
    <xdr:to>
      <xdr:col>1</xdr:col>
      <xdr:colOff>476271</xdr:colOff>
      <xdr:row>1</xdr:row>
      <xdr:rowOff>304800</xdr:rowOff>
    </xdr:to>
    <xdr:pic>
      <xdr:nvPicPr>
        <xdr:cNvPr id="7" name="Picture 6" descr="dojcd logo_A4 small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 r="5236"/>
        <a:stretch/>
      </xdr:blipFill>
      <xdr:spPr bwMode="auto">
        <a:xfrm>
          <a:off x="87474" y="68036"/>
          <a:ext cx="1318437" cy="63300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"/>
  <sheetViews>
    <sheetView zoomScale="98" zoomScaleNormal="98" workbookViewId="0">
      <selection activeCell="B3" sqref="B3"/>
    </sheetView>
  </sheetViews>
  <sheetFormatPr defaultColWidth="9.109375" defaultRowHeight="14.4" x14ac:dyDescent="0.3"/>
  <cols>
    <col min="1" max="1" width="13.5546875" style="28" customWidth="1"/>
    <col min="2" max="2" width="59.5546875" style="27" customWidth="1"/>
    <col min="3" max="3" width="21.33203125" style="27" customWidth="1"/>
    <col min="4" max="16384" width="9.109375" style="27"/>
  </cols>
  <sheetData>
    <row r="1" spans="1:8" s="21" customFormat="1" ht="31.2" x14ac:dyDescent="0.6">
      <c r="A1" s="6"/>
      <c r="B1" s="2" t="s">
        <v>10</v>
      </c>
      <c r="C1" s="1"/>
    </row>
    <row r="2" spans="1:8" s="24" customFormat="1" ht="28.95" customHeight="1" x14ac:dyDescent="0.3">
      <c r="A2" s="22"/>
      <c r="B2" s="19" t="s">
        <v>11</v>
      </c>
      <c r="C2" s="23"/>
    </row>
    <row r="3" spans="1:8" s="26" customFormat="1" ht="15.6" x14ac:dyDescent="0.3">
      <c r="A3" s="14" t="s">
        <v>2</v>
      </c>
      <c r="B3" s="72" t="s">
        <v>61</v>
      </c>
      <c r="C3" s="25"/>
      <c r="D3" s="25"/>
      <c r="E3" s="25"/>
      <c r="F3" s="25"/>
      <c r="G3" s="25"/>
      <c r="H3" s="25"/>
    </row>
    <row r="4" spans="1:8" s="26" customFormat="1" ht="62.4" x14ac:dyDescent="0.3">
      <c r="A4" s="30" t="s">
        <v>3</v>
      </c>
      <c r="B4" s="33" t="s">
        <v>27</v>
      </c>
      <c r="C4" s="25"/>
      <c r="D4" s="25"/>
      <c r="E4" s="25"/>
      <c r="F4" s="25"/>
      <c r="G4" s="25"/>
      <c r="H4" s="25"/>
    </row>
    <row r="5" spans="1:8" s="26" customFormat="1" ht="44.25" customHeight="1" x14ac:dyDescent="0.3">
      <c r="A5" s="36" t="s">
        <v>4</v>
      </c>
      <c r="B5" s="72"/>
      <c r="C5" s="25"/>
      <c r="D5" s="25"/>
      <c r="E5" s="25"/>
      <c r="F5" s="25"/>
      <c r="G5" s="25"/>
      <c r="H5" s="25"/>
    </row>
    <row r="6" spans="1:8" s="24" customFormat="1" ht="15.6" x14ac:dyDescent="0.3">
      <c r="A6" s="31"/>
      <c r="B6" s="32"/>
      <c r="C6" s="25"/>
      <c r="D6" s="25"/>
      <c r="E6" s="25"/>
      <c r="F6" s="25"/>
      <c r="G6" s="25"/>
      <c r="H6" s="25"/>
    </row>
    <row r="7" spans="1:8" s="25" customFormat="1" ht="15.6" x14ac:dyDescent="0.3">
      <c r="A7" s="9" t="s">
        <v>0</v>
      </c>
      <c r="B7" s="10"/>
    </row>
    <row r="8" spans="1:8" s="25" customFormat="1" ht="15.6" x14ac:dyDescent="0.3">
      <c r="A8" s="18"/>
      <c r="B8" s="5"/>
    </row>
    <row r="9" spans="1:8" s="25" customFormat="1" ht="15.6" x14ac:dyDescent="0.3">
      <c r="A9" s="34" t="s">
        <v>58</v>
      </c>
      <c r="B9" s="11"/>
    </row>
    <row r="10" spans="1:8" s="25" customFormat="1" ht="15.6" x14ac:dyDescent="0.3">
      <c r="A10" s="15" t="s">
        <v>59</v>
      </c>
      <c r="B10" s="5"/>
    </row>
    <row r="11" spans="1:8" s="25" customFormat="1" ht="15.6" x14ac:dyDescent="0.3">
      <c r="A11" s="15" t="s">
        <v>60</v>
      </c>
      <c r="B11" s="5"/>
    </row>
    <row r="12" spans="1:8" s="25" customFormat="1" ht="16.2" thickBot="1" x14ac:dyDescent="0.35">
      <c r="A12" s="13"/>
      <c r="B12" s="7"/>
    </row>
    <row r="13" spans="1:8" s="26" customFormat="1" ht="15" thickBot="1" x14ac:dyDescent="0.35">
      <c r="A13" s="109"/>
      <c r="B13" s="110"/>
      <c r="C13" s="62"/>
    </row>
    <row r="14" spans="1:8" ht="37.5" customHeight="1" thickBot="1" x14ac:dyDescent="0.35">
      <c r="A14" s="54" t="s">
        <v>13</v>
      </c>
      <c r="B14" s="67" t="s">
        <v>20</v>
      </c>
      <c r="C14" s="68" t="s">
        <v>18</v>
      </c>
    </row>
    <row r="15" spans="1:8" ht="38.25" customHeight="1" x14ac:dyDescent="0.3">
      <c r="A15" s="64">
        <v>1</v>
      </c>
      <c r="B15" s="73" t="s">
        <v>21</v>
      </c>
      <c r="C15" s="43">
        <f>'PROVINCIAL OFFICE &amp;MARLOTH BUIL'!G33</f>
        <v>0</v>
      </c>
    </row>
    <row r="16" spans="1:8" ht="35.25" customHeight="1" x14ac:dyDescent="0.3">
      <c r="A16" s="65">
        <v>2</v>
      </c>
      <c r="B16" s="74" t="s">
        <v>22</v>
      </c>
      <c r="C16" s="43">
        <f>'MIDDLEBURG HIGH COURT'!G33</f>
        <v>0</v>
      </c>
    </row>
    <row r="17" spans="1:6" ht="35.25" customHeight="1" x14ac:dyDescent="0.3">
      <c r="A17" s="66">
        <v>3</v>
      </c>
      <c r="B17" s="75" t="s">
        <v>23</v>
      </c>
      <c r="C17" s="69">
        <f>'EVANDER MAGISTRATE COURT'!G33</f>
        <v>0</v>
      </c>
    </row>
    <row r="18" spans="1:6" ht="35.25" customHeight="1" x14ac:dyDescent="0.3">
      <c r="A18" s="66">
        <v>4</v>
      </c>
      <c r="B18" s="75" t="s">
        <v>24</v>
      </c>
      <c r="C18" s="69">
        <f>'KWAMHLANGA HIGH COURT'!G33</f>
        <v>0</v>
      </c>
    </row>
    <row r="19" spans="1:6" ht="35.25" customHeight="1" x14ac:dyDescent="0.3">
      <c r="A19" s="66">
        <v>5</v>
      </c>
      <c r="B19" s="75" t="s">
        <v>57</v>
      </c>
      <c r="C19" s="69">
        <f>'BADPLAAS PERIODIC COURT'!G33</f>
        <v>0</v>
      </c>
    </row>
    <row r="20" spans="1:6" ht="36" customHeight="1" thickBot="1" x14ac:dyDescent="0.35">
      <c r="A20" s="66">
        <v>6</v>
      </c>
      <c r="B20" s="75" t="s">
        <v>25</v>
      </c>
      <c r="C20" s="69">
        <f>'MARAPYANE PERIODIC COURT'!G33</f>
        <v>0</v>
      </c>
    </row>
    <row r="21" spans="1:6" ht="39.75" customHeight="1" thickBot="1" x14ac:dyDescent="0.35">
      <c r="A21" s="48"/>
      <c r="B21" s="63" t="s">
        <v>1</v>
      </c>
      <c r="C21" s="52">
        <f>SUM(C15:C20)</f>
        <v>0</v>
      </c>
    </row>
    <row r="24" spans="1:6" ht="21.75" customHeight="1" x14ac:dyDescent="0.3">
      <c r="B24" s="111" t="s">
        <v>7</v>
      </c>
      <c r="C24" s="112"/>
      <c r="D24" s="113"/>
      <c r="E24" s="114"/>
      <c r="F24" s="114"/>
    </row>
    <row r="25" spans="1:6" ht="24.75" customHeight="1" x14ac:dyDescent="0.3">
      <c r="B25" s="111"/>
      <c r="C25" s="115" t="s">
        <v>12</v>
      </c>
      <c r="D25" s="115"/>
      <c r="E25" s="116" t="s">
        <v>6</v>
      </c>
      <c r="F25" s="116"/>
    </row>
    <row r="26" spans="1:6" ht="24" customHeight="1" x14ac:dyDescent="0.3">
      <c r="B26" s="111"/>
      <c r="C26" s="117"/>
      <c r="D26" s="117"/>
      <c r="E26" s="118"/>
      <c r="F26" s="118"/>
    </row>
    <row r="27" spans="1:6" ht="62.25" customHeight="1" x14ac:dyDescent="0.3">
      <c r="B27" s="111"/>
      <c r="C27" s="115" t="s">
        <v>9</v>
      </c>
      <c r="D27" s="115"/>
      <c r="E27" s="116" t="s">
        <v>5</v>
      </c>
      <c r="F27" s="116"/>
    </row>
  </sheetData>
  <sheetProtection algorithmName="SHA-512" hashValue="7JhoYtjYkrPPBIQzkB9611qKp1TjY4mFtLpcN9fX7jJHGUcP1XoVONmhw/0q4mNRgsNx5ppehip1mXiPkLuQrg==" saltValue="uDZZrfx6aS1+Fl0KuQat2g==" spinCount="100000" sheet="1" selectLockedCells="1"/>
  <protectedRanges>
    <protectedRange sqref="A16 A15:B15" name="Range3"/>
    <protectedRange sqref="B3 B5" name="Range1"/>
    <protectedRange sqref="B16" name="Range3_2"/>
    <protectedRange sqref="C24:F26" name="Range7_3"/>
    <protectedRange sqref="B4" name="Range1_2"/>
  </protectedRanges>
  <mergeCells count="10">
    <mergeCell ref="A13:B13"/>
    <mergeCell ref="B24:B27"/>
    <mergeCell ref="C24:D24"/>
    <mergeCell ref="E24:F24"/>
    <mergeCell ref="C25:D25"/>
    <mergeCell ref="E25:F25"/>
    <mergeCell ref="C26:D26"/>
    <mergeCell ref="E26:F26"/>
    <mergeCell ref="C27:D27"/>
    <mergeCell ref="E27:F27"/>
  </mergeCells>
  <pageMargins left="0.70866141732283472" right="0.70866141732283472" top="0.74803149606299213" bottom="0.74803149606299213" header="0.31496062992125984" footer="0.31496062992125984"/>
  <pageSetup paperSize="8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9"/>
  <sheetViews>
    <sheetView zoomScale="80" zoomScaleNormal="80" workbookViewId="0">
      <selection activeCell="B3" sqref="B3"/>
    </sheetView>
  </sheetViews>
  <sheetFormatPr defaultColWidth="9.109375" defaultRowHeight="14.4" x14ac:dyDescent="0.3"/>
  <cols>
    <col min="1" max="1" width="13.5546875" style="28" customWidth="1"/>
    <col min="2" max="2" width="59.5546875" style="27" customWidth="1"/>
    <col min="3" max="3" width="12.44140625" style="29" customWidth="1"/>
    <col min="4" max="4" width="19.33203125" style="29" customWidth="1"/>
    <col min="5" max="5" width="7.6640625" style="27" customWidth="1"/>
    <col min="6" max="6" width="19.5546875" style="27" customWidth="1"/>
    <col min="7" max="7" width="23.6640625" style="27" customWidth="1"/>
    <col min="8" max="8" width="36.6640625" style="27" customWidth="1"/>
    <col min="9" max="16384" width="9.109375" style="27"/>
  </cols>
  <sheetData>
    <row r="1" spans="1:13" s="21" customFormat="1" ht="31.2" x14ac:dyDescent="0.6">
      <c r="A1" s="6"/>
      <c r="B1" s="2" t="s">
        <v>10</v>
      </c>
      <c r="C1" s="3"/>
      <c r="D1" s="1"/>
      <c r="E1" s="1"/>
      <c r="F1" s="1"/>
      <c r="G1" s="1"/>
      <c r="H1" s="1"/>
    </row>
    <row r="2" spans="1:13" s="24" customFormat="1" ht="28.95" customHeight="1" x14ac:dyDescent="0.3">
      <c r="A2" s="22"/>
      <c r="B2" s="19" t="s">
        <v>11</v>
      </c>
      <c r="C2" s="4"/>
      <c r="D2" s="23"/>
      <c r="E2" s="23"/>
      <c r="F2" s="23"/>
      <c r="G2" s="23"/>
      <c r="H2" s="23"/>
    </row>
    <row r="3" spans="1:13" s="26" customFormat="1" ht="15.6" x14ac:dyDescent="0.3">
      <c r="A3" s="14" t="s">
        <v>2</v>
      </c>
      <c r="B3" s="72" t="s">
        <v>61</v>
      </c>
      <c r="C3" s="17"/>
      <c r="D3" s="16"/>
      <c r="E3" s="16"/>
      <c r="F3" s="16"/>
      <c r="G3" s="25"/>
      <c r="H3" s="25"/>
      <c r="I3" s="25"/>
      <c r="J3" s="25"/>
      <c r="K3" s="25"/>
      <c r="L3" s="25"/>
      <c r="M3" s="25"/>
    </row>
    <row r="4" spans="1:13" s="26" customFormat="1" ht="62.4" x14ac:dyDescent="0.3">
      <c r="A4" s="30" t="s">
        <v>3</v>
      </c>
      <c r="B4" s="33" t="s">
        <v>27</v>
      </c>
      <c r="C4" s="17"/>
      <c r="D4" s="20"/>
      <c r="E4" s="20"/>
      <c r="F4" s="20"/>
      <c r="G4" s="25"/>
      <c r="H4" s="25"/>
      <c r="I4" s="25"/>
      <c r="J4" s="25"/>
      <c r="K4" s="25"/>
      <c r="L4" s="25"/>
      <c r="M4" s="25"/>
    </row>
    <row r="5" spans="1:13" s="26" customFormat="1" ht="31.5" customHeight="1" x14ac:dyDescent="0.3">
      <c r="A5" s="36" t="s">
        <v>4</v>
      </c>
      <c r="B5" s="72"/>
      <c r="C5" s="17"/>
      <c r="D5" s="8"/>
      <c r="E5" s="8"/>
      <c r="F5" s="8"/>
      <c r="G5" s="25"/>
      <c r="H5" s="25"/>
      <c r="I5" s="25"/>
      <c r="J5" s="25"/>
      <c r="K5" s="25"/>
      <c r="L5" s="25"/>
      <c r="M5" s="25"/>
    </row>
    <row r="6" spans="1:13" s="24" customFormat="1" ht="15.6" x14ac:dyDescent="0.3">
      <c r="A6" s="31"/>
      <c r="B6" s="32"/>
      <c r="C6" s="17"/>
      <c r="D6" s="8"/>
      <c r="E6" s="8"/>
      <c r="F6" s="8"/>
      <c r="G6" s="25"/>
      <c r="H6" s="25"/>
      <c r="I6" s="25"/>
      <c r="J6" s="25"/>
      <c r="K6" s="25"/>
      <c r="L6" s="25"/>
      <c r="M6" s="25"/>
    </row>
    <row r="7" spans="1:13" s="25" customFormat="1" ht="15.6" x14ac:dyDescent="0.3">
      <c r="A7" s="9" t="s">
        <v>0</v>
      </c>
      <c r="B7" s="10"/>
      <c r="C7" s="10"/>
      <c r="D7" s="8"/>
      <c r="E7" s="8"/>
      <c r="F7" s="8"/>
    </row>
    <row r="8" spans="1:13" s="25" customFormat="1" ht="15.6" x14ac:dyDescent="0.3">
      <c r="A8" s="18"/>
      <c r="B8" s="5"/>
      <c r="C8" s="5"/>
      <c r="D8" s="8"/>
      <c r="E8" s="8"/>
      <c r="F8" s="8"/>
    </row>
    <row r="9" spans="1:13" s="25" customFormat="1" ht="15.6" x14ac:dyDescent="0.3">
      <c r="A9" s="34" t="s">
        <v>58</v>
      </c>
      <c r="B9" s="11"/>
      <c r="C9" s="12"/>
      <c r="D9" s="8"/>
      <c r="E9" s="8"/>
      <c r="F9" s="8"/>
    </row>
    <row r="10" spans="1:13" s="25" customFormat="1" ht="15.6" x14ac:dyDescent="0.3">
      <c r="A10" s="15" t="s">
        <v>59</v>
      </c>
      <c r="B10" s="5"/>
      <c r="C10" s="5"/>
      <c r="D10" s="8"/>
      <c r="E10" s="8"/>
      <c r="F10" s="8"/>
    </row>
    <row r="11" spans="1:13" s="25" customFormat="1" ht="15.6" x14ac:dyDescent="0.3">
      <c r="A11" s="15" t="s">
        <v>60</v>
      </c>
      <c r="B11" s="5"/>
      <c r="C11" s="5"/>
      <c r="D11" s="8"/>
      <c r="E11" s="8"/>
      <c r="F11" s="8"/>
    </row>
    <row r="12" spans="1:13" s="25" customFormat="1" ht="16.2" thickBot="1" x14ac:dyDescent="0.35">
      <c r="A12" s="13"/>
      <c r="B12" s="7"/>
      <c r="C12" s="17"/>
      <c r="D12" s="8"/>
      <c r="E12" s="8"/>
      <c r="F12" s="8"/>
    </row>
    <row r="13" spans="1:13" s="26" customFormat="1" ht="15" thickBot="1" x14ac:dyDescent="0.35">
      <c r="A13" s="109"/>
      <c r="B13" s="110"/>
      <c r="C13" s="119"/>
      <c r="D13" s="120" t="s">
        <v>46</v>
      </c>
      <c r="E13" s="121"/>
      <c r="F13" s="121"/>
      <c r="G13" s="122"/>
    </row>
    <row r="14" spans="1:13" ht="28.2" thickBot="1" x14ac:dyDescent="0.3">
      <c r="A14" s="54" t="s">
        <v>13</v>
      </c>
      <c r="B14" s="55" t="s">
        <v>14</v>
      </c>
      <c r="C14" s="56" t="s">
        <v>19</v>
      </c>
      <c r="D14" s="57" t="s">
        <v>15</v>
      </c>
      <c r="E14" s="57" t="s">
        <v>16</v>
      </c>
      <c r="F14" s="57" t="s">
        <v>17</v>
      </c>
      <c r="G14" s="58" t="s">
        <v>18</v>
      </c>
      <c r="H14" s="59" t="s">
        <v>8</v>
      </c>
    </row>
    <row r="15" spans="1:13" ht="16.2" thickBot="1" x14ac:dyDescent="0.35">
      <c r="A15" s="27"/>
      <c r="B15" s="92" t="s">
        <v>40</v>
      </c>
      <c r="C15" s="37"/>
      <c r="D15" s="38"/>
      <c r="E15" s="38"/>
      <c r="F15" s="39"/>
      <c r="G15" s="40"/>
      <c r="H15" s="35"/>
    </row>
    <row r="16" spans="1:13" x14ac:dyDescent="0.25">
      <c r="A16" s="91">
        <v>1</v>
      </c>
      <c r="B16" s="87" t="s">
        <v>28</v>
      </c>
      <c r="C16" s="76"/>
      <c r="D16" s="77"/>
      <c r="E16" s="77"/>
      <c r="F16" s="78"/>
      <c r="G16" s="79"/>
      <c r="H16" s="35"/>
    </row>
    <row r="17" spans="1:8" ht="39.6" x14ac:dyDescent="0.25">
      <c r="A17" s="90"/>
      <c r="B17" s="89" t="s">
        <v>29</v>
      </c>
      <c r="C17" s="82"/>
      <c r="D17" s="108"/>
      <c r="E17" s="77"/>
      <c r="F17" s="78"/>
      <c r="G17" s="79"/>
      <c r="H17" s="35"/>
    </row>
    <row r="18" spans="1:8" x14ac:dyDescent="0.25">
      <c r="A18" s="41"/>
      <c r="B18" s="85" t="s">
        <v>30</v>
      </c>
      <c r="C18" s="83">
        <v>5</v>
      </c>
      <c r="D18" s="70"/>
      <c r="E18" s="61">
        <v>0</v>
      </c>
      <c r="F18" s="42">
        <f>D18 * (1+E18)</f>
        <v>0</v>
      </c>
      <c r="G18" s="43">
        <f>(D18 * (1+E18)) * C18</f>
        <v>0</v>
      </c>
      <c r="H18" s="71"/>
    </row>
    <row r="19" spans="1:8" x14ac:dyDescent="0.25">
      <c r="A19" s="81"/>
      <c r="B19" s="86" t="s">
        <v>31</v>
      </c>
      <c r="C19" s="84">
        <v>3</v>
      </c>
      <c r="D19" s="53"/>
      <c r="E19" s="61">
        <v>0</v>
      </c>
      <c r="F19" s="42">
        <f t="shared" ref="F19:F32" si="0">D19 * (1+E19)</f>
        <v>0</v>
      </c>
      <c r="G19" s="43">
        <f t="shared" ref="G19:G32" si="1">(D19 * (1+E19)) * C19</f>
        <v>0</v>
      </c>
      <c r="H19" s="71"/>
    </row>
    <row r="20" spans="1:8" x14ac:dyDescent="0.25">
      <c r="A20" s="81"/>
      <c r="B20" s="86" t="s">
        <v>32</v>
      </c>
      <c r="C20" s="84">
        <v>1</v>
      </c>
      <c r="D20" s="53"/>
      <c r="E20" s="61">
        <v>0</v>
      </c>
      <c r="F20" s="42">
        <f t="shared" si="0"/>
        <v>0</v>
      </c>
      <c r="G20" s="43">
        <f t="shared" si="1"/>
        <v>0</v>
      </c>
      <c r="H20" s="71"/>
    </row>
    <row r="21" spans="1:8" x14ac:dyDescent="0.25">
      <c r="A21" s="81"/>
      <c r="B21" s="87" t="s">
        <v>33</v>
      </c>
      <c r="C21" s="84"/>
      <c r="D21" s="53"/>
      <c r="E21" s="61"/>
      <c r="F21" s="42"/>
      <c r="G21" s="43"/>
      <c r="H21" s="71"/>
    </row>
    <row r="22" spans="1:8" ht="26.4" x14ac:dyDescent="0.25">
      <c r="A22" s="81"/>
      <c r="B22" s="88" t="s">
        <v>34</v>
      </c>
      <c r="C22" s="84">
        <v>1</v>
      </c>
      <c r="D22" s="53"/>
      <c r="E22" s="61">
        <v>0.15</v>
      </c>
      <c r="F22" s="42">
        <f t="shared" si="0"/>
        <v>0</v>
      </c>
      <c r="G22" s="43">
        <f t="shared" si="1"/>
        <v>0</v>
      </c>
      <c r="H22" s="71"/>
    </row>
    <row r="23" spans="1:8" ht="26.4" x14ac:dyDescent="0.25">
      <c r="A23" s="81"/>
      <c r="B23" s="93" t="s">
        <v>38</v>
      </c>
      <c r="C23" s="84"/>
      <c r="D23" s="53"/>
      <c r="E23" s="61"/>
      <c r="F23" s="42"/>
      <c r="G23" s="43"/>
      <c r="H23" s="71"/>
    </row>
    <row r="24" spans="1:8" ht="26.4" x14ac:dyDescent="0.25">
      <c r="A24" s="44"/>
      <c r="B24" s="80" t="s">
        <v>51</v>
      </c>
      <c r="C24" s="60">
        <v>96</v>
      </c>
      <c r="D24" s="53"/>
      <c r="E24" s="61">
        <v>0.15</v>
      </c>
      <c r="F24" s="42">
        <f t="shared" si="0"/>
        <v>0</v>
      </c>
      <c r="G24" s="43">
        <f t="shared" si="1"/>
        <v>0</v>
      </c>
      <c r="H24" s="71"/>
    </row>
    <row r="25" spans="1:8" ht="26.4" x14ac:dyDescent="0.25">
      <c r="A25" s="44"/>
      <c r="B25" s="97" t="s">
        <v>50</v>
      </c>
      <c r="C25" s="60">
        <v>8</v>
      </c>
      <c r="D25" s="53"/>
      <c r="E25" s="61">
        <v>0.15</v>
      </c>
      <c r="F25" s="42">
        <f t="shared" si="0"/>
        <v>0</v>
      </c>
      <c r="G25" s="43">
        <f t="shared" si="1"/>
        <v>0</v>
      </c>
      <c r="H25" s="71"/>
    </row>
    <row r="26" spans="1:8" ht="15" thickBot="1" x14ac:dyDescent="0.3">
      <c r="A26" s="44"/>
      <c r="B26" s="87" t="s">
        <v>37</v>
      </c>
      <c r="C26" s="60"/>
      <c r="D26" s="53"/>
      <c r="E26" s="61"/>
      <c r="F26" s="42"/>
      <c r="G26" s="43"/>
      <c r="H26" s="71"/>
    </row>
    <row r="27" spans="1:8" ht="25.95" customHeight="1" thickBot="1" x14ac:dyDescent="0.3">
      <c r="A27" s="44"/>
      <c r="B27" s="96" t="s">
        <v>54</v>
      </c>
      <c r="C27" s="60">
        <v>5</v>
      </c>
      <c r="D27" s="53"/>
      <c r="E27" s="61">
        <v>0.15</v>
      </c>
      <c r="F27" s="42">
        <f t="shared" si="0"/>
        <v>0</v>
      </c>
      <c r="G27" s="43">
        <f t="shared" si="1"/>
        <v>0</v>
      </c>
      <c r="H27" s="71"/>
    </row>
    <row r="28" spans="1:8" ht="17.399999999999999" customHeight="1" thickBot="1" x14ac:dyDescent="0.3">
      <c r="A28" s="44"/>
      <c r="B28" s="95" t="s">
        <v>49</v>
      </c>
      <c r="C28" s="60">
        <v>1</v>
      </c>
      <c r="D28" s="53"/>
      <c r="E28" s="61">
        <v>0.15</v>
      </c>
      <c r="F28" s="42">
        <f t="shared" si="0"/>
        <v>0</v>
      </c>
      <c r="G28" s="43">
        <f t="shared" si="1"/>
        <v>0</v>
      </c>
      <c r="H28" s="71"/>
    </row>
    <row r="29" spans="1:8" ht="23.25" customHeight="1" thickBot="1" x14ac:dyDescent="0.3">
      <c r="A29" s="44"/>
      <c r="B29" s="94"/>
      <c r="C29" s="60"/>
      <c r="D29" s="53"/>
      <c r="E29" s="61">
        <v>0</v>
      </c>
      <c r="F29" s="42">
        <f t="shared" si="0"/>
        <v>0</v>
      </c>
      <c r="G29" s="43">
        <f t="shared" si="1"/>
        <v>0</v>
      </c>
      <c r="H29" s="71"/>
    </row>
    <row r="30" spans="1:8" ht="23.4" customHeight="1" x14ac:dyDescent="0.25">
      <c r="A30" s="44"/>
      <c r="B30" s="46"/>
      <c r="C30" s="60"/>
      <c r="D30" s="53"/>
      <c r="E30" s="61">
        <v>0</v>
      </c>
      <c r="F30" s="42">
        <f t="shared" si="0"/>
        <v>0</v>
      </c>
      <c r="G30" s="43">
        <f t="shared" si="1"/>
        <v>0</v>
      </c>
      <c r="H30" s="71"/>
    </row>
    <row r="31" spans="1:8" ht="19.5" customHeight="1" x14ac:dyDescent="0.25">
      <c r="A31" s="44"/>
      <c r="B31" s="47"/>
      <c r="C31" s="60"/>
      <c r="D31" s="53"/>
      <c r="E31" s="61">
        <v>0</v>
      </c>
      <c r="F31" s="42">
        <f t="shared" si="0"/>
        <v>0</v>
      </c>
      <c r="G31" s="43">
        <f t="shared" si="1"/>
        <v>0</v>
      </c>
      <c r="H31" s="71"/>
    </row>
    <row r="32" spans="1:8" ht="20.25" customHeight="1" thickBot="1" x14ac:dyDescent="0.3">
      <c r="A32" s="44"/>
      <c r="B32" s="45"/>
      <c r="C32" s="60"/>
      <c r="D32" s="53"/>
      <c r="E32" s="61">
        <v>0</v>
      </c>
      <c r="F32" s="42">
        <f t="shared" si="0"/>
        <v>0</v>
      </c>
      <c r="G32" s="43">
        <f t="shared" si="1"/>
        <v>0</v>
      </c>
      <c r="H32" s="71"/>
    </row>
    <row r="33" spans="1:7" ht="28.5" customHeight="1" thickBot="1" x14ac:dyDescent="0.3">
      <c r="A33" s="48"/>
      <c r="B33" s="49" t="s">
        <v>1</v>
      </c>
      <c r="C33" s="50"/>
      <c r="D33" s="51">
        <f>SUM(D18:D32)</f>
        <v>0</v>
      </c>
      <c r="E33" s="51"/>
      <c r="F33" s="51">
        <f>SUM(F18:F32)</f>
        <v>0</v>
      </c>
      <c r="G33" s="52">
        <f>SUM(G18:G32)</f>
        <v>0</v>
      </c>
    </row>
    <row r="36" spans="1:7" ht="21.75" customHeight="1" x14ac:dyDescent="0.3">
      <c r="B36" s="111" t="s">
        <v>7</v>
      </c>
      <c r="C36" s="112"/>
      <c r="D36" s="113"/>
      <c r="E36" s="114"/>
      <c r="F36" s="114"/>
    </row>
    <row r="37" spans="1:7" ht="24.75" customHeight="1" x14ac:dyDescent="0.3">
      <c r="B37" s="111"/>
      <c r="C37" s="115" t="s">
        <v>12</v>
      </c>
      <c r="D37" s="115"/>
      <c r="E37" s="116" t="s">
        <v>6</v>
      </c>
      <c r="F37" s="116"/>
    </row>
    <row r="38" spans="1:7" ht="24" customHeight="1" x14ac:dyDescent="0.3">
      <c r="B38" s="111"/>
      <c r="C38" s="117"/>
      <c r="D38" s="117"/>
      <c r="E38" s="118"/>
      <c r="F38" s="118"/>
    </row>
    <row r="39" spans="1:7" ht="62.25" customHeight="1" x14ac:dyDescent="0.3">
      <c r="B39" s="111"/>
      <c r="C39" s="115" t="s">
        <v>9</v>
      </c>
      <c r="D39" s="115"/>
      <c r="E39" s="116" t="s">
        <v>5</v>
      </c>
      <c r="F39" s="116"/>
    </row>
  </sheetData>
  <sheetProtection algorithmName="SHA-512" hashValue="/356sDoJ+qEiAcafosWs1Ie6bVLeezVQukyuJFxTrHWc396v5K+ya7UAPkOCf0uj0+nSHE1YKjR9KkRz/MDD8w==" saltValue="rYTee11dqXA/ykV+SGthUQ==" spinCount="100000" sheet="1" selectLockedCells="1"/>
  <protectedRanges>
    <protectedRange sqref="C18 E18:E32 C15:E17 B15 A16:A18" name="Range3_4_1"/>
    <protectedRange sqref="B3:B5" name="Range1_2_1"/>
    <protectedRange sqref="B16:B17" name="Range3_2_2_1"/>
    <protectedRange sqref="D18" name="Range3_3_2_1"/>
    <protectedRange sqref="C27:D29 C36:F38" name="Range7_3_2_1"/>
  </protectedRanges>
  <mergeCells count="11">
    <mergeCell ref="A13:C13"/>
    <mergeCell ref="D13:G13"/>
    <mergeCell ref="B36:B39"/>
    <mergeCell ref="C36:D36"/>
    <mergeCell ref="E36:F36"/>
    <mergeCell ref="C37:D37"/>
    <mergeCell ref="E37:F37"/>
    <mergeCell ref="C38:D38"/>
    <mergeCell ref="E38:F38"/>
    <mergeCell ref="C39:D39"/>
    <mergeCell ref="E39:F39"/>
  </mergeCells>
  <dataValidations count="1">
    <dataValidation type="decimal" operator="greaterThanOrEqual" allowBlank="1" showInputMessage="1" showErrorMessage="1" sqref="D18:E18 E19:E32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9"/>
  <sheetViews>
    <sheetView zoomScale="90" zoomScaleNormal="90" workbookViewId="0">
      <selection activeCell="B3" sqref="B3"/>
    </sheetView>
  </sheetViews>
  <sheetFormatPr defaultColWidth="9.109375" defaultRowHeight="14.4" x14ac:dyDescent="0.3"/>
  <cols>
    <col min="1" max="1" width="13.5546875" style="28" customWidth="1"/>
    <col min="2" max="2" width="59.5546875" style="27" customWidth="1"/>
    <col min="3" max="3" width="12.44140625" style="29" customWidth="1"/>
    <col min="4" max="4" width="19.33203125" style="29" customWidth="1"/>
    <col min="5" max="5" width="7.6640625" style="27" customWidth="1"/>
    <col min="6" max="6" width="19.5546875" style="27" customWidth="1"/>
    <col min="7" max="7" width="23.6640625" style="27" customWidth="1"/>
    <col min="8" max="8" width="36.6640625" style="27" customWidth="1"/>
    <col min="9" max="16384" width="9.109375" style="27"/>
  </cols>
  <sheetData>
    <row r="1" spans="1:13" s="21" customFormat="1" ht="31.2" x14ac:dyDescent="0.6">
      <c r="A1" s="6"/>
      <c r="B1" s="2" t="s">
        <v>10</v>
      </c>
      <c r="C1" s="3"/>
      <c r="D1" s="1"/>
      <c r="E1" s="1"/>
      <c r="F1" s="1"/>
      <c r="G1" s="1"/>
      <c r="H1" s="1"/>
    </row>
    <row r="2" spans="1:13" s="24" customFormat="1" ht="28.95" customHeight="1" x14ac:dyDescent="0.3">
      <c r="A2" s="22"/>
      <c r="B2" s="19" t="s">
        <v>11</v>
      </c>
      <c r="C2" s="4"/>
      <c r="D2" s="23"/>
      <c r="E2" s="23"/>
      <c r="F2" s="23"/>
      <c r="G2" s="23"/>
      <c r="H2" s="23"/>
    </row>
    <row r="3" spans="1:13" s="26" customFormat="1" ht="15.6" x14ac:dyDescent="0.3">
      <c r="A3" s="14" t="s">
        <v>2</v>
      </c>
      <c r="B3" s="72" t="s">
        <v>61</v>
      </c>
      <c r="C3" s="17"/>
      <c r="D3" s="16"/>
      <c r="E3" s="16"/>
      <c r="F3" s="16"/>
      <c r="G3" s="25"/>
      <c r="H3" s="25"/>
      <c r="I3" s="25"/>
      <c r="J3" s="25"/>
      <c r="K3" s="25"/>
      <c r="L3" s="25"/>
      <c r="M3" s="25"/>
    </row>
    <row r="4" spans="1:13" s="26" customFormat="1" ht="62.4" x14ac:dyDescent="0.3">
      <c r="A4" s="30" t="s">
        <v>3</v>
      </c>
      <c r="B4" s="33" t="s">
        <v>27</v>
      </c>
      <c r="C4" s="17"/>
      <c r="D4" s="20"/>
      <c r="E4" s="20"/>
      <c r="F4" s="20"/>
      <c r="G4" s="25"/>
      <c r="H4" s="25"/>
      <c r="I4" s="25"/>
      <c r="J4" s="25"/>
      <c r="K4" s="25"/>
      <c r="L4" s="25"/>
      <c r="M4" s="25"/>
    </row>
    <row r="5" spans="1:13" s="26" customFormat="1" ht="31.5" customHeight="1" x14ac:dyDescent="0.3">
      <c r="A5" s="36" t="s">
        <v>4</v>
      </c>
      <c r="B5" s="72"/>
      <c r="C5" s="17"/>
      <c r="D5" s="8"/>
      <c r="E5" s="8"/>
      <c r="F5" s="8"/>
      <c r="G5" s="25"/>
      <c r="H5" s="25"/>
      <c r="I5" s="25"/>
      <c r="J5" s="25"/>
      <c r="K5" s="25"/>
      <c r="L5" s="25"/>
      <c r="M5" s="25"/>
    </row>
    <row r="6" spans="1:13" s="24" customFormat="1" ht="15.6" x14ac:dyDescent="0.3">
      <c r="A6" s="31"/>
      <c r="B6" s="32"/>
      <c r="C6" s="17"/>
      <c r="D6" s="8"/>
      <c r="E6" s="8"/>
      <c r="F6" s="8"/>
      <c r="G6" s="25"/>
      <c r="H6" s="25"/>
      <c r="I6" s="25"/>
      <c r="J6" s="25"/>
      <c r="K6" s="25"/>
      <c r="L6" s="25"/>
      <c r="M6" s="25"/>
    </row>
    <row r="7" spans="1:13" s="25" customFormat="1" ht="15.6" x14ac:dyDescent="0.3">
      <c r="A7" s="9" t="s">
        <v>0</v>
      </c>
      <c r="B7" s="10"/>
      <c r="C7" s="10"/>
      <c r="D7" s="8"/>
      <c r="E7" s="8"/>
      <c r="F7" s="8"/>
    </row>
    <row r="8" spans="1:13" s="25" customFormat="1" ht="15.6" x14ac:dyDescent="0.3">
      <c r="A8" s="18"/>
      <c r="B8" s="5"/>
      <c r="C8" s="5"/>
      <c r="D8" s="8"/>
      <c r="E8" s="8"/>
      <c r="F8" s="8"/>
    </row>
    <row r="9" spans="1:13" s="25" customFormat="1" ht="15.6" x14ac:dyDescent="0.3">
      <c r="A9" s="34" t="s">
        <v>58</v>
      </c>
      <c r="B9" s="11"/>
      <c r="C9" s="12"/>
      <c r="D9" s="8"/>
      <c r="E9" s="8"/>
      <c r="F9" s="8"/>
    </row>
    <row r="10" spans="1:13" s="25" customFormat="1" ht="15.6" x14ac:dyDescent="0.3">
      <c r="A10" s="15" t="s">
        <v>59</v>
      </c>
      <c r="B10" s="5"/>
      <c r="C10" s="5"/>
      <c r="D10" s="8"/>
      <c r="E10" s="8"/>
      <c r="F10" s="8"/>
    </row>
    <row r="11" spans="1:13" s="25" customFormat="1" ht="15.6" x14ac:dyDescent="0.3">
      <c r="A11" s="15" t="s">
        <v>60</v>
      </c>
      <c r="B11" s="5"/>
      <c r="C11" s="5"/>
      <c r="D11" s="8"/>
      <c r="E11" s="8"/>
      <c r="F11" s="8"/>
    </row>
    <row r="12" spans="1:13" s="25" customFormat="1" ht="16.2" thickBot="1" x14ac:dyDescent="0.35">
      <c r="A12" s="13"/>
      <c r="B12" s="7"/>
      <c r="C12" s="17"/>
      <c r="D12" s="8"/>
      <c r="E12" s="8"/>
      <c r="F12" s="8"/>
    </row>
    <row r="13" spans="1:13" s="26" customFormat="1" ht="15" thickBot="1" x14ac:dyDescent="0.35">
      <c r="A13" s="109"/>
      <c r="B13" s="110"/>
      <c r="C13" s="119"/>
      <c r="D13" s="120" t="s">
        <v>41</v>
      </c>
      <c r="E13" s="121"/>
      <c r="F13" s="121"/>
      <c r="G13" s="122"/>
    </row>
    <row r="14" spans="1:13" ht="28.2" thickBot="1" x14ac:dyDescent="0.3">
      <c r="A14" s="54" t="s">
        <v>13</v>
      </c>
      <c r="B14" s="55" t="s">
        <v>14</v>
      </c>
      <c r="C14" s="56" t="s">
        <v>19</v>
      </c>
      <c r="D14" s="57" t="s">
        <v>15</v>
      </c>
      <c r="E14" s="57" t="s">
        <v>16</v>
      </c>
      <c r="F14" s="57" t="s">
        <v>17</v>
      </c>
      <c r="G14" s="58" t="s">
        <v>18</v>
      </c>
      <c r="H14" s="59" t="s">
        <v>8</v>
      </c>
    </row>
    <row r="15" spans="1:13" ht="16.2" thickBot="1" x14ac:dyDescent="0.35">
      <c r="A15" s="27"/>
      <c r="B15" s="92" t="s">
        <v>22</v>
      </c>
      <c r="C15" s="37"/>
      <c r="D15" s="38"/>
      <c r="E15" s="38"/>
      <c r="F15" s="39"/>
      <c r="G15" s="40"/>
      <c r="H15" s="35"/>
    </row>
    <row r="16" spans="1:13" x14ac:dyDescent="0.25">
      <c r="A16" s="91">
        <v>1</v>
      </c>
      <c r="B16" s="87" t="s">
        <v>28</v>
      </c>
      <c r="C16" s="76"/>
      <c r="D16" s="77"/>
      <c r="E16" s="77"/>
      <c r="F16" s="78"/>
      <c r="G16" s="79"/>
      <c r="H16" s="35"/>
    </row>
    <row r="17" spans="1:8" ht="39.6" x14ac:dyDescent="0.25">
      <c r="A17" s="90"/>
      <c r="B17" s="89" t="s">
        <v>29</v>
      </c>
      <c r="C17" s="82"/>
      <c r="D17" s="77"/>
      <c r="E17" s="77"/>
      <c r="F17" s="78"/>
      <c r="G17" s="79"/>
      <c r="H17" s="35"/>
    </row>
    <row r="18" spans="1:8" x14ac:dyDescent="0.25">
      <c r="A18" s="41"/>
      <c r="B18" s="85" t="s">
        <v>30</v>
      </c>
      <c r="C18" s="83">
        <v>4</v>
      </c>
      <c r="D18" s="70"/>
      <c r="E18" s="61">
        <v>0</v>
      </c>
      <c r="F18" s="42">
        <f>D18 * (1+E18)</f>
        <v>0</v>
      </c>
      <c r="G18" s="43">
        <f>(D18 * (1+E18)) * C18</f>
        <v>0</v>
      </c>
      <c r="H18" s="71"/>
    </row>
    <row r="19" spans="1:8" x14ac:dyDescent="0.25">
      <c r="A19" s="81"/>
      <c r="B19" s="86" t="s">
        <v>31</v>
      </c>
      <c r="C19" s="84">
        <v>2</v>
      </c>
      <c r="D19" s="53"/>
      <c r="E19" s="61">
        <v>0</v>
      </c>
      <c r="F19" s="42">
        <f t="shared" ref="F19:F32" si="0">D19 * (1+E19)</f>
        <v>0</v>
      </c>
      <c r="G19" s="43">
        <f t="shared" ref="G19:G32" si="1">(D19 * (1+E19)) * C19</f>
        <v>0</v>
      </c>
      <c r="H19" s="71"/>
    </row>
    <row r="20" spans="1:8" x14ac:dyDescent="0.25">
      <c r="A20" s="81"/>
      <c r="B20" s="86" t="s">
        <v>32</v>
      </c>
      <c r="C20" s="84">
        <v>1</v>
      </c>
      <c r="D20" s="53"/>
      <c r="E20" s="61">
        <v>0</v>
      </c>
      <c r="F20" s="42">
        <f t="shared" si="0"/>
        <v>0</v>
      </c>
      <c r="G20" s="43">
        <f t="shared" si="1"/>
        <v>0</v>
      </c>
      <c r="H20" s="71"/>
    </row>
    <row r="21" spans="1:8" x14ac:dyDescent="0.25">
      <c r="A21" s="81"/>
      <c r="B21" s="87" t="s">
        <v>33</v>
      </c>
      <c r="C21" s="84"/>
      <c r="D21" s="53"/>
      <c r="E21" s="61"/>
      <c r="F21" s="42"/>
      <c r="G21" s="43"/>
      <c r="H21" s="71"/>
    </row>
    <row r="22" spans="1:8" ht="26.4" x14ac:dyDescent="0.25">
      <c r="A22" s="81"/>
      <c r="B22" s="98" t="s">
        <v>34</v>
      </c>
      <c r="C22" s="84">
        <v>1</v>
      </c>
      <c r="D22" s="53"/>
      <c r="E22" s="61">
        <v>0.15</v>
      </c>
      <c r="F22" s="42">
        <f t="shared" si="0"/>
        <v>0</v>
      </c>
      <c r="G22" s="43">
        <f t="shared" si="1"/>
        <v>0</v>
      </c>
      <c r="H22" s="71"/>
    </row>
    <row r="23" spans="1:8" ht="26.4" x14ac:dyDescent="0.25">
      <c r="A23" s="81"/>
      <c r="B23" s="93" t="s">
        <v>38</v>
      </c>
      <c r="C23" s="84"/>
      <c r="D23" s="53"/>
      <c r="E23" s="61"/>
      <c r="F23" s="42"/>
      <c r="G23" s="43"/>
      <c r="H23" s="71"/>
    </row>
    <row r="24" spans="1:8" ht="26.4" x14ac:dyDescent="0.25">
      <c r="A24" s="44"/>
      <c r="B24" s="100" t="s">
        <v>35</v>
      </c>
      <c r="C24" s="60">
        <v>96</v>
      </c>
      <c r="D24" s="53"/>
      <c r="E24" s="61">
        <v>0.15</v>
      </c>
      <c r="F24" s="42">
        <f t="shared" si="0"/>
        <v>0</v>
      </c>
      <c r="G24" s="43">
        <f t="shared" si="1"/>
        <v>0</v>
      </c>
      <c r="H24" s="71"/>
    </row>
    <row r="25" spans="1:8" ht="26.4" x14ac:dyDescent="0.25">
      <c r="A25" s="44"/>
      <c r="B25" s="97" t="s">
        <v>43</v>
      </c>
      <c r="C25" s="60">
        <v>24</v>
      </c>
      <c r="D25" s="53"/>
      <c r="E25" s="61">
        <v>0.15</v>
      </c>
      <c r="F25" s="42">
        <f t="shared" si="0"/>
        <v>0</v>
      </c>
      <c r="G25" s="43">
        <f t="shared" si="1"/>
        <v>0</v>
      </c>
      <c r="H25" s="71"/>
    </row>
    <row r="26" spans="1:8" ht="15" thickBot="1" x14ac:dyDescent="0.3">
      <c r="A26" s="44"/>
      <c r="B26" s="87" t="s">
        <v>37</v>
      </c>
      <c r="C26" s="60"/>
      <c r="D26" s="53"/>
      <c r="E26" s="61"/>
      <c r="F26" s="42"/>
      <c r="G26" s="43"/>
      <c r="H26" s="71"/>
    </row>
    <row r="27" spans="1:8" ht="25.95" customHeight="1" thickBot="1" x14ac:dyDescent="0.3">
      <c r="A27" s="44"/>
      <c r="B27" s="96" t="s">
        <v>53</v>
      </c>
      <c r="C27" s="60">
        <v>9</v>
      </c>
      <c r="D27" s="53"/>
      <c r="E27" s="61">
        <v>0.15</v>
      </c>
      <c r="F27" s="42">
        <f t="shared" si="0"/>
        <v>0</v>
      </c>
      <c r="G27" s="43">
        <f t="shared" si="1"/>
        <v>0</v>
      </c>
      <c r="H27" s="71"/>
    </row>
    <row r="28" spans="1:8" ht="17.399999999999999" customHeight="1" thickBot="1" x14ac:dyDescent="0.3">
      <c r="A28" s="44"/>
      <c r="B28" s="101" t="s">
        <v>48</v>
      </c>
      <c r="C28" s="60">
        <v>2</v>
      </c>
      <c r="D28" s="53"/>
      <c r="E28" s="61">
        <v>0.15</v>
      </c>
      <c r="F28" s="42">
        <f t="shared" si="0"/>
        <v>0</v>
      </c>
      <c r="G28" s="43">
        <f t="shared" si="1"/>
        <v>0</v>
      </c>
      <c r="H28" s="71"/>
    </row>
    <row r="29" spans="1:8" ht="23.25" customHeight="1" thickBot="1" x14ac:dyDescent="0.3">
      <c r="A29" s="44"/>
      <c r="B29" s="94"/>
      <c r="C29" s="60"/>
      <c r="D29" s="53"/>
      <c r="E29" s="61">
        <v>0</v>
      </c>
      <c r="F29" s="42">
        <f t="shared" si="0"/>
        <v>0</v>
      </c>
      <c r="G29" s="43">
        <f t="shared" si="1"/>
        <v>0</v>
      </c>
      <c r="H29" s="71"/>
    </row>
    <row r="30" spans="1:8" ht="23.4" customHeight="1" x14ac:dyDescent="0.25">
      <c r="A30" s="44"/>
      <c r="B30" s="46"/>
      <c r="C30" s="60"/>
      <c r="D30" s="53"/>
      <c r="E30" s="61">
        <v>0</v>
      </c>
      <c r="F30" s="42">
        <f t="shared" si="0"/>
        <v>0</v>
      </c>
      <c r="G30" s="43">
        <f t="shared" si="1"/>
        <v>0</v>
      </c>
      <c r="H30" s="71"/>
    </row>
    <row r="31" spans="1:8" ht="19.5" customHeight="1" x14ac:dyDescent="0.25">
      <c r="A31" s="44"/>
      <c r="B31" s="47"/>
      <c r="C31" s="60"/>
      <c r="D31" s="53"/>
      <c r="E31" s="61">
        <v>0</v>
      </c>
      <c r="F31" s="42">
        <f t="shared" si="0"/>
        <v>0</v>
      </c>
      <c r="G31" s="43">
        <f t="shared" si="1"/>
        <v>0</v>
      </c>
      <c r="H31" s="71"/>
    </row>
    <row r="32" spans="1:8" ht="20.25" customHeight="1" thickBot="1" x14ac:dyDescent="0.3">
      <c r="A32" s="44"/>
      <c r="B32" s="45"/>
      <c r="C32" s="60"/>
      <c r="D32" s="53"/>
      <c r="E32" s="61">
        <v>0</v>
      </c>
      <c r="F32" s="42">
        <f t="shared" si="0"/>
        <v>0</v>
      </c>
      <c r="G32" s="43">
        <f t="shared" si="1"/>
        <v>0</v>
      </c>
      <c r="H32" s="71"/>
    </row>
    <row r="33" spans="1:7" ht="28.5" customHeight="1" thickBot="1" x14ac:dyDescent="0.3">
      <c r="A33" s="48"/>
      <c r="B33" s="49" t="s">
        <v>1</v>
      </c>
      <c r="C33" s="50"/>
      <c r="D33" s="51">
        <f>SUM(D18:D32)</f>
        <v>0</v>
      </c>
      <c r="E33" s="51"/>
      <c r="F33" s="51">
        <f>SUM(F18:F32)</f>
        <v>0</v>
      </c>
      <c r="G33" s="52">
        <f>SUM(G18:G32)</f>
        <v>0</v>
      </c>
    </row>
    <row r="36" spans="1:7" ht="21.75" customHeight="1" x14ac:dyDescent="0.3">
      <c r="B36" s="111" t="s">
        <v>7</v>
      </c>
      <c r="C36" s="114"/>
      <c r="D36" s="114"/>
      <c r="E36" s="114"/>
      <c r="F36" s="114"/>
    </row>
    <row r="37" spans="1:7" ht="24.75" customHeight="1" x14ac:dyDescent="0.3">
      <c r="B37" s="111"/>
      <c r="C37" s="115" t="s">
        <v>12</v>
      </c>
      <c r="D37" s="115"/>
      <c r="E37" s="116" t="s">
        <v>6</v>
      </c>
      <c r="F37" s="116"/>
    </row>
    <row r="38" spans="1:7" ht="24" customHeight="1" x14ac:dyDescent="0.3">
      <c r="B38" s="111"/>
      <c r="C38" s="117"/>
      <c r="D38" s="117"/>
      <c r="E38" s="118"/>
      <c r="F38" s="118"/>
    </row>
    <row r="39" spans="1:7" ht="62.25" customHeight="1" x14ac:dyDescent="0.3">
      <c r="B39" s="111"/>
      <c r="C39" s="115" t="s">
        <v>9</v>
      </c>
      <c r="D39" s="115"/>
      <c r="E39" s="116" t="s">
        <v>5</v>
      </c>
      <c r="F39" s="116"/>
    </row>
  </sheetData>
  <sheetProtection algorithmName="SHA-512" hashValue="YaYTzQbacdGtEl0BO+0RLsClVgEOv7hicHn69Q2XPFK+v/RuC+vMNS7zZFp2nLEEUdbK8W1jFDA699IXe3gAOQ==" saltValue="e8TVKfGHTNyotiPvJyWkNw==" spinCount="100000" sheet="1" selectLockedCells="1"/>
  <protectedRanges>
    <protectedRange sqref="C18 E18:E32 C15:E17 B15 A16:A18" name="Range3"/>
    <protectedRange sqref="B3:B5" name="Range1"/>
    <protectedRange sqref="B16:B17" name="Range3_2"/>
    <protectedRange sqref="D18" name="Range3_3"/>
    <protectedRange sqref="C27:D29 C36:F38" name="Range7_3"/>
  </protectedRanges>
  <mergeCells count="11">
    <mergeCell ref="E39:F39"/>
    <mergeCell ref="A13:C13"/>
    <mergeCell ref="D13:G13"/>
    <mergeCell ref="B36:B39"/>
    <mergeCell ref="C36:D36"/>
    <mergeCell ref="E36:F36"/>
    <mergeCell ref="C37:D37"/>
    <mergeCell ref="E37:F37"/>
    <mergeCell ref="C38:D38"/>
    <mergeCell ref="E38:F38"/>
    <mergeCell ref="C39:D39"/>
  </mergeCells>
  <dataValidations count="1">
    <dataValidation type="decimal" operator="greaterThanOrEqual" allowBlank="1" showInputMessage="1" showErrorMessage="1" sqref="D18:E18 E19:E32" xr:uid="{00000000-0002-0000-02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9"/>
  <sheetViews>
    <sheetView zoomScale="90" zoomScaleNormal="90" workbookViewId="0">
      <selection activeCell="B3" sqref="B3"/>
    </sheetView>
  </sheetViews>
  <sheetFormatPr defaultColWidth="9.109375" defaultRowHeight="14.4" x14ac:dyDescent="0.3"/>
  <cols>
    <col min="1" max="1" width="13.5546875" style="28" customWidth="1"/>
    <col min="2" max="2" width="59.5546875" style="27" customWidth="1"/>
    <col min="3" max="3" width="12.44140625" style="29" customWidth="1"/>
    <col min="4" max="4" width="19.33203125" style="29" customWidth="1"/>
    <col min="5" max="5" width="7.6640625" style="27" customWidth="1"/>
    <col min="6" max="6" width="19.5546875" style="27" customWidth="1"/>
    <col min="7" max="7" width="23.6640625" style="27" customWidth="1"/>
    <col min="8" max="8" width="36.6640625" style="27" customWidth="1"/>
    <col min="9" max="16384" width="9.109375" style="27"/>
  </cols>
  <sheetData>
    <row r="1" spans="1:13" s="21" customFormat="1" ht="31.2" x14ac:dyDescent="0.6">
      <c r="A1" s="6"/>
      <c r="B1" s="2" t="s">
        <v>10</v>
      </c>
      <c r="C1" s="3"/>
      <c r="D1" s="1"/>
      <c r="E1" s="1"/>
      <c r="F1" s="1"/>
      <c r="G1" s="1"/>
      <c r="H1" s="1"/>
    </row>
    <row r="2" spans="1:13" s="24" customFormat="1" ht="28.95" customHeight="1" x14ac:dyDescent="0.3">
      <c r="A2" s="22"/>
      <c r="B2" s="19" t="s">
        <v>11</v>
      </c>
      <c r="C2" s="4"/>
      <c r="D2" s="23"/>
      <c r="E2" s="23"/>
      <c r="F2" s="23"/>
      <c r="G2" s="23"/>
      <c r="H2" s="23"/>
    </row>
    <row r="3" spans="1:13" s="26" customFormat="1" ht="15.6" x14ac:dyDescent="0.3">
      <c r="A3" s="14" t="s">
        <v>2</v>
      </c>
      <c r="B3" s="72" t="s">
        <v>61</v>
      </c>
      <c r="C3" s="17"/>
      <c r="D3" s="16"/>
      <c r="E3" s="16"/>
      <c r="F3" s="16"/>
      <c r="G3" s="25"/>
      <c r="H3" s="25"/>
      <c r="I3" s="25"/>
      <c r="J3" s="25"/>
      <c r="K3" s="25"/>
      <c r="L3" s="25"/>
      <c r="M3" s="25"/>
    </row>
    <row r="4" spans="1:13" s="26" customFormat="1" ht="62.4" x14ac:dyDescent="0.3">
      <c r="A4" s="30" t="s">
        <v>3</v>
      </c>
      <c r="B4" s="33" t="s">
        <v>27</v>
      </c>
      <c r="C4" s="17"/>
      <c r="D4" s="20"/>
      <c r="E4" s="20"/>
      <c r="F4" s="20"/>
      <c r="G4" s="25"/>
      <c r="H4" s="25"/>
      <c r="I4" s="25"/>
      <c r="J4" s="25"/>
      <c r="K4" s="25"/>
      <c r="L4" s="25"/>
      <c r="M4" s="25"/>
    </row>
    <row r="5" spans="1:13" s="26" customFormat="1" ht="31.5" customHeight="1" x14ac:dyDescent="0.3">
      <c r="A5" s="36" t="s">
        <v>4</v>
      </c>
      <c r="B5" s="72"/>
      <c r="C5" s="17"/>
      <c r="D5" s="8"/>
      <c r="E5" s="8"/>
      <c r="F5" s="8"/>
      <c r="G5" s="25"/>
      <c r="H5" s="25"/>
      <c r="I5" s="25"/>
      <c r="J5" s="25"/>
      <c r="K5" s="25"/>
      <c r="L5" s="25"/>
      <c r="M5" s="25"/>
    </row>
    <row r="6" spans="1:13" s="24" customFormat="1" ht="15.6" x14ac:dyDescent="0.3">
      <c r="A6" s="31"/>
      <c r="B6" s="32"/>
      <c r="C6" s="17"/>
      <c r="D6" s="8"/>
      <c r="E6" s="8"/>
      <c r="F6" s="8"/>
      <c r="G6" s="25"/>
      <c r="H6" s="25"/>
      <c r="I6" s="25"/>
      <c r="J6" s="25"/>
      <c r="K6" s="25"/>
      <c r="L6" s="25"/>
      <c r="M6" s="25"/>
    </row>
    <row r="7" spans="1:13" s="25" customFormat="1" ht="15.6" x14ac:dyDescent="0.3">
      <c r="A7" s="9" t="s">
        <v>0</v>
      </c>
      <c r="B7" s="10"/>
      <c r="C7" s="10"/>
      <c r="D7" s="8"/>
      <c r="E7" s="8"/>
      <c r="F7" s="8"/>
    </row>
    <row r="8" spans="1:13" s="25" customFormat="1" ht="15.6" x14ac:dyDescent="0.3">
      <c r="A8" s="18"/>
      <c r="B8" s="5"/>
      <c r="C8" s="5"/>
      <c r="D8" s="8"/>
      <c r="E8" s="8"/>
      <c r="F8" s="8"/>
    </row>
    <row r="9" spans="1:13" s="25" customFormat="1" ht="15.6" x14ac:dyDescent="0.3">
      <c r="A9" s="34" t="s">
        <v>58</v>
      </c>
      <c r="B9" s="11"/>
      <c r="C9" s="12"/>
      <c r="D9" s="8"/>
      <c r="E9" s="8"/>
      <c r="F9" s="8"/>
    </row>
    <row r="10" spans="1:13" s="25" customFormat="1" ht="15.6" x14ac:dyDescent="0.3">
      <c r="A10" s="15" t="s">
        <v>59</v>
      </c>
      <c r="B10" s="5"/>
      <c r="C10" s="5"/>
      <c r="D10" s="8"/>
      <c r="E10" s="8"/>
      <c r="F10" s="8"/>
    </row>
    <row r="11" spans="1:13" s="25" customFormat="1" ht="15.6" x14ac:dyDescent="0.3">
      <c r="A11" s="15" t="s">
        <v>60</v>
      </c>
      <c r="B11" s="5"/>
      <c r="C11" s="5"/>
      <c r="D11" s="8"/>
      <c r="E11" s="8"/>
      <c r="F11" s="8"/>
    </row>
    <row r="12" spans="1:13" s="25" customFormat="1" ht="16.2" thickBot="1" x14ac:dyDescent="0.35">
      <c r="A12" s="13"/>
      <c r="B12" s="7"/>
      <c r="C12" s="17"/>
      <c r="D12" s="8"/>
      <c r="E12" s="8"/>
      <c r="F12" s="8"/>
    </row>
    <row r="13" spans="1:13" s="26" customFormat="1" ht="15" thickBot="1" x14ac:dyDescent="0.35">
      <c r="A13" s="109"/>
      <c r="B13" s="110"/>
      <c r="C13" s="119"/>
      <c r="D13" s="120" t="s">
        <v>41</v>
      </c>
      <c r="E13" s="121"/>
      <c r="F13" s="121"/>
      <c r="G13" s="122"/>
    </row>
    <row r="14" spans="1:13" ht="28.2" thickBot="1" x14ac:dyDescent="0.3">
      <c r="A14" s="54" t="s">
        <v>13</v>
      </c>
      <c r="B14" s="55" t="s">
        <v>14</v>
      </c>
      <c r="C14" s="56" t="s">
        <v>19</v>
      </c>
      <c r="D14" s="57" t="s">
        <v>15</v>
      </c>
      <c r="E14" s="57" t="s">
        <v>16</v>
      </c>
      <c r="F14" s="57" t="s">
        <v>17</v>
      </c>
      <c r="G14" s="58" t="s">
        <v>18</v>
      </c>
      <c r="H14" s="59" t="s">
        <v>8</v>
      </c>
    </row>
    <row r="15" spans="1:13" ht="16.2" thickBot="1" x14ac:dyDescent="0.35">
      <c r="A15" s="27"/>
      <c r="B15" s="92" t="s">
        <v>23</v>
      </c>
      <c r="C15" s="37"/>
      <c r="D15" s="38"/>
      <c r="E15" s="38"/>
      <c r="F15" s="39"/>
      <c r="G15" s="40"/>
      <c r="H15" s="35"/>
    </row>
    <row r="16" spans="1:13" x14ac:dyDescent="0.25">
      <c r="A16" s="91">
        <v>1</v>
      </c>
      <c r="B16" s="87" t="s">
        <v>28</v>
      </c>
      <c r="C16" s="76"/>
      <c r="D16" s="77"/>
      <c r="E16" s="77"/>
      <c r="F16" s="78"/>
      <c r="G16" s="79"/>
      <c r="H16" s="35"/>
    </row>
    <row r="17" spans="1:8" ht="39.6" x14ac:dyDescent="0.25">
      <c r="A17" s="90"/>
      <c r="B17" s="89" t="s">
        <v>29</v>
      </c>
      <c r="C17" s="82"/>
      <c r="D17" s="77"/>
      <c r="E17" s="77"/>
      <c r="F17" s="78"/>
      <c r="G17" s="79"/>
      <c r="H17" s="35"/>
    </row>
    <row r="18" spans="1:8" x14ac:dyDescent="0.25">
      <c r="A18" s="41"/>
      <c r="B18" s="85" t="s">
        <v>30</v>
      </c>
      <c r="C18" s="83">
        <v>4</v>
      </c>
      <c r="D18" s="70"/>
      <c r="E18" s="61">
        <v>0</v>
      </c>
      <c r="F18" s="42">
        <f>D18 * (1+E18)</f>
        <v>0</v>
      </c>
      <c r="G18" s="43">
        <f>(D18 * (1+E18)) * C18</f>
        <v>0</v>
      </c>
      <c r="H18" s="71"/>
    </row>
    <row r="19" spans="1:8" x14ac:dyDescent="0.25">
      <c r="A19" s="81"/>
      <c r="B19" s="86" t="s">
        <v>31</v>
      </c>
      <c r="C19" s="84">
        <v>2</v>
      </c>
      <c r="D19" s="53"/>
      <c r="E19" s="61">
        <v>0</v>
      </c>
      <c r="F19" s="42">
        <f t="shared" ref="F19:F32" si="0">D19 * (1+E19)</f>
        <v>0</v>
      </c>
      <c r="G19" s="43">
        <f t="shared" ref="G19:G32" si="1">(D19 * (1+E19)) * C19</f>
        <v>0</v>
      </c>
      <c r="H19" s="71"/>
    </row>
    <row r="20" spans="1:8" x14ac:dyDescent="0.25">
      <c r="A20" s="81"/>
      <c r="B20" s="86" t="s">
        <v>32</v>
      </c>
      <c r="C20" s="84">
        <v>1</v>
      </c>
      <c r="D20" s="53"/>
      <c r="E20" s="61">
        <v>0</v>
      </c>
      <c r="F20" s="42">
        <f t="shared" si="0"/>
        <v>0</v>
      </c>
      <c r="G20" s="43">
        <f t="shared" si="1"/>
        <v>0</v>
      </c>
      <c r="H20" s="71"/>
    </row>
    <row r="21" spans="1:8" x14ac:dyDescent="0.25">
      <c r="A21" s="81"/>
      <c r="B21" s="87" t="s">
        <v>33</v>
      </c>
      <c r="C21" s="84"/>
      <c r="D21" s="53"/>
      <c r="E21" s="61"/>
      <c r="F21" s="42"/>
      <c r="G21" s="43"/>
      <c r="H21" s="71"/>
    </row>
    <row r="22" spans="1:8" ht="26.4" x14ac:dyDescent="0.25">
      <c r="A22" s="81"/>
      <c r="B22" s="88" t="s">
        <v>34</v>
      </c>
      <c r="C22" s="84">
        <v>1</v>
      </c>
      <c r="D22" s="53"/>
      <c r="E22" s="61">
        <v>0.15</v>
      </c>
      <c r="F22" s="42">
        <f t="shared" si="0"/>
        <v>0</v>
      </c>
      <c r="G22" s="43">
        <f t="shared" si="1"/>
        <v>0</v>
      </c>
      <c r="H22" s="71"/>
    </row>
    <row r="23" spans="1:8" ht="26.4" x14ac:dyDescent="0.25">
      <c r="A23" s="81"/>
      <c r="B23" s="93" t="s">
        <v>38</v>
      </c>
      <c r="C23" s="84"/>
      <c r="D23" s="53"/>
      <c r="E23" s="61"/>
      <c r="F23" s="42"/>
      <c r="G23" s="43"/>
      <c r="H23" s="71"/>
    </row>
    <row r="24" spans="1:8" ht="26.4" x14ac:dyDescent="0.25">
      <c r="A24" s="44"/>
      <c r="B24" s="80" t="s">
        <v>35</v>
      </c>
      <c r="C24" s="60">
        <v>96</v>
      </c>
      <c r="D24" s="53"/>
      <c r="E24" s="61">
        <v>0.15</v>
      </c>
      <c r="F24" s="42">
        <f t="shared" si="0"/>
        <v>0</v>
      </c>
      <c r="G24" s="43">
        <f t="shared" si="1"/>
        <v>0</v>
      </c>
      <c r="H24" s="71"/>
    </row>
    <row r="25" spans="1:8" ht="26.4" x14ac:dyDescent="0.25">
      <c r="A25" s="44"/>
      <c r="B25" s="97" t="s">
        <v>36</v>
      </c>
      <c r="C25" s="99">
        <v>8</v>
      </c>
      <c r="D25" s="53"/>
      <c r="E25" s="61">
        <v>0.15</v>
      </c>
      <c r="F25" s="42">
        <f t="shared" si="0"/>
        <v>0</v>
      </c>
      <c r="G25" s="43">
        <f t="shared" si="1"/>
        <v>0</v>
      </c>
      <c r="H25" s="71"/>
    </row>
    <row r="26" spans="1:8" ht="15" thickBot="1" x14ac:dyDescent="0.3">
      <c r="A26" s="44"/>
      <c r="B26" s="87" t="s">
        <v>37</v>
      </c>
      <c r="C26" s="60"/>
      <c r="D26" s="53"/>
      <c r="E26" s="61"/>
      <c r="F26" s="42"/>
      <c r="G26" s="43"/>
      <c r="H26" s="71"/>
    </row>
    <row r="27" spans="1:8" ht="25.95" customHeight="1" thickBot="1" x14ac:dyDescent="0.3">
      <c r="A27" s="44"/>
      <c r="B27" s="96" t="s">
        <v>52</v>
      </c>
      <c r="C27" s="60">
        <v>7</v>
      </c>
      <c r="D27" s="53"/>
      <c r="E27" s="61">
        <v>0.15</v>
      </c>
      <c r="F27" s="42">
        <f t="shared" si="0"/>
        <v>0</v>
      </c>
      <c r="G27" s="43">
        <f t="shared" si="1"/>
        <v>0</v>
      </c>
      <c r="H27" s="71"/>
    </row>
    <row r="28" spans="1:8" ht="17.399999999999999" customHeight="1" thickBot="1" x14ac:dyDescent="0.3">
      <c r="A28" s="44"/>
      <c r="B28" s="95" t="s">
        <v>47</v>
      </c>
      <c r="C28" s="60">
        <v>2</v>
      </c>
      <c r="D28" s="53"/>
      <c r="E28" s="61">
        <v>0.15</v>
      </c>
      <c r="F28" s="42">
        <f t="shared" si="0"/>
        <v>0</v>
      </c>
      <c r="G28" s="43">
        <f t="shared" si="1"/>
        <v>0</v>
      </c>
      <c r="H28" s="71"/>
    </row>
    <row r="29" spans="1:8" ht="23.25" customHeight="1" thickBot="1" x14ac:dyDescent="0.3">
      <c r="A29" s="44"/>
      <c r="B29" s="94"/>
      <c r="C29" s="60"/>
      <c r="D29" s="53"/>
      <c r="E29" s="61">
        <v>0</v>
      </c>
      <c r="F29" s="42">
        <f t="shared" si="0"/>
        <v>0</v>
      </c>
      <c r="G29" s="43">
        <f t="shared" si="1"/>
        <v>0</v>
      </c>
      <c r="H29" s="71"/>
    </row>
    <row r="30" spans="1:8" ht="23.4" customHeight="1" x14ac:dyDescent="0.25">
      <c r="A30" s="44"/>
      <c r="B30" s="46"/>
      <c r="C30" s="60"/>
      <c r="D30" s="53"/>
      <c r="E30" s="61">
        <v>0</v>
      </c>
      <c r="F30" s="42">
        <f t="shared" si="0"/>
        <v>0</v>
      </c>
      <c r="G30" s="43">
        <f t="shared" si="1"/>
        <v>0</v>
      </c>
      <c r="H30" s="71"/>
    </row>
    <row r="31" spans="1:8" ht="19.5" customHeight="1" x14ac:dyDescent="0.25">
      <c r="A31" s="44"/>
      <c r="B31" s="47"/>
      <c r="C31" s="60"/>
      <c r="D31" s="53"/>
      <c r="E31" s="61">
        <v>0</v>
      </c>
      <c r="F31" s="42">
        <f t="shared" si="0"/>
        <v>0</v>
      </c>
      <c r="G31" s="43">
        <f t="shared" si="1"/>
        <v>0</v>
      </c>
      <c r="H31" s="71"/>
    </row>
    <row r="32" spans="1:8" ht="20.25" customHeight="1" thickBot="1" x14ac:dyDescent="0.3">
      <c r="A32" s="44"/>
      <c r="B32" s="45"/>
      <c r="C32" s="60"/>
      <c r="D32" s="53"/>
      <c r="E32" s="61">
        <v>0</v>
      </c>
      <c r="F32" s="42">
        <f t="shared" si="0"/>
        <v>0</v>
      </c>
      <c r="G32" s="43">
        <f t="shared" si="1"/>
        <v>0</v>
      </c>
      <c r="H32" s="71"/>
    </row>
    <row r="33" spans="1:7" ht="28.5" customHeight="1" thickBot="1" x14ac:dyDescent="0.3">
      <c r="A33" s="48"/>
      <c r="B33" s="49" t="s">
        <v>1</v>
      </c>
      <c r="C33" s="50"/>
      <c r="D33" s="51">
        <f>SUM(D18:D32)</f>
        <v>0</v>
      </c>
      <c r="E33" s="51"/>
      <c r="F33" s="51">
        <f>SUM(F18:F32)</f>
        <v>0</v>
      </c>
      <c r="G33" s="52">
        <f>SUM(G18:G32)</f>
        <v>0</v>
      </c>
    </row>
    <row r="36" spans="1:7" ht="21.75" customHeight="1" x14ac:dyDescent="0.3">
      <c r="B36" s="111" t="s">
        <v>7</v>
      </c>
      <c r="C36" s="114"/>
      <c r="D36" s="114"/>
      <c r="E36" s="114"/>
      <c r="F36" s="114"/>
    </row>
    <row r="37" spans="1:7" ht="24.75" customHeight="1" x14ac:dyDescent="0.3">
      <c r="B37" s="111"/>
      <c r="C37" s="115" t="s">
        <v>12</v>
      </c>
      <c r="D37" s="115"/>
      <c r="E37" s="116" t="s">
        <v>6</v>
      </c>
      <c r="F37" s="116"/>
    </row>
    <row r="38" spans="1:7" ht="24" customHeight="1" x14ac:dyDescent="0.3">
      <c r="B38" s="111"/>
      <c r="C38" s="117"/>
      <c r="D38" s="117"/>
      <c r="E38" s="118"/>
      <c r="F38" s="118"/>
    </row>
    <row r="39" spans="1:7" ht="62.25" customHeight="1" x14ac:dyDescent="0.3">
      <c r="B39" s="111"/>
      <c r="C39" s="115" t="s">
        <v>9</v>
      </c>
      <c r="D39" s="115"/>
      <c r="E39" s="116" t="s">
        <v>5</v>
      </c>
      <c r="F39" s="116"/>
    </row>
  </sheetData>
  <sheetProtection algorithmName="SHA-512" hashValue="eLxeDYJW14TrUqZFMsTEkJQH5KuHa0z3hUzJGJQ8Cv6oDv4RgwNa+Qp60XIs1yBcGW8F2SASrTPzNNk8jmp9Rw==" saltValue="LpStsnH4mO6vDxZ9WOPmPQ==" spinCount="100000" sheet="1" selectLockedCells="1"/>
  <protectedRanges>
    <protectedRange sqref="C18 E18:E32 C15:E17 B15 A16:A18" name="Range3_4"/>
    <protectedRange sqref="B4:B5" name="Range1_2"/>
    <protectedRange sqref="B16:B17" name="Range3_2_2"/>
    <protectedRange sqref="D18" name="Range3_3_2"/>
    <protectedRange sqref="C27:D29 C36:F38" name="Range7_3_2"/>
    <protectedRange sqref="B3" name="Range1"/>
  </protectedRanges>
  <mergeCells count="11">
    <mergeCell ref="A13:C13"/>
    <mergeCell ref="D13:G13"/>
    <mergeCell ref="B36:B39"/>
    <mergeCell ref="C36:D36"/>
    <mergeCell ref="E36:F36"/>
    <mergeCell ref="C37:D37"/>
    <mergeCell ref="E37:F37"/>
    <mergeCell ref="C38:D38"/>
    <mergeCell ref="E38:F38"/>
    <mergeCell ref="C39:D39"/>
    <mergeCell ref="E39:F39"/>
  </mergeCells>
  <dataValidations count="1">
    <dataValidation type="decimal" operator="greaterThanOrEqual" allowBlank="1" showInputMessage="1" showErrorMessage="1" sqref="D18:E18 E19:E32" xr:uid="{00000000-0002-0000-03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39"/>
  <sheetViews>
    <sheetView tabSelected="1" zoomScale="80" zoomScaleNormal="80" workbookViewId="0">
      <selection activeCell="B3" sqref="B3"/>
    </sheetView>
  </sheetViews>
  <sheetFormatPr defaultColWidth="9.109375" defaultRowHeight="14.4" x14ac:dyDescent="0.3"/>
  <cols>
    <col min="1" max="1" width="13.5546875" style="28" customWidth="1"/>
    <col min="2" max="2" width="59.5546875" style="27" customWidth="1"/>
    <col min="3" max="3" width="12.44140625" style="29" customWidth="1"/>
    <col min="4" max="4" width="19.33203125" style="29" customWidth="1"/>
    <col min="5" max="5" width="7.6640625" style="27" customWidth="1"/>
    <col min="6" max="6" width="19.5546875" style="27" customWidth="1"/>
    <col min="7" max="7" width="23.6640625" style="27" customWidth="1"/>
    <col min="8" max="8" width="36.6640625" style="27" customWidth="1"/>
    <col min="9" max="16384" width="9.109375" style="27"/>
  </cols>
  <sheetData>
    <row r="1" spans="1:13" s="21" customFormat="1" ht="31.2" x14ac:dyDescent="0.6">
      <c r="A1" s="6"/>
      <c r="B1" s="2" t="s">
        <v>10</v>
      </c>
      <c r="C1" s="3"/>
      <c r="D1" s="1"/>
      <c r="E1" s="1"/>
      <c r="F1" s="1"/>
      <c r="G1" s="1"/>
      <c r="H1" s="1"/>
    </row>
    <row r="2" spans="1:13" s="24" customFormat="1" ht="28.95" customHeight="1" x14ac:dyDescent="0.3">
      <c r="A2" s="22"/>
      <c r="B2" s="19" t="s">
        <v>11</v>
      </c>
      <c r="C2" s="4"/>
      <c r="D2" s="23"/>
      <c r="E2" s="23"/>
      <c r="F2" s="23"/>
      <c r="G2" s="23"/>
      <c r="H2" s="23"/>
    </row>
    <row r="3" spans="1:13" s="26" customFormat="1" ht="15.6" x14ac:dyDescent="0.3">
      <c r="A3" s="14" t="s">
        <v>2</v>
      </c>
      <c r="B3" s="72" t="s">
        <v>61</v>
      </c>
      <c r="C3" s="17"/>
      <c r="D3" s="16"/>
      <c r="E3" s="16"/>
      <c r="F3" s="16"/>
      <c r="G3" s="25"/>
      <c r="H3" s="25"/>
      <c r="I3" s="25"/>
      <c r="J3" s="25"/>
      <c r="K3" s="25"/>
      <c r="L3" s="25"/>
      <c r="M3" s="25"/>
    </row>
    <row r="4" spans="1:13" s="26" customFormat="1" ht="62.4" x14ac:dyDescent="0.3">
      <c r="A4" s="30" t="s">
        <v>3</v>
      </c>
      <c r="B4" s="33" t="s">
        <v>27</v>
      </c>
      <c r="C4" s="17"/>
      <c r="D4" s="20"/>
      <c r="E4" s="20"/>
      <c r="F4" s="20"/>
      <c r="G4" s="25"/>
      <c r="H4" s="25"/>
      <c r="I4" s="25"/>
      <c r="J4" s="25"/>
      <c r="K4" s="25"/>
      <c r="L4" s="25"/>
      <c r="M4" s="25"/>
    </row>
    <row r="5" spans="1:13" s="26" customFormat="1" ht="31.5" customHeight="1" x14ac:dyDescent="0.3">
      <c r="A5" s="36" t="s">
        <v>4</v>
      </c>
      <c r="B5" s="72"/>
      <c r="C5" s="17"/>
      <c r="D5" s="8"/>
      <c r="E5" s="8"/>
      <c r="F5" s="8"/>
      <c r="G5" s="25"/>
      <c r="H5" s="25"/>
      <c r="I5" s="25"/>
      <c r="J5" s="25"/>
      <c r="K5" s="25"/>
      <c r="L5" s="25"/>
      <c r="M5" s="25"/>
    </row>
    <row r="6" spans="1:13" s="24" customFormat="1" ht="15.6" x14ac:dyDescent="0.3">
      <c r="A6" s="31"/>
      <c r="B6" s="32"/>
      <c r="C6" s="17"/>
      <c r="D6" s="8"/>
      <c r="E6" s="8"/>
      <c r="F6" s="8"/>
      <c r="G6" s="25"/>
      <c r="H6" s="25"/>
      <c r="I6" s="25"/>
      <c r="J6" s="25"/>
      <c r="K6" s="25"/>
      <c r="L6" s="25"/>
      <c r="M6" s="25"/>
    </row>
    <row r="7" spans="1:13" s="25" customFormat="1" ht="15.6" x14ac:dyDescent="0.3">
      <c r="A7" s="9" t="s">
        <v>0</v>
      </c>
      <c r="B7" s="10"/>
      <c r="C7" s="10"/>
      <c r="D7" s="8"/>
      <c r="E7" s="8"/>
      <c r="F7" s="8"/>
    </row>
    <row r="8" spans="1:13" s="25" customFormat="1" ht="15.6" x14ac:dyDescent="0.3">
      <c r="A8" s="18"/>
      <c r="B8" s="5"/>
      <c r="C8" s="5"/>
      <c r="D8" s="8"/>
      <c r="E8" s="8"/>
      <c r="F8" s="8"/>
    </row>
    <row r="9" spans="1:13" s="25" customFormat="1" ht="15.6" x14ac:dyDescent="0.3">
      <c r="A9" s="34" t="s">
        <v>58</v>
      </c>
      <c r="B9" s="11"/>
      <c r="C9" s="12"/>
      <c r="D9" s="8"/>
      <c r="E9" s="8"/>
      <c r="F9" s="8"/>
    </row>
    <row r="10" spans="1:13" s="25" customFormat="1" ht="15.6" x14ac:dyDescent="0.3">
      <c r="A10" s="15" t="s">
        <v>59</v>
      </c>
      <c r="B10" s="5"/>
      <c r="C10" s="5"/>
      <c r="D10" s="8"/>
      <c r="E10" s="8"/>
      <c r="F10" s="8"/>
    </row>
    <row r="11" spans="1:13" s="25" customFormat="1" ht="15.6" x14ac:dyDescent="0.3">
      <c r="A11" s="15" t="s">
        <v>60</v>
      </c>
      <c r="B11" s="5"/>
      <c r="C11" s="5"/>
      <c r="D11" s="8"/>
      <c r="E11" s="8"/>
      <c r="F11" s="8"/>
    </row>
    <row r="12" spans="1:13" s="25" customFormat="1" ht="16.2" thickBot="1" x14ac:dyDescent="0.35">
      <c r="A12" s="13"/>
      <c r="B12" s="7"/>
      <c r="C12" s="17"/>
      <c r="D12" s="8"/>
      <c r="E12" s="8"/>
      <c r="F12" s="8"/>
    </row>
    <row r="13" spans="1:13" s="26" customFormat="1" ht="15" thickBot="1" x14ac:dyDescent="0.35">
      <c r="A13" s="109"/>
      <c r="B13" s="110"/>
      <c r="C13" s="119"/>
      <c r="D13" s="120" t="s">
        <v>41</v>
      </c>
      <c r="E13" s="121"/>
      <c r="F13" s="121"/>
      <c r="G13" s="122"/>
    </row>
    <row r="14" spans="1:13" ht="28.2" thickBot="1" x14ac:dyDescent="0.3">
      <c r="A14" s="54" t="s">
        <v>13</v>
      </c>
      <c r="B14" s="55" t="s">
        <v>14</v>
      </c>
      <c r="C14" s="56" t="s">
        <v>19</v>
      </c>
      <c r="D14" s="57" t="s">
        <v>15</v>
      </c>
      <c r="E14" s="57" t="s">
        <v>16</v>
      </c>
      <c r="F14" s="57" t="s">
        <v>17</v>
      </c>
      <c r="G14" s="58" t="s">
        <v>18</v>
      </c>
      <c r="H14" s="59" t="s">
        <v>8</v>
      </c>
    </row>
    <row r="15" spans="1:13" ht="16.2" thickBot="1" x14ac:dyDescent="0.35">
      <c r="A15" s="27"/>
      <c r="B15" s="92" t="s">
        <v>24</v>
      </c>
      <c r="C15" s="37"/>
      <c r="D15" s="38"/>
      <c r="E15" s="38"/>
      <c r="F15" s="39"/>
      <c r="G15" s="40"/>
      <c r="H15" s="35"/>
    </row>
    <row r="16" spans="1:13" x14ac:dyDescent="0.25">
      <c r="A16" s="91">
        <v>1</v>
      </c>
      <c r="B16" s="87" t="s">
        <v>28</v>
      </c>
      <c r="C16" s="76"/>
      <c r="D16" s="77"/>
      <c r="E16" s="77"/>
      <c r="F16" s="78"/>
      <c r="G16" s="79"/>
      <c r="H16" s="35"/>
    </row>
    <row r="17" spans="1:8" ht="39.6" x14ac:dyDescent="0.25">
      <c r="A17" s="90"/>
      <c r="B17" s="89" t="s">
        <v>42</v>
      </c>
      <c r="C17" s="82"/>
      <c r="D17" s="77"/>
      <c r="E17" s="77"/>
      <c r="F17" s="78"/>
      <c r="G17" s="79"/>
      <c r="H17" s="35"/>
    </row>
    <row r="18" spans="1:8" x14ac:dyDescent="0.25">
      <c r="A18" s="41"/>
      <c r="B18" s="85" t="s">
        <v>30</v>
      </c>
      <c r="C18" s="83">
        <v>1</v>
      </c>
      <c r="D18" s="70"/>
      <c r="E18" s="61">
        <v>0</v>
      </c>
      <c r="F18" s="42">
        <f>D18 * (1+E18)</f>
        <v>0</v>
      </c>
      <c r="G18" s="43">
        <f>(D18 * (1+E18)) * C18</f>
        <v>0</v>
      </c>
      <c r="H18" s="71"/>
    </row>
    <row r="19" spans="1:8" x14ac:dyDescent="0.25">
      <c r="A19" s="81"/>
      <c r="B19" s="86" t="s">
        <v>31</v>
      </c>
      <c r="C19" s="84">
        <v>1</v>
      </c>
      <c r="D19" s="53"/>
      <c r="E19" s="61">
        <v>0</v>
      </c>
      <c r="F19" s="42">
        <f t="shared" ref="F19:F32" si="0">D19 * (1+E19)</f>
        <v>0</v>
      </c>
      <c r="G19" s="43">
        <f t="shared" ref="G19:G32" si="1">(D19 * (1+E19)) * C19</f>
        <v>0</v>
      </c>
      <c r="H19" s="71"/>
    </row>
    <row r="20" spans="1:8" x14ac:dyDescent="0.25">
      <c r="A20" s="81"/>
      <c r="B20" s="86" t="s">
        <v>32</v>
      </c>
      <c r="C20" s="84">
        <v>1</v>
      </c>
      <c r="D20" s="53"/>
      <c r="E20" s="61">
        <v>0</v>
      </c>
      <c r="F20" s="42">
        <f t="shared" si="0"/>
        <v>0</v>
      </c>
      <c r="G20" s="43">
        <f t="shared" si="1"/>
        <v>0</v>
      </c>
      <c r="H20" s="71"/>
    </row>
    <row r="21" spans="1:8" x14ac:dyDescent="0.25">
      <c r="A21" s="81"/>
      <c r="B21" s="87" t="s">
        <v>33</v>
      </c>
      <c r="C21" s="84"/>
      <c r="D21" s="53"/>
      <c r="E21" s="61"/>
      <c r="F21" s="42"/>
      <c r="G21" s="43"/>
      <c r="H21" s="71"/>
    </row>
    <row r="22" spans="1:8" ht="26.4" x14ac:dyDescent="0.25">
      <c r="A22" s="81"/>
      <c r="B22" s="98" t="s">
        <v>34</v>
      </c>
      <c r="C22" s="84">
        <v>1</v>
      </c>
      <c r="D22" s="53"/>
      <c r="E22" s="61">
        <v>0.15</v>
      </c>
      <c r="F22" s="42">
        <f t="shared" si="0"/>
        <v>0</v>
      </c>
      <c r="G22" s="43">
        <f t="shared" si="1"/>
        <v>0</v>
      </c>
      <c r="H22" s="71"/>
    </row>
    <row r="23" spans="1:8" ht="26.4" x14ac:dyDescent="0.25">
      <c r="A23" s="81"/>
      <c r="B23" s="93" t="s">
        <v>44</v>
      </c>
      <c r="C23" s="84"/>
      <c r="D23" s="53"/>
      <c r="E23" s="61"/>
      <c r="F23" s="42"/>
      <c r="G23" s="43"/>
      <c r="H23" s="71"/>
    </row>
    <row r="24" spans="1:8" ht="26.4" x14ac:dyDescent="0.25">
      <c r="A24" s="44"/>
      <c r="B24" s="98" t="s">
        <v>35</v>
      </c>
      <c r="C24" s="60">
        <v>48</v>
      </c>
      <c r="D24" s="53"/>
      <c r="E24" s="61">
        <v>0.15</v>
      </c>
      <c r="F24" s="42">
        <f t="shared" si="0"/>
        <v>0</v>
      </c>
      <c r="G24" s="43">
        <f t="shared" si="1"/>
        <v>0</v>
      </c>
      <c r="H24" s="71"/>
    </row>
    <row r="25" spans="1:8" ht="26.4" x14ac:dyDescent="0.25">
      <c r="A25" s="44"/>
      <c r="B25" s="97" t="s">
        <v>45</v>
      </c>
      <c r="C25" s="60">
        <v>2</v>
      </c>
      <c r="D25" s="53"/>
      <c r="E25" s="61">
        <v>0.15</v>
      </c>
      <c r="F25" s="42">
        <f t="shared" si="0"/>
        <v>0</v>
      </c>
      <c r="G25" s="43">
        <f t="shared" si="1"/>
        <v>0</v>
      </c>
      <c r="H25" s="71"/>
    </row>
    <row r="26" spans="1:8" ht="15" thickBot="1" x14ac:dyDescent="0.3">
      <c r="A26" s="44"/>
      <c r="B26" s="87" t="s">
        <v>37</v>
      </c>
      <c r="C26" s="60"/>
      <c r="D26" s="53"/>
      <c r="E26" s="61"/>
      <c r="F26" s="42"/>
      <c r="G26" s="43"/>
      <c r="H26" s="71"/>
    </row>
    <row r="27" spans="1:8" ht="25.95" customHeight="1" thickBot="1" x14ac:dyDescent="0.3">
      <c r="A27" s="44"/>
      <c r="B27" s="96" t="s">
        <v>54</v>
      </c>
      <c r="C27" s="60">
        <v>2</v>
      </c>
      <c r="D27" s="53"/>
      <c r="E27" s="61">
        <v>0.15</v>
      </c>
      <c r="F27" s="42">
        <f t="shared" si="0"/>
        <v>0</v>
      </c>
      <c r="G27" s="43">
        <f t="shared" si="1"/>
        <v>0</v>
      </c>
      <c r="H27" s="71"/>
    </row>
    <row r="28" spans="1:8" ht="17.399999999999999" customHeight="1" thickBot="1" x14ac:dyDescent="0.3">
      <c r="A28" s="44"/>
      <c r="B28" s="102" t="s">
        <v>55</v>
      </c>
      <c r="C28" s="60">
        <v>1</v>
      </c>
      <c r="D28" s="53"/>
      <c r="E28" s="61">
        <v>0.15</v>
      </c>
      <c r="F28" s="42">
        <f t="shared" si="0"/>
        <v>0</v>
      </c>
      <c r="G28" s="43">
        <f t="shared" si="1"/>
        <v>0</v>
      </c>
      <c r="H28" s="71"/>
    </row>
    <row r="29" spans="1:8" ht="23.25" customHeight="1" thickBot="1" x14ac:dyDescent="0.3">
      <c r="A29" s="44"/>
      <c r="B29" s="94"/>
      <c r="C29" s="60"/>
      <c r="D29" s="53"/>
      <c r="E29" s="61">
        <v>0</v>
      </c>
      <c r="F29" s="42">
        <f t="shared" si="0"/>
        <v>0</v>
      </c>
      <c r="G29" s="43">
        <f t="shared" si="1"/>
        <v>0</v>
      </c>
      <c r="H29" s="71"/>
    </row>
    <row r="30" spans="1:8" ht="23.4" customHeight="1" x14ac:dyDescent="0.25">
      <c r="A30" s="44"/>
      <c r="B30" s="46"/>
      <c r="C30" s="60"/>
      <c r="D30" s="53"/>
      <c r="E30" s="61">
        <v>0</v>
      </c>
      <c r="F30" s="42">
        <f t="shared" si="0"/>
        <v>0</v>
      </c>
      <c r="G30" s="43">
        <f t="shared" si="1"/>
        <v>0</v>
      </c>
      <c r="H30" s="71"/>
    </row>
    <row r="31" spans="1:8" ht="19.5" customHeight="1" x14ac:dyDescent="0.25">
      <c r="A31" s="44"/>
      <c r="B31" s="47"/>
      <c r="C31" s="60"/>
      <c r="D31" s="53"/>
      <c r="E31" s="61">
        <v>0</v>
      </c>
      <c r="F31" s="42">
        <f t="shared" si="0"/>
        <v>0</v>
      </c>
      <c r="G31" s="43">
        <f t="shared" si="1"/>
        <v>0</v>
      </c>
      <c r="H31" s="71"/>
    </row>
    <row r="32" spans="1:8" ht="20.25" customHeight="1" thickBot="1" x14ac:dyDescent="0.3">
      <c r="A32" s="44"/>
      <c r="B32" s="45"/>
      <c r="C32" s="60"/>
      <c r="D32" s="53"/>
      <c r="E32" s="61">
        <v>0</v>
      </c>
      <c r="F32" s="42">
        <f t="shared" si="0"/>
        <v>0</v>
      </c>
      <c r="G32" s="43">
        <f t="shared" si="1"/>
        <v>0</v>
      </c>
      <c r="H32" s="71"/>
    </row>
    <row r="33" spans="1:7" ht="28.5" customHeight="1" thickBot="1" x14ac:dyDescent="0.3">
      <c r="A33" s="48"/>
      <c r="B33" s="49" t="s">
        <v>1</v>
      </c>
      <c r="C33" s="50"/>
      <c r="D33" s="51">
        <f>SUM(D18:D32)</f>
        <v>0</v>
      </c>
      <c r="E33" s="51"/>
      <c r="F33" s="51">
        <f>SUM(F18:F32)</f>
        <v>0</v>
      </c>
      <c r="G33" s="52">
        <f>SUM(G18:G32)</f>
        <v>0</v>
      </c>
    </row>
    <row r="36" spans="1:7" ht="21.75" customHeight="1" x14ac:dyDescent="0.3">
      <c r="B36" s="111" t="s">
        <v>7</v>
      </c>
      <c r="C36" s="114"/>
      <c r="D36" s="114"/>
      <c r="E36" s="114"/>
      <c r="F36" s="114"/>
    </row>
    <row r="37" spans="1:7" ht="24.75" customHeight="1" x14ac:dyDescent="0.3">
      <c r="B37" s="111"/>
      <c r="C37" s="115" t="s">
        <v>12</v>
      </c>
      <c r="D37" s="115"/>
      <c r="E37" s="116" t="s">
        <v>6</v>
      </c>
      <c r="F37" s="116"/>
    </row>
    <row r="38" spans="1:7" ht="24" customHeight="1" x14ac:dyDescent="0.3">
      <c r="B38" s="111"/>
      <c r="C38" s="117"/>
      <c r="D38" s="117"/>
      <c r="E38" s="118"/>
      <c r="F38" s="118"/>
    </row>
    <row r="39" spans="1:7" ht="62.25" customHeight="1" x14ac:dyDescent="0.3">
      <c r="B39" s="111"/>
      <c r="C39" s="115" t="s">
        <v>9</v>
      </c>
      <c r="D39" s="115"/>
      <c r="E39" s="116" t="s">
        <v>5</v>
      </c>
      <c r="F39" s="116"/>
    </row>
  </sheetData>
  <sheetProtection algorithmName="SHA-512" hashValue="XBWhZCxc6JO7+4oyEquI1dlofhSRbY0YWxRnLZ9auQZg5aWe04p00ORU/eOvUL03hx5IBqShMY8FQJU0ioQEjg==" saltValue="fWPP5XrkvvLVI38ijvBcPQ==" spinCount="100000" sheet="1" selectLockedCells="1"/>
  <protectedRanges>
    <protectedRange sqref="C18 E18:E32 C15:E17 B15 A16:A18" name="Range3_6"/>
    <protectedRange sqref="B4:B5" name="Range1_4"/>
    <protectedRange sqref="B16:B17" name="Range3_2_4"/>
    <protectedRange sqref="D18" name="Range3_3_4"/>
    <protectedRange sqref="C27:D29 C36:F38" name="Range7_3_4"/>
    <protectedRange sqref="B3" name="Range1"/>
  </protectedRanges>
  <mergeCells count="11">
    <mergeCell ref="A13:C13"/>
    <mergeCell ref="D13:G13"/>
    <mergeCell ref="B36:B39"/>
    <mergeCell ref="C36:D36"/>
    <mergeCell ref="E36:F36"/>
    <mergeCell ref="C37:D37"/>
    <mergeCell ref="E37:F37"/>
    <mergeCell ref="C38:D38"/>
    <mergeCell ref="E38:F38"/>
    <mergeCell ref="C39:D39"/>
    <mergeCell ref="E39:F39"/>
  </mergeCells>
  <dataValidations count="1">
    <dataValidation type="decimal" operator="greaterThanOrEqual" allowBlank="1" showInputMessage="1" showErrorMessage="1" sqref="D18:E18 E19:E32" xr:uid="{00000000-0002-0000-04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6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39"/>
  <sheetViews>
    <sheetView workbookViewId="0">
      <selection activeCell="B3" sqref="B3"/>
    </sheetView>
  </sheetViews>
  <sheetFormatPr defaultColWidth="9.109375" defaultRowHeight="14.4" x14ac:dyDescent="0.3"/>
  <cols>
    <col min="1" max="1" width="13.5546875" customWidth="1"/>
    <col min="2" max="2" width="59.5546875" customWidth="1"/>
    <col min="3" max="3" width="12.44140625" customWidth="1"/>
    <col min="4" max="4" width="19.33203125" customWidth="1"/>
    <col min="5" max="5" width="7.6640625" customWidth="1"/>
    <col min="6" max="6" width="19.5546875" customWidth="1"/>
    <col min="7" max="7" width="23.6640625" customWidth="1"/>
    <col min="8" max="8" width="36.6640625" customWidth="1"/>
  </cols>
  <sheetData>
    <row r="1" spans="1:13" s="21" customFormat="1" ht="31.2" x14ac:dyDescent="0.6">
      <c r="A1" s="6"/>
      <c r="B1" s="2" t="s">
        <v>10</v>
      </c>
      <c r="C1" s="3"/>
      <c r="D1" s="1"/>
      <c r="E1" s="1"/>
      <c r="F1" s="1"/>
      <c r="G1" s="1"/>
      <c r="H1" s="1"/>
    </row>
    <row r="2" spans="1:13" s="24" customFormat="1" ht="28.95" customHeight="1" x14ac:dyDescent="0.3">
      <c r="A2" s="22"/>
      <c r="B2" s="19" t="s">
        <v>11</v>
      </c>
      <c r="C2" s="4"/>
      <c r="D2" s="23"/>
      <c r="E2" s="23"/>
      <c r="F2" s="23"/>
      <c r="G2" s="23"/>
      <c r="H2" s="23"/>
    </row>
    <row r="3" spans="1:13" s="26" customFormat="1" ht="15.6" x14ac:dyDescent="0.3">
      <c r="A3" s="14" t="s">
        <v>2</v>
      </c>
      <c r="B3" s="72" t="s">
        <v>61</v>
      </c>
      <c r="C3" s="17"/>
      <c r="D3" s="16"/>
      <c r="E3" s="16"/>
      <c r="F3" s="16"/>
      <c r="G3" s="25"/>
      <c r="H3" s="25"/>
      <c r="I3" s="25"/>
      <c r="J3" s="25"/>
      <c r="K3" s="25"/>
      <c r="L3" s="25"/>
      <c r="M3" s="25"/>
    </row>
    <row r="4" spans="1:13" s="26" customFormat="1" ht="62.4" x14ac:dyDescent="0.3">
      <c r="A4" s="30" t="s">
        <v>3</v>
      </c>
      <c r="B4" s="33" t="s">
        <v>27</v>
      </c>
      <c r="C4" s="17"/>
      <c r="D4" s="20"/>
      <c r="E4" s="20"/>
      <c r="F4" s="20"/>
      <c r="G4" s="25"/>
      <c r="H4" s="25"/>
      <c r="I4" s="25"/>
      <c r="J4" s="25"/>
      <c r="K4" s="25"/>
      <c r="L4" s="25"/>
      <c r="M4" s="25"/>
    </row>
    <row r="5" spans="1:13" s="26" customFormat="1" ht="31.5" customHeight="1" x14ac:dyDescent="0.3">
      <c r="A5" s="36" t="s">
        <v>4</v>
      </c>
      <c r="B5" s="72"/>
      <c r="C5" s="17"/>
      <c r="D5" s="8"/>
      <c r="E5" s="8"/>
      <c r="F5" s="8"/>
      <c r="G5" s="25"/>
      <c r="H5" s="25"/>
      <c r="I5" s="25"/>
      <c r="J5" s="25"/>
      <c r="K5" s="25"/>
      <c r="L5" s="25"/>
      <c r="M5" s="25"/>
    </row>
    <row r="6" spans="1:13" s="24" customFormat="1" ht="15.6" x14ac:dyDescent="0.3">
      <c r="A6" s="31"/>
      <c r="B6" s="32"/>
      <c r="C6" s="17"/>
      <c r="D6" s="8"/>
      <c r="E6" s="8"/>
      <c r="F6" s="8"/>
      <c r="G6" s="25"/>
      <c r="H6" s="25"/>
      <c r="I6" s="25"/>
      <c r="J6" s="25"/>
      <c r="K6" s="25"/>
      <c r="L6" s="25"/>
      <c r="M6" s="25"/>
    </row>
    <row r="7" spans="1:13" s="25" customFormat="1" ht="15.6" x14ac:dyDescent="0.3">
      <c r="A7" s="9" t="s">
        <v>0</v>
      </c>
      <c r="B7" s="10"/>
      <c r="C7" s="10"/>
      <c r="D7" s="8"/>
      <c r="E7" s="8"/>
      <c r="F7" s="8"/>
    </row>
    <row r="8" spans="1:13" s="25" customFormat="1" ht="15.6" x14ac:dyDescent="0.3">
      <c r="A8" s="18"/>
      <c r="B8" s="5"/>
      <c r="C8" s="5"/>
      <c r="D8" s="8"/>
      <c r="E8" s="8"/>
      <c r="F8" s="8"/>
    </row>
    <row r="9" spans="1:13" s="25" customFormat="1" ht="15.6" x14ac:dyDescent="0.3">
      <c r="A9" s="34" t="s">
        <v>58</v>
      </c>
      <c r="B9" s="11"/>
      <c r="C9" s="12"/>
      <c r="D9" s="8"/>
      <c r="E9" s="8"/>
      <c r="F9" s="8"/>
    </row>
    <row r="10" spans="1:13" s="25" customFormat="1" ht="15.6" x14ac:dyDescent="0.3">
      <c r="A10" s="15" t="s">
        <v>59</v>
      </c>
      <c r="B10" s="5"/>
      <c r="C10" s="5"/>
      <c r="D10" s="8"/>
      <c r="E10" s="8"/>
      <c r="F10" s="8"/>
    </row>
    <row r="11" spans="1:13" s="25" customFormat="1" ht="15.6" x14ac:dyDescent="0.3">
      <c r="A11" s="15" t="s">
        <v>60</v>
      </c>
      <c r="B11" s="5"/>
      <c r="C11" s="5"/>
      <c r="D11" s="8"/>
      <c r="E11" s="8"/>
      <c r="F11" s="8"/>
    </row>
    <row r="12" spans="1:13" s="25" customFormat="1" ht="16.2" thickBot="1" x14ac:dyDescent="0.35">
      <c r="A12" s="13"/>
      <c r="B12" s="7"/>
      <c r="C12" s="17"/>
      <c r="D12" s="8"/>
      <c r="E12" s="8"/>
      <c r="F12" s="8"/>
    </row>
    <row r="13" spans="1:13" s="26" customFormat="1" ht="15" thickBot="1" x14ac:dyDescent="0.35">
      <c r="A13" s="109"/>
      <c r="B13" s="110"/>
      <c r="C13" s="119"/>
      <c r="D13" s="120" t="s">
        <v>41</v>
      </c>
      <c r="E13" s="121"/>
      <c r="F13" s="121"/>
      <c r="G13" s="122"/>
    </row>
    <row r="14" spans="1:13" s="27" customFormat="1" ht="28.2" thickBot="1" x14ac:dyDescent="0.3">
      <c r="A14" s="54" t="s">
        <v>13</v>
      </c>
      <c r="B14" s="55" t="s">
        <v>14</v>
      </c>
      <c r="C14" s="56" t="s">
        <v>19</v>
      </c>
      <c r="D14" s="57" t="s">
        <v>15</v>
      </c>
      <c r="E14" s="57" t="s">
        <v>16</v>
      </c>
      <c r="F14" s="57" t="s">
        <v>17</v>
      </c>
      <c r="G14" s="58" t="s">
        <v>18</v>
      </c>
      <c r="H14" s="59" t="s">
        <v>8</v>
      </c>
    </row>
    <row r="15" spans="1:13" s="27" customFormat="1" ht="16.2" thickBot="1" x14ac:dyDescent="0.35">
      <c r="B15" s="92" t="s">
        <v>39</v>
      </c>
      <c r="C15" s="37"/>
      <c r="D15" s="38"/>
      <c r="E15" s="38"/>
      <c r="F15" s="39"/>
      <c r="G15" s="40"/>
      <c r="H15" s="35"/>
    </row>
    <row r="16" spans="1:13" s="27" customFormat="1" x14ac:dyDescent="0.25">
      <c r="A16" s="91">
        <v>1</v>
      </c>
      <c r="B16" s="87" t="s">
        <v>28</v>
      </c>
      <c r="C16" s="76"/>
      <c r="D16" s="77"/>
      <c r="E16" s="77"/>
      <c r="F16" s="78"/>
      <c r="G16" s="79"/>
      <c r="H16" s="35"/>
    </row>
    <row r="17" spans="1:8" s="27" customFormat="1" ht="39.6" x14ac:dyDescent="0.25">
      <c r="A17" s="90"/>
      <c r="B17" s="89" t="s">
        <v>42</v>
      </c>
      <c r="C17" s="82"/>
      <c r="D17" s="77"/>
      <c r="E17" s="77"/>
      <c r="F17" s="78"/>
      <c r="G17" s="79"/>
      <c r="H17" s="35"/>
    </row>
    <row r="18" spans="1:8" s="27" customFormat="1" x14ac:dyDescent="0.25">
      <c r="A18" s="41"/>
      <c r="B18" s="85" t="s">
        <v>30</v>
      </c>
      <c r="C18" s="83">
        <v>1</v>
      </c>
      <c r="D18" s="70"/>
      <c r="E18" s="61">
        <v>0</v>
      </c>
      <c r="F18" s="42">
        <f>D18 * (1+E18)</f>
        <v>0</v>
      </c>
      <c r="G18" s="43">
        <f>(D18 * (1+E18)) * C18</f>
        <v>0</v>
      </c>
      <c r="H18" s="71"/>
    </row>
    <row r="19" spans="1:8" s="27" customFormat="1" x14ac:dyDescent="0.25">
      <c r="A19" s="81"/>
      <c r="B19" s="86" t="s">
        <v>31</v>
      </c>
      <c r="C19" s="84">
        <v>2</v>
      </c>
      <c r="D19" s="53"/>
      <c r="E19" s="61">
        <v>0</v>
      </c>
      <c r="F19" s="42">
        <f t="shared" ref="F19:F32" si="0">D19 * (1+E19)</f>
        <v>0</v>
      </c>
      <c r="G19" s="43">
        <f t="shared" ref="G19:G32" si="1">(D19 * (1+E19)) * C19</f>
        <v>0</v>
      </c>
      <c r="H19" s="71"/>
    </row>
    <row r="20" spans="1:8" s="27" customFormat="1" x14ac:dyDescent="0.25">
      <c r="A20" s="81"/>
      <c r="B20" s="86" t="s">
        <v>32</v>
      </c>
      <c r="C20" s="84">
        <v>1</v>
      </c>
      <c r="D20" s="53"/>
      <c r="E20" s="61">
        <v>0</v>
      </c>
      <c r="F20" s="42">
        <f t="shared" si="0"/>
        <v>0</v>
      </c>
      <c r="G20" s="43">
        <f t="shared" si="1"/>
        <v>0</v>
      </c>
      <c r="H20" s="71"/>
    </row>
    <row r="21" spans="1:8" s="27" customFormat="1" x14ac:dyDescent="0.25">
      <c r="A21" s="81"/>
      <c r="B21" s="87" t="s">
        <v>33</v>
      </c>
      <c r="C21" s="84"/>
      <c r="D21" s="53"/>
      <c r="E21" s="61"/>
      <c r="F21" s="42"/>
      <c r="G21" s="43"/>
      <c r="H21" s="71"/>
    </row>
    <row r="22" spans="1:8" s="27" customFormat="1" ht="26.4" x14ac:dyDescent="0.25">
      <c r="A22" s="81"/>
      <c r="B22" s="88" t="s">
        <v>34</v>
      </c>
      <c r="C22" s="84">
        <v>1</v>
      </c>
      <c r="D22" s="53"/>
      <c r="E22" s="61">
        <v>0.15</v>
      </c>
      <c r="F22" s="42">
        <f t="shared" si="0"/>
        <v>0</v>
      </c>
      <c r="G22" s="43">
        <f t="shared" si="1"/>
        <v>0</v>
      </c>
      <c r="H22" s="71"/>
    </row>
    <row r="23" spans="1:8" s="27" customFormat="1" ht="26.4" x14ac:dyDescent="0.25">
      <c r="A23" s="81"/>
      <c r="B23" s="93" t="s">
        <v>38</v>
      </c>
      <c r="C23" s="84"/>
      <c r="D23" s="53"/>
      <c r="E23" s="61"/>
      <c r="F23" s="42"/>
      <c r="G23" s="43"/>
      <c r="H23" s="71"/>
    </row>
    <row r="24" spans="1:8" s="27" customFormat="1" ht="26.4" x14ac:dyDescent="0.25">
      <c r="A24" s="44"/>
      <c r="B24" s="80" t="s">
        <v>35</v>
      </c>
      <c r="C24" s="60">
        <v>48</v>
      </c>
      <c r="D24" s="53"/>
      <c r="E24" s="61">
        <v>0.15</v>
      </c>
      <c r="F24" s="42">
        <f t="shared" si="0"/>
        <v>0</v>
      </c>
      <c r="G24" s="43">
        <f t="shared" si="1"/>
        <v>0</v>
      </c>
      <c r="H24" s="71"/>
    </row>
    <row r="25" spans="1:8" s="27" customFormat="1" ht="26.4" x14ac:dyDescent="0.25">
      <c r="A25" s="44"/>
      <c r="B25" s="103" t="s">
        <v>45</v>
      </c>
      <c r="C25" s="60">
        <v>2</v>
      </c>
      <c r="D25" s="53"/>
      <c r="E25" s="61">
        <v>0.15</v>
      </c>
      <c r="F25" s="42">
        <f t="shared" si="0"/>
        <v>0</v>
      </c>
      <c r="G25" s="43">
        <f t="shared" si="1"/>
        <v>0</v>
      </c>
      <c r="H25" s="71"/>
    </row>
    <row r="26" spans="1:8" s="27" customFormat="1" ht="15" thickBot="1" x14ac:dyDescent="0.3">
      <c r="A26" s="44"/>
      <c r="B26" s="87" t="s">
        <v>37</v>
      </c>
      <c r="C26" s="60"/>
      <c r="D26" s="53"/>
      <c r="E26" s="61"/>
      <c r="F26" s="42"/>
      <c r="G26" s="43"/>
      <c r="H26" s="71"/>
    </row>
    <row r="27" spans="1:8" s="27" customFormat="1" ht="25.95" customHeight="1" thickBot="1" x14ac:dyDescent="0.3">
      <c r="A27" s="44"/>
      <c r="B27" s="104" t="s">
        <v>56</v>
      </c>
      <c r="C27" s="60">
        <v>4</v>
      </c>
      <c r="D27" s="53"/>
      <c r="E27" s="61">
        <v>0.15</v>
      </c>
      <c r="F27" s="42">
        <f t="shared" si="0"/>
        <v>0</v>
      </c>
      <c r="G27" s="43">
        <f t="shared" si="1"/>
        <v>0</v>
      </c>
      <c r="H27" s="71"/>
    </row>
    <row r="28" spans="1:8" s="27" customFormat="1" ht="17.399999999999999" customHeight="1" thickBot="1" x14ac:dyDescent="0.3">
      <c r="A28" s="44"/>
      <c r="B28" s="95" t="s">
        <v>55</v>
      </c>
      <c r="C28" s="60">
        <v>1</v>
      </c>
      <c r="D28" s="53"/>
      <c r="E28" s="61">
        <v>0.15</v>
      </c>
      <c r="F28" s="42">
        <f t="shared" si="0"/>
        <v>0</v>
      </c>
      <c r="G28" s="43">
        <f t="shared" si="1"/>
        <v>0</v>
      </c>
      <c r="H28" s="71"/>
    </row>
    <row r="29" spans="1:8" s="27" customFormat="1" ht="23.25" customHeight="1" thickBot="1" x14ac:dyDescent="0.3">
      <c r="A29" s="44"/>
      <c r="B29" s="94"/>
      <c r="C29" s="60"/>
      <c r="D29" s="53"/>
      <c r="E29" s="61">
        <v>0</v>
      </c>
      <c r="F29" s="42">
        <f t="shared" si="0"/>
        <v>0</v>
      </c>
      <c r="G29" s="43">
        <f t="shared" si="1"/>
        <v>0</v>
      </c>
      <c r="H29" s="71"/>
    </row>
    <row r="30" spans="1:8" s="27" customFormat="1" ht="23.4" customHeight="1" x14ac:dyDescent="0.25">
      <c r="A30" s="44"/>
      <c r="B30" s="46"/>
      <c r="C30" s="60"/>
      <c r="D30" s="53"/>
      <c r="E30" s="61">
        <v>0</v>
      </c>
      <c r="F30" s="42">
        <f t="shared" si="0"/>
        <v>0</v>
      </c>
      <c r="G30" s="43">
        <f t="shared" si="1"/>
        <v>0</v>
      </c>
      <c r="H30" s="71"/>
    </row>
    <row r="31" spans="1:8" s="27" customFormat="1" ht="19.5" customHeight="1" x14ac:dyDescent="0.25">
      <c r="A31" s="44"/>
      <c r="B31" s="47"/>
      <c r="C31" s="60"/>
      <c r="D31" s="53"/>
      <c r="E31" s="61">
        <v>0</v>
      </c>
      <c r="F31" s="42">
        <f t="shared" si="0"/>
        <v>0</v>
      </c>
      <c r="G31" s="43">
        <f t="shared" si="1"/>
        <v>0</v>
      </c>
      <c r="H31" s="71"/>
    </row>
    <row r="32" spans="1:8" s="27" customFormat="1" ht="20.25" customHeight="1" thickBot="1" x14ac:dyDescent="0.3">
      <c r="A32" s="44"/>
      <c r="B32" s="45"/>
      <c r="C32" s="60"/>
      <c r="D32" s="53"/>
      <c r="E32" s="61">
        <v>0</v>
      </c>
      <c r="F32" s="42">
        <f t="shared" si="0"/>
        <v>0</v>
      </c>
      <c r="G32" s="43">
        <f t="shared" si="1"/>
        <v>0</v>
      </c>
      <c r="H32" s="71"/>
    </row>
    <row r="33" spans="1:7" s="27" customFormat="1" ht="28.5" customHeight="1" thickBot="1" x14ac:dyDescent="0.3">
      <c r="A33" s="48"/>
      <c r="B33" s="49" t="s">
        <v>1</v>
      </c>
      <c r="C33" s="50"/>
      <c r="D33" s="51">
        <f>SUM(D18:D32)</f>
        <v>0</v>
      </c>
      <c r="E33" s="51"/>
      <c r="F33" s="51">
        <f>SUM(F18:F32)</f>
        <v>0</v>
      </c>
      <c r="G33" s="52">
        <f>SUM(G18:G32)</f>
        <v>0</v>
      </c>
    </row>
    <row r="34" spans="1:7" s="27" customFormat="1" x14ac:dyDescent="0.3">
      <c r="A34" s="28"/>
      <c r="C34" s="29"/>
      <c r="D34" s="29"/>
    </row>
    <row r="35" spans="1:7" s="27" customFormat="1" x14ac:dyDescent="0.3">
      <c r="A35" s="28"/>
      <c r="C35" s="29"/>
      <c r="D35" s="29"/>
    </row>
    <row r="36" spans="1:7" s="27" customFormat="1" ht="21.75" customHeight="1" x14ac:dyDescent="0.3">
      <c r="A36" s="28"/>
      <c r="B36" s="111" t="s">
        <v>7</v>
      </c>
      <c r="C36" s="114"/>
      <c r="D36" s="114"/>
      <c r="E36" s="114"/>
      <c r="F36" s="114"/>
    </row>
    <row r="37" spans="1:7" s="27" customFormat="1" ht="24.75" customHeight="1" x14ac:dyDescent="0.3">
      <c r="A37" s="28"/>
      <c r="B37" s="111"/>
      <c r="C37" s="115" t="s">
        <v>12</v>
      </c>
      <c r="D37" s="115"/>
      <c r="E37" s="116" t="s">
        <v>6</v>
      </c>
      <c r="F37" s="116"/>
    </row>
    <row r="38" spans="1:7" s="27" customFormat="1" ht="24" customHeight="1" x14ac:dyDescent="0.3">
      <c r="A38" s="28"/>
      <c r="B38" s="111"/>
      <c r="C38" s="117"/>
      <c r="D38" s="117"/>
      <c r="E38" s="118"/>
      <c r="F38" s="118"/>
    </row>
    <row r="39" spans="1:7" s="27" customFormat="1" ht="62.25" customHeight="1" x14ac:dyDescent="0.3">
      <c r="A39" s="28"/>
      <c r="B39" s="111"/>
      <c r="C39" s="115" t="s">
        <v>9</v>
      </c>
      <c r="D39" s="115"/>
      <c r="E39" s="116" t="s">
        <v>5</v>
      </c>
      <c r="F39" s="116"/>
    </row>
  </sheetData>
  <sheetProtection algorithmName="SHA-512" hashValue="RCqKQ2/UxhNfAfO6Bq9/m+mVAHTAgVf43u+Cc9J3H1fQiGlzsSCxhqAMN69yDhesm0RU7Z13HLHvZ+yQbO+lNg==" saltValue="KEPu5KwmWDtJGAuvKyZncA==" spinCount="100000" sheet="1" selectLockedCells="1"/>
  <protectedRanges>
    <protectedRange sqref="C18 E18:E32 C15:E17 B15 A16:A18" name="Range3_6_1"/>
    <protectedRange sqref="B4:B5" name="Range1_4_1"/>
    <protectedRange sqref="B16:B17" name="Range3_2_4_1"/>
    <protectedRange sqref="D18" name="Range3_3_4_1"/>
    <protectedRange sqref="C27:D29 C36:F38" name="Range7_3_4_1"/>
    <protectedRange sqref="B3" name="Range1_2"/>
  </protectedRanges>
  <mergeCells count="11">
    <mergeCell ref="A13:C13"/>
    <mergeCell ref="D13:G13"/>
    <mergeCell ref="B36:B39"/>
    <mergeCell ref="C36:D36"/>
    <mergeCell ref="E36:F36"/>
    <mergeCell ref="C37:D37"/>
    <mergeCell ref="E37:F37"/>
    <mergeCell ref="C38:D38"/>
    <mergeCell ref="E38:F38"/>
    <mergeCell ref="C39:D39"/>
    <mergeCell ref="E39:F39"/>
  </mergeCells>
  <dataValidations count="1">
    <dataValidation type="decimal" operator="greaterThanOrEqual" allowBlank="1" showInputMessage="1" showErrorMessage="1" sqref="D18:E18 E19:E32" xr:uid="{00000000-0002-0000-0500-000000000000}">
      <formula1>0</formula1>
    </dataValidation>
  </dataValidations>
  <pageMargins left="0.7" right="0.7" top="0.75" bottom="0.75" header="0.3" footer="0.3"/>
  <pageSetup paperSize="8" scale="8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39"/>
  <sheetViews>
    <sheetView workbookViewId="0">
      <selection activeCell="B3" sqref="B3"/>
    </sheetView>
  </sheetViews>
  <sheetFormatPr defaultColWidth="9.109375" defaultRowHeight="14.4" x14ac:dyDescent="0.3"/>
  <cols>
    <col min="1" max="1" width="13.5546875" customWidth="1"/>
    <col min="2" max="2" width="59.5546875" customWidth="1"/>
    <col min="3" max="3" width="12.44140625" customWidth="1"/>
    <col min="4" max="4" width="19.33203125" customWidth="1"/>
    <col min="5" max="5" width="7.6640625" customWidth="1"/>
    <col min="6" max="6" width="19.5546875" customWidth="1"/>
    <col min="7" max="7" width="23.6640625" customWidth="1"/>
    <col min="8" max="8" width="36.6640625" customWidth="1"/>
  </cols>
  <sheetData>
    <row r="1" spans="1:13" s="21" customFormat="1" ht="31.2" x14ac:dyDescent="0.6">
      <c r="A1" s="6"/>
      <c r="B1" s="2" t="s">
        <v>10</v>
      </c>
      <c r="C1" s="3"/>
      <c r="D1" s="1"/>
      <c r="E1" s="1"/>
      <c r="F1" s="1"/>
      <c r="G1" s="1"/>
      <c r="H1" s="1"/>
    </row>
    <row r="2" spans="1:13" s="24" customFormat="1" ht="28.95" customHeight="1" x14ac:dyDescent="0.3">
      <c r="A2" s="22"/>
      <c r="B2" s="19" t="s">
        <v>11</v>
      </c>
      <c r="C2" s="4"/>
      <c r="D2" s="23"/>
      <c r="E2" s="23"/>
      <c r="F2" s="23"/>
      <c r="G2" s="23"/>
      <c r="H2" s="23"/>
    </row>
    <row r="3" spans="1:13" s="26" customFormat="1" ht="15.6" x14ac:dyDescent="0.3">
      <c r="A3" s="14" t="s">
        <v>2</v>
      </c>
      <c r="B3" s="72" t="s">
        <v>61</v>
      </c>
      <c r="C3" s="17"/>
      <c r="D3" s="16"/>
      <c r="E3" s="16"/>
      <c r="F3" s="16"/>
      <c r="G3" s="25"/>
      <c r="H3" s="25"/>
      <c r="I3" s="25"/>
      <c r="J3" s="25"/>
      <c r="K3" s="25"/>
      <c r="L3" s="25"/>
      <c r="M3" s="25"/>
    </row>
    <row r="4" spans="1:13" s="26" customFormat="1" ht="62.4" x14ac:dyDescent="0.3">
      <c r="A4" s="30" t="s">
        <v>3</v>
      </c>
      <c r="B4" s="33" t="s">
        <v>27</v>
      </c>
      <c r="C4" s="17"/>
      <c r="D4" s="20"/>
      <c r="E4" s="20"/>
      <c r="F4" s="20"/>
      <c r="G4" s="25"/>
      <c r="H4" s="25"/>
      <c r="I4" s="25"/>
      <c r="J4" s="25"/>
      <c r="K4" s="25"/>
      <c r="L4" s="25"/>
      <c r="M4" s="25"/>
    </row>
    <row r="5" spans="1:13" s="26" customFormat="1" ht="31.5" customHeight="1" x14ac:dyDescent="0.3">
      <c r="A5" s="36" t="s">
        <v>4</v>
      </c>
      <c r="B5" s="72"/>
      <c r="C5" s="17"/>
      <c r="D5" s="8"/>
      <c r="E5" s="8"/>
      <c r="F5" s="8"/>
      <c r="G5" s="25"/>
      <c r="H5" s="25"/>
      <c r="I5" s="25"/>
      <c r="J5" s="25"/>
      <c r="K5" s="25"/>
      <c r="L5" s="25"/>
      <c r="M5" s="25"/>
    </row>
    <row r="6" spans="1:13" s="24" customFormat="1" ht="15.6" x14ac:dyDescent="0.3">
      <c r="A6" s="31"/>
      <c r="B6" s="32"/>
      <c r="C6" s="17"/>
      <c r="D6" s="8"/>
      <c r="E6" s="8"/>
      <c r="F6" s="8"/>
      <c r="G6" s="25"/>
      <c r="H6" s="25"/>
      <c r="I6" s="25"/>
      <c r="J6" s="25"/>
      <c r="K6" s="25"/>
      <c r="L6" s="25"/>
      <c r="M6" s="25"/>
    </row>
    <row r="7" spans="1:13" s="25" customFormat="1" ht="15.6" x14ac:dyDescent="0.3">
      <c r="A7" s="9" t="s">
        <v>0</v>
      </c>
      <c r="B7" s="10"/>
      <c r="C7" s="10"/>
      <c r="D7" s="8"/>
      <c r="E7" s="8"/>
      <c r="F7" s="8"/>
    </row>
    <row r="8" spans="1:13" s="25" customFormat="1" ht="15.6" x14ac:dyDescent="0.3">
      <c r="A8" s="18"/>
      <c r="B8" s="5"/>
      <c r="C8" s="5"/>
      <c r="D8" s="8"/>
      <c r="E8" s="8"/>
      <c r="F8" s="8"/>
    </row>
    <row r="9" spans="1:13" s="25" customFormat="1" ht="15.6" x14ac:dyDescent="0.3">
      <c r="A9" s="34" t="s">
        <v>58</v>
      </c>
      <c r="B9" s="11"/>
      <c r="C9" s="12"/>
      <c r="D9" s="8"/>
      <c r="E9" s="8"/>
      <c r="F9" s="8"/>
    </row>
    <row r="10" spans="1:13" s="25" customFormat="1" ht="15.6" x14ac:dyDescent="0.3">
      <c r="A10" s="105" t="s">
        <v>59</v>
      </c>
      <c r="B10" s="106"/>
      <c r="C10" s="106"/>
      <c r="D10" s="107"/>
      <c r="E10" s="8"/>
      <c r="F10" s="8"/>
    </row>
    <row r="11" spans="1:13" s="25" customFormat="1" ht="15.6" x14ac:dyDescent="0.3">
      <c r="A11" s="15" t="s">
        <v>60</v>
      </c>
      <c r="B11" s="5"/>
      <c r="C11" s="5"/>
      <c r="D11" s="8"/>
      <c r="E11" s="8"/>
      <c r="F11" s="8"/>
    </row>
    <row r="12" spans="1:13" s="25" customFormat="1" ht="16.2" thickBot="1" x14ac:dyDescent="0.35">
      <c r="A12" s="13"/>
      <c r="B12" s="7"/>
      <c r="C12" s="17"/>
      <c r="D12" s="8"/>
      <c r="E12" s="8"/>
      <c r="F12" s="8"/>
    </row>
    <row r="13" spans="1:13" s="26" customFormat="1" ht="15" thickBot="1" x14ac:dyDescent="0.35">
      <c r="A13" s="109"/>
      <c r="B13" s="110"/>
      <c r="C13" s="119"/>
      <c r="D13" s="120" t="s">
        <v>41</v>
      </c>
      <c r="E13" s="121"/>
      <c r="F13" s="121"/>
      <c r="G13" s="122"/>
    </row>
    <row r="14" spans="1:13" s="27" customFormat="1" ht="28.2" thickBot="1" x14ac:dyDescent="0.3">
      <c r="A14" s="54" t="s">
        <v>13</v>
      </c>
      <c r="B14" s="55" t="s">
        <v>14</v>
      </c>
      <c r="C14" s="56" t="s">
        <v>19</v>
      </c>
      <c r="D14" s="57" t="s">
        <v>15</v>
      </c>
      <c r="E14" s="57" t="s">
        <v>16</v>
      </c>
      <c r="F14" s="57" t="s">
        <v>17</v>
      </c>
      <c r="G14" s="58" t="s">
        <v>18</v>
      </c>
      <c r="H14" s="59" t="s">
        <v>8</v>
      </c>
    </row>
    <row r="15" spans="1:13" s="27" customFormat="1" ht="16.2" thickBot="1" x14ac:dyDescent="0.35">
      <c r="B15" s="92" t="s">
        <v>26</v>
      </c>
      <c r="C15" s="37"/>
      <c r="D15" s="38"/>
      <c r="E15" s="38"/>
      <c r="F15" s="39"/>
      <c r="G15" s="40"/>
      <c r="H15" s="35"/>
    </row>
    <row r="16" spans="1:13" s="27" customFormat="1" x14ac:dyDescent="0.25">
      <c r="A16" s="91">
        <v>1</v>
      </c>
      <c r="B16" s="87" t="s">
        <v>28</v>
      </c>
      <c r="C16" s="76"/>
      <c r="D16" s="77"/>
      <c r="E16" s="77"/>
      <c r="F16" s="78"/>
      <c r="G16" s="79"/>
      <c r="H16" s="35"/>
    </row>
    <row r="17" spans="1:8" s="27" customFormat="1" ht="39.6" x14ac:dyDescent="0.25">
      <c r="A17" s="90"/>
      <c r="B17" s="89" t="s">
        <v>42</v>
      </c>
      <c r="C17" s="82"/>
      <c r="D17" s="77"/>
      <c r="E17" s="77"/>
      <c r="F17" s="78"/>
      <c r="G17" s="79"/>
      <c r="H17" s="35"/>
    </row>
    <row r="18" spans="1:8" s="27" customFormat="1" x14ac:dyDescent="0.25">
      <c r="A18" s="41"/>
      <c r="B18" s="85" t="s">
        <v>30</v>
      </c>
      <c r="C18" s="83">
        <v>1</v>
      </c>
      <c r="D18" s="70"/>
      <c r="E18" s="61">
        <v>0</v>
      </c>
      <c r="F18" s="42">
        <f>D18 * (1+E18)</f>
        <v>0</v>
      </c>
      <c r="G18" s="43">
        <f>(D18 * (1+E18)) * C18</f>
        <v>0</v>
      </c>
      <c r="H18" s="71"/>
    </row>
    <row r="19" spans="1:8" s="27" customFormat="1" x14ac:dyDescent="0.25">
      <c r="A19" s="81"/>
      <c r="B19" s="86" t="s">
        <v>31</v>
      </c>
      <c r="C19" s="84">
        <v>1</v>
      </c>
      <c r="D19" s="53"/>
      <c r="E19" s="61">
        <v>0</v>
      </c>
      <c r="F19" s="42">
        <f t="shared" ref="F19:F32" si="0">D19 * (1+E19)</f>
        <v>0</v>
      </c>
      <c r="G19" s="43">
        <f t="shared" ref="G19:G32" si="1">(D19 * (1+E19)) * C19</f>
        <v>0</v>
      </c>
      <c r="H19" s="71"/>
    </row>
    <row r="20" spans="1:8" s="27" customFormat="1" x14ac:dyDescent="0.25">
      <c r="A20" s="81"/>
      <c r="B20" s="86" t="s">
        <v>32</v>
      </c>
      <c r="C20" s="84">
        <v>1</v>
      </c>
      <c r="D20" s="53"/>
      <c r="E20" s="61">
        <v>0</v>
      </c>
      <c r="F20" s="42">
        <f t="shared" si="0"/>
        <v>0</v>
      </c>
      <c r="G20" s="43">
        <f t="shared" si="1"/>
        <v>0</v>
      </c>
      <c r="H20" s="71"/>
    </row>
    <row r="21" spans="1:8" s="27" customFormat="1" x14ac:dyDescent="0.25">
      <c r="A21" s="81"/>
      <c r="B21" s="87" t="s">
        <v>33</v>
      </c>
      <c r="C21" s="84"/>
      <c r="D21" s="53"/>
      <c r="E21" s="61"/>
      <c r="F21" s="42"/>
      <c r="G21" s="43"/>
      <c r="H21" s="71"/>
    </row>
    <row r="22" spans="1:8" s="27" customFormat="1" ht="26.4" x14ac:dyDescent="0.25">
      <c r="A22" s="81"/>
      <c r="B22" s="88" t="s">
        <v>34</v>
      </c>
      <c r="C22" s="84">
        <v>1</v>
      </c>
      <c r="D22" s="53"/>
      <c r="E22" s="61">
        <v>0.15</v>
      </c>
      <c r="F22" s="42">
        <f t="shared" si="0"/>
        <v>0</v>
      </c>
      <c r="G22" s="43">
        <f t="shared" si="1"/>
        <v>0</v>
      </c>
      <c r="H22" s="71"/>
    </row>
    <row r="23" spans="1:8" s="27" customFormat="1" ht="26.4" x14ac:dyDescent="0.25">
      <c r="A23" s="81"/>
      <c r="B23" s="93" t="s">
        <v>38</v>
      </c>
      <c r="C23" s="84"/>
      <c r="D23" s="53"/>
      <c r="E23" s="61"/>
      <c r="F23" s="42"/>
      <c r="G23" s="43"/>
      <c r="H23" s="71"/>
    </row>
    <row r="24" spans="1:8" s="27" customFormat="1" ht="26.4" x14ac:dyDescent="0.25">
      <c r="A24" s="44"/>
      <c r="B24" s="80" t="s">
        <v>35</v>
      </c>
      <c r="C24" s="60">
        <v>48</v>
      </c>
      <c r="D24" s="53"/>
      <c r="E24" s="61">
        <v>0.15</v>
      </c>
      <c r="F24" s="42">
        <f t="shared" si="0"/>
        <v>0</v>
      </c>
      <c r="G24" s="43">
        <f t="shared" si="1"/>
        <v>0</v>
      </c>
      <c r="H24" s="71"/>
    </row>
    <row r="25" spans="1:8" s="27" customFormat="1" ht="26.4" x14ac:dyDescent="0.25">
      <c r="A25" s="44"/>
      <c r="B25" s="103" t="s">
        <v>45</v>
      </c>
      <c r="C25" s="60">
        <v>2</v>
      </c>
      <c r="D25" s="53"/>
      <c r="E25" s="61">
        <v>0.15</v>
      </c>
      <c r="F25" s="42">
        <f t="shared" si="0"/>
        <v>0</v>
      </c>
      <c r="G25" s="43">
        <f t="shared" si="1"/>
        <v>0</v>
      </c>
      <c r="H25" s="71"/>
    </row>
    <row r="26" spans="1:8" s="27" customFormat="1" ht="15" thickBot="1" x14ac:dyDescent="0.3">
      <c r="A26" s="44"/>
      <c r="B26" s="87" t="s">
        <v>37</v>
      </c>
      <c r="C26" s="60"/>
      <c r="D26" s="53"/>
      <c r="E26" s="61"/>
      <c r="F26" s="42"/>
      <c r="G26" s="43"/>
      <c r="H26" s="71"/>
    </row>
    <row r="27" spans="1:8" s="27" customFormat="1" ht="25.95" customHeight="1" thickBot="1" x14ac:dyDescent="0.3">
      <c r="A27" s="44"/>
      <c r="B27" s="104" t="s">
        <v>56</v>
      </c>
      <c r="C27" s="60">
        <v>4</v>
      </c>
      <c r="D27" s="53"/>
      <c r="E27" s="61">
        <v>0.15</v>
      </c>
      <c r="F27" s="42">
        <f t="shared" si="0"/>
        <v>0</v>
      </c>
      <c r="G27" s="43">
        <f t="shared" si="1"/>
        <v>0</v>
      </c>
      <c r="H27" s="71"/>
    </row>
    <row r="28" spans="1:8" s="27" customFormat="1" ht="17.399999999999999" customHeight="1" thickBot="1" x14ac:dyDescent="0.3">
      <c r="A28" s="44"/>
      <c r="B28" s="95" t="s">
        <v>55</v>
      </c>
      <c r="C28" s="60">
        <v>1</v>
      </c>
      <c r="D28" s="53"/>
      <c r="E28" s="61">
        <v>0.15</v>
      </c>
      <c r="F28" s="42">
        <f t="shared" si="0"/>
        <v>0</v>
      </c>
      <c r="G28" s="43">
        <f t="shared" si="1"/>
        <v>0</v>
      </c>
      <c r="H28" s="71"/>
    </row>
    <row r="29" spans="1:8" s="27" customFormat="1" ht="23.25" customHeight="1" thickBot="1" x14ac:dyDescent="0.3">
      <c r="A29" s="44"/>
      <c r="B29" s="94"/>
      <c r="C29" s="60"/>
      <c r="D29" s="53"/>
      <c r="E29" s="61">
        <v>0</v>
      </c>
      <c r="F29" s="42">
        <f t="shared" si="0"/>
        <v>0</v>
      </c>
      <c r="G29" s="43">
        <f t="shared" si="1"/>
        <v>0</v>
      </c>
      <c r="H29" s="71"/>
    </row>
    <row r="30" spans="1:8" s="27" customFormat="1" ht="23.4" customHeight="1" x14ac:dyDescent="0.25">
      <c r="A30" s="44"/>
      <c r="B30" s="46"/>
      <c r="C30" s="60"/>
      <c r="D30" s="53"/>
      <c r="E30" s="61">
        <v>0</v>
      </c>
      <c r="F30" s="42">
        <f t="shared" si="0"/>
        <v>0</v>
      </c>
      <c r="G30" s="43">
        <f t="shared" si="1"/>
        <v>0</v>
      </c>
      <c r="H30" s="71"/>
    </row>
    <row r="31" spans="1:8" s="27" customFormat="1" ht="19.5" customHeight="1" x14ac:dyDescent="0.25">
      <c r="A31" s="44"/>
      <c r="B31" s="47"/>
      <c r="C31" s="60"/>
      <c r="D31" s="53"/>
      <c r="E31" s="61">
        <v>0</v>
      </c>
      <c r="F31" s="42">
        <f t="shared" si="0"/>
        <v>0</v>
      </c>
      <c r="G31" s="43">
        <f t="shared" si="1"/>
        <v>0</v>
      </c>
      <c r="H31" s="71"/>
    </row>
    <row r="32" spans="1:8" s="27" customFormat="1" ht="20.25" customHeight="1" thickBot="1" x14ac:dyDescent="0.3">
      <c r="A32" s="44"/>
      <c r="B32" s="45"/>
      <c r="C32" s="60"/>
      <c r="D32" s="53"/>
      <c r="E32" s="61">
        <v>0</v>
      </c>
      <c r="F32" s="42">
        <f t="shared" si="0"/>
        <v>0</v>
      </c>
      <c r="G32" s="43">
        <f t="shared" si="1"/>
        <v>0</v>
      </c>
      <c r="H32" s="71"/>
    </row>
    <row r="33" spans="1:7" s="27" customFormat="1" ht="28.5" customHeight="1" thickBot="1" x14ac:dyDescent="0.3">
      <c r="A33" s="48"/>
      <c r="B33" s="49" t="s">
        <v>1</v>
      </c>
      <c r="C33" s="50"/>
      <c r="D33" s="51">
        <f>SUM(D18:D32)</f>
        <v>0</v>
      </c>
      <c r="E33" s="51"/>
      <c r="F33" s="51">
        <f>SUM(F18:F32)</f>
        <v>0</v>
      </c>
      <c r="G33" s="52">
        <f>SUM(G18:G32)</f>
        <v>0</v>
      </c>
    </row>
    <row r="34" spans="1:7" s="27" customFormat="1" x14ac:dyDescent="0.3">
      <c r="A34" s="28"/>
      <c r="C34" s="29"/>
      <c r="D34" s="29"/>
    </row>
    <row r="35" spans="1:7" s="27" customFormat="1" x14ac:dyDescent="0.3">
      <c r="A35" s="28"/>
      <c r="C35" s="29"/>
      <c r="D35" s="29"/>
    </row>
    <row r="36" spans="1:7" s="27" customFormat="1" ht="21.75" customHeight="1" x14ac:dyDescent="0.3">
      <c r="A36" s="28"/>
      <c r="B36" s="111" t="s">
        <v>7</v>
      </c>
      <c r="C36" s="114"/>
      <c r="D36" s="114"/>
      <c r="E36" s="114"/>
      <c r="F36" s="114"/>
    </row>
    <row r="37" spans="1:7" s="27" customFormat="1" ht="24.75" customHeight="1" x14ac:dyDescent="0.3">
      <c r="A37" s="28"/>
      <c r="B37" s="111"/>
      <c r="C37" s="115" t="s">
        <v>12</v>
      </c>
      <c r="D37" s="115"/>
      <c r="E37" s="116" t="s">
        <v>6</v>
      </c>
      <c r="F37" s="116"/>
    </row>
    <row r="38" spans="1:7" s="27" customFormat="1" ht="24" customHeight="1" x14ac:dyDescent="0.3">
      <c r="A38" s="28"/>
      <c r="B38" s="111"/>
      <c r="C38" s="117"/>
      <c r="D38" s="117"/>
      <c r="E38" s="118"/>
      <c r="F38" s="118"/>
    </row>
    <row r="39" spans="1:7" s="27" customFormat="1" ht="62.25" customHeight="1" x14ac:dyDescent="0.3">
      <c r="A39" s="28"/>
      <c r="B39" s="111"/>
      <c r="C39" s="115" t="s">
        <v>9</v>
      </c>
      <c r="D39" s="115"/>
      <c r="E39" s="116" t="s">
        <v>5</v>
      </c>
      <c r="F39" s="116"/>
    </row>
  </sheetData>
  <sheetProtection algorithmName="SHA-512" hashValue="kSkcBCnFuq7GlaBEhxflIwsVPKwiFjGrG1j0KI+U69j0VQzQ8O+TOKOE/0DErogbAF4NXMY035HVocpGVbrJ7Q==" saltValue="7/DnTPuEVsv8pIoEOKpDPg==" spinCount="100000" sheet="1" selectLockedCells="1"/>
  <protectedRanges>
    <protectedRange sqref="C18 E18:E32 C15:E17 B15 A16:A18" name="Range3_6_1"/>
    <protectedRange sqref="B4:B5" name="Range1_4_1"/>
    <protectedRange sqref="B16:B17" name="Range3_2_4_1"/>
    <protectedRange sqref="D18" name="Range3_3_4_1"/>
    <protectedRange sqref="C27:D29 C36:F38" name="Range7_3_4_1"/>
    <protectedRange sqref="B3" name="Range1"/>
  </protectedRanges>
  <mergeCells count="11">
    <mergeCell ref="A13:C13"/>
    <mergeCell ref="D13:G13"/>
    <mergeCell ref="B36:B39"/>
    <mergeCell ref="C36:D36"/>
    <mergeCell ref="E36:F36"/>
    <mergeCell ref="C37:D37"/>
    <mergeCell ref="E37:F37"/>
    <mergeCell ref="C38:D38"/>
    <mergeCell ref="E38:F38"/>
    <mergeCell ref="C39:D39"/>
    <mergeCell ref="E39:F39"/>
  </mergeCells>
  <dataValidations count="1">
    <dataValidation type="decimal" operator="greaterThanOrEqual" allowBlank="1" showInputMessage="1" showErrorMessage="1" sqref="D18:E18 E19:E32" xr:uid="{00000000-0002-0000-0600-000000000000}">
      <formula1>0</formula1>
    </dataValidation>
  </dataValidations>
  <pageMargins left="0.7" right="0.7" top="0.75" bottom="0.75" header="0.3" footer="0.3"/>
  <pageSetup paperSize="8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CONSOLIDATED PRICING SCHEDULE </vt:lpstr>
      <vt:lpstr>PROVINCIAL OFFICE &amp;MARLOTH BUIL</vt:lpstr>
      <vt:lpstr>MIDDLEBURG HIGH COURT</vt:lpstr>
      <vt:lpstr>EVANDER MAGISTRATE COURT</vt:lpstr>
      <vt:lpstr>KWAMHLANGA HIGH COURT</vt:lpstr>
      <vt:lpstr>BADPLAAS PERIODIC COURT</vt:lpstr>
      <vt:lpstr>MARAPYANE PERIODIC COURT</vt:lpstr>
      <vt:lpstr>'EVANDER MAGISTRATE COURT'!_Hlk141438180</vt:lpstr>
      <vt:lpstr>'KWAMHLANGA HIGH COURT'!_Hlk141438180</vt:lpstr>
      <vt:lpstr>'MIDDLEBURG HIGH COURT'!_Hlk141438180</vt:lpstr>
      <vt:lpstr>'PROVINCIAL OFFICE &amp;MARLOTH BUIL'!_Hlk141438180</vt:lpstr>
      <vt:lpstr>'CONSOLIDATED PRICING SCHEDULE '!Print_Area</vt:lpstr>
      <vt:lpstr>'EVANDER MAGISTRATE COURT'!Print_Area</vt:lpstr>
      <vt:lpstr>'KWAMHLANGA HIGH COURT'!Print_Area</vt:lpstr>
      <vt:lpstr>'MIDDLEBURG HIGH COURT'!Print_Area</vt:lpstr>
      <vt:lpstr>'PROVINCIAL OFFICE &amp;MARLOTH BUIL'!Print_Area</vt:lpstr>
      <vt:lpstr>'CONSOLIDATED PRICING SCHEDULE '!Print_Titles</vt:lpstr>
      <vt:lpstr>'EVANDER MAGISTRATE COURT'!Print_Titles</vt:lpstr>
      <vt:lpstr>'KWAMHLANGA HIGH COURT'!Print_Titles</vt:lpstr>
      <vt:lpstr>'MIDDLEBURG HIGH COURT'!Print_Titles</vt:lpstr>
      <vt:lpstr>'PROVINCIAL OFFICE &amp;MARLOTH BUIL'!Print_Titles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Msawenkosi Gift Luhlazane</cp:lastModifiedBy>
  <cp:lastPrinted>2023-12-06T07:11:03Z</cp:lastPrinted>
  <dcterms:created xsi:type="dcterms:W3CDTF">2017-06-15T23:28:53Z</dcterms:created>
  <dcterms:modified xsi:type="dcterms:W3CDTF">2023-12-06T07:14:48Z</dcterms:modified>
</cp:coreProperties>
</file>