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biorgza-my.sharepoint.com/personal/m_maite_sanbi_org_za/Documents/Documents/SANBI/BIDS and RFQ's/KZN Irrigation Phase 2/"/>
    </mc:Choice>
  </mc:AlternateContent>
  <xr:revisionPtr revIDLastSave="15" documentId="8_{A58ECFB6-8920-4F4F-8F2B-9F6BB1133A87}" xr6:coauthVersionLast="47" xr6:coauthVersionMax="47" xr10:uidLastSave="{BBCEA817-3959-4FD4-8E17-C20C9AB89A29}"/>
  <bookViews>
    <workbookView xWindow="-110" yWindow="-110" windowWidth="19420" windowHeight="11620" tabRatio="764" xr2:uid="{00000000-000D-0000-FFFF-FFFF00000000}"/>
  </bookViews>
  <sheets>
    <sheet name="Ps &amp; Gs" sheetId="148" r:id="rId1"/>
    <sheet name="2-IRRIGATION SYSTEM" sheetId="150" r:id="rId2"/>
    <sheet name="3-PUMP STATION" sheetId="149" r:id="rId3"/>
    <sheet name="4-MIST BEDS" sheetId="151" r:id="rId4"/>
    <sheet name="5-NURSERY" sheetId="152" r:id="rId5"/>
    <sheet name="SUMMARY " sheetId="153" r:id="rId6"/>
  </sheets>
  <definedNames>
    <definedName name="A" localSheetId="1">#REF!</definedName>
    <definedName name="A" localSheetId="2">'3-PUMP STATION'!$A$2:$P$76</definedName>
    <definedName name="A" localSheetId="3">'4-MIST BEDS'!$A$2:$P$76</definedName>
    <definedName name="A" localSheetId="4">#REF!</definedName>
    <definedName name="A" localSheetId="0">'Ps &amp; Gs'!$A$2:$P$76</definedName>
    <definedName name="A" localSheetId="5">'SUMMARY '!$A$1:$Q$72</definedName>
    <definedName name="A">#REF!</definedName>
    <definedName name="AE" localSheetId="1">#REF!</definedName>
    <definedName name="AE" localSheetId="2">'3-PUMP STATION'!$A$2:$P$76</definedName>
    <definedName name="AE" localSheetId="3">'4-MIST BEDS'!$A$2:$P$76</definedName>
    <definedName name="AE" localSheetId="4">#REF!</definedName>
    <definedName name="AE" localSheetId="0">'Ps &amp; Gs'!$A$2:$P$76</definedName>
    <definedName name="AE" localSheetId="5">'SUMMARY '!$A$1:$Q$72</definedName>
    <definedName name="AE">#REF!</definedName>
    <definedName name="b">#REF!</definedName>
    <definedName name="BB">#REF!</definedName>
    <definedName name="CC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0">#REF!</definedName>
    <definedName name="CE" localSheetId="5">#REF!</definedName>
    <definedName name="CE">#REF!</definedName>
    <definedName name="D" localSheetId="3">#REF!</definedName>
    <definedName name="D" localSheetId="4">#REF!</definedName>
    <definedName name="D">#REF!</definedName>
    <definedName name="dd" localSheetId="3">#REF!</definedName>
    <definedName name="dd" localSheetId="4">#REF!</definedName>
    <definedName name="dd">#REF!</definedName>
    <definedName name="E" localSheetId="4">#REF!</definedName>
    <definedName name="E">#REF!</definedName>
    <definedName name="FF">#REF!</definedName>
    <definedName name="G" localSheetId="4">#REF!</definedName>
    <definedName name="G">#REF!</definedName>
    <definedName name="GG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0">#REF!</definedName>
    <definedName name="H" localSheetId="5">#REF!</definedName>
    <definedName name="H">#REF!</definedName>
    <definedName name="HB" localSheetId="3">#REF!</definedName>
    <definedName name="HB" localSheetId="4">#REF!</definedName>
    <definedName name="HB">#REF!</definedName>
    <definedName name="J">#REF!</definedName>
    <definedName name="JJ">#REF!</definedName>
    <definedName name="KK">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0">#REF!</definedName>
    <definedName name="L" localSheetId="5">#REF!</definedName>
    <definedName name="L">#REF!</definedName>
    <definedName name="LB" localSheetId="1">#REF!</definedName>
    <definedName name="LB" localSheetId="2">#REF!</definedName>
    <definedName name="LB" localSheetId="3">#REF!</definedName>
    <definedName name="LB" localSheetId="4">#REF!</definedName>
    <definedName name="LB" localSheetId="0">#REF!</definedName>
    <definedName name="LB" localSheetId="5">#REF!</definedName>
    <definedName name="LB">#REF!</definedName>
    <definedName name="LL">#REF!</definedName>
    <definedName name="_xlnm.Print_Area" localSheetId="1">'2-IRRIGATION SYSTEM'!$A$1:$P$152</definedName>
    <definedName name="_xlnm.Print_Area" localSheetId="2">'3-PUMP STATION'!$A$1:$P$151</definedName>
    <definedName name="_xlnm.Print_Area" localSheetId="3">'4-MIST BEDS'!$A$1:$P$76</definedName>
    <definedName name="_xlnm.Print_Area" localSheetId="4">'5-NURSERY'!$A$1:$P$152</definedName>
    <definedName name="_xlnm.Print_Area" localSheetId="0">'Ps &amp; Gs'!$A$1:$P$152</definedName>
    <definedName name="_xlnm.Print_Area" localSheetId="5">'SUMMARY '!$A$1:$Q$73</definedName>
    <definedName name="TE" localSheetId="3">#REF!</definedName>
    <definedName name="TE" localSheetId="4">#REF!</definedName>
    <definedName name="TE">#REF!</definedName>
    <definedName name="TT" localSheetId="3">#REF!</definedName>
    <definedName name="TT" localSheetId="4">#REF!</definedName>
    <definedName name="TT">#REF!</definedName>
    <definedName name="Y" localSheetId="4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153" l="1"/>
  <c r="P68" i="153"/>
  <c r="P65" i="153"/>
  <c r="P62" i="153"/>
  <c r="P59" i="153"/>
  <c r="O151" i="152"/>
  <c r="O122" i="152"/>
  <c r="M122" i="152"/>
  <c r="O83" i="152"/>
  <c r="O75" i="152"/>
  <c r="O75" i="151"/>
  <c r="O21" i="151"/>
  <c r="M21" i="151"/>
  <c r="A83" i="149"/>
  <c r="O75" i="149"/>
  <c r="O83" i="149" s="1"/>
  <c r="O150" i="149" s="1"/>
  <c r="O151" i="150"/>
  <c r="O138" i="150"/>
  <c r="M138" i="150"/>
  <c r="O83" i="150"/>
  <c r="O75" i="150"/>
  <c r="O151" i="148"/>
  <c r="O83" i="148"/>
  <c r="O75" i="1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tc={FDB5302E-A8A5-492F-BB5D-B0FA6C7BF554}</author>
  </authors>
  <commentList>
    <comment ref="A2" authorId="0" shapeId="0" xr:uid="{FDB5302E-A8A5-492F-BB5D-B0FA6C7BF55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tc={3916C4F8-379A-411A-88D5-2416B72CCF29}</author>
  </authors>
  <commentList>
    <comment ref="A2" authorId="0" shapeId="0" xr:uid="{3916C4F8-379A-411A-88D5-2416B72CCF29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tc={303A8A4D-5329-4DDD-B346-2496F1152D7F}</author>
    <author>tc={2C81943C-B99B-492B-A374-343F4441777E}</author>
    <author>tc={69E68682-F868-4C65-B497-B70E791971A4}</author>
  </authors>
  <commentList>
    <comment ref="A2" authorId="0" shapeId="0" xr:uid="{303A8A4D-5329-4DDD-B346-2496F1152D7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  <comment ref="D34" authorId="1" shapeId="0" xr:uid="{2C81943C-B99B-492B-A374-343F4441777E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this be 80 to 63 mm?</t>
      </text>
    </comment>
    <comment ref="A78" authorId="2" shapeId="0" xr:uid="{69E68682-F868-4C65-B497-B70E791971A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tc={26095E67-7138-4B3F-86CD-EC4B4AC63669}</author>
    <author>tc={A2CF1AEF-4B94-4B15-BB81-EA8F3C3BE4D9}</author>
  </authors>
  <commentList>
    <comment ref="A2" authorId="0" shapeId="0" xr:uid="{26095E67-7138-4B3F-86CD-EC4B4AC63669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  <comment ref="D44" authorId="1" shapeId="0" xr:uid="{A2CF1AEF-4B94-4B15-BB81-EA8F3C3BE4D9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wording? Should it be Brickwork or brick....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tc={3C29DB78-A4E9-43F0-981C-BF1C7F885C6D}</author>
  </authors>
  <commentList>
    <comment ref="A2" authorId="0" shapeId="0" xr:uid="{3C29DB78-A4E9-43F0-981C-BF1C7F885C6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tc={83D939BB-FB1E-4997-8329-E993A1C23296}</author>
  </authors>
  <commentList>
    <comment ref="A2" authorId="0" shapeId="0" xr:uid="{83D939BB-FB1E-4997-8329-E993A1C23296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number</t>
      </text>
    </comment>
  </commentList>
</comments>
</file>

<file path=xl/sharedStrings.xml><?xml version="1.0" encoding="utf-8"?>
<sst xmlns="http://schemas.openxmlformats.org/spreadsheetml/2006/main" count="771" uniqueCount="367">
  <si>
    <t xml:space="preserve">CONTRACT NUMBER: </t>
  </si>
  <si>
    <t>CONSTRUCTION FOR PHASE 2 UPGRADE OF EXISTING IRRIGATION SYSTEM AT THE KWAZULU-NATAL NATIONAL BOTANICAL GARDEN, PIETERMARITZBURG</t>
  </si>
  <si>
    <t>SECTION 1</t>
  </si>
  <si>
    <t>Q9447-2023</t>
  </si>
  <si>
    <t>ITEM</t>
  </si>
  <si>
    <t>PAYMENT</t>
  </si>
  <si>
    <t>DESCRIPTION</t>
  </si>
  <si>
    <t>RATE</t>
  </si>
  <si>
    <t>NO</t>
  </si>
  <si>
    <t>REFERS</t>
  </si>
  <si>
    <t>UNIT</t>
  </si>
  <si>
    <t>QUANTITY</t>
  </si>
  <si>
    <t>AMOUNT</t>
  </si>
  <si>
    <t>TO</t>
  </si>
  <si>
    <t>SABS</t>
  </si>
  <si>
    <t>PRELIMINARY AND GENERAL</t>
  </si>
  <si>
    <t>1200 A</t>
  </si>
  <si>
    <t>1.1</t>
  </si>
  <si>
    <t>8.3</t>
  </si>
  <si>
    <t>SCHEDULED FIXED-CHARGE AND VALUE-RELATED</t>
  </si>
  <si>
    <t xml:space="preserve"> ITEMS</t>
  </si>
  <si>
    <t>1.1.1</t>
  </si>
  <si>
    <t>8.3.1</t>
  </si>
  <si>
    <t>Contractural Requirements</t>
  </si>
  <si>
    <t>Sum</t>
  </si>
  <si>
    <t>1.1.2</t>
  </si>
  <si>
    <t>8.3.2</t>
  </si>
  <si>
    <t>Establishment of facilities on site</t>
  </si>
  <si>
    <t>1.1.2.1</t>
  </si>
  <si>
    <t>8.3.2.2</t>
  </si>
  <si>
    <t>Facilities for the Contractor</t>
  </si>
  <si>
    <t>(a)</t>
  </si>
  <si>
    <t>Office and storage sheds</t>
  </si>
  <si>
    <t>(b)</t>
  </si>
  <si>
    <t>Tools and Equipment</t>
  </si>
  <si>
    <t>1.1.3</t>
  </si>
  <si>
    <t>8.3.3</t>
  </si>
  <si>
    <t xml:space="preserve">Other fixed-charge obligations </t>
  </si>
  <si>
    <t>(including all health and safety requirements)</t>
  </si>
  <si>
    <t>1.1.4</t>
  </si>
  <si>
    <t>8.3.4</t>
  </si>
  <si>
    <t>Removal of site establishment</t>
  </si>
  <si>
    <t>1.2</t>
  </si>
  <si>
    <t>8.4</t>
  </si>
  <si>
    <t>SCHEDULED TIME-RELATED ITEMS</t>
  </si>
  <si>
    <t>Note:</t>
  </si>
  <si>
    <t xml:space="preserve">The Contractor may insert his own number of months </t>
  </si>
  <si>
    <t xml:space="preserve">for "time for completion" in the "Qty" column, and use </t>
  </si>
  <si>
    <t>this quantity in his pricing calculations</t>
  </si>
  <si>
    <t xml:space="preserve">The Employer has estimated the duration to be 3 </t>
  </si>
  <si>
    <t>months including abnormal weather</t>
  </si>
  <si>
    <t>1.2.1</t>
  </si>
  <si>
    <t>8.4.1</t>
  </si>
  <si>
    <t>Contractural requirements</t>
  </si>
  <si>
    <t>months</t>
  </si>
  <si>
    <t>1.2.2</t>
  </si>
  <si>
    <t>8.4.2</t>
  </si>
  <si>
    <t>Operation and maintenance of facilities on the site</t>
  </si>
  <si>
    <t>for the duration of construction period</t>
  </si>
  <si>
    <t>1.2.2.1</t>
  </si>
  <si>
    <t>8.4.2.2</t>
  </si>
  <si>
    <t>1.2.3</t>
  </si>
  <si>
    <t>8.4.3</t>
  </si>
  <si>
    <t>Supervision for duration of construction</t>
  </si>
  <si>
    <t>1.2.4</t>
  </si>
  <si>
    <t>8.4.4</t>
  </si>
  <si>
    <t>Company and head office overhead costs for the</t>
  </si>
  <si>
    <t>duration of the contract</t>
  </si>
  <si>
    <t>1.2.5</t>
  </si>
  <si>
    <t>8.4.5</t>
  </si>
  <si>
    <t>Other time-related obligations including Contractor's</t>
  </si>
  <si>
    <t>health and safety</t>
  </si>
  <si>
    <t>1.3</t>
  </si>
  <si>
    <t>8.5</t>
  </si>
  <si>
    <t xml:space="preserve">SUMS STATED PROVISIONALLY BY THE </t>
  </si>
  <si>
    <t>ENGINEER:</t>
  </si>
  <si>
    <t>(i)</t>
  </si>
  <si>
    <t>Remunaration of a Community Liaison</t>
  </si>
  <si>
    <t>Prov. Sum</t>
  </si>
  <si>
    <t>Officer at R 7000.00 per month</t>
  </si>
  <si>
    <t>(ii)</t>
  </si>
  <si>
    <t>Engineer's Administration to the Contractor</t>
  </si>
  <si>
    <t>and monitoring of OHS requirements on</t>
  </si>
  <si>
    <t>the project</t>
  </si>
  <si>
    <t>Overheads, charges and profit on items in (a)</t>
  </si>
  <si>
    <t>%</t>
  </si>
  <si>
    <t>above</t>
  </si>
  <si>
    <t>1 - Ps &amp; Gs</t>
  </si>
  <si>
    <t>TOTAL SECTION 1 PRELIMINARY AND GENERAL CARRIED TO SUMMARY</t>
  </si>
  <si>
    <t>SECTION 2</t>
  </si>
  <si>
    <t>2-IS</t>
  </si>
  <si>
    <t>SECTION 1 - IRRIGATION SYSTEM BROUGHT FORWARD</t>
  </si>
  <si>
    <t>Addtions</t>
  </si>
  <si>
    <t>Penalties</t>
  </si>
  <si>
    <t xml:space="preserve">Penalty for failure to comply with contractual </t>
  </si>
  <si>
    <t>Month</t>
  </si>
  <si>
    <t>requirements</t>
  </si>
  <si>
    <t>Failure to maintain valid contract guarantee</t>
  </si>
  <si>
    <t>Failure to have a project Contracts Manager</t>
  </si>
  <si>
    <t>Days</t>
  </si>
  <si>
    <t>(iii)</t>
  </si>
  <si>
    <t>Failure to have Site Agent on site</t>
  </si>
  <si>
    <t>(iv)</t>
  </si>
  <si>
    <t>Failure to have OHS officer onsite</t>
  </si>
  <si>
    <t>(v)</t>
  </si>
  <si>
    <t>Failure to practical completion date</t>
  </si>
  <si>
    <t>reporting requirements (to be submitted 2 days</t>
  </si>
  <si>
    <t>before progress meeting)</t>
  </si>
  <si>
    <t>Progress report</t>
  </si>
  <si>
    <t>OHS report</t>
  </si>
  <si>
    <t>EPWP report</t>
  </si>
  <si>
    <t>(c)</t>
  </si>
  <si>
    <t>Penalty for serious violations:</t>
  </si>
  <si>
    <t>Hazardous chemical/oil spill and/or</t>
  </si>
  <si>
    <t>No.</t>
  </si>
  <si>
    <t>dumping non-approved sites</t>
  </si>
  <si>
    <t>(d)</t>
  </si>
  <si>
    <t>Penalty for less serious violations:</t>
  </si>
  <si>
    <t>Littering on site</t>
  </si>
  <si>
    <t>Persistent or un-repaired fuel and oil leaks</t>
  </si>
  <si>
    <t xml:space="preserve"> Excess dust or excess noise emanating</t>
  </si>
  <si>
    <t>from site</t>
  </si>
  <si>
    <t>Possession or use of intoxicating</t>
  </si>
  <si>
    <t>substances on site</t>
  </si>
  <si>
    <t>TOTAL SECTION  1 PRELIMINARY AND GENERAL CARRIED TO SUMMARY</t>
  </si>
  <si>
    <t>SANS</t>
  </si>
  <si>
    <t>IRRIGATION SYSTEM</t>
  </si>
  <si>
    <t>1200DB</t>
  </si>
  <si>
    <t>2.0</t>
  </si>
  <si>
    <t>EARTHWORKS (PIPE TRENCHES)</t>
  </si>
  <si>
    <t>2.1</t>
  </si>
  <si>
    <t>SCHEDULED ITEMS</t>
  </si>
  <si>
    <t>2.1.1</t>
  </si>
  <si>
    <t>Excavation</t>
  </si>
  <si>
    <t>a)</t>
  </si>
  <si>
    <t xml:space="preserve">Excavate in all materials for trenches for pipes up </t>
  </si>
  <si>
    <t xml:space="preserve">to 63 mm OD, backfill, compact and dispose of </t>
  </si>
  <si>
    <t>surplus/unsuitable material to depths measured</t>
  </si>
  <si>
    <t xml:space="preserve">to bottom of trench as specified in PSDB 8.2.3 </t>
  </si>
  <si>
    <t>minimum base width 300 mm. Excavation depth:</t>
  </si>
  <si>
    <t>i)</t>
  </si>
  <si>
    <t xml:space="preserve">Over 0,0 m up to 1,0 m    </t>
  </si>
  <si>
    <t>m</t>
  </si>
  <si>
    <t>b)</t>
  </si>
  <si>
    <t>Extra over item 2.2.1 above for:</t>
  </si>
  <si>
    <t xml:space="preserve">Intermediate excavation  </t>
  </si>
  <si>
    <t>m³</t>
  </si>
  <si>
    <t>ii)</t>
  </si>
  <si>
    <t xml:space="preserve">Hard rock excavation     </t>
  </si>
  <si>
    <t>c)</t>
  </si>
  <si>
    <t xml:space="preserve">Excavate and dispose of unsuitable material from </t>
  </si>
  <si>
    <t xml:space="preserve">trench bottom </t>
  </si>
  <si>
    <t>2.1.2</t>
  </si>
  <si>
    <t>Excavation Ancillaries:</t>
  </si>
  <si>
    <t>2.1.2.1</t>
  </si>
  <si>
    <t>8.3.3.1</t>
  </si>
  <si>
    <t>Make up deficiency in backfill material:</t>
  </si>
  <si>
    <t>From other necessary excavations on site</t>
  </si>
  <si>
    <t>By importation from designated borrow pits</t>
  </si>
  <si>
    <t>By importation from commercial or off-site</t>
  </si>
  <si>
    <t>sources selected by the contractor</t>
  </si>
  <si>
    <t>2.1.2.2</t>
  </si>
  <si>
    <t>8.3.3.4</t>
  </si>
  <si>
    <t>Overhaul</t>
  </si>
  <si>
    <t>Limited overhaul (provisional)</t>
  </si>
  <si>
    <t>2.1.4</t>
  </si>
  <si>
    <t>8.3.5</t>
  </si>
  <si>
    <t>Existing services that intersect or adjoin a pipe trench</t>
  </si>
  <si>
    <t>Services that intersect a trench</t>
  </si>
  <si>
    <t>BEDDING (PIPES)</t>
  </si>
  <si>
    <t>1200LB</t>
  </si>
  <si>
    <t>2.2</t>
  </si>
  <si>
    <t>8.2</t>
  </si>
  <si>
    <t>2.2.1</t>
  </si>
  <si>
    <t>8.2.1</t>
  </si>
  <si>
    <t>Provision of bedding from trench excavations:</t>
  </si>
  <si>
    <t xml:space="preserve">Selected granular material </t>
  </si>
  <si>
    <t>Selected fill material</t>
  </si>
  <si>
    <t>2.2.2</t>
  </si>
  <si>
    <t>8.2.2</t>
  </si>
  <si>
    <t>Supply only of bedding by importation:</t>
  </si>
  <si>
    <t>2.2.2.1</t>
  </si>
  <si>
    <t>8.2.2.3</t>
  </si>
  <si>
    <t>From commercial sources</t>
  </si>
  <si>
    <t xml:space="preserve">Selected fill material   </t>
  </si>
  <si>
    <t>SECTION 2 - IRRIGATION SYSTEM CARRIED TO FORWARD</t>
  </si>
  <si>
    <t>SECTION 2 - IRRIGATION SYSTEM BROUGHT FORWARD</t>
  </si>
  <si>
    <t>MEDIUM-PRESSURE PIPELINES</t>
  </si>
  <si>
    <t>2.3</t>
  </si>
  <si>
    <t>2.3.1</t>
  </si>
  <si>
    <t>Supply, lay, and bed pipes complete with couplings:</t>
  </si>
  <si>
    <t>uPVC Class 9</t>
  </si>
  <si>
    <t>20 mm dia</t>
  </si>
  <si>
    <t>63 mm dia</t>
  </si>
  <si>
    <t>STEEL SUPPORTING BAR</t>
  </si>
  <si>
    <t>Angle iron 25 x 25 x 5 mm</t>
  </si>
  <si>
    <t>2.3.2</t>
  </si>
  <si>
    <t xml:space="preserve">Extra-over 8,2,1 for the supplying, laying, and </t>
  </si>
  <si>
    <t>bedding  of specials complete with couplings:</t>
  </si>
  <si>
    <t>uPVC T-PIECES</t>
  </si>
  <si>
    <t>20 x 20 mm diameter</t>
  </si>
  <si>
    <t>20 x 63 mm diameter</t>
  </si>
  <si>
    <t>63 x 63 mm diameter</t>
  </si>
  <si>
    <t>uPVC ELBOWS</t>
  </si>
  <si>
    <t>20 mm diameter 90' bend</t>
  </si>
  <si>
    <t>2.3.3</t>
  </si>
  <si>
    <t>8.2.3</t>
  </si>
  <si>
    <t>bedding of valves:</t>
  </si>
  <si>
    <t>uPVC VALVES</t>
  </si>
  <si>
    <t>63 mm diameter</t>
  </si>
  <si>
    <t>uPVC NON RETURN VALVES</t>
  </si>
  <si>
    <t>uPVC REDUCERS</t>
  </si>
  <si>
    <t xml:space="preserve">Allow a sum of R50 000 (fifty thousand rands) for </t>
  </si>
  <si>
    <t xml:space="preserve">fixing Prov. Sum of existing sewer, water lines, </t>
  </si>
  <si>
    <t>stormwater and any other relevant where necessary</t>
  </si>
  <si>
    <t>TOTAL SECTION 2 - IRRIGATION SYSTEM CARRIED TO SUMMARY</t>
  </si>
  <si>
    <t>SECTION 3</t>
  </si>
  <si>
    <t>PUMP STATION</t>
  </si>
  <si>
    <t>3.1</t>
  </si>
  <si>
    <t>Dismantle and remove existing material for disposal</t>
  </si>
  <si>
    <t>3.1.1</t>
  </si>
  <si>
    <t>Old pump</t>
  </si>
  <si>
    <t>No</t>
  </si>
  <si>
    <t>3.1.1.1</t>
  </si>
  <si>
    <t>Electrical cables and pipes</t>
  </si>
  <si>
    <t>3.2</t>
  </si>
  <si>
    <t>MECHANICAL WORKS</t>
  </si>
  <si>
    <t>3.2.1</t>
  </si>
  <si>
    <t>Closed Coupled Centrifugal Pumps</t>
  </si>
  <si>
    <t>3.2.1.1</t>
  </si>
  <si>
    <t xml:space="preserve">Supply and delivery of closed coupled centrifugal pump </t>
  </si>
  <si>
    <t>,</t>
  </si>
  <si>
    <t xml:space="preserve">set complete with flanged connection, coupling, base </t>
  </si>
  <si>
    <t xml:space="preserve">24,51 l/s head 60 m </t>
  </si>
  <si>
    <t>3.2.1.2</t>
  </si>
  <si>
    <t xml:space="preserve">Installation test and commision </t>
  </si>
  <si>
    <t>3.2.2</t>
  </si>
  <si>
    <t xml:space="preserve">Pump- pipe and fittings </t>
  </si>
  <si>
    <t>3.2.2.1</t>
  </si>
  <si>
    <t>Supply and fit pipe and pipe fittings</t>
  </si>
  <si>
    <t>80 mm dia flanged "AVK" wedge gate valve or similar approved</t>
  </si>
  <si>
    <t>80mm dia flanged equal tee pierce 150mm C/F</t>
  </si>
  <si>
    <t>80 mm dia flanged steel pipe 90° BEND 150 mm C/F</t>
  </si>
  <si>
    <t>(e)</t>
  </si>
  <si>
    <t>80 mm dia flanged steel pipe 520 mm F/F</t>
  </si>
  <si>
    <t>(f)</t>
  </si>
  <si>
    <t>63 mm dia steel to uPVC flanged adapter</t>
  </si>
  <si>
    <t>(g)</t>
  </si>
  <si>
    <t>65 mm dia flanged steel pipe 90° bend 150 mm C/F</t>
  </si>
  <si>
    <t>(h)</t>
  </si>
  <si>
    <t>65 mm dia flanged steel pipe 110 mm F/F</t>
  </si>
  <si>
    <t>65 mm dia flanged equal tee pierce 150 mm C/F</t>
  </si>
  <si>
    <t>(j)</t>
  </si>
  <si>
    <t>65 mm dia flanged steel pipe 455 mm F/F</t>
  </si>
  <si>
    <t>(k)</t>
  </si>
  <si>
    <t>65 mm dia flanged steel pipe 210 mm F/F</t>
  </si>
  <si>
    <t>(l)</t>
  </si>
  <si>
    <t>65 mm dia flanged "AVK" wedge gate valve or similar approved</t>
  </si>
  <si>
    <t>(m)</t>
  </si>
  <si>
    <t>63 mm dia flanged steel pipe 245 mm F/F</t>
  </si>
  <si>
    <t>(n)</t>
  </si>
  <si>
    <t>CONCRETE WORKS</t>
  </si>
  <si>
    <t>1350 x 1145 x 200 mm plinth</t>
  </si>
  <si>
    <r>
      <rPr>
        <sz val="10"/>
        <rFont val="Arial"/>
        <charset val="134"/>
      </rPr>
      <t>m</t>
    </r>
    <r>
      <rPr>
        <vertAlign val="superscript"/>
        <sz val="10"/>
        <rFont val="Arial"/>
        <charset val="134"/>
      </rPr>
      <t>3</t>
    </r>
  </si>
  <si>
    <t>Mesh ref 193</t>
  </si>
  <si>
    <r>
      <rPr>
        <sz val="10"/>
        <rFont val="Arial"/>
        <charset val="134"/>
      </rPr>
      <t>m</t>
    </r>
    <r>
      <rPr>
        <vertAlign val="superscript"/>
        <sz val="10"/>
        <rFont val="Arial"/>
        <charset val="134"/>
      </rPr>
      <t>2</t>
    </r>
  </si>
  <si>
    <t>250 micron polythene sheeting</t>
  </si>
  <si>
    <t>3-PUMP</t>
  </si>
  <si>
    <t>TOTAL SECTION 3-PUMP STATION CARRIED FORWARD</t>
  </si>
  <si>
    <t>SECTION 3 - PUMP STATION BROUGHT FORWARD</t>
  </si>
  <si>
    <t>3.4</t>
  </si>
  <si>
    <t>STRUCTURAL STEELWORK</t>
  </si>
  <si>
    <t>3.4.1</t>
  </si>
  <si>
    <t xml:space="preserve">Supply and fabrication of steelwork </t>
  </si>
  <si>
    <t>230 x 75  steel parallel channel</t>
  </si>
  <si>
    <t>M16 bolts</t>
  </si>
  <si>
    <t>M20 bolts</t>
  </si>
  <si>
    <t>N.o</t>
  </si>
  <si>
    <t>TOTAL SECTION 3 - IRRIGATION SYSTEM CARRIED TO SUMMARY</t>
  </si>
  <si>
    <t>SECTION 4</t>
  </si>
  <si>
    <t>Mist Bed</t>
  </si>
  <si>
    <t>4.1</t>
  </si>
  <si>
    <t>4.1.1</t>
  </si>
  <si>
    <t>Mist bed - Upgrade of Existing</t>
  </si>
  <si>
    <t xml:space="preserve">Price is inclusive of removal of existing pipes and </t>
  </si>
  <si>
    <t>installation of new pipes,heat pump and testing.</t>
  </si>
  <si>
    <t>4.1.1.1</t>
  </si>
  <si>
    <t>Mist beds heating system complete (supply,</t>
  </si>
  <si>
    <t>removal of old piping + electrical wiring, supply &amp;</t>
  </si>
  <si>
    <t xml:space="preserve">install new pipework + electrical wiring + heat </t>
  </si>
  <si>
    <t>pump, test)</t>
  </si>
  <si>
    <t>4.1.1.2</t>
  </si>
  <si>
    <t xml:space="preserve">Demolish and remove </t>
  </si>
  <si>
    <t>Masonry elements</t>
  </si>
  <si>
    <t>4.1.1.3</t>
  </si>
  <si>
    <t>Transport &amp; Disposal</t>
  </si>
  <si>
    <t>Transport material and debris to unspecified sites and</t>
  </si>
  <si>
    <r>
      <rPr>
        <sz val="10"/>
        <rFont val="Arial"/>
        <charset val="134"/>
      </rPr>
      <t>m</t>
    </r>
    <r>
      <rPr>
        <sz val="10"/>
        <rFont val="Calibri"/>
        <charset val="134"/>
      </rPr>
      <t>³</t>
    </r>
    <r>
      <rPr>
        <sz val="10"/>
        <rFont val="Arial"/>
        <charset val="134"/>
      </rPr>
      <t>.km</t>
    </r>
  </si>
  <si>
    <t>dump (Provisional)</t>
  </si>
  <si>
    <t>MINOR BRICKWORK</t>
  </si>
  <si>
    <t>Cladding and sheeting</t>
  </si>
  <si>
    <t>1200HB</t>
  </si>
  <si>
    <t>Supply and install cladding and sheeting</t>
  </si>
  <si>
    <t>WALLS</t>
  </si>
  <si>
    <t xml:space="preserve">bricks (14 Mpa nominal compressive strength) in </t>
  </si>
  <si>
    <t>class ll (1:3) mortar in:</t>
  </si>
  <si>
    <t>One brick wall</t>
  </si>
  <si>
    <t>m²</t>
  </si>
  <si>
    <t>Half brick walls</t>
  </si>
  <si>
    <t>Supply and lay (SABS 227) external face bricks</t>
  </si>
  <si>
    <t>pointed with square recessed and ruled horizontal</t>
  </si>
  <si>
    <t>and vertical joints and internal face bricks with</t>
  </si>
  <si>
    <t>flash horizontal and vertical joints</t>
  </si>
  <si>
    <t xml:space="preserve">Half brick walls in beam filling </t>
  </si>
  <si>
    <t>One brick walls</t>
  </si>
  <si>
    <t xml:space="preserve">Extra over brickwork for face brickwork in </t>
  </si>
  <si>
    <t>foundations</t>
  </si>
  <si>
    <t>Joint forming material in movement</t>
  </si>
  <si>
    <t xml:space="preserve">10 mm thick bitumen impregnated softboard </t>
  </si>
  <si>
    <r>
      <rPr>
        <sz val="10"/>
        <rFont val="Arial"/>
        <charset val="134"/>
      </rPr>
      <t>m</t>
    </r>
    <r>
      <rPr>
        <sz val="10"/>
        <rFont val="Calibri"/>
        <charset val="134"/>
      </rPr>
      <t>²</t>
    </r>
  </si>
  <si>
    <t xml:space="preserve">expansion joint filling, built in vertically as the </t>
  </si>
  <si>
    <t>proceeds, including all cutting and waste</t>
  </si>
  <si>
    <t>TOTAL SECTION 4- MIST BEDS CARRIED TO SUMMARY</t>
  </si>
  <si>
    <t>SECTION 5</t>
  </si>
  <si>
    <t>NURSERY</t>
  </si>
  <si>
    <t>5.0</t>
  </si>
  <si>
    <t>5.1</t>
  </si>
  <si>
    <t>5.1.1</t>
  </si>
  <si>
    <t>5.1.2</t>
  </si>
  <si>
    <t>5.1.2.1</t>
  </si>
  <si>
    <t>5.1.2.3</t>
  </si>
  <si>
    <t>5.2</t>
  </si>
  <si>
    <t>5.2.1</t>
  </si>
  <si>
    <t>5.2.2</t>
  </si>
  <si>
    <t>5.2.2.3</t>
  </si>
  <si>
    <t>Demolish, Break concreteremove and repair</t>
  </si>
  <si>
    <t>Concrete elements</t>
  </si>
  <si>
    <t>5-N</t>
  </si>
  <si>
    <t>SECTION 5 - NURSERY CARRIED TO FORWARD</t>
  </si>
  <si>
    <t>SECTION 5 - NURSERY BROUGHT FORWARD</t>
  </si>
  <si>
    <t>1200L</t>
  </si>
  <si>
    <t>5.3</t>
  </si>
  <si>
    <t>5.3.1</t>
  </si>
  <si>
    <t>9 mm dia</t>
  </si>
  <si>
    <t>5.3.2</t>
  </si>
  <si>
    <t>bedding of specials complete with couplings:</t>
  </si>
  <si>
    <t>5.3.3</t>
  </si>
  <si>
    <t>uPVC Valves</t>
  </si>
  <si>
    <t>9 mm diameter</t>
  </si>
  <si>
    <t>5.3.4</t>
  </si>
  <si>
    <t>Allow a sum of R50 000 (fifty thousand rands) for</t>
  </si>
  <si>
    <t xml:space="preserve">stormwater and any other relevant where </t>
  </si>
  <si>
    <t>necessary</t>
  </si>
  <si>
    <t>TOTAL SECTION 5 - NURSERY CARRIED TO SUMMARY</t>
  </si>
  <si>
    <t>SUMMARY</t>
  </si>
  <si>
    <t>SECTION</t>
  </si>
  <si>
    <t>MIST BEDS</t>
  </si>
  <si>
    <t>SUBTOTAL</t>
  </si>
  <si>
    <t>ADD 10% CONTIGENCY</t>
  </si>
  <si>
    <t>TOTAL</t>
  </si>
  <si>
    <t>ADD 15% VAT</t>
  </si>
  <si>
    <t>TOTAL PROJECT CONSTRUCTION COSTS</t>
  </si>
  <si>
    <t>80 to 63 mm flanged concentric reducer 135 mm F/F</t>
  </si>
  <si>
    <t>65 to 63 mm flanged concentric reducer 120 mm F/F</t>
  </si>
  <si>
    <t xml:space="preserve">Brickwork in foundations - Brickwork old NFX </t>
  </si>
  <si>
    <t>APPOINTMENT OF A CONTRACTOR FOR THE UPGRADING OF THE IRRIGATION SYSTEM (PHASE TWO) AT THE KWAZULU-NATAL NATIONAL BOTANICAL GARDEN, PIETERMARITZBURG</t>
  </si>
  <si>
    <t>G560/2025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</si>
</sst>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R&quot;#,##0.00;\-&quot;R&quot;#,##0.00"/>
    <numFmt numFmtId="8" formatCode="&quot;R&quot;#,##0.00;[Red]\-&quot;R&quot;#,##0.00"/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_ &quot;R&quot;\ * #,##0.00_ ;_ &quot;R&quot;\ * \-#,##0.00_ ;_ &quot;R&quot;\ * &quot;-&quot;??_ ;_ @_ "/>
    <numFmt numFmtId="167" formatCode="_-&quot;€&quot;* #,##0.00_-;\-&quot;€&quot;* #,##0.00_-;_-&quot;€&quot;* &quot;-&quot;??_-;_-@_-"/>
    <numFmt numFmtId="168" formatCode="&quot;$&quot;#,##0.00\ ;\(&quot;$&quot;#,##0.00\)"/>
    <numFmt numFmtId="169" formatCode="&quot;$&quot;#,##0\ ;\(&quot;$&quot;#,##0\)"/>
    <numFmt numFmtId="170" formatCode="&quot;R&quot;#,##0.00"/>
    <numFmt numFmtId="171" formatCode="General_)"/>
    <numFmt numFmtId="172" formatCode="&quot;R&quot;\ #,##0.00;&quot;R&quot;\ \-#,##0.00"/>
    <numFmt numFmtId="173" formatCode="[$R-1C09]#,##0.00"/>
    <numFmt numFmtId="174" formatCode="[$R-430]#,##0.00"/>
  </numFmts>
  <fonts count="24">
    <font>
      <sz val="10"/>
      <name val="Arial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8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2"/>
      <name val="Times New Roman"/>
      <charset val="134"/>
    </font>
    <font>
      <b/>
      <u/>
      <sz val="10"/>
      <name val="Arial"/>
      <charset val="134"/>
    </font>
    <font>
      <u/>
      <sz val="10"/>
      <name val="Arial"/>
      <charset val="134"/>
    </font>
    <font>
      <b/>
      <sz val="10"/>
      <name val="Times New Roman"/>
      <charset val="134"/>
    </font>
    <font>
      <b/>
      <sz val="10"/>
      <color rgb="FFFF0000"/>
      <name val="Arial"/>
      <charset val="134"/>
    </font>
    <font>
      <b/>
      <u/>
      <sz val="10"/>
      <color rgb="FFFF0000"/>
      <name val="Arial"/>
      <charset val="134"/>
    </font>
    <font>
      <sz val="10"/>
      <color rgb="FFFF0000"/>
      <name val="Arial"/>
      <charset val="134"/>
    </font>
    <font>
      <sz val="11"/>
      <name val="Arial Narrow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sz val="9"/>
      <name val="Book Antiqua"/>
      <charset val="134"/>
    </font>
    <font>
      <sz val="10"/>
      <color indexed="8"/>
      <name val="Arial"/>
      <charset val="134"/>
    </font>
    <font>
      <b/>
      <u/>
      <sz val="10"/>
      <name val="Times New Roman"/>
      <charset val="134"/>
    </font>
    <font>
      <u/>
      <sz val="10"/>
      <name val="Times New Roman"/>
      <charset val="134"/>
    </font>
    <font>
      <sz val="10"/>
      <name val="Calibri"/>
      <charset val="134"/>
    </font>
    <font>
      <vertAlign val="superscript"/>
      <sz val="10"/>
      <name val="Arial"/>
      <charset val="134"/>
    </font>
    <font>
      <b/>
      <sz val="10"/>
      <name val="Arial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32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>
      <alignment horizontal="right"/>
    </xf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4" fillId="0" borderId="0" applyFill="0" applyProtection="0"/>
    <xf numFmtId="0" fontId="17" fillId="0" borderId="0"/>
    <xf numFmtId="0" fontId="18" fillId="0" borderId="0"/>
    <xf numFmtId="0" fontId="18" fillId="0" borderId="0"/>
    <xf numFmtId="0" fontId="19" fillId="0" borderId="0"/>
  </cellStyleXfs>
  <cellXfs count="5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4" fontId="1" fillId="0" borderId="0" xfId="6" applyFont="1"/>
    <xf numFmtId="4" fontId="1" fillId="0" borderId="0" xfId="6" applyFont="1" applyAlignment="1">
      <alignment horizontal="center" vertical="center"/>
    </xf>
    <xf numFmtId="3" fontId="1" fillId="0" borderId="0" xfId="11" applyFont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0" fontId="2" fillId="0" borderId="18" xfId="0" applyFont="1" applyBorder="1"/>
    <xf numFmtId="0" fontId="4" fillId="0" borderId="15" xfId="0" applyFont="1" applyBorder="1"/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4" fillId="0" borderId="10" xfId="0" applyFont="1" applyBorder="1"/>
    <xf numFmtId="0" fontId="4" fillId="0" borderId="11" xfId="0" applyFont="1" applyBorder="1"/>
    <xf numFmtId="4" fontId="4" fillId="0" borderId="20" xfId="6" applyFont="1" applyBorder="1" applyAlignment="1">
      <alignment horizontal="center"/>
    </xf>
    <xf numFmtId="4" fontId="4" fillId="0" borderId="11" xfId="6" applyFont="1" applyBorder="1" applyAlignment="1">
      <alignment horizontal="center" vertical="center"/>
    </xf>
    <xf numFmtId="4" fontId="4" fillId="0" borderId="20" xfId="6" applyFont="1" applyBorder="1" applyAlignment="1">
      <alignment horizontal="center" vertical="center"/>
    </xf>
    <xf numFmtId="4" fontId="4" fillId="0" borderId="15" xfId="6" applyFont="1" applyBorder="1" applyAlignment="1">
      <alignment horizontal="center" vertical="center"/>
    </xf>
    <xf numFmtId="4" fontId="4" fillId="0" borderId="21" xfId="6" applyFont="1" applyBorder="1" applyAlignment="1">
      <alignment horizontal="center" vertical="center"/>
    </xf>
    <xf numFmtId="0" fontId="4" fillId="0" borderId="16" xfId="0" applyFont="1" applyBorder="1"/>
    <xf numFmtId="0" fontId="4" fillId="0" borderId="8" xfId="0" applyFont="1" applyBorder="1"/>
    <xf numFmtId="4" fontId="4" fillId="0" borderId="7" xfId="6" applyFont="1" applyBorder="1" applyAlignment="1">
      <alignment horizontal="center"/>
    </xf>
    <xf numFmtId="4" fontId="4" fillId="0" borderId="8" xfId="6" applyFont="1" applyBorder="1" applyAlignment="1">
      <alignment horizontal="center" vertical="center"/>
    </xf>
    <xf numFmtId="4" fontId="2" fillId="0" borderId="0" xfId="6"/>
    <xf numFmtId="4" fontId="2" fillId="0" borderId="11" xfId="6" applyBorder="1" applyAlignment="1">
      <alignment horizontal="center" vertical="center"/>
    </xf>
    <xf numFmtId="4" fontId="2" fillId="0" borderId="15" xfId="6" applyBorder="1" applyAlignment="1">
      <alignment horizontal="center" vertical="center"/>
    </xf>
    <xf numFmtId="170" fontId="2" fillId="0" borderId="15" xfId="6" applyNumberFormat="1" applyBorder="1" applyAlignment="1">
      <alignment horizontal="center" vertical="center"/>
    </xf>
    <xf numFmtId="4" fontId="2" fillId="0" borderId="0" xfId="6" applyAlignment="1">
      <alignment horizontal="center"/>
    </xf>
    <xf numFmtId="4" fontId="2" fillId="0" borderId="0" xfId="6" applyBorder="1" applyAlignment="1">
      <alignment horizontal="center"/>
    </xf>
    <xf numFmtId="4" fontId="2" fillId="0" borderId="12" xfId="6" applyBorder="1"/>
    <xf numFmtId="4" fontId="2" fillId="0" borderId="6" xfId="6" applyBorder="1"/>
    <xf numFmtId="4" fontId="2" fillId="0" borderId="8" xfId="6" applyBorder="1" applyAlignment="1">
      <alignment horizontal="center" vertical="center"/>
    </xf>
    <xf numFmtId="3" fontId="4" fillId="0" borderId="24" xfId="11" applyFont="1" applyBorder="1" applyAlignment="1">
      <alignment horizontal="center" vertical="center"/>
    </xf>
    <xf numFmtId="3" fontId="4" fillId="0" borderId="23" xfId="11" applyFont="1" applyBorder="1" applyAlignment="1">
      <alignment horizontal="center" vertical="center"/>
    </xf>
    <xf numFmtId="164" fontId="2" fillId="0" borderId="24" xfId="1" applyBorder="1" applyAlignment="1">
      <alignment horizontal="center" vertical="center"/>
    </xf>
    <xf numFmtId="164" fontId="2" fillId="0" borderId="25" xfId="1" applyBorder="1" applyAlignment="1">
      <alignment horizontal="center" vertical="center"/>
    </xf>
    <xf numFmtId="170" fontId="2" fillId="0" borderId="0" xfId="0" applyNumberFormat="1" applyFont="1"/>
    <xf numFmtId="170" fontId="2" fillId="0" borderId="25" xfId="6" applyNumberFormat="1" applyBorder="1" applyAlignment="1">
      <alignment horizontal="center" vertical="center"/>
    </xf>
    <xf numFmtId="164" fontId="2" fillId="0" borderId="25" xfId="1" applyBorder="1" applyAlignment="1" applyProtection="1">
      <alignment horizontal="center" vertical="center"/>
      <protection locked="0"/>
    </xf>
    <xf numFmtId="164" fontId="2" fillId="0" borderId="25" xfId="1" applyFont="1" applyBorder="1" applyAlignment="1">
      <alignment horizontal="center" vertical="center"/>
    </xf>
    <xf numFmtId="8" fontId="2" fillId="0" borderId="0" xfId="0" applyNumberFormat="1" applyFont="1"/>
    <xf numFmtId="164" fontId="2" fillId="0" borderId="24" xfId="1" applyBorder="1" applyAlignment="1" applyProtection="1">
      <alignment horizontal="center" vertical="center"/>
      <protection locked="0"/>
    </xf>
    <xf numFmtId="164" fontId="2" fillId="0" borderId="23" xfId="1" applyBorder="1" applyAlignment="1">
      <alignment horizontal="center" vertical="center"/>
    </xf>
    <xf numFmtId="39" fontId="6" fillId="0" borderId="0" xfId="0" applyNumberFormat="1" applyFont="1" applyAlignment="1">
      <alignment horizontal="left"/>
    </xf>
    <xf numFmtId="0" fontId="6" fillId="0" borderId="0" xfId="0" applyFont="1"/>
    <xf numFmtId="171" fontId="6" fillId="0" borderId="0" xfId="0" applyNumberFormat="1" applyFont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>
      <alignment horizontal="left"/>
    </xf>
    <xf numFmtId="0" fontId="2" fillId="0" borderId="27" xfId="0" applyFont="1" applyBorder="1"/>
    <xf numFmtId="4" fontId="2" fillId="0" borderId="27" xfId="6" applyBorder="1"/>
    <xf numFmtId="4" fontId="2" fillId="0" borderId="27" xfId="6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6" applyAlignment="1">
      <alignment horizontal="center" vertical="center"/>
    </xf>
    <xf numFmtId="170" fontId="6" fillId="0" borderId="0" xfId="0" applyNumberFormat="1" applyFont="1"/>
    <xf numFmtId="4" fontId="6" fillId="0" borderId="0" xfId="0" applyNumberFormat="1" applyFont="1"/>
    <xf numFmtId="3" fontId="2" fillId="0" borderId="28" xfId="11" applyBorder="1" applyAlignment="1">
      <alignment horizontal="center" vertical="center"/>
    </xf>
    <xf numFmtId="3" fontId="2" fillId="0" borderId="0" xfId="11" applyAlignment="1">
      <alignment horizontal="center" vertical="center"/>
    </xf>
    <xf numFmtId="0" fontId="2" fillId="0" borderId="0" xfId="27"/>
    <xf numFmtId="0" fontId="4" fillId="0" borderId="17" xfId="27" applyFont="1" applyBorder="1" applyAlignment="1">
      <alignment horizontal="center"/>
    </xf>
    <xf numFmtId="0" fontId="4" fillId="0" borderId="10" xfId="27" applyFont="1" applyBorder="1" applyAlignment="1">
      <alignment horizontal="left"/>
    </xf>
    <xf numFmtId="0" fontId="4" fillId="0" borderId="18" xfId="27" applyFont="1" applyBorder="1" applyAlignment="1">
      <alignment horizontal="center"/>
    </xf>
    <xf numFmtId="0" fontId="4" fillId="0" borderId="14" xfId="27" applyFont="1" applyBorder="1" applyAlignment="1">
      <alignment horizontal="left"/>
    </xf>
    <xf numFmtId="0" fontId="4" fillId="0" borderId="19" xfId="27" applyFont="1" applyBorder="1" applyAlignment="1">
      <alignment horizontal="center"/>
    </xf>
    <xf numFmtId="0" fontId="4" fillId="0" borderId="16" xfId="27" applyFont="1" applyBorder="1" applyAlignment="1">
      <alignment horizontal="left"/>
    </xf>
    <xf numFmtId="0" fontId="4" fillId="0" borderId="13" xfId="27" applyFont="1" applyBorder="1" applyAlignment="1">
      <alignment horizontal="left"/>
    </xf>
    <xf numFmtId="0" fontId="2" fillId="0" borderId="10" xfId="27" applyBorder="1" applyAlignment="1">
      <alignment horizontal="center"/>
    </xf>
    <xf numFmtId="0" fontId="4" fillId="0" borderId="13" xfId="27" applyFont="1" applyBorder="1" applyAlignment="1">
      <alignment horizontal="center"/>
    </xf>
    <xf numFmtId="0" fontId="4" fillId="0" borderId="14" xfId="27" applyFont="1" applyBorder="1" applyAlignment="1">
      <alignment horizontal="center"/>
    </xf>
    <xf numFmtId="0" fontId="4" fillId="0" borderId="0" xfId="27" applyFont="1"/>
    <xf numFmtId="0" fontId="7" fillId="0" borderId="0" xfId="41" applyFont="1" applyAlignment="1">
      <alignment vertical="center"/>
    </xf>
    <xf numFmtId="0" fontId="7" fillId="0" borderId="0" xfId="41" applyFont="1"/>
    <xf numFmtId="0" fontId="2" fillId="0" borderId="14" xfId="27" applyBorder="1" applyAlignment="1">
      <alignment horizontal="center"/>
    </xf>
    <xf numFmtId="0" fontId="2" fillId="0" borderId="0" xfId="27" applyAlignment="1">
      <alignment horizontal="right"/>
    </xf>
    <xf numFmtId="0" fontId="7" fillId="0" borderId="0" xfId="27" applyFont="1"/>
    <xf numFmtId="0" fontId="8" fillId="0" borderId="0" xfId="27" applyFont="1"/>
    <xf numFmtId="0" fontId="2" fillId="0" borderId="13" xfId="27" applyBorder="1" applyAlignment="1">
      <alignment horizontal="center"/>
    </xf>
    <xf numFmtId="0" fontId="2" fillId="0" borderId="14" xfId="27" applyBorder="1" applyAlignment="1">
      <alignment horizontal="left"/>
    </xf>
    <xf numFmtId="0" fontId="8" fillId="0" borderId="0" xfId="27" applyFont="1" applyAlignment="1">
      <alignment vertical="top"/>
    </xf>
    <xf numFmtId="0" fontId="2" fillId="0" borderId="0" xfId="27" applyAlignment="1">
      <alignment vertical="top"/>
    </xf>
    <xf numFmtId="0" fontId="2" fillId="0" borderId="15" xfId="27" applyBorder="1" applyAlignment="1">
      <alignment vertical="top"/>
    </xf>
    <xf numFmtId="0" fontId="8" fillId="0" borderId="15" xfId="27" applyFont="1" applyBorder="1"/>
    <xf numFmtId="0" fontId="2" fillId="0" borderId="18" xfId="27" applyBorder="1" applyAlignment="1">
      <alignment horizontal="center"/>
    </xf>
    <xf numFmtId="0" fontId="2" fillId="0" borderId="15" xfId="27" applyBorder="1"/>
    <xf numFmtId="0" fontId="2" fillId="0" borderId="15" xfId="27" applyBorder="1" applyAlignment="1">
      <alignment horizontal="right"/>
    </xf>
    <xf numFmtId="0" fontId="2" fillId="0" borderId="0" xfId="27" applyAlignment="1">
      <alignment vertical="center"/>
    </xf>
    <xf numFmtId="0" fontId="2" fillId="0" borderId="0" xfId="27" applyAlignment="1">
      <alignment horizontal="left" wrapText="1"/>
    </xf>
    <xf numFmtId="0" fontId="2" fillId="0" borderId="0" xfId="27" applyAlignment="1">
      <alignment horizontal="left"/>
    </xf>
    <xf numFmtId="0" fontId="7" fillId="0" borderId="0" xfId="41" applyFont="1" applyAlignment="1">
      <alignment horizontal="left"/>
    </xf>
    <xf numFmtId="0" fontId="8" fillId="0" borderId="0" xfId="27" applyFont="1" applyAlignment="1">
      <alignment horizontal="left"/>
    </xf>
    <xf numFmtId="0" fontId="2" fillId="0" borderId="0" xfId="28"/>
    <xf numFmtId="0" fontId="8" fillId="0" borderId="0" xfId="28" applyFont="1"/>
    <xf numFmtId="0" fontId="4" fillId="0" borderId="10" xfId="27" applyFont="1" applyBorder="1"/>
    <xf numFmtId="0" fontId="4" fillId="0" borderId="12" xfId="27" applyFont="1" applyBorder="1"/>
    <xf numFmtId="4" fontId="4" fillId="0" borderId="12" xfId="6" applyFont="1" applyBorder="1" applyAlignment="1">
      <alignment horizontal="center"/>
    </xf>
    <xf numFmtId="4" fontId="4" fillId="0" borderId="11" xfId="6" applyFont="1" applyBorder="1" applyAlignment="1">
      <alignment horizontal="center"/>
    </xf>
    <xf numFmtId="3" fontId="4" fillId="0" borderId="24" xfId="11" applyFont="1" applyBorder="1" applyAlignment="1">
      <alignment horizontal="centerContinuous"/>
    </xf>
    <xf numFmtId="0" fontId="4" fillId="0" borderId="16" xfId="27" applyFont="1" applyBorder="1"/>
    <xf numFmtId="0" fontId="4" fillId="0" borderId="6" xfId="27" applyFont="1" applyBorder="1"/>
    <xf numFmtId="4" fontId="4" fillId="0" borderId="6" xfId="6" applyFont="1" applyBorder="1" applyAlignment="1">
      <alignment horizontal="center"/>
    </xf>
    <xf numFmtId="4" fontId="4" fillId="0" borderId="8" xfId="6" applyFont="1" applyBorder="1"/>
    <xf numFmtId="3" fontId="4" fillId="0" borderId="23" xfId="11" applyFont="1" applyBorder="1"/>
    <xf numFmtId="0" fontId="2" fillId="0" borderId="15" xfId="27" applyBorder="1" applyAlignment="1">
      <alignment horizontal="center"/>
    </xf>
    <xf numFmtId="0" fontId="2" fillId="0" borderId="11" xfId="27" applyBorder="1" applyAlignment="1">
      <alignment horizontal="center"/>
    </xf>
    <xf numFmtId="4" fontId="2" fillId="0" borderId="20" xfId="8" applyBorder="1" applyAlignment="1">
      <alignment horizontal="center"/>
    </xf>
    <xf numFmtId="4" fontId="2" fillId="0" borderId="15" xfId="8" applyBorder="1"/>
    <xf numFmtId="4" fontId="4" fillId="0" borderId="21" xfId="8" applyFont="1" applyBorder="1"/>
    <xf numFmtId="4" fontId="4" fillId="0" borderId="15" xfId="8" applyFont="1" applyBorder="1"/>
    <xf numFmtId="3" fontId="4" fillId="0" borderId="25" xfId="11" applyFont="1" applyBorder="1"/>
    <xf numFmtId="4" fontId="2" fillId="0" borderId="21" xfId="8" applyBorder="1" applyAlignment="1">
      <alignment horizontal="center"/>
    </xf>
    <xf numFmtId="0" fontId="2" fillId="0" borderId="21" xfId="27" applyBorder="1" applyAlignment="1">
      <alignment vertical="top"/>
    </xf>
    <xf numFmtId="0" fontId="2" fillId="0" borderId="21" xfId="27" applyBorder="1" applyAlignment="1">
      <alignment horizontal="center"/>
    </xf>
    <xf numFmtId="3" fontId="2" fillId="0" borderId="15" xfId="11" applyBorder="1" applyAlignment="1">
      <alignment horizontal="center"/>
    </xf>
    <xf numFmtId="3" fontId="2" fillId="0" borderId="21" xfId="11" applyBorder="1" applyAlignment="1">
      <alignment horizontal="center"/>
    </xf>
    <xf numFmtId="170" fontId="2" fillId="0" borderId="15" xfId="6" applyNumberFormat="1" applyBorder="1" applyAlignment="1">
      <alignment horizontal="center"/>
    </xf>
    <xf numFmtId="170" fontId="2" fillId="0" borderId="21" xfId="6" applyNumberFormat="1" applyBorder="1" applyAlignment="1">
      <alignment horizontal="center"/>
    </xf>
    <xf numFmtId="165" fontId="2" fillId="0" borderId="21" xfId="11" applyNumberFormat="1" applyBorder="1" applyAlignment="1">
      <alignment horizontal="center"/>
    </xf>
    <xf numFmtId="4" fontId="2" fillId="0" borderId="15" xfId="6" applyBorder="1" applyAlignment="1">
      <alignment horizontal="center"/>
    </xf>
    <xf numFmtId="4" fontId="2" fillId="0" borderId="21" xfId="6" applyBorder="1"/>
    <xf numFmtId="4" fontId="2" fillId="0" borderId="15" xfId="6" applyBorder="1"/>
    <xf numFmtId="164" fontId="2" fillId="0" borderId="25" xfId="4" applyBorder="1" applyAlignment="1" applyProtection="1">
      <alignment horizontal="right"/>
      <protection locked="0"/>
    </xf>
    <xf numFmtId="0" fontId="2" fillId="0" borderId="21" xfId="27" applyBorder="1"/>
    <xf numFmtId="0" fontId="2" fillId="0" borderId="15" xfId="27" applyBorder="1" applyAlignment="1">
      <alignment horizontal="center" vertical="center"/>
    </xf>
    <xf numFmtId="165" fontId="2" fillId="0" borderId="21" xfId="11" applyNumberFormat="1" applyBorder="1" applyAlignment="1">
      <alignment horizontal="center" vertical="center"/>
    </xf>
    <xf numFmtId="0" fontId="2" fillId="0" borderId="21" xfId="27" applyBorder="1" applyAlignment="1">
      <alignment vertical="center"/>
    </xf>
    <xf numFmtId="165" fontId="2" fillId="0" borderId="15" xfId="11" applyNumberFormat="1" applyBorder="1" applyAlignment="1">
      <alignment horizontal="right" vertical="center"/>
    </xf>
    <xf numFmtId="4" fontId="2" fillId="0" borderId="21" xfId="8" applyBorder="1" applyAlignment="1">
      <alignment horizontal="center" vertical="center"/>
    </xf>
    <xf numFmtId="4" fontId="2" fillId="0" borderId="15" xfId="8" applyBorder="1" applyAlignment="1">
      <alignment horizontal="center" vertical="center"/>
    </xf>
    <xf numFmtId="164" fontId="2" fillId="0" borderId="25" xfId="4" applyBorder="1" applyAlignment="1" applyProtection="1">
      <alignment horizontal="center" vertical="center"/>
      <protection locked="0"/>
    </xf>
    <xf numFmtId="0" fontId="2" fillId="0" borderId="0" xfId="27" applyAlignment="1">
      <alignment horizontal="center"/>
    </xf>
    <xf numFmtId="4" fontId="2" fillId="0" borderId="21" xfId="10" applyBorder="1" applyAlignment="1">
      <alignment horizontal="center"/>
    </xf>
    <xf numFmtId="0" fontId="2" fillId="0" borderId="21" xfId="10" applyNumberFormat="1" applyBorder="1" applyAlignment="1">
      <alignment horizontal="center"/>
    </xf>
    <xf numFmtId="4" fontId="2" fillId="0" borderId="0" xfId="8" applyBorder="1"/>
    <xf numFmtId="3" fontId="2" fillId="0" borderId="25" xfId="11" applyBorder="1"/>
    <xf numFmtId="4" fontId="2" fillId="0" borderId="0" xfId="8" applyBorder="1" applyAlignment="1">
      <alignment horizontal="center" vertical="center"/>
    </xf>
    <xf numFmtId="0" fontId="2" fillId="0" borderId="14" xfId="23" applyFont="1" applyBorder="1" applyAlignment="1" applyProtection="1">
      <alignment horizontal="center"/>
      <protection locked="0"/>
    </xf>
    <xf numFmtId="1" fontId="2" fillId="0" borderId="15" xfId="7" applyNumberFormat="1" applyBorder="1" applyAlignment="1"/>
    <xf numFmtId="1" fontId="2" fillId="0" borderId="21" xfId="7" applyNumberFormat="1" applyBorder="1" applyAlignment="1"/>
    <xf numFmtId="170" fontId="2" fillId="0" borderId="15" xfId="7" applyNumberFormat="1" applyBorder="1" applyAlignment="1"/>
    <xf numFmtId="170" fontId="2" fillId="0" borderId="21" xfId="7" applyNumberFormat="1" applyBorder="1" applyAlignment="1"/>
    <xf numFmtId="170" fontId="2" fillId="0" borderId="25" xfId="7" applyNumberFormat="1" applyBorder="1" applyAlignment="1"/>
    <xf numFmtId="0" fontId="4" fillId="0" borderId="5" xfId="27" applyFont="1" applyBorder="1" applyAlignment="1">
      <alignment horizontal="center"/>
    </xf>
    <xf numFmtId="0" fontId="4" fillId="0" borderId="16" xfId="27" applyFont="1" applyBorder="1" applyAlignment="1">
      <alignment horizontal="center"/>
    </xf>
    <xf numFmtId="0" fontId="2" fillId="0" borderId="6" xfId="27" applyBorder="1" applyAlignment="1">
      <alignment horizontal="left"/>
    </xf>
    <xf numFmtId="0" fontId="2" fillId="0" borderId="6" xfId="27" applyBorder="1"/>
    <xf numFmtId="0" fontId="2" fillId="0" borderId="18" xfId="27" applyBorder="1"/>
    <xf numFmtId="0" fontId="4" fillId="0" borderId="15" xfId="27" applyFont="1" applyBorder="1"/>
    <xf numFmtId="0" fontId="2" fillId="0" borderId="29" xfId="27" applyBorder="1" applyAlignment="1">
      <alignment horizontal="center"/>
    </xf>
    <xf numFmtId="0" fontId="2" fillId="0" borderId="30" xfId="27" applyBorder="1" applyAlignment="1">
      <alignment horizontal="right"/>
    </xf>
    <xf numFmtId="0" fontId="2" fillId="0" borderId="27" xfId="27" applyBorder="1"/>
    <xf numFmtId="0" fontId="2" fillId="0" borderId="12" xfId="27" applyBorder="1"/>
    <xf numFmtId="0" fontId="4" fillId="0" borderId="15" xfId="27" applyFont="1" applyBorder="1" applyAlignment="1">
      <alignment horizontal="left"/>
    </xf>
    <xf numFmtId="0" fontId="2" fillId="0" borderId="5" xfId="27" applyBorder="1" applyAlignment="1">
      <alignment horizontal="center"/>
    </xf>
    <xf numFmtId="0" fontId="2" fillId="0" borderId="8" xfId="27" applyBorder="1" applyAlignment="1">
      <alignment horizontal="center"/>
    </xf>
    <xf numFmtId="0" fontId="7" fillId="0" borderId="0" xfId="27" applyFont="1" applyAlignment="1">
      <alignment horizontal="left"/>
    </xf>
    <xf numFmtId="0" fontId="2" fillId="0" borderId="0" xfId="27" applyAlignment="1">
      <alignment horizontal="left" vertical="top" wrapText="1"/>
    </xf>
    <xf numFmtId="0" fontId="8" fillId="0" borderId="15" xfId="27" applyFont="1" applyBorder="1" applyAlignment="1">
      <alignment vertical="top"/>
    </xf>
    <xf numFmtId="0" fontId="2" fillId="0" borderId="15" xfId="27" applyBorder="1" applyAlignment="1">
      <alignment horizontal="left" vertical="top" wrapText="1"/>
    </xf>
    <xf numFmtId="1" fontId="2" fillId="0" borderId="0" xfId="7" applyNumberFormat="1" applyBorder="1" applyAlignment="1">
      <alignment horizontal="center"/>
    </xf>
    <xf numFmtId="170" fontId="2" fillId="0" borderId="15" xfId="7" applyNumberFormat="1" applyBorder="1" applyAlignment="1">
      <alignment horizontal="center"/>
    </xf>
    <xf numFmtId="170" fontId="2" fillId="0" borderId="21" xfId="7" applyNumberFormat="1" applyBorder="1" applyAlignment="1">
      <alignment horizontal="center"/>
    </xf>
    <xf numFmtId="170" fontId="2" fillId="0" borderId="15" xfId="7" applyNumberFormat="1" applyBorder="1" applyAlignment="1">
      <alignment horizontal="right"/>
    </xf>
    <xf numFmtId="170" fontId="2" fillId="0" borderId="25" xfId="7" applyNumberFormat="1" applyBorder="1" applyAlignment="1">
      <alignment horizontal="right"/>
    </xf>
    <xf numFmtId="3" fontId="2" fillId="0" borderId="15" xfId="11" applyBorder="1"/>
    <xf numFmtId="170" fontId="2" fillId="0" borderId="15" xfId="6" applyNumberFormat="1" applyBorder="1" applyAlignment="1">
      <alignment horizontal="right"/>
    </xf>
    <xf numFmtId="170" fontId="2" fillId="0" borderId="25" xfId="6" applyNumberFormat="1" applyBorder="1" applyAlignment="1">
      <alignment horizontal="right"/>
    </xf>
    <xf numFmtId="165" fontId="2" fillId="0" borderId="7" xfId="11" applyNumberFormat="1" applyBorder="1" applyAlignment="1">
      <alignment horizontal="center"/>
    </xf>
    <xf numFmtId="165" fontId="2" fillId="0" borderId="8" xfId="11" applyNumberFormat="1" applyBorder="1" applyAlignment="1">
      <alignment horizontal="right"/>
    </xf>
    <xf numFmtId="4" fontId="2" fillId="0" borderId="7" xfId="8" applyBorder="1"/>
    <xf numFmtId="4" fontId="2" fillId="0" borderId="8" xfId="8" applyBorder="1"/>
    <xf numFmtId="164" fontId="2" fillId="0" borderId="23" xfId="4" applyBorder="1" applyAlignment="1" applyProtection="1">
      <alignment horizontal="right"/>
      <protection locked="0"/>
    </xf>
    <xf numFmtId="4" fontId="2" fillId="0" borderId="0" xfId="6" applyBorder="1"/>
    <xf numFmtId="170" fontId="2" fillId="0" borderId="25" xfId="6" applyNumberFormat="1" applyBorder="1" applyAlignment="1">
      <alignment horizontal="center"/>
    </xf>
    <xf numFmtId="4" fontId="2" fillId="0" borderId="31" xfId="6" applyBorder="1"/>
    <xf numFmtId="4" fontId="2" fillId="0" borderId="30" xfId="6" applyBorder="1"/>
    <xf numFmtId="164" fontId="2" fillId="0" borderId="28" xfId="4" applyBorder="1"/>
    <xf numFmtId="0" fontId="2" fillId="0" borderId="12" xfId="27" applyBorder="1" applyAlignment="1">
      <alignment horizontal="center"/>
    </xf>
    <xf numFmtId="4" fontId="2" fillId="0" borderId="20" xfId="8" applyBorder="1"/>
    <xf numFmtId="4" fontId="2" fillId="0" borderId="11" xfId="8" applyBorder="1"/>
    <xf numFmtId="4" fontId="2" fillId="0" borderId="12" xfId="8" applyBorder="1"/>
    <xf numFmtId="3" fontId="2" fillId="0" borderId="24" xfId="11" applyBorder="1"/>
    <xf numFmtId="4" fontId="2" fillId="0" borderId="21" xfId="8" applyBorder="1"/>
    <xf numFmtId="0" fontId="2" fillId="0" borderId="6" xfId="27" applyBorder="1" applyAlignment="1">
      <alignment horizontal="center"/>
    </xf>
    <xf numFmtId="4" fontId="2" fillId="0" borderId="6" xfId="8" applyBorder="1"/>
    <xf numFmtId="3" fontId="2" fillId="0" borderId="23" xfId="11" applyBorder="1"/>
    <xf numFmtId="165" fontId="2" fillId="0" borderId="15" xfId="11" applyNumberFormat="1" applyBorder="1" applyAlignment="1">
      <alignment horizontal="right"/>
    </xf>
    <xf numFmtId="4" fontId="2" fillId="0" borderId="21" xfId="9" applyBorder="1" applyAlignment="1">
      <alignment horizontal="center"/>
    </xf>
    <xf numFmtId="0" fontId="2" fillId="0" borderId="21" xfId="27" applyBorder="1" applyAlignment="1">
      <alignment horizontal="left" vertical="top" wrapText="1"/>
    </xf>
    <xf numFmtId="3" fontId="2" fillId="0" borderId="15" xfId="9" applyNumberFormat="1" applyBorder="1" applyAlignment="1">
      <alignment horizontal="center"/>
    </xf>
    <xf numFmtId="3" fontId="2" fillId="0" borderId="21" xfId="9" applyNumberFormat="1" applyBorder="1" applyAlignment="1">
      <alignment horizontal="center"/>
    </xf>
    <xf numFmtId="165" fontId="2" fillId="0" borderId="15" xfId="8" applyNumberFormat="1" applyBorder="1"/>
    <xf numFmtId="0" fontId="2" fillId="0" borderId="15" xfId="0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2" fillId="0" borderId="21" xfId="9" applyNumberFormat="1" applyBorder="1" applyAlignment="1">
      <alignment horizontal="center"/>
    </xf>
    <xf numFmtId="4" fontId="2" fillId="0" borderId="0" xfId="9" applyAlignment="1">
      <alignment horizontal="center"/>
    </xf>
    <xf numFmtId="0" fontId="2" fillId="0" borderId="16" xfId="27" applyBorder="1" applyAlignment="1">
      <alignment horizontal="left"/>
    </xf>
    <xf numFmtId="0" fontId="2" fillId="0" borderId="9" xfId="27" applyBorder="1" applyAlignment="1">
      <alignment horizontal="center"/>
    </xf>
    <xf numFmtId="0" fontId="2" fillId="0" borderId="26" xfId="27" applyBorder="1" applyAlignment="1">
      <alignment horizontal="center"/>
    </xf>
    <xf numFmtId="0" fontId="2" fillId="0" borderId="30" xfId="27" applyBorder="1" applyAlignment="1">
      <alignment horizontal="center"/>
    </xf>
    <xf numFmtId="3" fontId="2" fillId="0" borderId="7" xfId="11" applyBorder="1" applyAlignment="1">
      <alignment horizontal="center"/>
    </xf>
    <xf numFmtId="3" fontId="2" fillId="0" borderId="8" xfId="11" applyBorder="1"/>
    <xf numFmtId="3" fontId="2" fillId="0" borderId="25" xfId="11" applyBorder="1" applyAlignment="1" applyProtection="1">
      <alignment horizontal="right"/>
      <protection locked="0"/>
    </xf>
    <xf numFmtId="3" fontId="2" fillId="0" borderId="24" xfId="11" applyBorder="1" applyAlignment="1" applyProtection="1">
      <alignment horizontal="right"/>
      <protection locked="0"/>
    </xf>
    <xf numFmtId="0" fontId="2" fillId="0" borderId="27" xfId="27" applyBorder="1" applyAlignment="1">
      <alignment horizontal="center"/>
    </xf>
    <xf numFmtId="4" fontId="2" fillId="0" borderId="27" xfId="8" applyBorder="1"/>
    <xf numFmtId="4" fontId="2" fillId="0" borderId="30" xfId="8" applyBorder="1"/>
    <xf numFmtId="3" fontId="2" fillId="0" borderId="28" xfId="11" applyBorder="1"/>
    <xf numFmtId="0" fontId="9" fillId="0" borderId="0" xfId="0" applyFont="1" applyAlignment="1">
      <alignment horizontal="center"/>
    </xf>
    <xf numFmtId="3" fontId="1" fillId="0" borderId="0" xfId="11" applyFont="1"/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41" applyFont="1" applyAlignment="1">
      <alignment vertical="center"/>
    </xf>
    <xf numFmtId="0" fontId="7" fillId="0" borderId="0" xfId="0" applyFont="1"/>
    <xf numFmtId="0" fontId="2" fillId="0" borderId="18" xfId="29" applyFont="1" applyBorder="1" applyAlignment="1" applyProtection="1">
      <alignment horizontal="center"/>
      <protection locked="0"/>
    </xf>
    <xf numFmtId="0" fontId="2" fillId="0" borderId="14" xfId="29" applyFont="1" applyBorder="1" applyAlignment="1" applyProtection="1">
      <alignment horizontal="center"/>
      <protection locked="0"/>
    </xf>
    <xf numFmtId="0" fontId="2" fillId="0" borderId="0" xfId="29" applyFont="1" applyProtection="1">
      <protection locked="0"/>
    </xf>
    <xf numFmtId="0" fontId="4" fillId="0" borderId="18" xfId="34" applyFont="1" applyBorder="1" applyAlignment="1" applyProtection="1">
      <alignment horizontal="center"/>
      <protection locked="0"/>
    </xf>
    <xf numFmtId="0" fontId="4" fillId="0" borderId="14" xfId="34" applyFont="1" applyBorder="1" applyAlignment="1" applyProtection="1">
      <alignment horizontal="center"/>
      <protection locked="0"/>
    </xf>
    <xf numFmtId="0" fontId="4" fillId="0" borderId="14" xfId="29" applyFont="1" applyBorder="1" applyAlignment="1" applyProtection="1">
      <alignment horizontal="center"/>
      <protection locked="0"/>
    </xf>
    <xf numFmtId="0" fontId="8" fillId="0" borderId="0" xfId="0" applyFont="1"/>
    <xf numFmtId="0" fontId="7" fillId="0" borderId="0" xfId="28" applyFont="1"/>
    <xf numFmtId="0" fontId="2" fillId="0" borderId="13" xfId="29" applyFont="1" applyBorder="1" applyAlignment="1" applyProtection="1">
      <alignment horizontal="center"/>
      <protection locked="0"/>
    </xf>
    <xf numFmtId="0" fontId="4" fillId="0" borderId="12" xfId="0" applyFont="1" applyBorder="1"/>
    <xf numFmtId="0" fontId="4" fillId="0" borderId="6" xfId="0" applyFont="1" applyBorder="1"/>
    <xf numFmtId="0" fontId="4" fillId="0" borderId="14" xfId="0" applyFont="1" applyBorder="1"/>
    <xf numFmtId="0" fontId="4" fillId="0" borderId="0" xfId="0" applyFont="1"/>
    <xf numFmtId="4" fontId="4" fillId="0" borderId="0" xfId="6" applyFont="1" applyBorder="1" applyAlignment="1">
      <alignment horizontal="center"/>
    </xf>
    <xf numFmtId="4" fontId="4" fillId="0" borderId="15" xfId="6" applyFont="1" applyBorder="1"/>
    <xf numFmtId="0" fontId="2" fillId="0" borderId="14" xfId="0" applyFont="1" applyBorder="1"/>
    <xf numFmtId="164" fontId="2" fillId="0" borderId="25" xfId="1" applyBorder="1"/>
    <xf numFmtId="164" fontId="2" fillId="0" borderId="25" xfId="1" applyBorder="1" applyAlignment="1" applyProtection="1">
      <alignment horizontal="right"/>
      <protection locked="0"/>
    </xf>
    <xf numFmtId="1" fontId="2" fillId="0" borderId="15" xfId="7" applyNumberFormat="1" applyBorder="1" applyAlignment="1">
      <alignment horizontal="center"/>
    </xf>
    <xf numFmtId="1" fontId="2" fillId="0" borderId="21" xfId="7" applyNumberFormat="1" applyBorder="1" applyAlignment="1">
      <alignment horizontal="center"/>
    </xf>
    <xf numFmtId="0" fontId="2" fillId="0" borderId="14" xfId="28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6" applyNumberFormat="1" applyBorder="1" applyAlignment="1">
      <alignment horizontal="center"/>
    </xf>
    <xf numFmtId="172" fontId="2" fillId="0" borderId="25" xfId="4" applyNumberFormat="1" applyBorder="1" applyAlignment="1" applyProtection="1">
      <alignment horizontal="right"/>
      <protection locked="0"/>
    </xf>
    <xf numFmtId="0" fontId="2" fillId="0" borderId="0" xfId="27" applyProtection="1">
      <protection locked="0"/>
    </xf>
    <xf numFmtId="0" fontId="2" fillId="0" borderId="0" xfId="30" applyFont="1" applyProtection="1">
      <protection locked="0"/>
    </xf>
    <xf numFmtId="0" fontId="2" fillId="0" borderId="0" xfId="28" applyAlignment="1">
      <alignment horizontal="right"/>
    </xf>
    <xf numFmtId="0" fontId="4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left"/>
    </xf>
    <xf numFmtId="0" fontId="2" fillId="0" borderId="14" xfId="28" applyBorder="1"/>
    <xf numFmtId="4" fontId="2" fillId="0" borderId="0" xfId="7"/>
    <xf numFmtId="4" fontId="2" fillId="0" borderId="15" xfId="7" applyBorder="1"/>
    <xf numFmtId="4" fontId="2" fillId="0" borderId="21" xfId="7" applyBorder="1"/>
    <xf numFmtId="164" fontId="2" fillId="0" borderId="25" xfId="4" applyBorder="1"/>
    <xf numFmtId="0" fontId="0" fillId="0" borderId="12" xfId="0" applyBorder="1" applyAlignment="1">
      <alignment horizontal="center"/>
    </xf>
    <xf numFmtId="4" fontId="2" fillId="0" borderId="12" xfId="9" applyBorder="1" applyAlignment="1">
      <alignment horizontal="center"/>
    </xf>
    <xf numFmtId="4" fontId="2" fillId="0" borderId="11" xfId="9" applyBorder="1" applyAlignment="1">
      <alignment horizontal="center"/>
    </xf>
    <xf numFmtId="4" fontId="2" fillId="0" borderId="24" xfId="9" applyBorder="1" applyAlignment="1">
      <alignment horizontal="center"/>
    </xf>
    <xf numFmtId="0" fontId="0" fillId="0" borderId="0" xfId="0" applyAlignment="1">
      <alignment horizontal="center"/>
    </xf>
    <xf numFmtId="4" fontId="2" fillId="0" borderId="0" xfId="9" applyBorder="1" applyAlignment="1">
      <alignment horizontal="center"/>
    </xf>
    <xf numFmtId="0" fontId="0" fillId="0" borderId="27" xfId="0" applyBorder="1" applyAlignment="1">
      <alignment horizontal="center"/>
    </xf>
    <xf numFmtId="4" fontId="2" fillId="0" borderId="27" xfId="9" applyBorder="1" applyAlignment="1">
      <alignment horizontal="center"/>
    </xf>
    <xf numFmtId="4" fontId="2" fillId="0" borderId="30" xfId="9" applyBorder="1" applyAlignment="1">
      <alignment horizontal="center"/>
    </xf>
    <xf numFmtId="172" fontId="2" fillId="0" borderId="28" xfId="1" applyNumberFormat="1" applyBorder="1" applyAlignment="1" applyProtection="1">
      <alignment horizontal="right"/>
      <protection locked="0"/>
    </xf>
    <xf numFmtId="0" fontId="2" fillId="0" borderId="0" xfId="41" applyFont="1" applyAlignment="1">
      <alignment vertical="center"/>
    </xf>
    <xf numFmtId="0" fontId="10" fillId="0" borderId="18" xfId="0" applyFont="1" applyBorder="1" applyAlignment="1">
      <alignment horizontal="center"/>
    </xf>
    <xf numFmtId="0" fontId="2" fillId="0" borderId="0" xfId="34" applyFont="1" applyProtection="1">
      <protection locked="0"/>
    </xf>
    <xf numFmtId="0" fontId="10" fillId="0" borderId="14" xfId="0" applyFont="1" applyBorder="1" applyAlignment="1">
      <alignment horizontal="center"/>
    </xf>
    <xf numFmtId="0" fontId="11" fillId="0" borderId="0" xfId="0" applyFont="1"/>
    <xf numFmtId="0" fontId="12" fillId="0" borderId="0" xfId="34" applyFont="1" applyProtection="1">
      <protection locked="0"/>
    </xf>
    <xf numFmtId="0" fontId="4" fillId="0" borderId="18" xfId="29" applyFont="1" applyBorder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170" fontId="2" fillId="0" borderId="15" xfId="6" applyNumberFormat="1" applyFont="1" applyBorder="1" applyAlignment="1">
      <alignment horizontal="center"/>
    </xf>
    <xf numFmtId="170" fontId="2" fillId="0" borderId="25" xfId="6" applyNumberFormat="1" applyFont="1" applyBorder="1" applyAlignment="1">
      <alignment horizontal="center"/>
    </xf>
    <xf numFmtId="0" fontId="2" fillId="0" borderId="14" xfId="34" applyFont="1" applyBorder="1" applyAlignment="1" applyProtection="1">
      <alignment horizontal="center"/>
      <protection locked="0"/>
    </xf>
    <xf numFmtId="0" fontId="2" fillId="0" borderId="21" xfId="34" applyFont="1" applyBorder="1" applyProtection="1">
      <protection locked="0"/>
    </xf>
    <xf numFmtId="3" fontId="2" fillId="0" borderId="0" xfId="12" applyBorder="1" applyAlignment="1" applyProtection="1">
      <alignment horizontal="center"/>
      <protection locked="0"/>
    </xf>
    <xf numFmtId="3" fontId="2" fillId="0" borderId="21" xfId="12" applyBorder="1" applyAlignment="1" applyProtection="1">
      <alignment horizontal="center"/>
      <protection locked="0"/>
    </xf>
    <xf numFmtId="4" fontId="2" fillId="0" borderId="15" xfId="6" applyFont="1" applyBorder="1"/>
    <xf numFmtId="4" fontId="2" fillId="0" borderId="21" xfId="6" applyFont="1" applyBorder="1"/>
    <xf numFmtId="164" fontId="2" fillId="0" borderId="25" xfId="1" applyFont="1" applyBorder="1"/>
    <xf numFmtId="0" fontId="12" fillId="0" borderId="21" xfId="34" applyFont="1" applyBorder="1" applyProtection="1">
      <protection locked="0"/>
    </xf>
    <xf numFmtId="0" fontId="12" fillId="0" borderId="14" xfId="34" applyFont="1" applyBorder="1" applyAlignment="1" applyProtection="1">
      <alignment horizontal="center"/>
      <protection locked="0"/>
    </xf>
    <xf numFmtId="3" fontId="12" fillId="0" borderId="0" xfId="12" applyFont="1" applyBorder="1" applyAlignment="1" applyProtection="1">
      <alignment horizontal="center"/>
      <protection locked="0"/>
    </xf>
    <xf numFmtId="3" fontId="12" fillId="0" borderId="21" xfId="12" applyFont="1" applyBorder="1" applyAlignment="1" applyProtection="1">
      <alignment horizontal="center"/>
      <protection locked="0"/>
    </xf>
    <xf numFmtId="0" fontId="2" fillId="0" borderId="21" xfId="29" applyFont="1" applyBorder="1" applyProtection="1">
      <protection locked="0"/>
    </xf>
    <xf numFmtId="0" fontId="2" fillId="0" borderId="0" xfId="29" applyFont="1" applyAlignment="1" applyProtection="1">
      <alignment horizontal="center"/>
      <protection locked="0"/>
    </xf>
    <xf numFmtId="3" fontId="2" fillId="0" borderId="21" xfId="12" applyBorder="1" applyProtection="1">
      <protection locked="0"/>
    </xf>
    <xf numFmtId="0" fontId="4" fillId="0" borderId="21" xfId="29" applyFont="1" applyBorder="1" applyProtection="1">
      <protection locked="0"/>
    </xf>
    <xf numFmtId="4" fontId="2" fillId="0" borderId="15" xfId="6" applyFont="1" applyBorder="1" applyAlignment="1">
      <alignment horizontal="center"/>
    </xf>
    <xf numFmtId="164" fontId="2" fillId="0" borderId="25" xfId="1" applyFont="1" applyBorder="1" applyAlignment="1" applyProtection="1">
      <alignment horizontal="right"/>
      <protection locked="0"/>
    </xf>
    <xf numFmtId="174" fontId="2" fillId="0" borderId="15" xfId="6" applyNumberFormat="1" applyFont="1" applyFill="1" applyBorder="1" applyAlignment="1">
      <alignment horizontal="center"/>
    </xf>
    <xf numFmtId="174" fontId="2" fillId="0" borderId="21" xfId="6" applyNumberFormat="1" applyFont="1" applyFill="1" applyBorder="1" applyAlignment="1">
      <alignment horizontal="center"/>
    </xf>
    <xf numFmtId="170" fontId="2" fillId="0" borderId="21" xfId="6" applyNumberFormat="1" applyFont="1" applyBorder="1" applyAlignment="1">
      <alignment horizontal="center"/>
    </xf>
    <xf numFmtId="170" fontId="2" fillId="0" borderId="15" xfId="6" applyNumberFormat="1" applyFont="1" applyBorder="1" applyAlignment="1">
      <alignment horizontal="right"/>
    </xf>
    <xf numFmtId="170" fontId="2" fillId="0" borderId="25" xfId="6" applyNumberFormat="1" applyFont="1" applyBorder="1" applyAlignment="1">
      <alignment horizontal="right"/>
    </xf>
    <xf numFmtId="3" fontId="2" fillId="0" borderId="0" xfId="12" applyBorder="1" applyProtection="1">
      <protection locked="0"/>
    </xf>
    <xf numFmtId="164" fontId="2" fillId="0" borderId="25" xfId="4" applyFont="1" applyBorder="1" applyAlignment="1" applyProtection="1">
      <alignment horizontal="right"/>
      <protection locked="0"/>
    </xf>
    <xf numFmtId="4" fontId="2" fillId="0" borderId="15" xfId="6" applyFont="1" applyFill="1" applyBorder="1" applyAlignment="1">
      <alignment horizontal="center"/>
    </xf>
    <xf numFmtId="4" fontId="2" fillId="0" borderId="21" xfId="6" applyFont="1" applyFill="1" applyBorder="1"/>
    <xf numFmtId="172" fontId="2" fillId="0" borderId="25" xfId="4" applyNumberFormat="1" applyFont="1" applyBorder="1" applyAlignment="1" applyProtection="1">
      <alignment horizontal="right"/>
      <protection locked="0"/>
    </xf>
    <xf numFmtId="0" fontId="2" fillId="0" borderId="14" xfId="29" applyFont="1" applyBorder="1" applyProtection="1">
      <protection locked="0"/>
    </xf>
    <xf numFmtId="3" fontId="2" fillId="0" borderId="15" xfId="6" applyNumberFormat="1" applyFont="1" applyFill="1" applyBorder="1" applyAlignment="1">
      <alignment horizontal="center"/>
    </xf>
    <xf numFmtId="172" fontId="2" fillId="0" borderId="21" xfId="4" applyNumberFormat="1" applyFont="1" applyFill="1" applyBorder="1" applyAlignment="1" applyProtection="1">
      <alignment horizontal="right"/>
      <protection locked="0"/>
    </xf>
    <xf numFmtId="172" fontId="2" fillId="0" borderId="15" xfId="4" applyNumberFormat="1" applyFont="1" applyBorder="1" applyAlignment="1" applyProtection="1">
      <alignment horizontal="right"/>
      <protection locked="0"/>
    </xf>
    <xf numFmtId="170" fontId="2" fillId="0" borderId="15" xfId="6" applyNumberFormat="1" applyFont="1" applyFill="1" applyBorder="1" applyAlignment="1">
      <alignment horizontal="center"/>
    </xf>
    <xf numFmtId="170" fontId="2" fillId="0" borderId="21" xfId="6" applyNumberFormat="1" applyFont="1" applyFill="1" applyBorder="1" applyAlignment="1">
      <alignment horizontal="center"/>
    </xf>
    <xf numFmtId="3" fontId="12" fillId="0" borderId="21" xfId="12" applyFont="1" applyBorder="1" applyProtection="1">
      <protection locked="0"/>
    </xf>
    <xf numFmtId="4" fontId="4" fillId="0" borderId="15" xfId="6" applyFont="1" applyFill="1" applyBorder="1" applyAlignment="1">
      <alignment horizontal="center" vertical="center"/>
    </xf>
    <xf numFmtId="4" fontId="4" fillId="0" borderId="21" xfId="6" applyFont="1" applyFill="1" applyBorder="1" applyAlignment="1">
      <alignment horizontal="center" vertical="center"/>
    </xf>
    <xf numFmtId="4" fontId="4" fillId="0" borderId="0" xfId="0" applyNumberFormat="1" applyFont="1"/>
    <xf numFmtId="0" fontId="13" fillId="0" borderId="0" xfId="0" applyFont="1"/>
    <xf numFmtId="0" fontId="7" fillId="0" borderId="0" xfId="30" applyFont="1" applyProtection="1">
      <protection locked="0"/>
    </xf>
    <xf numFmtId="0" fontId="8" fillId="0" borderId="0" xfId="29" applyFont="1" applyProtection="1">
      <protection locked="0"/>
    </xf>
    <xf numFmtId="4" fontId="2" fillId="0" borderId="0" xfId="12" applyNumberFormat="1" applyBorder="1" applyAlignment="1" applyProtection="1">
      <alignment horizontal="center"/>
      <protection locked="0"/>
    </xf>
    <xf numFmtId="174" fontId="2" fillId="0" borderId="15" xfId="6" applyNumberFormat="1" applyFill="1" applyBorder="1" applyAlignment="1">
      <alignment horizontal="center"/>
    </xf>
    <xf numFmtId="174" fontId="2" fillId="0" borderId="21" xfId="6" applyNumberFormat="1" applyFill="1" applyBorder="1" applyAlignment="1">
      <alignment horizontal="center"/>
    </xf>
    <xf numFmtId="172" fontId="2" fillId="0" borderId="25" xfId="1" applyNumberFormat="1" applyBorder="1" applyAlignment="1" applyProtection="1">
      <alignment horizontal="right"/>
      <protection locked="0"/>
    </xf>
    <xf numFmtId="0" fontId="4" fillId="0" borderId="0" xfId="29" applyFont="1" applyProtection="1">
      <protection locked="0"/>
    </xf>
    <xf numFmtId="172" fontId="2" fillId="0" borderId="25" xfId="1" applyNumberFormat="1" applyFont="1" applyBorder="1" applyAlignment="1" applyProtection="1">
      <alignment horizontal="right"/>
      <protection locked="0"/>
    </xf>
    <xf numFmtId="3" fontId="12" fillId="0" borderId="0" xfId="12" applyFont="1" applyBorder="1" applyProtection="1">
      <protection locked="0"/>
    </xf>
    <xf numFmtId="4" fontId="2" fillId="0" borderId="15" xfId="6" applyFill="1" applyBorder="1" applyAlignment="1">
      <alignment horizontal="center"/>
    </xf>
    <xf numFmtId="4" fontId="2" fillId="0" borderId="21" xfId="6" applyFill="1" applyBorder="1"/>
    <xf numFmtId="170" fontId="2" fillId="0" borderId="15" xfId="6" applyNumberFormat="1" applyFill="1" applyBorder="1" applyAlignment="1">
      <alignment horizontal="center"/>
    </xf>
    <xf numFmtId="170" fontId="2" fillId="0" borderId="21" xfId="6" applyNumberFormat="1" applyFill="1" applyBorder="1" applyAlignment="1">
      <alignment horizontal="center"/>
    </xf>
    <xf numFmtId="3" fontId="2" fillId="0" borderId="15" xfId="6" applyNumberFormat="1" applyBorder="1" applyAlignment="1">
      <alignment horizontal="center"/>
    </xf>
    <xf numFmtId="172" fontId="2" fillId="0" borderId="21" xfId="4" applyNumberFormat="1" applyBorder="1" applyAlignment="1" applyProtection="1">
      <alignment horizontal="right"/>
      <protection locked="0"/>
    </xf>
    <xf numFmtId="172" fontId="2" fillId="0" borderId="15" xfId="4" applyNumberFormat="1" applyBorder="1" applyAlignment="1" applyProtection="1">
      <alignment horizontal="right"/>
      <protection locked="0"/>
    </xf>
    <xf numFmtId="4" fontId="2" fillId="0" borderId="8" xfId="6" applyBorder="1" applyAlignment="1">
      <alignment horizontal="center"/>
    </xf>
    <xf numFmtId="4" fontId="2" fillId="0" borderId="7" xfId="6" applyBorder="1"/>
    <xf numFmtId="0" fontId="4" fillId="0" borderId="14" xfId="27" applyFont="1" applyBorder="1" applyAlignment="1">
      <alignment horizontal="center" vertical="center"/>
    </xf>
    <xf numFmtId="0" fontId="8" fillId="0" borderId="0" xfId="41" applyFont="1"/>
    <xf numFmtId="0" fontId="2" fillId="0" borderId="15" xfId="27" applyBorder="1" applyAlignment="1">
      <alignment horizontal="left"/>
    </xf>
    <xf numFmtId="3" fontId="2" fillId="0" borderId="15" xfId="11" applyFill="1" applyBorder="1" applyAlignment="1">
      <alignment horizontal="center"/>
    </xf>
    <xf numFmtId="3" fontId="2" fillId="0" borderId="21" xfId="11" applyFill="1" applyBorder="1" applyAlignment="1">
      <alignment horizontal="center"/>
    </xf>
    <xf numFmtId="4" fontId="2" fillId="0" borderId="15" xfId="8" applyFill="1" applyBorder="1"/>
    <xf numFmtId="4" fontId="2" fillId="0" borderId="0" xfId="8" applyFill="1" applyBorder="1"/>
    <xf numFmtId="170" fontId="2" fillId="0" borderId="15" xfId="6" applyNumberFormat="1" applyFill="1" applyBorder="1" applyAlignment="1">
      <alignment horizontal="right"/>
    </xf>
    <xf numFmtId="170" fontId="2" fillId="0" borderId="25" xfId="6" applyNumberFormat="1" applyFill="1" applyBorder="1" applyAlignment="1">
      <alignment horizontal="right"/>
    </xf>
    <xf numFmtId="165" fontId="2" fillId="0" borderId="21" xfId="11" applyNumberFormat="1" applyFill="1" applyBorder="1" applyAlignment="1">
      <alignment horizontal="center" vertical="center"/>
    </xf>
    <xf numFmtId="165" fontId="2" fillId="0" borderId="15" xfId="11" applyNumberFormat="1" applyFill="1" applyBorder="1" applyAlignment="1">
      <alignment horizontal="right" vertical="center"/>
    </xf>
    <xf numFmtId="4" fontId="2" fillId="0" borderId="21" xfId="8" applyFill="1" applyBorder="1" applyAlignment="1">
      <alignment horizontal="center" vertical="center"/>
    </xf>
    <xf numFmtId="4" fontId="2" fillId="0" borderId="15" xfId="8" applyFill="1" applyBorder="1" applyAlignment="1">
      <alignment horizontal="center" vertical="center"/>
    </xf>
    <xf numFmtId="164" fontId="2" fillId="0" borderId="25" xfId="4" applyFill="1" applyBorder="1" applyAlignment="1" applyProtection="1">
      <alignment horizontal="center" vertical="center"/>
      <protection locked="0"/>
    </xf>
    <xf numFmtId="4" fontId="2" fillId="0" borderId="15" xfId="27" applyNumberFormat="1" applyBorder="1"/>
    <xf numFmtId="4" fontId="2" fillId="0" borderId="15" xfId="8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Alignment="1">
      <alignment wrapText="1"/>
    </xf>
    <xf numFmtId="0" fontId="2" fillId="0" borderId="14" xfId="0" applyFont="1" applyBorder="1" applyAlignment="1">
      <alignment horizontal="left"/>
    </xf>
    <xf numFmtId="4" fontId="2" fillId="0" borderId="11" xfId="6" applyBorder="1"/>
    <xf numFmtId="4" fontId="2" fillId="0" borderId="20" xfId="6" applyBorder="1"/>
    <xf numFmtId="164" fontId="2" fillId="0" borderId="24" xfId="1" applyBorder="1"/>
    <xf numFmtId="1" fontId="2" fillId="0" borderId="15" xfId="6" applyNumberFormat="1" applyBorder="1" applyAlignment="1">
      <alignment horizontal="center"/>
    </xf>
    <xf numFmtId="1" fontId="2" fillId="0" borderId="21" xfId="6" applyNumberFormat="1" applyBorder="1" applyAlignment="1">
      <alignment horizontal="center"/>
    </xf>
    <xf numFmtId="1" fontId="2" fillId="0" borderId="0" xfId="6" applyNumberFormat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72" fontId="2" fillId="0" borderId="25" xfId="1" applyNumberFormat="1" applyBorder="1" applyAlignment="1" applyProtection="1">
      <alignment horizontal="center" vertical="center"/>
      <protection locked="0"/>
    </xf>
    <xf numFmtId="0" fontId="0" fillId="0" borderId="21" xfId="0" applyBorder="1" applyAlignment="1">
      <alignment wrapText="1"/>
    </xf>
    <xf numFmtId="0" fontId="2" fillId="0" borderId="15" xfId="0" applyFont="1" applyBorder="1"/>
    <xf numFmtId="0" fontId="0" fillId="0" borderId="0" xfId="35" applyFont="1"/>
    <xf numFmtId="0" fontId="0" fillId="0" borderId="21" xfId="0" applyBorder="1" applyAlignment="1">
      <alignment horizontal="left"/>
    </xf>
    <xf numFmtId="0" fontId="0" fillId="0" borderId="0" xfId="35" applyFont="1" applyAlignment="1">
      <alignment horizontal="center"/>
    </xf>
    <xf numFmtId="3" fontId="0" fillId="0" borderId="15" xfId="35" applyNumberFormat="1" applyFont="1" applyBorder="1" applyAlignment="1">
      <alignment horizontal="center"/>
    </xf>
    <xf numFmtId="4" fontId="0" fillId="0" borderId="21" xfId="9" applyFont="1" applyBorder="1" applyAlignment="1">
      <alignment horizontal="center"/>
    </xf>
    <xf numFmtId="4" fontId="0" fillId="0" borderId="0" xfId="9" applyFont="1" applyAlignment="1">
      <alignment horizontal="center"/>
    </xf>
    <xf numFmtId="168" fontId="0" fillId="0" borderId="15" xfId="16" applyFont="1" applyBorder="1" applyAlignment="1">
      <alignment horizontal="center"/>
    </xf>
    <xf numFmtId="168" fontId="0" fillId="0" borderId="21" xfId="16" applyFont="1" applyBorder="1" applyAlignment="1">
      <alignment horizontal="center"/>
    </xf>
    <xf numFmtId="1" fontId="0" fillId="0" borderId="15" xfId="9" applyNumberFormat="1" applyFont="1" applyBorder="1" applyAlignment="1">
      <alignment horizontal="center"/>
    </xf>
    <xf numFmtId="1" fontId="0" fillId="0" borderId="21" xfId="9" applyNumberFormat="1" applyFont="1" applyBorder="1" applyAlignment="1">
      <alignment horizontal="center"/>
    </xf>
    <xf numFmtId="170" fontId="0" fillId="0" borderId="0" xfId="6" applyNumberFormat="1" applyFont="1" applyFill="1" applyBorder="1" applyAlignment="1">
      <alignment horizontal="right"/>
    </xf>
    <xf numFmtId="0" fontId="0" fillId="0" borderId="14" xfId="35" applyFont="1" applyBorder="1" applyAlignment="1">
      <alignment horizontal="center"/>
    </xf>
    <xf numFmtId="0" fontId="2" fillId="0" borderId="0" xfId="30" quotePrefix="1" applyFont="1" applyProtection="1">
      <protection locked="0"/>
    </xf>
    <xf numFmtId="0" fontId="0" fillId="2" borderId="0" xfId="29" applyFont="1" applyFill="1" applyProtection="1">
      <protection locked="0"/>
    </xf>
    <xf numFmtId="0" fontId="0" fillId="0" borderId="0" xfId="29" applyFont="1" applyProtection="1">
      <protection locked="0"/>
    </xf>
    <xf numFmtId="170" fontId="2" fillId="0" borderId="15" xfId="6" applyNumberFormat="1" applyBorder="1" applyAlignment="1">
      <alignment horizontal="center"/>
    </xf>
    <xf numFmtId="170" fontId="2" fillId="0" borderId="25" xfId="6" applyNumberFormat="1" applyBorder="1" applyAlignment="1">
      <alignment horizontal="center"/>
    </xf>
    <xf numFmtId="0" fontId="2" fillId="0" borderId="15" xfId="27" applyBorder="1" applyAlignment="1">
      <alignment horizontal="center"/>
    </xf>
    <xf numFmtId="0" fontId="2" fillId="0" borderId="21" xfId="27" applyBorder="1" applyAlignment="1">
      <alignment horizontal="center"/>
    </xf>
    <xf numFmtId="170" fontId="2" fillId="0" borderId="21" xfId="6" applyNumberForma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27" applyFont="1" applyBorder="1" applyAlignment="1">
      <alignment horizontal="center" vertical="center" wrapText="1"/>
    </xf>
    <xf numFmtId="0" fontId="4" fillId="0" borderId="2" xfId="27" applyFont="1" applyBorder="1" applyAlignment="1">
      <alignment horizontal="center" vertical="center" wrapText="1"/>
    </xf>
    <xf numFmtId="0" fontId="4" fillId="0" borderId="3" xfId="27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 wrapText="1"/>
    </xf>
    <xf numFmtId="0" fontId="4" fillId="0" borderId="6" xfId="27" applyFont="1" applyBorder="1" applyAlignment="1">
      <alignment horizontal="center" vertical="center" wrapText="1"/>
    </xf>
    <xf numFmtId="0" fontId="4" fillId="0" borderId="7" xfId="27" applyFont="1" applyBorder="1" applyAlignment="1">
      <alignment horizontal="center" vertical="center" wrapText="1"/>
    </xf>
    <xf numFmtId="3" fontId="4" fillId="0" borderId="4" xfId="11" applyFont="1" applyBorder="1" applyAlignment="1">
      <alignment horizontal="center" vertical="center"/>
    </xf>
    <xf numFmtId="3" fontId="4" fillId="0" borderId="22" xfId="11" applyFont="1" applyBorder="1" applyAlignment="1">
      <alignment horizontal="center" vertical="center"/>
    </xf>
    <xf numFmtId="3" fontId="4" fillId="0" borderId="8" xfId="11" applyFont="1" applyBorder="1" applyAlignment="1">
      <alignment horizontal="center" vertical="center"/>
    </xf>
    <xf numFmtId="3" fontId="4" fillId="0" borderId="23" xfId="1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11" xfId="6" applyFont="1" applyBorder="1" applyAlignment="1">
      <alignment horizontal="center" vertical="center"/>
    </xf>
    <xf numFmtId="4" fontId="4" fillId="0" borderId="20" xfId="6" applyFont="1" applyBorder="1" applyAlignment="1">
      <alignment horizontal="center" vertical="center"/>
    </xf>
    <xf numFmtId="4" fontId="4" fillId="0" borderId="15" xfId="6" applyFont="1" applyBorder="1" applyAlignment="1">
      <alignment horizontal="center" vertical="center"/>
    </xf>
    <xf numFmtId="4" fontId="4" fillId="0" borderId="21" xfId="6" applyFont="1" applyBorder="1" applyAlignment="1">
      <alignment horizontal="center" vertical="center"/>
    </xf>
    <xf numFmtId="4" fontId="4" fillId="0" borderId="8" xfId="6" applyFont="1" applyBorder="1" applyAlignment="1">
      <alignment horizontal="center" vertical="center"/>
    </xf>
    <xf numFmtId="4" fontId="4" fillId="0" borderId="7" xfId="6" applyFont="1" applyBorder="1" applyAlignment="1">
      <alignment horizontal="center" vertical="center"/>
    </xf>
    <xf numFmtId="168" fontId="0" fillId="0" borderId="15" xfId="16" applyFont="1" applyBorder="1" applyAlignment="1">
      <alignment horizontal="center"/>
    </xf>
    <xf numFmtId="168" fontId="0" fillId="0" borderId="21" xfId="16" applyFont="1" applyBorder="1" applyAlignment="1">
      <alignment horizontal="center"/>
    </xf>
    <xf numFmtId="170" fontId="0" fillId="0" borderId="15" xfId="6" applyNumberFormat="1" applyFont="1" applyFill="1" applyBorder="1" applyAlignment="1">
      <alignment horizontal="right"/>
    </xf>
    <xf numFmtId="170" fontId="0" fillId="0" borderId="21" xfId="6" applyNumberFormat="1" applyFont="1" applyFill="1" applyBorder="1" applyAlignment="1">
      <alignment horizontal="right"/>
    </xf>
    <xf numFmtId="0" fontId="4" fillId="0" borderId="15" xfId="27" applyFont="1" applyBorder="1" applyAlignment="1">
      <alignment horizontal="center"/>
    </xf>
    <xf numFmtId="0" fontId="4" fillId="0" borderId="0" xfId="27" applyFont="1" applyAlignment="1">
      <alignment horizontal="center"/>
    </xf>
    <xf numFmtId="3" fontId="4" fillId="0" borderId="15" xfId="11" applyFont="1" applyBorder="1" applyAlignment="1">
      <alignment horizontal="center"/>
    </xf>
    <xf numFmtId="3" fontId="4" fillId="0" borderId="25" xfId="11" applyFont="1" applyBorder="1" applyAlignment="1">
      <alignment horizontal="center"/>
    </xf>
    <xf numFmtId="1" fontId="0" fillId="0" borderId="15" xfId="6" applyNumberFormat="1" applyFont="1" applyFill="1" applyBorder="1" applyAlignment="1">
      <alignment horizontal="right"/>
    </xf>
    <xf numFmtId="1" fontId="0" fillId="0" borderId="21" xfId="6" applyNumberFormat="1" applyFont="1" applyFill="1" applyBorder="1" applyAlignment="1">
      <alignment horizontal="right"/>
    </xf>
    <xf numFmtId="9" fontId="2" fillId="0" borderId="15" xfId="2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170" fontId="2" fillId="0" borderId="15" xfId="6" applyNumberFormat="1" applyBorder="1" applyAlignment="1">
      <alignment horizontal="center" vertical="center"/>
    </xf>
    <xf numFmtId="170" fontId="2" fillId="0" borderId="25" xfId="6" applyNumberFormat="1" applyBorder="1" applyAlignment="1">
      <alignment horizontal="center" vertical="center"/>
    </xf>
    <xf numFmtId="1" fontId="2" fillId="0" borderId="15" xfId="9" applyNumberFormat="1" applyBorder="1" applyAlignment="1">
      <alignment horizontal="center"/>
    </xf>
    <xf numFmtId="1" fontId="2" fillId="0" borderId="21" xfId="9" applyNumberFormat="1" applyBorder="1" applyAlignment="1">
      <alignment horizontal="center"/>
    </xf>
    <xf numFmtId="170" fontId="2" fillId="0" borderId="15" xfId="6" applyNumberFormat="1" applyBorder="1" applyAlignment="1">
      <alignment horizontal="right"/>
    </xf>
    <xf numFmtId="170" fontId="2" fillId="0" borderId="25" xfId="6" applyNumberForma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2" fillId="0" borderId="15" xfId="6" applyNumberFormat="1" applyBorder="1" applyAlignment="1">
      <alignment horizontal="center"/>
    </xf>
    <xf numFmtId="1" fontId="2" fillId="0" borderId="21" xfId="6" applyNumberFormat="1" applyBorder="1" applyAlignment="1">
      <alignment horizontal="center"/>
    </xf>
    <xf numFmtId="170" fontId="2" fillId="0" borderId="15" xfId="6" applyNumberFormat="1" applyFill="1" applyBorder="1" applyAlignment="1">
      <alignment horizontal="center"/>
    </xf>
    <xf numFmtId="170" fontId="2" fillId="0" borderId="21" xfId="6" applyNumberForma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12" xfId="6" applyFont="1" applyBorder="1" applyAlignment="1">
      <alignment horizontal="center" vertical="center"/>
    </xf>
    <xf numFmtId="4" fontId="4" fillId="0" borderId="0" xfId="6" applyFont="1" applyAlignment="1">
      <alignment horizontal="center" vertical="center"/>
    </xf>
    <xf numFmtId="4" fontId="4" fillId="0" borderId="6" xfId="6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2" fillId="0" borderId="15" xfId="11" applyBorder="1" applyAlignment="1">
      <alignment horizontal="center"/>
    </xf>
    <xf numFmtId="3" fontId="2" fillId="0" borderId="21" xfId="11" applyBorder="1" applyAlignment="1">
      <alignment horizontal="center"/>
    </xf>
    <xf numFmtId="1" fontId="2" fillId="0" borderId="15" xfId="8" applyNumberFormat="1" applyBorder="1" applyAlignment="1">
      <alignment horizontal="center"/>
    </xf>
    <xf numFmtId="1" fontId="2" fillId="0" borderId="21" xfId="8" applyNumberFormat="1" applyBorder="1" applyAlignment="1">
      <alignment horizontal="center"/>
    </xf>
    <xf numFmtId="165" fontId="2" fillId="0" borderId="15" xfId="11" applyNumberFormat="1" applyBorder="1" applyAlignment="1">
      <alignment horizontal="center"/>
    </xf>
    <xf numFmtId="165" fontId="2" fillId="0" borderId="21" xfId="11" applyNumberFormat="1" applyBorder="1" applyAlignment="1">
      <alignment horizontal="center"/>
    </xf>
    <xf numFmtId="3" fontId="2" fillId="0" borderId="15" xfId="11" applyBorder="1" applyAlignment="1">
      <alignment horizontal="center" vertical="center"/>
    </xf>
    <xf numFmtId="3" fontId="2" fillId="0" borderId="21" xfId="11" applyBorder="1" applyAlignment="1">
      <alignment horizontal="center" vertical="center"/>
    </xf>
    <xf numFmtId="0" fontId="22" fillId="0" borderId="4" xfId="27" applyFont="1" applyBorder="1" applyAlignment="1">
      <alignment horizontal="center" vertical="center" wrapText="1"/>
    </xf>
    <xf numFmtId="3" fontId="4" fillId="0" borderId="4" xfId="11" applyFont="1" applyBorder="1" applyAlignment="1">
      <alignment horizontal="center" vertical="center" wrapText="1"/>
    </xf>
    <xf numFmtId="3" fontId="4" fillId="0" borderId="22" xfId="11" applyFont="1" applyBorder="1" applyAlignment="1">
      <alignment horizontal="center" vertical="center" wrapText="1"/>
    </xf>
    <xf numFmtId="3" fontId="4" fillId="0" borderId="8" xfId="11" applyFont="1" applyBorder="1" applyAlignment="1">
      <alignment horizontal="center" vertical="center" wrapText="1"/>
    </xf>
    <xf numFmtId="3" fontId="4" fillId="0" borderId="23" xfId="11" applyFont="1" applyBorder="1" applyAlignment="1">
      <alignment horizontal="center" vertical="center" wrapText="1"/>
    </xf>
    <xf numFmtId="4" fontId="2" fillId="0" borderId="15" xfId="6" applyFill="1" applyBorder="1" applyAlignment="1">
      <alignment horizontal="center"/>
    </xf>
    <xf numFmtId="4" fontId="2" fillId="0" borderId="25" xfId="6" applyFill="1" applyBorder="1" applyAlignment="1">
      <alignment horizontal="center"/>
    </xf>
    <xf numFmtId="3" fontId="2" fillId="0" borderId="0" xfId="12" applyBorder="1" applyAlignment="1" applyProtection="1">
      <alignment horizontal="center"/>
      <protection locked="0"/>
    </xf>
    <xf numFmtId="170" fontId="2" fillId="0" borderId="25" xfId="6" applyNumberFormat="1" applyFill="1" applyBorder="1" applyAlignment="1">
      <alignment horizontal="center"/>
    </xf>
    <xf numFmtId="4" fontId="4" fillId="0" borderId="0" xfId="6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3" fontId="2" fillId="0" borderId="15" xfId="6" applyNumberFormat="1" applyBorder="1" applyAlignment="1">
      <alignment horizontal="center"/>
    </xf>
    <xf numFmtId="173" fontId="2" fillId="0" borderId="21" xfId="6" applyNumberFormat="1" applyBorder="1" applyAlignment="1">
      <alignment horizontal="center"/>
    </xf>
    <xf numFmtId="174" fontId="2" fillId="0" borderId="15" xfId="6" applyNumberFormat="1" applyFill="1" applyBorder="1" applyAlignment="1">
      <alignment horizontal="center"/>
    </xf>
    <xf numFmtId="174" fontId="2" fillId="0" borderId="21" xfId="6" applyNumberFormat="1" applyFill="1" applyBorder="1" applyAlignment="1">
      <alignment horizontal="center"/>
    </xf>
    <xf numFmtId="174" fontId="2" fillId="0" borderId="15" xfId="6" applyNumberFormat="1" applyFont="1" applyFill="1" applyBorder="1" applyAlignment="1">
      <alignment horizontal="center"/>
    </xf>
    <xf numFmtId="174" fontId="2" fillId="0" borderId="21" xfId="6" applyNumberFormat="1" applyFont="1" applyFill="1" applyBorder="1" applyAlignment="1">
      <alignment horizontal="center"/>
    </xf>
    <xf numFmtId="170" fontId="2" fillId="0" borderId="15" xfId="6" applyNumberFormat="1" applyFont="1" applyBorder="1" applyAlignment="1">
      <alignment horizontal="center"/>
    </xf>
    <xf numFmtId="170" fontId="2" fillId="0" borderId="25" xfId="6" applyNumberFormat="1" applyFont="1" applyBorder="1" applyAlignment="1">
      <alignment horizontal="center"/>
    </xf>
    <xf numFmtId="4" fontId="2" fillId="0" borderId="0" xfId="12" applyNumberFormat="1" applyBorder="1" applyAlignment="1" applyProtection="1">
      <alignment horizontal="center"/>
      <protection locked="0"/>
    </xf>
    <xf numFmtId="3" fontId="2" fillId="0" borderId="21" xfId="12" applyBorder="1" applyAlignment="1" applyProtection="1">
      <alignment horizontal="center"/>
      <protection locked="0"/>
    </xf>
    <xf numFmtId="3" fontId="2" fillId="0" borderId="15" xfId="12" applyBorder="1" applyAlignment="1" applyProtection="1">
      <alignment horizontal="center"/>
      <protection locked="0"/>
    </xf>
    <xf numFmtId="4" fontId="2" fillId="0" borderId="15" xfId="12" applyNumberFormat="1" applyBorder="1" applyAlignment="1" applyProtection="1">
      <alignment horizontal="center"/>
      <protection locked="0"/>
    </xf>
    <xf numFmtId="4" fontId="2" fillId="0" borderId="21" xfId="12" applyNumberFormat="1" applyBorder="1" applyAlignment="1" applyProtection="1">
      <alignment horizontal="center"/>
      <protection locked="0"/>
    </xf>
    <xf numFmtId="170" fontId="2" fillId="0" borderId="21" xfId="6" applyNumberFormat="1" applyFont="1" applyBorder="1" applyAlignment="1">
      <alignment horizontal="center"/>
    </xf>
    <xf numFmtId="170" fontId="2" fillId="0" borderId="15" xfId="6" applyNumberFormat="1" applyFont="1" applyBorder="1" applyAlignment="1">
      <alignment horizontal="right"/>
    </xf>
    <xf numFmtId="170" fontId="2" fillId="0" borderId="25" xfId="6" applyNumberFormat="1" applyFont="1" applyBorder="1" applyAlignment="1">
      <alignment horizontal="right"/>
    </xf>
    <xf numFmtId="173" fontId="2" fillId="0" borderId="15" xfId="6" applyNumberFormat="1" applyFont="1" applyBorder="1" applyAlignment="1">
      <alignment horizontal="center"/>
    </xf>
    <xf numFmtId="173" fontId="2" fillId="0" borderId="21" xfId="6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173" fontId="2" fillId="0" borderId="15" xfId="6" applyNumberFormat="1" applyFont="1" applyBorder="1" applyAlignment="1">
      <alignment horizontal="center" vertical="center"/>
    </xf>
    <xf numFmtId="173" fontId="2" fillId="0" borderId="21" xfId="6" applyNumberFormat="1" applyFont="1" applyBorder="1" applyAlignment="1">
      <alignment horizontal="center" vertical="center"/>
    </xf>
    <xf numFmtId="1" fontId="2" fillId="0" borderId="15" xfId="7" applyNumberFormat="1" applyBorder="1" applyAlignment="1">
      <alignment horizontal="center"/>
    </xf>
    <xf numFmtId="1" fontId="2" fillId="0" borderId="21" xfId="7" applyNumberFormat="1" applyBorder="1" applyAlignment="1">
      <alignment horizontal="center"/>
    </xf>
    <xf numFmtId="170" fontId="2" fillId="0" borderId="15" xfId="7" applyNumberFormat="1" applyBorder="1" applyAlignment="1">
      <alignment horizontal="center"/>
    </xf>
    <xf numFmtId="170" fontId="2" fillId="0" borderId="21" xfId="7" applyNumberFormat="1" applyBorder="1" applyAlignment="1">
      <alignment horizontal="center"/>
    </xf>
    <xf numFmtId="170" fontId="2" fillId="0" borderId="15" xfId="7" applyNumberFormat="1" applyBorder="1" applyAlignment="1">
      <alignment horizontal="right"/>
    </xf>
    <xf numFmtId="170" fontId="2" fillId="0" borderId="25" xfId="7" applyNumberFormat="1" applyBorder="1" applyAlignment="1">
      <alignment horizontal="right"/>
    </xf>
    <xf numFmtId="170" fontId="2" fillId="0" borderId="25" xfId="7" applyNumberFormat="1" applyBorder="1" applyAlignment="1">
      <alignment horizontal="center"/>
    </xf>
    <xf numFmtId="3" fontId="2" fillId="0" borderId="15" xfId="9" applyNumberFormat="1" applyBorder="1" applyAlignment="1">
      <alignment horizontal="center"/>
    </xf>
    <xf numFmtId="3" fontId="2" fillId="0" borderId="21" xfId="9" applyNumberFormat="1" applyBorder="1" applyAlignment="1">
      <alignment horizontal="center"/>
    </xf>
    <xf numFmtId="1" fontId="2" fillId="0" borderId="15" xfId="7" applyNumberFormat="1" applyFill="1" applyBorder="1" applyAlignment="1">
      <alignment horizontal="center"/>
    </xf>
    <xf numFmtId="1" fontId="2" fillId="0" borderId="21" xfId="7" applyNumberFormat="1" applyFill="1" applyBorder="1" applyAlignment="1">
      <alignment horizontal="center"/>
    </xf>
    <xf numFmtId="170" fontId="2" fillId="0" borderId="0" xfId="6" applyNumberForma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4" fillId="0" borderId="15" xfId="11" applyFont="1" applyBorder="1" applyAlignment="1">
      <alignment horizontal="center" vertical="center"/>
    </xf>
    <xf numFmtId="3" fontId="4" fillId="0" borderId="25" xfId="11" applyFont="1" applyBorder="1" applyAlignment="1">
      <alignment horizontal="center" vertical="center"/>
    </xf>
    <xf numFmtId="7" fontId="2" fillId="0" borderId="15" xfId="1" applyNumberFormat="1" applyBorder="1" applyAlignment="1" applyProtection="1">
      <alignment horizontal="center" vertical="center"/>
      <protection locked="0"/>
    </xf>
    <xf numFmtId="7" fontId="2" fillId="0" borderId="25" xfId="1" applyNumberFormat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4">
    <cellStyle name="Comma" xfId="1" builtinId="3"/>
    <cellStyle name="Comma 2" xfId="3" xr:uid="{00000000-0005-0000-0000-000031000000}"/>
    <cellStyle name="Comma 2 2" xfId="4" xr:uid="{00000000-0005-0000-0000-000032000000}"/>
    <cellStyle name="Comma 2 2 2" xfId="5" xr:uid="{00000000-0005-0000-0000-000033000000}"/>
    <cellStyle name="Comma_1200A" xfId="6" xr:uid="{00000000-0005-0000-0000-000034000000}"/>
    <cellStyle name="Comma_1200A 2" xfId="7" xr:uid="{00000000-0005-0000-0000-000035000000}"/>
    <cellStyle name="Comma_1200DB" xfId="8" xr:uid="{00000000-0005-0000-0000-000036000000}"/>
    <cellStyle name="Comma_1200L" xfId="9" xr:uid="{00000000-0005-0000-0000-000037000000}"/>
    <cellStyle name="Comma_1200LB" xfId="10" xr:uid="{00000000-0005-0000-0000-000038000000}"/>
    <cellStyle name="Comma0" xfId="11" xr:uid="{00000000-0005-0000-0000-000039000000}"/>
    <cellStyle name="Comma0 2" xfId="12" xr:uid="{00000000-0005-0000-0000-00003A000000}"/>
    <cellStyle name="Comma1" xfId="13" xr:uid="{00000000-0005-0000-0000-00003B000000}"/>
    <cellStyle name="Currency 2" xfId="14" xr:uid="{00000000-0005-0000-0000-00003C000000}"/>
    <cellStyle name="Currency 3" xfId="15" xr:uid="{00000000-0005-0000-0000-00003D000000}"/>
    <cellStyle name="Currency_1200A" xfId="16" xr:uid="{00000000-0005-0000-0000-00003E000000}"/>
    <cellStyle name="Currency0" xfId="17" xr:uid="{00000000-0005-0000-0000-00003F000000}"/>
    <cellStyle name="Date" xfId="18" xr:uid="{00000000-0005-0000-0000-000040000000}"/>
    <cellStyle name="Fixed" xfId="19" xr:uid="{00000000-0005-0000-0000-000041000000}"/>
    <cellStyle name="Normal" xfId="0" builtinId="0"/>
    <cellStyle name="Normal 10" xfId="20" xr:uid="{00000000-0005-0000-0000-000042000000}"/>
    <cellStyle name="Normal 2" xfId="21" xr:uid="{00000000-0005-0000-0000-000043000000}"/>
    <cellStyle name="Normal 2 2" xfId="22" xr:uid="{00000000-0005-0000-0000-000044000000}"/>
    <cellStyle name="Normal 2 2 2" xfId="23" xr:uid="{00000000-0005-0000-0000-000045000000}"/>
    <cellStyle name="Normal 2 2 2 2" xfId="24" xr:uid="{00000000-0005-0000-0000-000046000000}"/>
    <cellStyle name="Normal 2 2 2 3" xfId="25" xr:uid="{00000000-0005-0000-0000-000047000000}"/>
    <cellStyle name="Normal 2 3" xfId="26" xr:uid="{00000000-0005-0000-0000-000048000000}"/>
    <cellStyle name="Normal 2 4" xfId="27" xr:uid="{00000000-0005-0000-0000-000049000000}"/>
    <cellStyle name="Normal 2 4 2" xfId="28" xr:uid="{00000000-0005-0000-0000-00004A000000}"/>
    <cellStyle name="Normal 2 5" xfId="29" xr:uid="{00000000-0005-0000-0000-00004B000000}"/>
    <cellStyle name="Normal 3" xfId="30" xr:uid="{00000000-0005-0000-0000-00004C000000}"/>
    <cellStyle name="Normal 3 2" xfId="31" xr:uid="{00000000-0005-0000-0000-00004D000000}"/>
    <cellStyle name="Normal 3 3" xfId="32" xr:uid="{00000000-0005-0000-0000-00004E000000}"/>
    <cellStyle name="Normal 3 3 2" xfId="33" xr:uid="{00000000-0005-0000-0000-00004F000000}"/>
    <cellStyle name="Normal 3 4" xfId="34" xr:uid="{00000000-0005-0000-0000-000050000000}"/>
    <cellStyle name="Normal 4" xfId="35" xr:uid="{00000000-0005-0000-0000-000051000000}"/>
    <cellStyle name="Normal 4 2" xfId="36" xr:uid="{00000000-0005-0000-0000-000052000000}"/>
    <cellStyle name="Normal 4 3" xfId="37" xr:uid="{00000000-0005-0000-0000-000053000000}"/>
    <cellStyle name="Normal 5" xfId="38" xr:uid="{00000000-0005-0000-0000-000054000000}"/>
    <cellStyle name="Normal 6" xfId="39" xr:uid="{00000000-0005-0000-0000-000055000000}"/>
    <cellStyle name="Normal 7" xfId="40" xr:uid="{00000000-0005-0000-0000-000056000000}"/>
    <cellStyle name="OPSKRIF" xfId="41" xr:uid="{00000000-0005-0000-0000-000057000000}"/>
    <cellStyle name="OPSKRIF 2" xfId="42" xr:uid="{00000000-0005-0000-0000-000058000000}"/>
    <cellStyle name="OPSKRIFTE" xfId="43" xr:uid="{00000000-0005-0000-0000-000059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mmy Smith" id="{0E3F562A-33D3-4548-9EA9-067E68351870}" userId="S::t.smith@sanbi.org.za::94311900-5760-4984-bba9-5710e6362ef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FDB5302E-A8A5-492F-BB5D-B0FA6C7BF554}">
    <text>Update number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3916C4F8-379A-411A-88D5-2416B72CCF29}">
    <text>Update number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303A8A4D-5329-4DDD-B346-2496F1152D7F}">
    <text>Update number</text>
  </threadedComment>
  <threadedComment ref="D34" dT="2025-09-11T08:06:53.80" personId="{0E3F562A-33D3-4548-9EA9-067E68351870}" id="{2C81943C-B99B-492B-A374-343F4441777E}" done="1">
    <text>should this be 80 to 63 mm?</text>
  </threadedComment>
  <threadedComment ref="A78" dT="2025-09-11T07:58:10.70" personId="{0E3F562A-33D3-4548-9EA9-067E68351870}" id="{69E68682-F868-4C65-B497-B70E791971A4}">
    <text>Update number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26095E67-7138-4B3F-86CD-EC4B4AC63669}">
    <text>Update number</text>
  </threadedComment>
  <threadedComment ref="D44" dT="2025-09-11T08:10:06.93" personId="{0E3F562A-33D3-4548-9EA9-067E68351870}" id="{A2CF1AEF-4B94-4B15-BB81-EA8F3C3BE4D9}" done="1">
    <text>Check wording? Should it be Brickwork or brick....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3C29DB78-A4E9-43F0-981C-BF1C7F885C6D}">
    <text>Update number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2" dT="2025-09-11T07:58:10.70" personId="{0E3F562A-33D3-4548-9EA9-067E68351870}" id="{83D939BB-FB1E-4997-8329-E993A1C23296}">
    <text>Update number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"/>
  <sheetViews>
    <sheetView tabSelected="1" view="pageBreakPreview" zoomScaleNormal="75" workbookViewId="0">
      <selection activeCell="N19" sqref="N19"/>
    </sheetView>
  </sheetViews>
  <sheetFormatPr defaultColWidth="12.453125" defaultRowHeight="13"/>
  <cols>
    <col min="1" max="1" width="9.08984375" style="237" customWidth="1"/>
    <col min="2" max="2" width="9.08984375" style="2" customWidth="1"/>
    <col min="3" max="5" width="4.08984375" style="2" customWidth="1"/>
    <col min="6" max="8" width="8.54296875" style="2" customWidth="1"/>
    <col min="9" max="9" width="8.54296875" style="4" customWidth="1"/>
    <col min="10" max="10" width="9.08984375" style="5" customWidth="1"/>
    <col min="11" max="11" width="7.453125" style="5" customWidth="1"/>
    <col min="12" max="12" width="7.453125" style="6" customWidth="1"/>
    <col min="13" max="15" width="6.54296875" style="6" customWidth="1"/>
    <col min="16" max="16" width="6.54296875" style="238" customWidth="1"/>
    <col min="17" max="17" width="11.54296875" style="4" customWidth="1"/>
    <col min="18" max="31" width="9.453125" style="4" customWidth="1"/>
    <col min="32" max="16384" width="12.453125" style="4"/>
  </cols>
  <sheetData>
    <row r="1" spans="1:17">
      <c r="A1" s="9" t="s">
        <v>0</v>
      </c>
      <c r="B1" s="10"/>
      <c r="C1" s="11"/>
      <c r="D1" s="476" t="s">
        <v>365</v>
      </c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426" t="s">
        <v>2</v>
      </c>
      <c r="P1" s="427"/>
    </row>
    <row r="2" spans="1:17">
      <c r="A2" s="540" t="s">
        <v>366</v>
      </c>
      <c r="B2" s="541"/>
      <c r="C2" s="12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28"/>
      <c r="P2" s="429"/>
    </row>
    <row r="3" spans="1:17">
      <c r="A3" s="239" t="s">
        <v>4</v>
      </c>
      <c r="B3" s="240" t="s">
        <v>5</v>
      </c>
      <c r="C3" s="430" t="s">
        <v>6</v>
      </c>
      <c r="D3" s="431"/>
      <c r="E3" s="431"/>
      <c r="F3" s="431"/>
      <c r="G3" s="431"/>
      <c r="H3" s="431"/>
      <c r="I3" s="432"/>
      <c r="J3" s="42"/>
      <c r="K3" s="257"/>
      <c r="L3" s="124"/>
      <c r="M3" s="473" t="s">
        <v>7</v>
      </c>
      <c r="N3" s="440"/>
      <c r="O3" s="125"/>
      <c r="P3" s="126"/>
    </row>
    <row r="4" spans="1:17">
      <c r="A4" s="241" t="s">
        <v>8</v>
      </c>
      <c r="B4" s="30" t="s">
        <v>9</v>
      </c>
      <c r="C4" s="433"/>
      <c r="D4" s="434"/>
      <c r="E4" s="434"/>
      <c r="F4" s="434"/>
      <c r="G4" s="434"/>
      <c r="H4" s="434"/>
      <c r="I4" s="435"/>
      <c r="J4" s="16" t="s">
        <v>10</v>
      </c>
      <c r="K4" s="471" t="s">
        <v>11</v>
      </c>
      <c r="L4" s="472"/>
      <c r="M4" s="474"/>
      <c r="N4" s="442"/>
      <c r="O4" s="451" t="s">
        <v>12</v>
      </c>
      <c r="P4" s="452"/>
    </row>
    <row r="5" spans="1:17">
      <c r="A5" s="242"/>
      <c r="B5" s="243" t="s">
        <v>13</v>
      </c>
      <c r="C5" s="436"/>
      <c r="D5" s="437"/>
      <c r="E5" s="437"/>
      <c r="F5" s="437"/>
      <c r="G5" s="437"/>
      <c r="H5" s="437"/>
      <c r="I5" s="438"/>
      <c r="J5" s="49"/>
      <c r="K5" s="258"/>
      <c r="L5" s="129"/>
      <c r="M5" s="475"/>
      <c r="N5" s="444"/>
      <c r="O5" s="130"/>
      <c r="P5" s="131"/>
    </row>
    <row r="6" spans="1:17">
      <c r="A6" s="239"/>
      <c r="B6" s="380"/>
      <c r="C6" s="23"/>
      <c r="D6" s="23"/>
      <c r="E6" s="23"/>
      <c r="F6" s="23"/>
      <c r="G6" s="23"/>
      <c r="H6" s="23"/>
      <c r="J6" s="263"/>
      <c r="K6" s="4"/>
      <c r="L6" s="53"/>
      <c r="M6" s="386"/>
      <c r="N6" s="387"/>
      <c r="O6" s="386"/>
      <c r="P6" s="388"/>
    </row>
    <row r="7" spans="1:17">
      <c r="A7" s="241"/>
      <c r="B7" s="381"/>
      <c r="C7" s="23"/>
      <c r="D7" s="23"/>
      <c r="E7" s="23"/>
      <c r="F7" s="23"/>
      <c r="G7" s="23"/>
      <c r="H7" s="23"/>
      <c r="J7" s="263"/>
      <c r="K7" s="4"/>
      <c r="L7" s="53"/>
      <c r="M7" s="149"/>
      <c r="N7" s="148"/>
      <c r="O7" s="149"/>
      <c r="P7" s="264"/>
    </row>
    <row r="8" spans="1:17">
      <c r="A8" s="241"/>
      <c r="B8" s="381"/>
      <c r="C8" s="23"/>
      <c r="D8" s="23"/>
      <c r="E8" s="23"/>
      <c r="F8" s="23"/>
      <c r="G8" s="23"/>
      <c r="H8" s="23"/>
      <c r="J8" s="263"/>
      <c r="K8" s="4"/>
      <c r="L8" s="53"/>
      <c r="M8" s="149"/>
      <c r="N8" s="148"/>
      <c r="O8" s="149"/>
      <c r="P8" s="264"/>
    </row>
    <row r="9" spans="1:17">
      <c r="A9" s="241">
        <v>1</v>
      </c>
      <c r="B9" s="16" t="s">
        <v>14</v>
      </c>
      <c r="C9" s="100" t="s">
        <v>15</v>
      </c>
      <c r="D9" s="23"/>
      <c r="E9" s="23"/>
      <c r="F9" s="23"/>
      <c r="G9" s="23"/>
      <c r="H9" s="23"/>
      <c r="J9" s="263"/>
      <c r="K9" s="4"/>
      <c r="L9" s="53"/>
      <c r="M9" s="149"/>
      <c r="N9" s="148"/>
      <c r="O9" s="149"/>
      <c r="P9" s="264"/>
    </row>
    <row r="10" spans="1:17">
      <c r="A10" s="241"/>
      <c r="B10" s="16" t="s">
        <v>16</v>
      </c>
      <c r="C10" s="23"/>
      <c r="D10" s="23"/>
      <c r="E10" s="23"/>
      <c r="F10" s="23"/>
      <c r="G10" s="23"/>
      <c r="H10" s="23"/>
      <c r="J10" s="263"/>
      <c r="K10" s="4"/>
      <c r="L10" s="53"/>
      <c r="M10" s="149"/>
      <c r="N10" s="148"/>
      <c r="O10" s="149"/>
      <c r="P10" s="264"/>
    </row>
    <row r="11" spans="1:17">
      <c r="A11" s="241"/>
      <c r="B11" s="16"/>
      <c r="C11" s="23"/>
      <c r="D11" s="23"/>
      <c r="E11" s="23"/>
      <c r="F11" s="23"/>
      <c r="G11" s="23"/>
      <c r="H11" s="23"/>
      <c r="J11" s="263"/>
      <c r="K11" s="4"/>
      <c r="L11" s="53"/>
      <c r="M11" s="149"/>
      <c r="N11" s="148"/>
      <c r="O11" s="149"/>
      <c r="P11" s="264"/>
    </row>
    <row r="12" spans="1:17">
      <c r="A12" s="241" t="s">
        <v>17</v>
      </c>
      <c r="B12" s="16" t="s">
        <v>18</v>
      </c>
      <c r="C12" s="247" t="s">
        <v>19</v>
      </c>
      <c r="D12" s="4"/>
      <c r="E12" s="4"/>
      <c r="F12" s="4"/>
      <c r="G12" s="4"/>
      <c r="H12" s="4"/>
      <c r="J12" s="263"/>
      <c r="K12" s="4"/>
      <c r="L12" s="53"/>
      <c r="M12" s="149"/>
      <c r="N12" s="148"/>
      <c r="O12" s="149"/>
      <c r="P12" s="264"/>
    </row>
    <row r="13" spans="1:17">
      <c r="A13" s="241"/>
      <c r="B13" s="16"/>
      <c r="C13" s="247" t="s">
        <v>20</v>
      </c>
      <c r="D13" s="4"/>
      <c r="E13" s="4"/>
      <c r="F13" s="4"/>
      <c r="G13" s="4"/>
      <c r="H13" s="4"/>
      <c r="J13" s="263"/>
      <c r="K13" s="4"/>
      <c r="L13" s="53"/>
      <c r="M13" s="149"/>
      <c r="N13" s="148"/>
      <c r="O13" s="149"/>
      <c r="P13" s="264"/>
    </row>
    <row r="14" spans="1:17">
      <c r="A14" s="241"/>
      <c r="B14" s="16"/>
      <c r="C14" s="4"/>
      <c r="D14" s="4"/>
      <c r="E14" s="4"/>
      <c r="F14" s="4"/>
      <c r="G14" s="4"/>
      <c r="H14" s="4"/>
      <c r="J14" s="263"/>
      <c r="K14" s="4"/>
      <c r="L14" s="53"/>
      <c r="M14" s="149"/>
      <c r="N14" s="148"/>
      <c r="O14" s="149"/>
      <c r="P14" s="264"/>
    </row>
    <row r="15" spans="1:17">
      <c r="A15" s="241" t="s">
        <v>21</v>
      </c>
      <c r="B15" s="16" t="s">
        <v>22</v>
      </c>
      <c r="C15" s="254" t="s">
        <v>23</v>
      </c>
      <c r="D15" s="4"/>
      <c r="E15" s="4"/>
      <c r="F15" s="4"/>
      <c r="G15" s="4"/>
      <c r="H15" s="4"/>
      <c r="J15" s="26" t="s">
        <v>24</v>
      </c>
      <c r="K15" s="465">
        <v>1</v>
      </c>
      <c r="L15" s="466"/>
      <c r="M15" s="412"/>
      <c r="N15" s="416"/>
      <c r="O15" s="457"/>
      <c r="P15" s="458"/>
      <c r="Q15" s="66"/>
    </row>
    <row r="16" spans="1:17">
      <c r="A16" s="241"/>
      <c r="B16" s="16"/>
      <c r="C16" s="4"/>
      <c r="D16" s="4"/>
      <c r="E16" s="4"/>
      <c r="F16" s="4"/>
      <c r="G16" s="4"/>
      <c r="H16" s="4"/>
      <c r="J16" s="26"/>
      <c r="K16" s="269"/>
      <c r="L16" s="391"/>
      <c r="M16" s="147"/>
      <c r="N16" s="148"/>
      <c r="O16" s="55"/>
      <c r="P16" s="68"/>
    </row>
    <row r="17" spans="1:17">
      <c r="A17" s="241" t="s">
        <v>25</v>
      </c>
      <c r="B17" s="16" t="s">
        <v>26</v>
      </c>
      <c r="C17" s="254" t="s">
        <v>27</v>
      </c>
      <c r="D17" s="4"/>
      <c r="E17" s="4"/>
      <c r="F17" s="4"/>
      <c r="G17" s="4"/>
      <c r="H17" s="4"/>
      <c r="J17" s="26"/>
      <c r="K17" s="269"/>
      <c r="L17" s="391"/>
      <c r="M17" s="147"/>
      <c r="N17" s="148"/>
      <c r="O17" s="55"/>
      <c r="P17" s="68"/>
    </row>
    <row r="18" spans="1:17">
      <c r="A18" s="241"/>
      <c r="B18" s="16"/>
      <c r="C18" s="4"/>
      <c r="D18" s="4"/>
      <c r="E18" s="4"/>
      <c r="F18" s="4"/>
      <c r="G18" s="4"/>
      <c r="H18" s="4"/>
      <c r="J18" s="26"/>
      <c r="K18" s="465"/>
      <c r="L18" s="466"/>
      <c r="M18" s="147"/>
      <c r="N18" s="148"/>
      <c r="O18" s="55"/>
      <c r="P18" s="68"/>
    </row>
    <row r="19" spans="1:17">
      <c r="A19" s="245" t="s">
        <v>28</v>
      </c>
      <c r="B19" s="16" t="s">
        <v>29</v>
      </c>
      <c r="C19" s="382" t="s">
        <v>30</v>
      </c>
      <c r="D19" s="382"/>
      <c r="E19" s="382"/>
      <c r="F19" s="382"/>
      <c r="G19" s="382"/>
      <c r="H19" s="382"/>
      <c r="I19" s="278"/>
      <c r="J19" s="392"/>
      <c r="K19" s="392"/>
      <c r="L19" s="216"/>
      <c r="M19" s="147"/>
      <c r="N19" s="148"/>
      <c r="O19" s="55"/>
      <c r="P19" s="68"/>
    </row>
    <row r="20" spans="1:17">
      <c r="A20" s="245"/>
      <c r="B20" s="383"/>
      <c r="C20" s="278"/>
      <c r="D20" s="278"/>
      <c r="E20" s="278"/>
      <c r="F20" s="278"/>
      <c r="G20" s="278"/>
      <c r="H20" s="278"/>
      <c r="I20" s="278"/>
      <c r="J20" s="392"/>
      <c r="K20" s="222"/>
      <c r="L20" s="223"/>
      <c r="M20" s="147"/>
      <c r="N20" s="148"/>
      <c r="O20" s="55"/>
      <c r="P20" s="68"/>
    </row>
    <row r="21" spans="1:17">
      <c r="A21" s="245"/>
      <c r="B21" s="383"/>
      <c r="C21" s="4" t="s">
        <v>31</v>
      </c>
      <c r="D21" s="4" t="s">
        <v>32</v>
      </c>
      <c r="E21" s="4"/>
      <c r="F21" s="4"/>
      <c r="G21" s="4"/>
      <c r="H21" s="4"/>
      <c r="J21" s="221" t="s">
        <v>24</v>
      </c>
      <c r="K21" s="459">
        <v>1</v>
      </c>
      <c r="L21" s="460"/>
      <c r="M21" s="457"/>
      <c r="N21" s="458"/>
      <c r="O21" s="457"/>
      <c r="P21" s="458"/>
      <c r="Q21" s="66"/>
    </row>
    <row r="22" spans="1:17">
      <c r="A22" s="245"/>
      <c r="B22" s="383"/>
      <c r="C22" s="4"/>
      <c r="D22" s="4"/>
      <c r="E22" s="4"/>
      <c r="F22" s="4"/>
      <c r="G22" s="4"/>
      <c r="H22" s="4"/>
      <c r="J22" s="221"/>
      <c r="K22" s="393"/>
      <c r="L22" s="223"/>
      <c r="M22" s="147"/>
      <c r="N22" s="148"/>
      <c r="O22" s="55"/>
      <c r="P22" s="68"/>
    </row>
    <row r="23" spans="1:17">
      <c r="A23" s="245"/>
      <c r="B23" s="383"/>
      <c r="C23" s="4" t="s">
        <v>33</v>
      </c>
      <c r="D23" s="4" t="s">
        <v>34</v>
      </c>
      <c r="E23" s="4"/>
      <c r="F23" s="4"/>
      <c r="G23" s="4"/>
      <c r="H23" s="4"/>
      <c r="J23" s="221" t="s">
        <v>24</v>
      </c>
      <c r="K23" s="459">
        <v>1</v>
      </c>
      <c r="L23" s="460"/>
      <c r="M23" s="412"/>
      <c r="N23" s="416"/>
      <c r="O23" s="457"/>
      <c r="P23" s="458"/>
      <c r="Q23" s="66"/>
    </row>
    <row r="24" spans="1:17">
      <c r="A24" s="241"/>
      <c r="B24" s="16"/>
      <c r="C24" s="254"/>
      <c r="D24" s="4"/>
      <c r="E24" s="4"/>
      <c r="F24" s="4"/>
      <c r="G24" s="4"/>
      <c r="H24" s="4"/>
      <c r="J24" s="26"/>
      <c r="K24" s="465"/>
      <c r="L24" s="466"/>
      <c r="M24" s="147"/>
      <c r="N24" s="148"/>
      <c r="O24" s="55"/>
      <c r="P24" s="394"/>
    </row>
    <row r="25" spans="1:17">
      <c r="A25" s="241" t="s">
        <v>35</v>
      </c>
      <c r="B25" s="16" t="s">
        <v>36</v>
      </c>
      <c r="C25" s="254" t="s">
        <v>37</v>
      </c>
      <c r="D25" s="4"/>
      <c r="E25" s="4"/>
      <c r="F25" s="4"/>
      <c r="G25" s="4"/>
      <c r="H25" s="4"/>
      <c r="J25" s="26"/>
      <c r="K25" s="269"/>
      <c r="L25" s="391"/>
      <c r="M25" s="144"/>
      <c r="N25" s="145"/>
      <c r="O25" s="56"/>
      <c r="P25" s="67"/>
    </row>
    <row r="26" spans="1:17">
      <c r="A26" s="241"/>
      <c r="B26" s="16"/>
      <c r="C26" s="4" t="s">
        <v>38</v>
      </c>
      <c r="D26" s="4"/>
      <c r="E26" s="4"/>
      <c r="F26" s="4"/>
      <c r="G26" s="4"/>
      <c r="H26" s="4"/>
      <c r="J26" s="26" t="s">
        <v>24</v>
      </c>
      <c r="K26" s="465">
        <v>1</v>
      </c>
      <c r="L26" s="466"/>
      <c r="M26" s="457"/>
      <c r="N26" s="458"/>
      <c r="O26" s="457"/>
      <c r="P26" s="458"/>
      <c r="Q26" s="66"/>
    </row>
    <row r="27" spans="1:17">
      <c r="A27" s="241"/>
      <c r="B27" s="16"/>
      <c r="C27" s="4"/>
      <c r="D27" s="4"/>
      <c r="E27" s="4"/>
      <c r="F27" s="4"/>
      <c r="G27" s="4"/>
      <c r="H27" s="4"/>
      <c r="J27" s="26"/>
      <c r="K27" s="269"/>
      <c r="L27" s="391"/>
      <c r="M27" s="144"/>
      <c r="N27" s="145"/>
      <c r="O27" s="56"/>
      <c r="P27" s="67"/>
    </row>
    <row r="28" spans="1:17">
      <c r="A28" s="241" t="s">
        <v>39</v>
      </c>
      <c r="B28" s="16" t="s">
        <v>40</v>
      </c>
      <c r="C28" s="254" t="s">
        <v>41</v>
      </c>
      <c r="D28" s="4"/>
      <c r="E28" s="4"/>
      <c r="F28" s="4"/>
      <c r="G28" s="4"/>
      <c r="H28" s="4"/>
      <c r="J28" s="26" t="s">
        <v>24</v>
      </c>
      <c r="K28" s="465">
        <v>1</v>
      </c>
      <c r="L28" s="466"/>
      <c r="M28" s="412"/>
      <c r="N28" s="416"/>
      <c r="O28" s="457"/>
      <c r="P28" s="458"/>
      <c r="Q28" s="66"/>
    </row>
    <row r="29" spans="1:17">
      <c r="A29" s="241"/>
      <c r="B29" s="16"/>
      <c r="C29" s="4"/>
      <c r="D29" s="4"/>
      <c r="E29" s="4"/>
      <c r="F29" s="4"/>
      <c r="G29" s="4"/>
      <c r="H29" s="4"/>
      <c r="J29" s="26"/>
      <c r="K29" s="389"/>
      <c r="L29" s="390"/>
      <c r="M29" s="144"/>
      <c r="N29" s="145"/>
      <c r="O29" s="56"/>
      <c r="P29" s="67"/>
    </row>
    <row r="30" spans="1:17">
      <c r="A30" s="241" t="s">
        <v>42</v>
      </c>
      <c r="B30" s="16" t="s">
        <v>43</v>
      </c>
      <c r="C30" s="247" t="s">
        <v>44</v>
      </c>
      <c r="D30" s="4"/>
      <c r="E30" s="4"/>
      <c r="F30" s="4"/>
      <c r="G30" s="4"/>
      <c r="H30" s="4"/>
      <c r="J30" s="26"/>
      <c r="K30" s="269"/>
      <c r="L30" s="391"/>
      <c r="M30" s="147"/>
      <c r="N30" s="148"/>
      <c r="O30" s="55"/>
      <c r="P30" s="394"/>
    </row>
    <row r="31" spans="1:17">
      <c r="A31" s="241"/>
      <c r="B31" s="16"/>
      <c r="C31" s="247"/>
      <c r="D31" s="4"/>
      <c r="E31" s="4"/>
      <c r="F31" s="4"/>
      <c r="G31" s="4"/>
      <c r="H31" s="4"/>
      <c r="J31" s="26"/>
      <c r="K31" s="269"/>
      <c r="L31" s="391"/>
      <c r="M31" s="147"/>
      <c r="N31" s="148"/>
      <c r="O31" s="55"/>
      <c r="P31" s="394"/>
    </row>
    <row r="32" spans="1:17">
      <c r="A32" s="241"/>
      <c r="B32" s="16"/>
      <c r="C32" s="247" t="s">
        <v>45</v>
      </c>
      <c r="D32" s="4"/>
      <c r="E32" s="4"/>
      <c r="F32" s="4"/>
      <c r="G32" s="4"/>
      <c r="H32" s="4"/>
      <c r="J32" s="26"/>
      <c r="K32" s="269"/>
      <c r="L32" s="391"/>
      <c r="M32" s="147"/>
      <c r="N32" s="148"/>
      <c r="O32" s="55"/>
      <c r="P32" s="394"/>
    </row>
    <row r="33" spans="1:17">
      <c r="A33" s="241"/>
      <c r="B33" s="16"/>
      <c r="C33" s="4" t="s">
        <v>46</v>
      </c>
      <c r="D33" s="4"/>
      <c r="E33" s="4"/>
      <c r="F33" s="4"/>
      <c r="G33" s="4"/>
      <c r="H33" s="4"/>
      <c r="J33" s="26"/>
      <c r="K33" s="269"/>
      <c r="L33" s="391"/>
      <c r="M33" s="147"/>
      <c r="N33" s="148"/>
      <c r="O33" s="55"/>
      <c r="P33" s="394"/>
    </row>
    <row r="34" spans="1:17">
      <c r="A34" s="241"/>
      <c r="B34" s="16"/>
      <c r="C34" s="4" t="s">
        <v>47</v>
      </c>
      <c r="D34" s="4"/>
      <c r="E34" s="4"/>
      <c r="F34" s="4"/>
      <c r="G34" s="4"/>
      <c r="H34" s="4"/>
      <c r="J34" s="26"/>
      <c r="K34" s="269"/>
      <c r="L34" s="391"/>
      <c r="M34" s="147"/>
      <c r="N34" s="148"/>
      <c r="O34" s="55"/>
      <c r="P34" s="394"/>
    </row>
    <row r="35" spans="1:17">
      <c r="A35" s="241"/>
      <c r="B35" s="16"/>
      <c r="C35" s="4" t="s">
        <v>48</v>
      </c>
      <c r="D35" s="4"/>
      <c r="E35" s="4"/>
      <c r="F35" s="4"/>
      <c r="G35" s="4"/>
      <c r="H35" s="4"/>
      <c r="J35" s="26"/>
      <c r="K35" s="269"/>
      <c r="L35" s="391"/>
      <c r="M35" s="147"/>
      <c r="N35" s="148"/>
      <c r="O35" s="55"/>
      <c r="P35" s="394"/>
    </row>
    <row r="36" spans="1:17">
      <c r="A36" s="241"/>
      <c r="B36" s="16"/>
      <c r="C36" s="4" t="s">
        <v>49</v>
      </c>
      <c r="D36" s="4"/>
      <c r="E36" s="4"/>
      <c r="F36" s="4"/>
      <c r="G36" s="4"/>
      <c r="H36" s="4"/>
      <c r="J36" s="26"/>
      <c r="K36" s="269"/>
      <c r="L36" s="391"/>
      <c r="M36" s="147"/>
      <c r="N36" s="148"/>
      <c r="O36" s="55"/>
      <c r="P36" s="394"/>
    </row>
    <row r="37" spans="1:17">
      <c r="A37" s="241"/>
      <c r="B37" s="16"/>
      <c r="C37" s="4" t="s">
        <v>50</v>
      </c>
      <c r="D37" s="4"/>
      <c r="E37" s="4"/>
      <c r="F37" s="4"/>
      <c r="G37" s="4"/>
      <c r="H37" s="4"/>
      <c r="J37" s="26"/>
      <c r="K37" s="269"/>
      <c r="L37" s="391"/>
      <c r="M37" s="147"/>
      <c r="N37" s="148"/>
      <c r="O37" s="55"/>
      <c r="P37" s="394"/>
    </row>
    <row r="38" spans="1:17">
      <c r="A38" s="241"/>
      <c r="B38" s="16"/>
      <c r="C38" s="4"/>
      <c r="D38" s="4"/>
      <c r="E38" s="4"/>
      <c r="F38" s="4"/>
      <c r="G38" s="4"/>
      <c r="H38" s="4"/>
      <c r="J38" s="26"/>
      <c r="K38" s="269"/>
      <c r="L38" s="391"/>
      <c r="M38" s="144"/>
      <c r="N38" s="145"/>
      <c r="O38" s="56"/>
      <c r="P38" s="67"/>
    </row>
    <row r="39" spans="1:17">
      <c r="A39" s="241" t="s">
        <v>51</v>
      </c>
      <c r="B39" s="16" t="s">
        <v>52</v>
      </c>
      <c r="C39" s="254" t="s">
        <v>53</v>
      </c>
      <c r="D39" s="4"/>
      <c r="E39" s="4"/>
      <c r="F39" s="4"/>
      <c r="G39" s="4"/>
      <c r="H39" s="4"/>
      <c r="J39" s="26" t="s">
        <v>54</v>
      </c>
      <c r="K39" s="465">
        <v>3</v>
      </c>
      <c r="L39" s="466"/>
      <c r="M39" s="412"/>
      <c r="N39" s="416"/>
      <c r="O39" s="457"/>
      <c r="P39" s="458"/>
      <c r="Q39" s="66"/>
    </row>
    <row r="40" spans="1:17">
      <c r="A40" s="241"/>
      <c r="B40" s="16"/>
      <c r="C40" s="4"/>
      <c r="D40" s="4"/>
      <c r="E40" s="4"/>
      <c r="F40" s="4"/>
      <c r="G40" s="4"/>
      <c r="H40" s="4"/>
      <c r="J40" s="26"/>
      <c r="K40" s="269"/>
      <c r="L40" s="391"/>
      <c r="M40" s="147"/>
      <c r="N40" s="148"/>
      <c r="O40" s="55"/>
      <c r="P40" s="394"/>
    </row>
    <row r="41" spans="1:17">
      <c r="A41" s="241" t="s">
        <v>55</v>
      </c>
      <c r="B41" s="16" t="s">
        <v>56</v>
      </c>
      <c r="C41" s="254" t="s">
        <v>57</v>
      </c>
      <c r="D41" s="4"/>
      <c r="E41" s="4"/>
      <c r="F41" s="4"/>
      <c r="G41" s="4"/>
      <c r="H41" s="4"/>
      <c r="J41" s="26" t="s">
        <v>54</v>
      </c>
      <c r="K41" s="465">
        <v>3</v>
      </c>
      <c r="L41" s="466"/>
      <c r="M41" s="412"/>
      <c r="N41" s="416"/>
      <c r="O41" s="457"/>
      <c r="P41" s="458"/>
      <c r="Q41" s="66"/>
    </row>
    <row r="42" spans="1:17">
      <c r="A42" s="241"/>
      <c r="B42" s="16"/>
      <c r="C42" s="254" t="s">
        <v>58</v>
      </c>
      <c r="D42" s="4"/>
      <c r="E42" s="4"/>
      <c r="F42" s="4"/>
      <c r="G42" s="4"/>
      <c r="H42" s="4"/>
      <c r="J42" s="26"/>
      <c r="K42" s="269"/>
      <c r="L42" s="391"/>
      <c r="M42" s="147"/>
      <c r="N42" s="148"/>
      <c r="O42" s="55"/>
      <c r="P42" s="394"/>
    </row>
    <row r="43" spans="1:17">
      <c r="A43" s="245"/>
      <c r="B43" s="383"/>
      <c r="C43" s="278"/>
      <c r="D43" s="278"/>
      <c r="E43" s="278"/>
      <c r="F43" s="278"/>
      <c r="G43" s="278"/>
      <c r="H43" s="278"/>
      <c r="I43" s="278"/>
      <c r="J43" s="392"/>
      <c r="K43" s="222"/>
      <c r="L43" s="223"/>
      <c r="M43" s="412"/>
      <c r="N43" s="416"/>
      <c r="O43" s="457"/>
      <c r="P43" s="458"/>
    </row>
    <row r="44" spans="1:17">
      <c r="A44" s="245" t="s">
        <v>59</v>
      </c>
      <c r="B44" s="16" t="s">
        <v>60</v>
      </c>
      <c r="C44" s="382" t="s">
        <v>30</v>
      </c>
      <c r="D44" s="382"/>
      <c r="E44" s="382"/>
      <c r="F44" s="382"/>
      <c r="G44" s="382"/>
      <c r="H44" s="382"/>
      <c r="I44" s="278"/>
      <c r="J44" s="392"/>
      <c r="K44" s="392"/>
      <c r="L44" s="216"/>
      <c r="M44" s="147"/>
      <c r="N44" s="148"/>
      <c r="O44" s="55"/>
      <c r="P44" s="394"/>
    </row>
    <row r="45" spans="1:17">
      <c r="A45" s="245"/>
      <c r="B45" s="383"/>
      <c r="C45" s="278"/>
      <c r="D45" s="278"/>
      <c r="E45" s="278"/>
      <c r="F45" s="278"/>
      <c r="G45" s="278"/>
      <c r="H45" s="278"/>
      <c r="I45" s="278"/>
      <c r="J45" s="392"/>
      <c r="K45" s="222"/>
      <c r="L45" s="223"/>
      <c r="M45" s="147"/>
      <c r="N45" s="148"/>
      <c r="O45" s="55"/>
      <c r="P45" s="394"/>
    </row>
    <row r="46" spans="1:17">
      <c r="A46" s="245"/>
      <c r="B46" s="383"/>
      <c r="C46" s="4" t="s">
        <v>31</v>
      </c>
      <c r="D46" s="4" t="s">
        <v>32</v>
      </c>
      <c r="E46" s="4"/>
      <c r="F46" s="4"/>
      <c r="G46" s="4"/>
      <c r="H46" s="4"/>
      <c r="J46" s="26" t="s">
        <v>54</v>
      </c>
      <c r="K46" s="459">
        <v>3</v>
      </c>
      <c r="L46" s="460"/>
      <c r="M46" s="412"/>
      <c r="N46" s="416"/>
      <c r="O46" s="457"/>
      <c r="P46" s="458"/>
      <c r="Q46" s="66"/>
    </row>
    <row r="47" spans="1:17">
      <c r="A47" s="245"/>
      <c r="B47" s="383"/>
      <c r="C47" s="4"/>
      <c r="D47" s="4"/>
      <c r="E47" s="4"/>
      <c r="F47" s="4"/>
      <c r="G47" s="4"/>
      <c r="H47" s="4"/>
      <c r="J47" s="221"/>
      <c r="K47" s="393"/>
      <c r="L47" s="223"/>
      <c r="M47" s="147"/>
      <c r="N47" s="148"/>
      <c r="O47" s="457"/>
      <c r="P47" s="458"/>
    </row>
    <row r="48" spans="1:17">
      <c r="A48" s="245"/>
      <c r="B48" s="383"/>
      <c r="C48" s="4" t="s">
        <v>33</v>
      </c>
      <c r="D48" s="4" t="s">
        <v>34</v>
      </c>
      <c r="E48" s="4"/>
      <c r="F48" s="4"/>
      <c r="G48" s="4"/>
      <c r="H48" s="4"/>
      <c r="J48" s="26" t="s">
        <v>54</v>
      </c>
      <c r="K48" s="459">
        <v>3</v>
      </c>
      <c r="L48" s="460"/>
      <c r="M48" s="412"/>
      <c r="N48" s="416"/>
      <c r="O48" s="457"/>
      <c r="P48" s="458"/>
      <c r="Q48" s="66"/>
    </row>
    <row r="49" spans="1:17">
      <c r="A49" s="245"/>
      <c r="B49" s="383"/>
      <c r="C49" s="4"/>
      <c r="D49" s="4"/>
      <c r="E49" s="4"/>
      <c r="F49" s="4"/>
      <c r="G49" s="4"/>
      <c r="H49" s="4"/>
      <c r="J49" s="221"/>
      <c r="K49" s="393"/>
      <c r="L49" s="223"/>
      <c r="M49" s="147"/>
      <c r="N49" s="148"/>
      <c r="O49" s="55"/>
      <c r="P49" s="394"/>
    </row>
    <row r="50" spans="1:17">
      <c r="A50" s="245" t="s">
        <v>61</v>
      </c>
      <c r="B50" s="16" t="s">
        <v>62</v>
      </c>
      <c r="C50" s="382" t="s">
        <v>63</v>
      </c>
      <c r="D50" s="278"/>
      <c r="E50" s="278"/>
      <c r="F50" s="278"/>
      <c r="G50" s="278"/>
      <c r="H50" s="278"/>
      <c r="I50" s="278"/>
      <c r="J50" s="26" t="s">
        <v>54</v>
      </c>
      <c r="K50" s="459">
        <v>3</v>
      </c>
      <c r="L50" s="460"/>
      <c r="M50" s="412"/>
      <c r="N50" s="416"/>
      <c r="O50" s="457"/>
      <c r="P50" s="458"/>
      <c r="Q50" s="66"/>
    </row>
    <row r="51" spans="1:17">
      <c r="A51" s="245"/>
      <c r="B51" s="383"/>
      <c r="C51" s="278"/>
      <c r="D51" s="278"/>
      <c r="E51" s="278"/>
      <c r="F51" s="278"/>
      <c r="G51" s="278"/>
      <c r="H51" s="278"/>
      <c r="I51" s="278"/>
      <c r="J51" s="392"/>
      <c r="K51" s="222"/>
      <c r="L51" s="223"/>
      <c r="M51" s="224"/>
      <c r="N51" s="216"/>
      <c r="O51" s="56"/>
      <c r="P51" s="67"/>
    </row>
    <row r="52" spans="1:17">
      <c r="A52" s="245" t="s">
        <v>64</v>
      </c>
      <c r="B52" s="16" t="s">
        <v>65</v>
      </c>
      <c r="C52" s="382" t="s">
        <v>66</v>
      </c>
      <c r="D52" s="278"/>
      <c r="E52" s="278"/>
      <c r="F52" s="278"/>
      <c r="G52" s="278"/>
      <c r="H52" s="278"/>
      <c r="I52" s="278"/>
      <c r="J52" s="392"/>
      <c r="K52" s="222"/>
      <c r="L52" s="223"/>
      <c r="M52" s="224"/>
      <c r="N52" s="216"/>
      <c r="O52" s="457"/>
      <c r="P52" s="458"/>
    </row>
    <row r="53" spans="1:17">
      <c r="A53" s="245"/>
      <c r="B53" s="16"/>
      <c r="C53" s="382" t="s">
        <v>67</v>
      </c>
      <c r="D53" s="278"/>
      <c r="E53" s="278"/>
      <c r="F53" s="278"/>
      <c r="G53" s="278"/>
      <c r="H53" s="278"/>
      <c r="I53" s="278"/>
      <c r="J53" s="26" t="s">
        <v>54</v>
      </c>
      <c r="K53" s="459">
        <v>3</v>
      </c>
      <c r="L53" s="460"/>
      <c r="M53" s="412"/>
      <c r="N53" s="416"/>
      <c r="O53" s="457"/>
      <c r="P53" s="458"/>
      <c r="Q53" s="66"/>
    </row>
    <row r="54" spans="1:17">
      <c r="A54" s="245"/>
      <c r="B54" s="16"/>
      <c r="C54" s="278"/>
      <c r="D54" s="278"/>
      <c r="E54" s="278"/>
      <c r="F54" s="278"/>
      <c r="G54" s="278"/>
      <c r="H54" s="278"/>
      <c r="I54" s="278"/>
      <c r="J54" s="392"/>
      <c r="K54" s="393"/>
      <c r="L54" s="223"/>
      <c r="M54" s="147"/>
      <c r="N54" s="148"/>
      <c r="O54" s="56"/>
      <c r="P54" s="67"/>
    </row>
    <row r="55" spans="1:17" ht="12.75" customHeight="1">
      <c r="A55" s="245" t="s">
        <v>68</v>
      </c>
      <c r="B55" s="16" t="s">
        <v>69</v>
      </c>
      <c r="C55" s="382" t="s">
        <v>70</v>
      </c>
      <c r="D55" s="384"/>
      <c r="E55" s="384"/>
      <c r="F55" s="384"/>
      <c r="G55" s="384"/>
      <c r="H55" s="384"/>
      <c r="I55" s="395"/>
      <c r="J55" s="26" t="s">
        <v>54</v>
      </c>
      <c r="K55" s="459">
        <v>3</v>
      </c>
      <c r="L55" s="460"/>
      <c r="M55" s="412"/>
      <c r="N55" s="416"/>
      <c r="O55" s="457"/>
      <c r="P55" s="458"/>
      <c r="Q55" s="66"/>
    </row>
    <row r="56" spans="1:17">
      <c r="A56" s="245"/>
      <c r="B56" s="383"/>
      <c r="C56" s="382" t="s">
        <v>71</v>
      </c>
      <c r="D56" s="4"/>
      <c r="E56" s="4"/>
      <c r="F56" s="4"/>
      <c r="G56" s="4"/>
      <c r="H56" s="4"/>
      <c r="J56" s="221"/>
      <c r="K56" s="27"/>
      <c r="L56" s="57"/>
      <c r="M56" s="147"/>
      <c r="N56" s="148"/>
      <c r="O56" s="55"/>
      <c r="P56" s="68"/>
    </row>
    <row r="57" spans="1:17">
      <c r="A57" s="245"/>
      <c r="B57" s="383"/>
      <c r="C57" s="278"/>
      <c r="D57" s="278"/>
      <c r="E57" s="278"/>
      <c r="F57" s="278"/>
      <c r="G57" s="278"/>
      <c r="H57" s="278"/>
      <c r="I57" s="278"/>
      <c r="J57" s="392"/>
      <c r="K57" s="222"/>
      <c r="L57" s="223"/>
      <c r="M57" s="412"/>
      <c r="N57" s="416"/>
      <c r="O57" s="457"/>
      <c r="P57" s="458"/>
    </row>
    <row r="58" spans="1:17">
      <c r="A58" s="245" t="s">
        <v>72</v>
      </c>
      <c r="B58" s="16" t="s">
        <v>73</v>
      </c>
      <c r="C58" s="260" t="s">
        <v>74</v>
      </c>
      <c r="D58" s="4"/>
      <c r="E58" s="4"/>
      <c r="F58" s="4"/>
      <c r="G58" s="4"/>
      <c r="H58" s="4"/>
      <c r="J58" s="396"/>
      <c r="K58" s="459"/>
      <c r="L58" s="460"/>
      <c r="M58" s="412"/>
      <c r="N58" s="416"/>
      <c r="O58" s="457"/>
      <c r="P58" s="458"/>
    </row>
    <row r="59" spans="1:17">
      <c r="A59" s="245"/>
      <c r="B59" s="30"/>
      <c r="C59" s="260" t="s">
        <v>75</v>
      </c>
      <c r="D59" s="4"/>
      <c r="E59" s="4"/>
      <c r="F59" s="4"/>
      <c r="G59" s="4"/>
      <c r="H59" s="4"/>
      <c r="J59" s="396"/>
      <c r="K59" s="393"/>
      <c r="L59" s="223"/>
      <c r="M59" s="147"/>
      <c r="N59" s="148"/>
      <c r="O59" s="55"/>
      <c r="P59" s="394"/>
    </row>
    <row r="60" spans="1:17">
      <c r="A60" s="245"/>
      <c r="B60" s="385"/>
      <c r="C60" s="260"/>
      <c r="D60" s="4"/>
      <c r="E60" s="4"/>
      <c r="F60" s="4"/>
      <c r="G60" s="4"/>
      <c r="H60" s="4"/>
      <c r="J60" s="396"/>
      <c r="K60" s="459"/>
      <c r="L60" s="460"/>
      <c r="M60" s="412"/>
      <c r="N60" s="416"/>
      <c r="O60" s="457"/>
      <c r="P60" s="458"/>
    </row>
    <row r="61" spans="1:17">
      <c r="A61" s="245"/>
      <c r="B61" s="385"/>
      <c r="C61" s="4" t="s">
        <v>31</v>
      </c>
      <c r="D61" s="4" t="s">
        <v>76</v>
      </c>
      <c r="E61" s="4" t="s">
        <v>77</v>
      </c>
      <c r="F61" s="4"/>
      <c r="G61" s="4"/>
      <c r="H61" s="4"/>
      <c r="J61" s="221" t="s">
        <v>78</v>
      </c>
      <c r="K61" s="465">
        <v>1</v>
      </c>
      <c r="L61" s="466"/>
      <c r="M61" s="412"/>
      <c r="N61" s="416"/>
      <c r="O61" s="457"/>
      <c r="P61" s="458"/>
    </row>
    <row r="62" spans="1:17">
      <c r="A62" s="245"/>
      <c r="B62" s="385"/>
      <c r="C62" s="4"/>
      <c r="D62" s="4"/>
      <c r="E62" s="4" t="s">
        <v>79</v>
      </c>
      <c r="F62" s="4"/>
      <c r="G62" s="4"/>
      <c r="H62" s="4"/>
      <c r="J62" s="221"/>
      <c r="K62" s="459"/>
      <c r="L62" s="460"/>
      <c r="M62" s="412"/>
      <c r="N62" s="416"/>
      <c r="O62" s="457"/>
      <c r="P62" s="458"/>
    </row>
    <row r="63" spans="1:17">
      <c r="A63" s="245"/>
      <c r="B63" s="385"/>
      <c r="C63" s="4"/>
      <c r="D63" s="4"/>
      <c r="E63" s="4"/>
      <c r="F63" s="4"/>
      <c r="G63" s="4"/>
      <c r="H63" s="4"/>
      <c r="J63" s="221"/>
      <c r="K63" s="459"/>
      <c r="L63" s="460"/>
      <c r="M63" s="412"/>
      <c r="N63" s="416"/>
      <c r="O63" s="457"/>
      <c r="P63" s="458"/>
    </row>
    <row r="64" spans="1:17">
      <c r="A64" s="245"/>
      <c r="B64" s="385"/>
      <c r="C64" s="4"/>
      <c r="D64" s="4" t="s">
        <v>80</v>
      </c>
      <c r="E64" s="4" t="s">
        <v>81</v>
      </c>
      <c r="F64" s="4"/>
      <c r="G64" s="4"/>
      <c r="H64" s="4"/>
      <c r="J64" s="221" t="s">
        <v>78</v>
      </c>
      <c r="K64" s="465">
        <v>1</v>
      </c>
      <c r="L64" s="466"/>
      <c r="M64" s="412"/>
      <c r="N64" s="416"/>
      <c r="O64" s="457"/>
      <c r="P64" s="458"/>
    </row>
    <row r="65" spans="1:16">
      <c r="A65" s="245"/>
      <c r="B65" s="385"/>
      <c r="C65" s="4"/>
      <c r="D65" s="4"/>
      <c r="E65" s="4" t="s">
        <v>82</v>
      </c>
      <c r="F65" s="4"/>
      <c r="G65" s="4"/>
      <c r="H65" s="4"/>
      <c r="J65" s="221"/>
      <c r="K65" s="459"/>
      <c r="L65" s="460"/>
      <c r="M65" s="412"/>
      <c r="N65" s="416"/>
      <c r="O65" s="457"/>
      <c r="P65" s="458"/>
    </row>
    <row r="66" spans="1:16">
      <c r="A66" s="245"/>
      <c r="B66" s="385"/>
      <c r="C66" s="4"/>
      <c r="D66" s="4"/>
      <c r="E66" s="4" t="s">
        <v>83</v>
      </c>
      <c r="F66" s="4"/>
      <c r="G66" s="4"/>
      <c r="H66" s="4"/>
      <c r="J66" s="221"/>
      <c r="K66" s="393"/>
      <c r="L66" s="223"/>
      <c r="M66" s="144"/>
      <c r="N66" s="145"/>
      <c r="O66" s="56"/>
      <c r="P66" s="67"/>
    </row>
    <row r="67" spans="1:16">
      <c r="A67" s="245"/>
      <c r="B67" s="385"/>
      <c r="C67" s="4"/>
      <c r="E67" s="4"/>
      <c r="F67" s="4"/>
      <c r="G67" s="4"/>
      <c r="H67" s="4"/>
      <c r="J67" s="221"/>
      <c r="K67" s="459"/>
      <c r="L67" s="460"/>
      <c r="M67" s="467"/>
      <c r="N67" s="468"/>
      <c r="O67" s="457"/>
      <c r="P67" s="458"/>
    </row>
    <row r="68" spans="1:16">
      <c r="A68" s="245"/>
      <c r="B68" s="385"/>
      <c r="C68" s="4" t="s">
        <v>33</v>
      </c>
      <c r="D68" s="4" t="s">
        <v>84</v>
      </c>
      <c r="E68" s="4"/>
      <c r="F68" s="4"/>
      <c r="G68" s="4"/>
      <c r="H68" s="4"/>
      <c r="J68" s="221" t="s">
        <v>85</v>
      </c>
      <c r="K68" s="455">
        <v>0.1</v>
      </c>
      <c r="L68" s="456"/>
      <c r="M68" s="412"/>
      <c r="N68" s="416"/>
      <c r="O68" s="457"/>
      <c r="P68" s="458"/>
    </row>
    <row r="69" spans="1:16">
      <c r="A69" s="245"/>
      <c r="B69" s="385"/>
      <c r="C69" s="4"/>
      <c r="D69" s="4" t="s">
        <v>86</v>
      </c>
      <c r="E69" s="4"/>
      <c r="F69" s="4"/>
      <c r="G69" s="4"/>
      <c r="H69" s="4"/>
      <c r="J69" s="221"/>
      <c r="K69" s="222"/>
      <c r="L69" s="223"/>
      <c r="M69" s="224"/>
      <c r="N69" s="216"/>
      <c r="O69" s="457"/>
      <c r="P69" s="458"/>
    </row>
    <row r="70" spans="1:16">
      <c r="A70" s="245"/>
      <c r="B70" s="385"/>
      <c r="C70" s="4"/>
      <c r="D70" s="4"/>
      <c r="E70" s="4"/>
      <c r="F70" s="4"/>
      <c r="G70" s="4"/>
      <c r="H70" s="4"/>
      <c r="J70" s="221"/>
      <c r="K70" s="222"/>
      <c r="L70" s="223"/>
      <c r="M70" s="224"/>
      <c r="N70" s="216"/>
      <c r="O70" s="56"/>
      <c r="P70" s="67"/>
    </row>
    <row r="71" spans="1:16">
      <c r="A71" s="245"/>
      <c r="B71" s="385"/>
      <c r="C71" s="4"/>
      <c r="D71" s="4"/>
      <c r="E71" s="4"/>
      <c r="F71" s="4"/>
      <c r="G71" s="4"/>
      <c r="H71" s="4"/>
      <c r="J71" s="221"/>
      <c r="K71" s="222"/>
      <c r="L71" s="223"/>
      <c r="M71" s="224"/>
      <c r="N71" s="216"/>
      <c r="O71" s="56"/>
      <c r="P71" s="67"/>
    </row>
    <row r="72" spans="1:16">
      <c r="A72" s="245"/>
      <c r="B72" s="385"/>
      <c r="C72" s="4"/>
      <c r="D72" s="4"/>
      <c r="E72" s="4"/>
      <c r="F72" s="4"/>
      <c r="G72" s="4"/>
      <c r="H72" s="4"/>
      <c r="J72" s="221"/>
      <c r="K72" s="222"/>
      <c r="L72" s="223"/>
      <c r="M72" s="224"/>
      <c r="N72" s="216"/>
      <c r="O72" s="56"/>
      <c r="P72" s="67"/>
    </row>
    <row r="73" spans="1:16">
      <c r="A73" s="245"/>
      <c r="B73" s="16"/>
      <c r="C73" s="382"/>
      <c r="D73" s="278"/>
      <c r="E73" s="278"/>
      <c r="F73" s="278"/>
      <c r="G73" s="278"/>
      <c r="H73" s="278"/>
      <c r="I73" s="278"/>
      <c r="J73" s="392"/>
      <c r="K73" s="459"/>
      <c r="L73" s="460"/>
      <c r="M73" s="412"/>
      <c r="N73" s="416"/>
      <c r="O73" s="457"/>
      <c r="P73" s="458"/>
    </row>
    <row r="74" spans="1:16" ht="12.5">
      <c r="A74" s="417" t="s">
        <v>87</v>
      </c>
      <c r="B74" s="276"/>
      <c r="C74" s="277"/>
      <c r="D74" s="277"/>
      <c r="E74" s="277"/>
      <c r="F74" s="277"/>
      <c r="G74" s="277"/>
      <c r="H74" s="277"/>
      <c r="I74" s="277"/>
      <c r="J74" s="287"/>
      <c r="K74" s="287"/>
      <c r="L74" s="288"/>
      <c r="M74" s="288"/>
      <c r="N74" s="288"/>
      <c r="O74" s="289"/>
      <c r="P74" s="290"/>
    </row>
    <row r="75" spans="1:16">
      <c r="A75" s="418"/>
      <c r="B75" s="37" t="s">
        <v>88</v>
      </c>
      <c r="C75" s="278"/>
      <c r="D75" s="278"/>
      <c r="E75" s="278"/>
      <c r="F75" s="278"/>
      <c r="G75" s="278"/>
      <c r="H75" s="278"/>
      <c r="I75" s="278"/>
      <c r="J75" s="291"/>
      <c r="K75" s="291"/>
      <c r="L75" s="224"/>
      <c r="M75" s="224"/>
      <c r="N75" s="224"/>
      <c r="O75" s="461">
        <f>SUM(O6:P73)</f>
        <v>0</v>
      </c>
      <c r="P75" s="462"/>
    </row>
    <row r="76" spans="1:16" ht="12.5">
      <c r="A76" s="419"/>
      <c r="B76" s="280"/>
      <c r="C76" s="281"/>
      <c r="D76" s="281"/>
      <c r="E76" s="281"/>
      <c r="F76" s="281"/>
      <c r="G76" s="281"/>
      <c r="H76" s="281"/>
      <c r="I76" s="281"/>
      <c r="J76" s="293"/>
      <c r="K76" s="293"/>
      <c r="L76" s="294"/>
      <c r="M76" s="294"/>
      <c r="N76" s="294"/>
      <c r="O76" s="295"/>
      <c r="P76" s="296"/>
    </row>
    <row r="77" spans="1:16" s="88" customFormat="1">
      <c r="A77" s="9" t="s">
        <v>0</v>
      </c>
      <c r="B77" s="10"/>
      <c r="C77" s="11"/>
      <c r="D77" s="420" t="s">
        <v>1</v>
      </c>
      <c r="E77" s="421"/>
      <c r="F77" s="421"/>
      <c r="G77" s="421"/>
      <c r="H77" s="421"/>
      <c r="I77" s="421"/>
      <c r="J77" s="421"/>
      <c r="K77" s="421"/>
      <c r="L77" s="421"/>
      <c r="M77" s="421"/>
      <c r="N77" s="422"/>
      <c r="O77" s="426" t="s">
        <v>89</v>
      </c>
      <c r="P77" s="427"/>
    </row>
    <row r="78" spans="1:16" s="88" customFormat="1">
      <c r="A78" s="463" t="s">
        <v>3</v>
      </c>
      <c r="B78" s="464"/>
      <c r="C78" s="12"/>
      <c r="D78" s="423"/>
      <c r="E78" s="424"/>
      <c r="F78" s="424"/>
      <c r="G78" s="424"/>
      <c r="H78" s="424"/>
      <c r="I78" s="424"/>
      <c r="J78" s="424"/>
      <c r="K78" s="424"/>
      <c r="L78" s="424"/>
      <c r="M78" s="424"/>
      <c r="N78" s="425"/>
      <c r="O78" s="428"/>
      <c r="P78" s="429"/>
    </row>
    <row r="79" spans="1:16" s="88" customFormat="1">
      <c r="A79" s="89" t="s">
        <v>4</v>
      </c>
      <c r="B79" s="90" t="s">
        <v>5</v>
      </c>
      <c r="C79" s="430" t="s">
        <v>6</v>
      </c>
      <c r="D79" s="431"/>
      <c r="E79" s="431"/>
      <c r="F79" s="431"/>
      <c r="G79" s="431"/>
      <c r="H79" s="431"/>
      <c r="I79" s="432"/>
      <c r="J79" s="122"/>
      <c r="K79" s="123"/>
      <c r="L79" s="124"/>
      <c r="M79" s="439" t="s">
        <v>7</v>
      </c>
      <c r="N79" s="440"/>
      <c r="O79" s="125"/>
      <c r="P79" s="126"/>
    </row>
    <row r="80" spans="1:16" s="88" customFormat="1">
      <c r="A80" s="91" t="s">
        <v>8</v>
      </c>
      <c r="B80" s="92" t="s">
        <v>9</v>
      </c>
      <c r="C80" s="433"/>
      <c r="D80" s="434"/>
      <c r="E80" s="434"/>
      <c r="F80" s="434"/>
      <c r="G80" s="434"/>
      <c r="H80" s="434"/>
      <c r="I80" s="435"/>
      <c r="J80" s="98" t="s">
        <v>10</v>
      </c>
      <c r="K80" s="449" t="s">
        <v>11</v>
      </c>
      <c r="L80" s="450"/>
      <c r="M80" s="441"/>
      <c r="N80" s="442"/>
      <c r="O80" s="451" t="s">
        <v>12</v>
      </c>
      <c r="P80" s="452"/>
    </row>
    <row r="81" spans="1:16" s="88" customFormat="1">
      <c r="A81" s="93"/>
      <c r="B81" s="94" t="s">
        <v>13</v>
      </c>
      <c r="C81" s="436"/>
      <c r="D81" s="437"/>
      <c r="E81" s="437"/>
      <c r="F81" s="437"/>
      <c r="G81" s="437"/>
      <c r="H81" s="437"/>
      <c r="I81" s="438"/>
      <c r="J81" s="127"/>
      <c r="K81" s="128"/>
      <c r="L81" s="129"/>
      <c r="M81" s="443"/>
      <c r="N81" s="444"/>
      <c r="O81" s="130"/>
      <c r="P81" s="131"/>
    </row>
    <row r="82" spans="1:16" s="88" customFormat="1" ht="12.5">
      <c r="A82" s="106"/>
      <c r="B82" s="133"/>
      <c r="C82" s="180"/>
      <c r="D82" s="180"/>
      <c r="E82" s="180"/>
      <c r="F82" s="180"/>
      <c r="G82" s="180"/>
      <c r="H82" s="180"/>
      <c r="I82" s="180"/>
      <c r="J82" s="206"/>
      <c r="K82" s="133"/>
      <c r="L82" s="207"/>
      <c r="M82" s="208"/>
      <c r="N82" s="209"/>
      <c r="O82" s="208"/>
      <c r="P82" s="210"/>
    </row>
    <row r="83" spans="1:16" s="88" customFormat="1">
      <c r="A83" s="97" t="s">
        <v>90</v>
      </c>
      <c r="B83" s="181" t="s">
        <v>91</v>
      </c>
      <c r="J83" s="159"/>
      <c r="K83" s="132"/>
      <c r="L83" s="211"/>
      <c r="M83" s="135"/>
      <c r="N83" s="162"/>
      <c r="O83" s="412">
        <f>O75</f>
        <v>0</v>
      </c>
      <c r="P83" s="413"/>
    </row>
    <row r="84" spans="1:16" s="88" customFormat="1" ht="12.5">
      <c r="A84" s="182"/>
      <c r="B84" s="183"/>
      <c r="C84" s="174"/>
      <c r="D84" s="174"/>
      <c r="E84" s="174"/>
      <c r="F84" s="174"/>
      <c r="G84" s="174"/>
      <c r="H84" s="174"/>
      <c r="I84" s="174"/>
      <c r="J84" s="212"/>
      <c r="K84" s="183"/>
      <c r="L84" s="198"/>
      <c r="M84" s="199"/>
      <c r="N84" s="213"/>
      <c r="O84" s="199"/>
      <c r="P84" s="214"/>
    </row>
    <row r="85" spans="1:16" s="88" customFormat="1">
      <c r="A85" s="97" t="s">
        <v>92</v>
      </c>
      <c r="B85" s="98"/>
      <c r="C85" s="260" t="s">
        <v>93</v>
      </c>
      <c r="D85" s="397"/>
      <c r="E85" s="397"/>
      <c r="F85" s="397"/>
      <c r="G85" s="278"/>
      <c r="H85" s="278"/>
      <c r="I85" s="398"/>
      <c r="J85" s="399"/>
      <c r="K85" s="400"/>
      <c r="L85" s="401"/>
      <c r="M85" s="402"/>
      <c r="N85" s="402"/>
      <c r="O85" s="135"/>
      <c r="P85" s="163"/>
    </row>
    <row r="86" spans="1:16" s="88" customFormat="1">
      <c r="A86" s="97"/>
      <c r="B86" s="98"/>
      <c r="C86" s="278"/>
      <c r="D86" s="397"/>
      <c r="E86" s="397"/>
      <c r="F86" s="397"/>
      <c r="G86" s="278"/>
      <c r="H86" s="278"/>
      <c r="I86" s="398"/>
      <c r="J86" s="399"/>
      <c r="K86" s="400"/>
      <c r="L86" s="401"/>
      <c r="M86" s="402"/>
      <c r="N86" s="402"/>
      <c r="O86" s="135"/>
      <c r="P86" s="163"/>
    </row>
    <row r="87" spans="1:16" s="88" customFormat="1" ht="12.5">
      <c r="A87" s="106"/>
      <c r="B87" s="102"/>
      <c r="C87" t="s">
        <v>31</v>
      </c>
      <c r="D87" t="s">
        <v>94</v>
      </c>
      <c r="E87" s="397"/>
      <c r="F87" s="397"/>
      <c r="G87" s="278"/>
      <c r="H87" s="278"/>
      <c r="I87" s="398"/>
      <c r="J87" s="392" t="s">
        <v>95</v>
      </c>
      <c r="K87" s="445"/>
      <c r="L87" s="446"/>
      <c r="M87" s="447">
        <v>3000</v>
      </c>
      <c r="N87" s="448"/>
      <c r="O87" s="378"/>
      <c r="P87" s="150"/>
    </row>
    <row r="88" spans="1:16" s="88" customFormat="1">
      <c r="A88" s="97"/>
      <c r="B88" s="98"/>
      <c r="C88" s="278"/>
      <c r="D88" s="397" t="s">
        <v>96</v>
      </c>
      <c r="E88" s="397"/>
      <c r="F88" s="397"/>
      <c r="G88" s="278"/>
      <c r="H88" s="278"/>
      <c r="I88" s="398"/>
      <c r="J88" s="399"/>
      <c r="K88" s="400"/>
      <c r="L88" s="401"/>
      <c r="M88" s="402"/>
      <c r="N88" s="402"/>
      <c r="O88" s="378"/>
      <c r="P88" s="150"/>
    </row>
    <row r="89" spans="1:16" s="88" customFormat="1">
      <c r="A89" s="97"/>
      <c r="B89" s="102"/>
      <c r="C89" s="278"/>
      <c r="D89" s="397"/>
      <c r="E89" s="397"/>
      <c r="F89" s="397"/>
      <c r="G89" s="278"/>
      <c r="H89" s="278"/>
      <c r="I89" s="398"/>
      <c r="J89" s="399"/>
      <c r="K89" s="400"/>
      <c r="L89" s="401"/>
      <c r="M89" s="402"/>
      <c r="N89" s="402"/>
      <c r="O89" s="194"/>
      <c r="P89" s="195"/>
    </row>
    <row r="90" spans="1:16" s="88" customFormat="1">
      <c r="A90" s="97"/>
      <c r="B90" s="98"/>
      <c r="C90" s="278"/>
      <c r="D90" s="291" t="s">
        <v>76</v>
      </c>
      <c r="E90" t="s">
        <v>97</v>
      </c>
      <c r="F90"/>
      <c r="G90"/>
      <c r="H90"/>
      <c r="I90"/>
      <c r="J90" s="392" t="s">
        <v>95</v>
      </c>
      <c r="K90" s="445"/>
      <c r="L90" s="446"/>
      <c r="M90" s="447">
        <v>3000</v>
      </c>
      <c r="N90" s="448"/>
      <c r="O90" s="157"/>
      <c r="P90" s="163"/>
    </row>
    <row r="91" spans="1:16" s="88" customFormat="1">
      <c r="A91" s="97"/>
      <c r="B91" s="98"/>
      <c r="C91" s="278"/>
      <c r="D91"/>
      <c r="E91"/>
      <c r="F91"/>
      <c r="G91"/>
      <c r="H91"/>
      <c r="I91"/>
      <c r="J91" s="392"/>
      <c r="K91" s="405"/>
      <c r="L91" s="406"/>
      <c r="M91" s="453"/>
      <c r="N91" s="454"/>
      <c r="O91" s="194"/>
      <c r="P91" s="195"/>
    </row>
    <row r="92" spans="1:16" s="88" customFormat="1">
      <c r="A92" s="97"/>
      <c r="B92" s="98"/>
      <c r="C92" s="278"/>
      <c r="D92" s="291" t="s">
        <v>80</v>
      </c>
      <c r="E92" t="s">
        <v>98</v>
      </c>
      <c r="F92"/>
      <c r="G92"/>
      <c r="H92"/>
      <c r="I92"/>
      <c r="J92" s="392" t="s">
        <v>99</v>
      </c>
      <c r="K92" s="445"/>
      <c r="L92" s="446"/>
      <c r="M92" s="447">
        <v>2000</v>
      </c>
      <c r="N92" s="448"/>
      <c r="O92" s="135"/>
      <c r="P92" s="150"/>
    </row>
    <row r="93" spans="1:16" s="88" customFormat="1">
      <c r="A93" s="97"/>
      <c r="B93" s="98"/>
      <c r="C93" s="278"/>
      <c r="D93" s="397"/>
      <c r="E93" s="397"/>
      <c r="F93" s="397"/>
      <c r="G93" s="278"/>
      <c r="H93" s="278"/>
      <c r="I93" s="398"/>
      <c r="J93" s="399"/>
      <c r="K93" s="400"/>
      <c r="L93" s="401"/>
      <c r="M93" s="402"/>
      <c r="N93" s="402"/>
      <c r="O93" s="194"/>
      <c r="P93" s="195"/>
    </row>
    <row r="94" spans="1:16" s="88" customFormat="1">
      <c r="A94" s="97"/>
      <c r="B94" s="102"/>
      <c r="C94" s="278"/>
      <c r="D94" s="291" t="s">
        <v>100</v>
      </c>
      <c r="E94" t="s">
        <v>101</v>
      </c>
      <c r="F94"/>
      <c r="G94"/>
      <c r="H94"/>
      <c r="I94"/>
      <c r="J94" s="392" t="s">
        <v>99</v>
      </c>
      <c r="K94" s="445"/>
      <c r="L94" s="446"/>
      <c r="M94" s="447">
        <v>1000</v>
      </c>
      <c r="N94" s="448"/>
      <c r="O94" s="412"/>
      <c r="P94" s="413"/>
    </row>
    <row r="95" spans="1:16" s="88" customFormat="1">
      <c r="A95" s="97"/>
      <c r="B95" s="102"/>
      <c r="C95"/>
      <c r="D95"/>
      <c r="E95"/>
      <c r="F95"/>
      <c r="G95"/>
      <c r="H95"/>
      <c r="I95" s="278"/>
      <c r="J95" s="291"/>
      <c r="K95" s="392"/>
      <c r="L95" s="401"/>
      <c r="M95" s="402"/>
      <c r="N95" s="402"/>
      <c r="O95" s="135"/>
      <c r="P95" s="163"/>
    </row>
    <row r="96" spans="1:16" s="88" customFormat="1">
      <c r="A96" s="97"/>
      <c r="B96" s="102"/>
      <c r="C96"/>
      <c r="D96" s="291" t="s">
        <v>102</v>
      </c>
      <c r="E96" t="s">
        <v>103</v>
      </c>
      <c r="F96"/>
      <c r="G96"/>
      <c r="H96"/>
      <c r="I96"/>
      <c r="J96" s="392" t="s">
        <v>99</v>
      </c>
      <c r="K96" s="445"/>
      <c r="L96" s="446"/>
      <c r="M96" s="447">
        <v>1000</v>
      </c>
      <c r="N96" s="448"/>
      <c r="O96" s="412"/>
      <c r="P96" s="413"/>
    </row>
    <row r="97" spans="1:16" s="88" customFormat="1" ht="12.5">
      <c r="A97" s="106"/>
      <c r="B97" s="107"/>
      <c r="C97"/>
      <c r="D97" s="397"/>
      <c r="E97" s="397"/>
      <c r="F97" s="397"/>
      <c r="G97" s="278"/>
      <c r="H97" s="278"/>
      <c r="I97" s="398"/>
      <c r="J97" s="399"/>
      <c r="K97" s="400"/>
      <c r="L97" s="401"/>
      <c r="M97" s="402"/>
      <c r="N97" s="402"/>
      <c r="O97" s="135"/>
      <c r="P97" s="163"/>
    </row>
    <row r="98" spans="1:16" s="88" customFormat="1">
      <c r="A98" s="97"/>
      <c r="B98" s="98"/>
      <c r="C98"/>
      <c r="D98" s="291" t="s">
        <v>104</v>
      </c>
      <c r="E98" t="s">
        <v>105</v>
      </c>
      <c r="F98"/>
      <c r="G98"/>
      <c r="H98"/>
      <c r="I98"/>
      <c r="J98" s="392" t="s">
        <v>99</v>
      </c>
      <c r="K98" s="445"/>
      <c r="L98" s="446"/>
      <c r="M98" s="447">
        <v>5000</v>
      </c>
      <c r="N98" s="448"/>
      <c r="O98" s="135"/>
      <c r="P98" s="163"/>
    </row>
    <row r="99" spans="1:16" s="88" customFormat="1">
      <c r="A99" s="97"/>
      <c r="B99" s="102"/>
      <c r="C99"/>
      <c r="D99"/>
      <c r="E99"/>
      <c r="F99"/>
      <c r="G99"/>
      <c r="H99"/>
      <c r="I99" s="398"/>
      <c r="J99" s="291"/>
      <c r="K99" s="392"/>
      <c r="L99" s="401"/>
      <c r="M99" s="402"/>
      <c r="N99" s="402"/>
      <c r="O99" s="135"/>
      <c r="P99" s="163"/>
    </row>
    <row r="100" spans="1:16" s="88" customFormat="1">
      <c r="A100" s="97"/>
      <c r="B100" s="98"/>
      <c r="C100" t="s">
        <v>33</v>
      </c>
      <c r="D100" t="s">
        <v>94</v>
      </c>
      <c r="E100" s="397"/>
      <c r="F100" s="397"/>
      <c r="G100" s="278"/>
      <c r="H100" s="278"/>
      <c r="I100" s="398"/>
      <c r="J100" s="399"/>
      <c r="K100" s="400"/>
      <c r="L100" s="401"/>
      <c r="M100" s="402"/>
      <c r="N100" s="402"/>
      <c r="O100" s="412"/>
      <c r="P100" s="413"/>
    </row>
    <row r="101" spans="1:16" s="88" customFormat="1">
      <c r="A101" s="97"/>
      <c r="B101" s="98"/>
      <c r="C101" s="278"/>
      <c r="D101" s="397" t="s">
        <v>106</v>
      </c>
      <c r="E101" s="397"/>
      <c r="F101" s="397"/>
      <c r="G101" s="278"/>
      <c r="H101" s="278"/>
      <c r="I101" s="398"/>
      <c r="J101" s="399"/>
      <c r="K101" s="400"/>
      <c r="L101" s="401"/>
      <c r="M101" s="402"/>
      <c r="N101" s="402"/>
      <c r="O101" s="135"/>
      <c r="P101" s="163"/>
    </row>
    <row r="102" spans="1:16" s="88" customFormat="1">
      <c r="A102" s="97"/>
      <c r="B102" s="98"/>
      <c r="C102" s="278"/>
      <c r="D102" s="397" t="s">
        <v>107</v>
      </c>
      <c r="E102" s="397"/>
      <c r="F102" s="397"/>
      <c r="G102" s="278"/>
      <c r="H102" s="278"/>
      <c r="I102" s="398"/>
      <c r="J102" s="399"/>
      <c r="K102" s="400"/>
      <c r="L102" s="401"/>
      <c r="M102" s="402"/>
      <c r="N102" s="402"/>
      <c r="O102" s="135"/>
      <c r="P102" s="163"/>
    </row>
    <row r="103" spans="1:16" s="88" customFormat="1">
      <c r="A103" s="97"/>
      <c r="B103" s="102"/>
      <c r="C103" s="278"/>
      <c r="D103" s="397"/>
      <c r="E103" s="397"/>
      <c r="F103" s="397"/>
      <c r="G103" s="278"/>
      <c r="H103" s="278"/>
      <c r="I103" s="398"/>
      <c r="J103" s="399"/>
      <c r="K103" s="400"/>
      <c r="L103" s="401"/>
      <c r="M103" s="402"/>
      <c r="N103" s="402"/>
      <c r="O103" s="135"/>
      <c r="P103" s="163"/>
    </row>
    <row r="104" spans="1:16" s="88" customFormat="1">
      <c r="A104" s="97"/>
      <c r="B104" s="102"/>
      <c r="C104" s="278"/>
      <c r="D104" s="291" t="s">
        <v>76</v>
      </c>
      <c r="E104" t="s">
        <v>108</v>
      </c>
      <c r="F104"/>
      <c r="G104"/>
      <c r="H104"/>
      <c r="I104"/>
      <c r="J104" s="392" t="s">
        <v>99</v>
      </c>
      <c r="K104" s="445"/>
      <c r="L104" s="446"/>
      <c r="M104" s="447">
        <v>1000</v>
      </c>
      <c r="N104" s="448"/>
      <c r="O104" s="135"/>
      <c r="P104" s="163"/>
    </row>
    <row r="105" spans="1:16" s="88" customFormat="1">
      <c r="A105" s="97"/>
      <c r="B105" s="98"/>
      <c r="C105" s="278"/>
      <c r="D105" s="397"/>
      <c r="E105" s="397"/>
      <c r="F105" s="397"/>
      <c r="G105" s="278"/>
      <c r="H105" s="278"/>
      <c r="I105" s="278"/>
      <c r="J105" s="399"/>
      <c r="K105" s="400"/>
      <c r="L105" s="401"/>
      <c r="M105" s="402"/>
      <c r="N105" s="402"/>
      <c r="O105" s="135"/>
      <c r="P105" s="163"/>
    </row>
    <row r="106" spans="1:16" s="88" customFormat="1">
      <c r="A106" s="97"/>
      <c r="B106" s="98"/>
      <c r="C106" s="278"/>
      <c r="D106" s="291" t="s">
        <v>80</v>
      </c>
      <c r="E106" t="s">
        <v>109</v>
      </c>
      <c r="F106"/>
      <c r="G106"/>
      <c r="H106"/>
      <c r="I106"/>
      <c r="J106" s="392" t="s">
        <v>99</v>
      </c>
      <c r="K106" s="445"/>
      <c r="L106" s="446"/>
      <c r="M106" s="447">
        <v>1000</v>
      </c>
      <c r="N106" s="448"/>
      <c r="O106" s="135"/>
      <c r="P106" s="163"/>
    </row>
    <row r="107" spans="1:16" s="88" customFormat="1">
      <c r="A107" s="97"/>
      <c r="B107" s="98"/>
      <c r="C107" s="278"/>
      <c r="D107" s="397"/>
      <c r="E107" s="397"/>
      <c r="F107" s="397"/>
      <c r="G107" s="278"/>
      <c r="H107" s="278"/>
      <c r="I107" s="398"/>
      <c r="J107" s="399"/>
      <c r="K107" s="400"/>
      <c r="L107" s="401"/>
      <c r="M107" s="402"/>
      <c r="N107" s="402"/>
      <c r="O107" s="412"/>
      <c r="P107" s="413"/>
    </row>
    <row r="108" spans="1:16" s="88" customFormat="1">
      <c r="A108" s="97"/>
      <c r="B108" s="102"/>
      <c r="C108" s="278"/>
      <c r="D108" s="291" t="s">
        <v>80</v>
      </c>
      <c r="E108" t="s">
        <v>110</v>
      </c>
      <c r="F108"/>
      <c r="G108"/>
      <c r="H108"/>
      <c r="I108"/>
      <c r="J108" s="392" t="s">
        <v>99</v>
      </c>
      <c r="K108" s="445"/>
      <c r="L108" s="446"/>
      <c r="M108" s="447">
        <v>1000</v>
      </c>
      <c r="N108" s="448"/>
      <c r="O108" s="135"/>
      <c r="P108" s="163"/>
    </row>
    <row r="109" spans="1:16" s="88" customFormat="1">
      <c r="A109" s="97"/>
      <c r="B109" s="102"/>
      <c r="C109" s="278"/>
      <c r="D109" s="291"/>
      <c r="E109"/>
      <c r="F109"/>
      <c r="G109"/>
      <c r="H109"/>
      <c r="I109"/>
      <c r="J109" s="291"/>
      <c r="K109" s="403"/>
      <c r="L109" s="404"/>
      <c r="M109" s="407"/>
      <c r="N109" s="407"/>
      <c r="O109" s="412"/>
      <c r="P109" s="413"/>
    </row>
    <row r="110" spans="1:16" s="88" customFormat="1">
      <c r="A110" s="97"/>
      <c r="B110" s="102"/>
      <c r="C110" t="s">
        <v>111</v>
      </c>
      <c r="D110" t="s">
        <v>112</v>
      </c>
      <c r="E110"/>
      <c r="F110"/>
      <c r="G110"/>
      <c r="H110"/>
      <c r="I110" s="398"/>
      <c r="J110" s="408"/>
      <c r="K110" s="400"/>
      <c r="L110" s="401"/>
      <c r="M110" s="402"/>
      <c r="N110" s="402"/>
      <c r="O110" s="135"/>
      <c r="P110" s="163"/>
    </row>
    <row r="111" spans="1:16" s="88" customFormat="1">
      <c r="A111" s="97"/>
      <c r="B111" s="102"/>
      <c r="C111" s="278"/>
      <c r="D111" s="397"/>
      <c r="E111" s="397"/>
      <c r="F111" s="397"/>
      <c r="G111" s="278"/>
      <c r="H111" s="278"/>
      <c r="I111" s="398"/>
      <c r="J111" s="399"/>
      <c r="K111" s="400"/>
      <c r="L111" s="401"/>
      <c r="M111" s="402"/>
      <c r="N111" s="402"/>
      <c r="O111" s="412"/>
      <c r="P111" s="413"/>
    </row>
    <row r="112" spans="1:16" s="88" customFormat="1">
      <c r="A112" s="95"/>
      <c r="B112" s="102"/>
      <c r="C112" s="278"/>
      <c r="D112" t="s">
        <v>76</v>
      </c>
      <c r="E112" t="s">
        <v>113</v>
      </c>
      <c r="F112"/>
      <c r="G112"/>
      <c r="H112"/>
      <c r="I112"/>
      <c r="J112" s="392" t="s">
        <v>114</v>
      </c>
      <c r="K112" s="445"/>
      <c r="L112" s="446"/>
      <c r="M112" s="447">
        <v>1000</v>
      </c>
      <c r="N112" s="448"/>
      <c r="O112" s="135"/>
      <c r="P112" s="163"/>
    </row>
    <row r="113" spans="1:16" s="88" customFormat="1">
      <c r="A113" s="97"/>
      <c r="B113" s="102"/>
      <c r="C113" s="278"/>
      <c r="D113"/>
      <c r="E113" t="s">
        <v>115</v>
      </c>
      <c r="F113" s="397"/>
      <c r="G113" s="278"/>
      <c r="H113" s="278"/>
      <c r="I113" s="398"/>
      <c r="J113" s="399"/>
      <c r="K113" s="400"/>
      <c r="L113" s="401"/>
      <c r="M113" s="402"/>
      <c r="N113" s="402"/>
      <c r="O113" s="135"/>
      <c r="P113" s="163"/>
    </row>
    <row r="114" spans="1:16" s="88" customFormat="1">
      <c r="A114" s="97"/>
      <c r="B114" s="102"/>
      <c r="C114"/>
      <c r="D114"/>
      <c r="E114"/>
      <c r="F114"/>
      <c r="G114"/>
      <c r="H114"/>
      <c r="I114" s="398"/>
      <c r="J114" s="291"/>
      <c r="K114" s="392"/>
      <c r="L114" s="401"/>
      <c r="M114" s="402"/>
      <c r="N114" s="402"/>
      <c r="O114" s="135"/>
      <c r="P114" s="163"/>
    </row>
    <row r="115" spans="1:16" s="88" customFormat="1">
      <c r="A115" s="97"/>
      <c r="B115" s="98"/>
      <c r="C115" t="s">
        <v>116</v>
      </c>
      <c r="D115" t="s">
        <v>117</v>
      </c>
      <c r="E115" s="397"/>
      <c r="F115" s="397"/>
      <c r="G115" s="278"/>
      <c r="H115" s="278"/>
      <c r="I115" s="398"/>
      <c r="J115" s="399"/>
      <c r="K115" s="400"/>
      <c r="L115" s="401"/>
      <c r="M115" s="402"/>
      <c r="N115" s="402"/>
      <c r="O115" s="412"/>
      <c r="P115" s="413"/>
    </row>
    <row r="116" spans="1:16" s="88" customFormat="1">
      <c r="A116" s="97"/>
      <c r="B116" s="98"/>
      <c r="C116" s="278"/>
      <c r="D116" s="397"/>
      <c r="E116" s="397"/>
      <c r="F116" s="397"/>
      <c r="G116" s="278"/>
      <c r="H116" s="278"/>
      <c r="I116" s="398"/>
      <c r="J116" s="399"/>
      <c r="K116" s="400"/>
      <c r="L116" s="401"/>
      <c r="M116" s="402"/>
      <c r="N116" s="402"/>
      <c r="O116" s="135"/>
      <c r="P116" s="163"/>
    </row>
    <row r="117" spans="1:16" s="88" customFormat="1">
      <c r="A117" s="97"/>
      <c r="B117" s="98"/>
      <c r="C117" s="278"/>
      <c r="D117" t="s">
        <v>76</v>
      </c>
      <c r="E117" t="s">
        <v>118</v>
      </c>
      <c r="F117" s="397"/>
      <c r="G117" s="278"/>
      <c r="H117" s="278"/>
      <c r="I117" s="398"/>
      <c r="J117" s="392" t="s">
        <v>114</v>
      </c>
      <c r="K117" s="400"/>
      <c r="L117" s="401"/>
      <c r="M117" s="447">
        <v>1000</v>
      </c>
      <c r="N117" s="448"/>
      <c r="O117" s="135"/>
      <c r="P117" s="163"/>
    </row>
    <row r="118" spans="1:16" s="88" customFormat="1">
      <c r="A118" s="97"/>
      <c r="B118" s="102"/>
      <c r="C118" s="278"/>
      <c r="D118" s="397"/>
      <c r="E118" s="397"/>
      <c r="F118" s="397"/>
      <c r="G118" s="278"/>
      <c r="H118" s="278"/>
      <c r="I118" s="398"/>
      <c r="J118" s="399"/>
      <c r="K118" s="400"/>
      <c r="L118" s="401"/>
      <c r="M118" s="402"/>
      <c r="N118" s="402"/>
      <c r="O118" s="135"/>
      <c r="P118" s="163"/>
    </row>
    <row r="119" spans="1:16" s="88" customFormat="1">
      <c r="A119" s="97"/>
      <c r="B119" s="98"/>
      <c r="C119" s="278"/>
      <c r="D119" s="291" t="s">
        <v>80</v>
      </c>
      <c r="E119" t="s">
        <v>119</v>
      </c>
      <c r="F119" s="397"/>
      <c r="G119" s="278"/>
      <c r="H119" s="278"/>
      <c r="I119" s="398"/>
      <c r="J119" s="392" t="s">
        <v>114</v>
      </c>
      <c r="K119" s="400"/>
      <c r="L119" s="401"/>
      <c r="M119" s="447">
        <v>500</v>
      </c>
      <c r="N119" s="448"/>
      <c r="O119" s="135"/>
      <c r="P119" s="163"/>
    </row>
    <row r="120" spans="1:16" s="88" customFormat="1">
      <c r="A120" s="97"/>
      <c r="B120" s="98"/>
      <c r="C120" s="278"/>
      <c r="D120" s="397"/>
      <c r="E120" s="397"/>
      <c r="F120" s="397"/>
      <c r="G120" s="278"/>
      <c r="H120" s="278"/>
      <c r="I120" s="398"/>
      <c r="J120" s="399"/>
      <c r="K120" s="400"/>
      <c r="L120" s="401"/>
      <c r="M120" s="402"/>
      <c r="N120" s="402"/>
      <c r="O120" s="135"/>
      <c r="P120" s="163"/>
    </row>
    <row r="121" spans="1:16" s="88" customFormat="1">
      <c r="A121" s="97"/>
      <c r="B121" s="98"/>
      <c r="C121" s="278"/>
      <c r="D121" s="291" t="s">
        <v>80</v>
      </c>
      <c r="E121" t="s">
        <v>120</v>
      </c>
      <c r="F121" s="397"/>
      <c r="G121" s="278"/>
      <c r="H121" s="278"/>
      <c r="I121" s="398"/>
      <c r="J121" s="392" t="s">
        <v>114</v>
      </c>
      <c r="K121" s="400"/>
      <c r="L121" s="401"/>
      <c r="M121" s="447">
        <v>1000</v>
      </c>
      <c r="N121" s="448"/>
      <c r="O121" s="135"/>
      <c r="P121" s="163"/>
    </row>
    <row r="122" spans="1:16" s="88" customFormat="1">
      <c r="A122" s="97"/>
      <c r="B122" s="98"/>
      <c r="C122" s="278"/>
      <c r="D122" s="397"/>
      <c r="E122" t="s">
        <v>121</v>
      </c>
      <c r="F122" s="397"/>
      <c r="G122" s="278"/>
      <c r="H122" s="278"/>
      <c r="I122" s="398"/>
      <c r="J122" s="399"/>
      <c r="K122" s="400"/>
      <c r="L122" s="401"/>
      <c r="M122" s="402"/>
      <c r="N122" s="402"/>
      <c r="O122" s="412"/>
      <c r="P122" s="413"/>
    </row>
    <row r="123" spans="1:16" s="88" customFormat="1">
      <c r="A123" s="97"/>
      <c r="B123" s="98"/>
      <c r="C123" s="278"/>
      <c r="D123" s="397"/>
      <c r="E123" s="397"/>
      <c r="F123" s="397"/>
      <c r="G123" s="278"/>
      <c r="H123" s="278"/>
      <c r="I123" s="398"/>
      <c r="J123" s="399"/>
      <c r="K123" s="400"/>
      <c r="L123" s="401"/>
      <c r="M123" s="402"/>
      <c r="N123" s="402"/>
      <c r="O123" s="135"/>
      <c r="P123" s="163"/>
    </row>
    <row r="124" spans="1:16" s="88" customFormat="1">
      <c r="A124" s="97"/>
      <c r="B124" s="98"/>
      <c r="C124" s="278"/>
      <c r="D124" t="s">
        <v>102</v>
      </c>
      <c r="E124" s="278" t="s">
        <v>122</v>
      </c>
      <c r="F124" s="397"/>
      <c r="G124" s="278"/>
      <c r="H124" s="278"/>
      <c r="I124" s="398"/>
      <c r="J124" s="392" t="s">
        <v>114</v>
      </c>
      <c r="K124" s="400"/>
      <c r="L124" s="401"/>
      <c r="M124" s="447">
        <v>500</v>
      </c>
      <c r="N124" s="448"/>
      <c r="O124" s="412"/>
      <c r="P124" s="413"/>
    </row>
    <row r="125" spans="1:16" s="88" customFormat="1">
      <c r="A125" s="95"/>
      <c r="B125" s="102"/>
      <c r="C125" s="278"/>
      <c r="D125" s="397"/>
      <c r="E125" s="278" t="s">
        <v>123</v>
      </c>
      <c r="F125" s="397"/>
      <c r="G125" s="278"/>
      <c r="H125" s="278"/>
      <c r="I125" s="398"/>
      <c r="J125" s="399"/>
      <c r="K125" s="400"/>
      <c r="L125" s="401"/>
      <c r="M125" s="402"/>
      <c r="N125" s="402"/>
      <c r="O125" s="135"/>
      <c r="P125" s="163"/>
    </row>
    <row r="126" spans="1:16" s="88" customFormat="1">
      <c r="A126" s="95"/>
      <c r="B126" s="102"/>
      <c r="C126" s="278"/>
      <c r="D126" s="397"/>
      <c r="E126" s="278"/>
      <c r="F126" s="397"/>
      <c r="G126" s="278"/>
      <c r="H126" s="278"/>
      <c r="I126" s="398"/>
      <c r="J126" s="399"/>
      <c r="K126" s="400"/>
      <c r="L126" s="401"/>
      <c r="M126" s="402"/>
      <c r="N126" s="402"/>
      <c r="O126" s="135"/>
      <c r="P126" s="163"/>
    </row>
    <row r="127" spans="1:16" s="88" customFormat="1">
      <c r="A127" s="95"/>
      <c r="B127" s="102"/>
      <c r="C127" s="278"/>
      <c r="D127" s="397"/>
      <c r="E127" s="278"/>
      <c r="F127" s="397"/>
      <c r="G127" s="278"/>
      <c r="H127" s="278"/>
      <c r="I127" s="398"/>
      <c r="J127" s="399"/>
      <c r="K127" s="400"/>
      <c r="L127" s="401"/>
      <c r="M127" s="402"/>
      <c r="N127" s="402"/>
      <c r="O127" s="135"/>
      <c r="P127" s="163"/>
    </row>
    <row r="128" spans="1:16" s="88" customFormat="1">
      <c r="A128" s="95"/>
      <c r="B128" s="102"/>
      <c r="C128" s="278"/>
      <c r="D128" s="397"/>
      <c r="E128" s="278"/>
      <c r="F128" s="397"/>
      <c r="G128" s="278"/>
      <c r="H128" s="278"/>
      <c r="I128" s="398"/>
      <c r="J128" s="399"/>
      <c r="K128" s="400"/>
      <c r="L128" s="401"/>
      <c r="M128" s="402"/>
      <c r="N128" s="402"/>
      <c r="O128" s="412"/>
      <c r="P128" s="413"/>
    </row>
    <row r="129" spans="1:16" s="88" customFormat="1">
      <c r="A129" s="95"/>
      <c r="B129" s="102"/>
      <c r="C129" s="278"/>
      <c r="D129" s="397"/>
      <c r="E129" s="278"/>
      <c r="F129" s="397"/>
      <c r="G129" s="278"/>
      <c r="H129" s="278"/>
      <c r="I129" s="398"/>
      <c r="J129" s="399"/>
      <c r="K129" s="400"/>
      <c r="L129" s="401"/>
      <c r="M129" s="402"/>
      <c r="N129" s="402"/>
      <c r="O129" s="135"/>
      <c r="P129" s="163"/>
    </row>
    <row r="130" spans="1:16" s="88" customFormat="1">
      <c r="A130" s="95"/>
      <c r="B130" s="102"/>
      <c r="C130" s="278"/>
      <c r="D130" s="397"/>
      <c r="E130" s="278"/>
      <c r="F130" s="397"/>
      <c r="G130" s="278"/>
      <c r="H130" s="278"/>
      <c r="I130" s="398"/>
      <c r="J130" s="399"/>
      <c r="K130" s="400"/>
      <c r="L130" s="401"/>
      <c r="M130" s="402"/>
      <c r="N130" s="402"/>
      <c r="O130" s="135"/>
      <c r="P130" s="163"/>
    </row>
    <row r="131" spans="1:16" s="88" customFormat="1">
      <c r="A131" s="95"/>
      <c r="B131" s="102"/>
      <c r="C131" s="117"/>
      <c r="D131" s="117"/>
      <c r="E131" s="117"/>
      <c r="F131" s="117"/>
      <c r="G131" s="117"/>
      <c r="J131" s="132"/>
      <c r="K131" s="132"/>
      <c r="L131" s="139"/>
      <c r="M131" s="220"/>
      <c r="N131" s="162"/>
      <c r="O131" s="135"/>
      <c r="P131" s="163"/>
    </row>
    <row r="132" spans="1:16" s="88" customFormat="1">
      <c r="A132" s="95"/>
      <c r="B132" s="102"/>
      <c r="C132" s="117"/>
      <c r="D132" s="117"/>
      <c r="E132" s="117"/>
      <c r="F132" s="117"/>
      <c r="G132" s="117"/>
      <c r="J132" s="102"/>
      <c r="K132" s="414"/>
      <c r="L132" s="415"/>
      <c r="M132" s="412"/>
      <c r="N132" s="416"/>
      <c r="O132" s="412"/>
      <c r="P132" s="413"/>
    </row>
    <row r="133" spans="1:16" s="88" customFormat="1">
      <c r="A133" s="95"/>
      <c r="B133" s="102"/>
      <c r="C133" s="117"/>
      <c r="D133" s="117"/>
      <c r="E133" s="117"/>
      <c r="F133" s="117"/>
      <c r="G133" s="117"/>
      <c r="J133" s="132"/>
      <c r="K133" s="132"/>
      <c r="L133" s="139"/>
      <c r="M133" s="220"/>
      <c r="N133" s="162"/>
      <c r="O133" s="135"/>
      <c r="P133" s="163"/>
    </row>
    <row r="134" spans="1:16" s="88" customFormat="1">
      <c r="A134" s="95"/>
      <c r="B134" s="102"/>
      <c r="C134" s="117"/>
      <c r="D134" s="117"/>
      <c r="E134" s="117"/>
      <c r="F134" s="117"/>
      <c r="G134" s="117"/>
      <c r="J134" s="132"/>
      <c r="K134" s="132"/>
      <c r="L134" s="139"/>
      <c r="M134" s="220"/>
      <c r="N134" s="162"/>
      <c r="O134" s="135"/>
      <c r="P134" s="163"/>
    </row>
    <row r="135" spans="1:16" s="88" customFormat="1">
      <c r="A135" s="95"/>
      <c r="B135" s="102"/>
      <c r="C135" s="117"/>
      <c r="D135" s="117"/>
      <c r="E135" s="117"/>
      <c r="F135" s="117"/>
      <c r="G135" s="117"/>
      <c r="J135" s="132"/>
      <c r="K135" s="132"/>
      <c r="L135" s="139"/>
      <c r="M135" s="220"/>
      <c r="N135" s="162"/>
      <c r="O135" s="135"/>
      <c r="P135" s="163"/>
    </row>
    <row r="136" spans="1:16" s="88" customFormat="1">
      <c r="A136" s="95"/>
      <c r="B136" s="102"/>
      <c r="C136" s="117"/>
      <c r="D136" s="117"/>
      <c r="E136" s="117"/>
      <c r="F136" s="117"/>
      <c r="G136" s="117"/>
      <c r="J136" s="132"/>
      <c r="K136" s="132"/>
      <c r="L136" s="139"/>
      <c r="M136" s="220"/>
      <c r="N136" s="162"/>
      <c r="O136" s="135"/>
      <c r="P136" s="163"/>
    </row>
    <row r="137" spans="1:16" s="88" customFormat="1">
      <c r="A137" s="95"/>
      <c r="B137" s="102"/>
      <c r="C137" s="117"/>
      <c r="D137" s="117"/>
      <c r="E137" s="117"/>
      <c r="F137" s="117"/>
      <c r="G137" s="117"/>
      <c r="J137" s="132"/>
      <c r="K137" s="132"/>
      <c r="L137" s="139"/>
      <c r="M137" s="220"/>
      <c r="N137" s="162"/>
      <c r="O137" s="135"/>
      <c r="P137" s="163"/>
    </row>
    <row r="138" spans="1:16" s="88" customFormat="1">
      <c r="A138" s="95"/>
      <c r="B138" s="102"/>
      <c r="C138" s="117"/>
      <c r="D138" s="117"/>
      <c r="E138" s="117"/>
      <c r="F138" s="117"/>
      <c r="G138" s="117"/>
      <c r="J138" s="132"/>
      <c r="K138" s="132"/>
      <c r="L138" s="139"/>
      <c r="M138" s="220"/>
      <c r="N138" s="162"/>
      <c r="O138" s="135"/>
      <c r="P138" s="163"/>
    </row>
    <row r="139" spans="1:16" s="88" customFormat="1">
      <c r="A139" s="95"/>
      <c r="B139" s="102"/>
      <c r="C139" s="117"/>
      <c r="D139" s="117"/>
      <c r="E139" s="117"/>
      <c r="F139" s="117"/>
      <c r="G139" s="117"/>
      <c r="J139" s="132"/>
      <c r="K139" s="132"/>
      <c r="L139" s="139"/>
      <c r="M139" s="220"/>
      <c r="N139" s="162"/>
      <c r="O139" s="135"/>
      <c r="P139" s="163"/>
    </row>
    <row r="140" spans="1:16" s="88" customFormat="1">
      <c r="A140" s="95"/>
      <c r="B140" s="102"/>
      <c r="C140" s="117"/>
      <c r="D140" s="117"/>
      <c r="E140" s="117"/>
      <c r="F140" s="117"/>
      <c r="G140" s="117"/>
      <c r="J140" s="132"/>
      <c r="K140" s="132"/>
      <c r="L140" s="139"/>
      <c r="M140" s="220"/>
      <c r="N140" s="162"/>
      <c r="O140" s="135"/>
      <c r="P140" s="163"/>
    </row>
    <row r="141" spans="1:16" s="88" customFormat="1">
      <c r="A141" s="95"/>
      <c r="B141" s="102"/>
      <c r="C141" s="117"/>
      <c r="D141" s="117"/>
      <c r="E141" s="117"/>
      <c r="F141" s="117"/>
      <c r="G141" s="117"/>
      <c r="J141" s="132"/>
      <c r="K141" s="132"/>
      <c r="L141" s="139"/>
      <c r="M141" s="220"/>
      <c r="N141" s="162"/>
      <c r="O141" s="135"/>
      <c r="P141" s="163"/>
    </row>
    <row r="142" spans="1:16" s="88" customFormat="1">
      <c r="A142" s="95"/>
      <c r="B142" s="102"/>
      <c r="C142" s="117"/>
      <c r="D142" s="117"/>
      <c r="E142" s="117"/>
      <c r="F142" s="117"/>
      <c r="G142" s="117"/>
      <c r="J142" s="132"/>
      <c r="K142" s="132"/>
      <c r="L142" s="139"/>
      <c r="M142" s="220"/>
      <c r="N142" s="162"/>
      <c r="O142" s="135"/>
      <c r="P142" s="163"/>
    </row>
    <row r="143" spans="1:16" s="88" customFormat="1">
      <c r="A143" s="95"/>
      <c r="B143" s="102"/>
      <c r="C143" s="117"/>
      <c r="D143" s="117"/>
      <c r="E143" s="117"/>
      <c r="F143" s="117"/>
      <c r="G143" s="117"/>
      <c r="J143" s="132"/>
      <c r="K143" s="132"/>
      <c r="L143" s="139"/>
      <c r="M143" s="220"/>
      <c r="N143" s="162"/>
      <c r="O143" s="135"/>
      <c r="P143" s="163"/>
    </row>
    <row r="144" spans="1:16" s="88" customFormat="1">
      <c r="A144" s="97"/>
      <c r="B144" s="102"/>
      <c r="C144" s="104"/>
      <c r="D144" s="117"/>
      <c r="E144" s="117"/>
      <c r="F144" s="117"/>
      <c r="G144" s="117"/>
      <c r="H144" s="117"/>
      <c r="I144" s="117"/>
      <c r="J144" s="102"/>
      <c r="K144" s="132"/>
      <c r="L144" s="143"/>
      <c r="M144" s="147"/>
      <c r="N144" s="148"/>
      <c r="O144" s="135"/>
      <c r="P144" s="163"/>
    </row>
    <row r="145" spans="1:16" s="88" customFormat="1">
      <c r="A145" s="97"/>
      <c r="B145" s="102"/>
      <c r="C145" s="117"/>
      <c r="D145" s="117"/>
      <c r="E145" s="117"/>
      <c r="F145" s="117"/>
      <c r="G145" s="117"/>
      <c r="H145" s="117"/>
      <c r="I145" s="117"/>
      <c r="J145" s="102"/>
      <c r="K145" s="132"/>
      <c r="L145" s="143"/>
      <c r="M145" s="147"/>
      <c r="N145" s="148"/>
      <c r="O145" s="149"/>
      <c r="P145" s="150"/>
    </row>
    <row r="146" spans="1:16" s="88" customFormat="1">
      <c r="A146" s="97"/>
      <c r="B146" s="98"/>
      <c r="C146" s="117"/>
      <c r="D146" s="117"/>
      <c r="E146" s="117"/>
      <c r="F146" s="117"/>
      <c r="G146" s="117"/>
      <c r="H146" s="117"/>
      <c r="I146" s="117"/>
      <c r="J146" s="102"/>
      <c r="K146" s="414"/>
      <c r="L146" s="415"/>
      <c r="M146" s="215"/>
      <c r="N146" s="162"/>
      <c r="O146" s="135"/>
      <c r="P146" s="163"/>
    </row>
    <row r="147" spans="1:16" s="88" customFormat="1">
      <c r="A147" s="95"/>
      <c r="B147" s="102"/>
      <c r="J147" s="132"/>
      <c r="K147" s="132"/>
      <c r="L147" s="139"/>
      <c r="M147" s="220"/>
      <c r="N147" s="162"/>
      <c r="O147" s="135"/>
      <c r="P147" s="163"/>
    </row>
    <row r="148" spans="1:16" s="88" customFormat="1" ht="12.5">
      <c r="A148" s="106"/>
      <c r="B148" s="107"/>
      <c r="J148" s="132"/>
      <c r="K148" s="132"/>
      <c r="L148" s="143"/>
      <c r="M148" s="193"/>
      <c r="N148" s="162"/>
      <c r="O148" s="412"/>
      <c r="P148" s="413"/>
    </row>
    <row r="149" spans="1:16" s="88" customFormat="1" ht="12.5">
      <c r="A149" s="106"/>
      <c r="B149" s="225"/>
      <c r="J149" s="183"/>
      <c r="K149" s="183"/>
      <c r="L149" s="229"/>
      <c r="M149" s="230"/>
      <c r="N149" s="213"/>
      <c r="O149" s="135"/>
      <c r="P149" s="231"/>
    </row>
    <row r="150" spans="1:16" s="88" customFormat="1" ht="12.5">
      <c r="A150" s="417" t="s">
        <v>87</v>
      </c>
      <c r="B150" s="133"/>
      <c r="C150" s="180"/>
      <c r="D150" s="180"/>
      <c r="E150" s="180"/>
      <c r="F150" s="180"/>
      <c r="G150" s="180"/>
      <c r="H150" s="180"/>
      <c r="I150" s="180"/>
      <c r="J150" s="206"/>
      <c r="K150" s="206"/>
      <c r="L150" s="209"/>
      <c r="M150" s="209"/>
      <c r="N150" s="209"/>
      <c r="O150" s="208"/>
      <c r="P150" s="232"/>
    </row>
    <row r="151" spans="1:16" s="88" customFormat="1">
      <c r="A151" s="418"/>
      <c r="B151" s="181" t="s">
        <v>124</v>
      </c>
      <c r="J151" s="159"/>
      <c r="K151" s="159"/>
      <c r="L151" s="162"/>
      <c r="M151" s="162"/>
      <c r="N151" s="162"/>
      <c r="O151" s="412">
        <f>SUM(O83:P148)</f>
        <v>0</v>
      </c>
      <c r="P151" s="413"/>
    </row>
    <row r="152" spans="1:16" s="88" customFormat="1" ht="12.5">
      <c r="A152" s="419"/>
      <c r="B152" s="228"/>
      <c r="C152" s="179"/>
      <c r="D152" s="179"/>
      <c r="E152" s="179"/>
      <c r="F152" s="179"/>
      <c r="G152" s="179"/>
      <c r="H152" s="179"/>
      <c r="I152" s="179"/>
      <c r="J152" s="233"/>
      <c r="K152" s="233"/>
      <c r="L152" s="234"/>
      <c r="M152" s="234"/>
      <c r="N152" s="234"/>
      <c r="O152" s="235"/>
      <c r="P152" s="236"/>
    </row>
  </sheetData>
  <mergeCells count="134">
    <mergeCell ref="A2:B2"/>
    <mergeCell ref="K4:L4"/>
    <mergeCell ref="O4:P4"/>
    <mergeCell ref="K15:L15"/>
    <mergeCell ref="M15:N15"/>
    <mergeCell ref="O15:P15"/>
    <mergeCell ref="K18:L18"/>
    <mergeCell ref="K21:L21"/>
    <mergeCell ref="M21:N21"/>
    <mergeCell ref="O21:P21"/>
    <mergeCell ref="C3:I5"/>
    <mergeCell ref="M3:N5"/>
    <mergeCell ref="D1:N2"/>
    <mergeCell ref="O1:P2"/>
    <mergeCell ref="K23:L23"/>
    <mergeCell ref="M23:N23"/>
    <mergeCell ref="O23:P23"/>
    <mergeCell ref="K24:L24"/>
    <mergeCell ref="K26:L26"/>
    <mergeCell ref="M26:N26"/>
    <mergeCell ref="O26:P26"/>
    <mergeCell ref="K28:L28"/>
    <mergeCell ref="M28:N28"/>
    <mergeCell ref="O28:P28"/>
    <mergeCell ref="K39:L39"/>
    <mergeCell ref="M39:N39"/>
    <mergeCell ref="O39:P39"/>
    <mergeCell ref="K41:L41"/>
    <mergeCell ref="M41:N41"/>
    <mergeCell ref="O41:P41"/>
    <mergeCell ref="M43:N43"/>
    <mergeCell ref="O43:P43"/>
    <mergeCell ref="K46:L46"/>
    <mergeCell ref="M46:N46"/>
    <mergeCell ref="O46:P46"/>
    <mergeCell ref="O47:P47"/>
    <mergeCell ref="K48:L48"/>
    <mergeCell ref="M48:N48"/>
    <mergeCell ref="O48:P48"/>
    <mergeCell ref="K50:L50"/>
    <mergeCell ref="M50:N50"/>
    <mergeCell ref="O50:P50"/>
    <mergeCell ref="O52:P52"/>
    <mergeCell ref="K53:L53"/>
    <mergeCell ref="M53:N53"/>
    <mergeCell ref="O53:P53"/>
    <mergeCell ref="K55:L55"/>
    <mergeCell ref="M55:N55"/>
    <mergeCell ref="O55:P55"/>
    <mergeCell ref="M57:N57"/>
    <mergeCell ref="O57:P57"/>
    <mergeCell ref="K58:L58"/>
    <mergeCell ref="M58:N58"/>
    <mergeCell ref="O58:P58"/>
    <mergeCell ref="K60:L60"/>
    <mergeCell ref="M60:N60"/>
    <mergeCell ref="O60:P60"/>
    <mergeCell ref="K61:L61"/>
    <mergeCell ref="M61:N61"/>
    <mergeCell ref="O61:P61"/>
    <mergeCell ref="K62:L62"/>
    <mergeCell ref="M62:N62"/>
    <mergeCell ref="O62:P62"/>
    <mergeCell ref="K63:L63"/>
    <mergeCell ref="M63:N63"/>
    <mergeCell ref="O63:P63"/>
    <mergeCell ref="K64:L64"/>
    <mergeCell ref="M64:N64"/>
    <mergeCell ref="O64:P64"/>
    <mergeCell ref="K65:L65"/>
    <mergeCell ref="M65:N65"/>
    <mergeCell ref="O65:P65"/>
    <mergeCell ref="K67:L67"/>
    <mergeCell ref="M67:N67"/>
    <mergeCell ref="O67:P67"/>
    <mergeCell ref="K68:L68"/>
    <mergeCell ref="M68:N68"/>
    <mergeCell ref="O68:P68"/>
    <mergeCell ref="O69:P69"/>
    <mergeCell ref="K73:L73"/>
    <mergeCell ref="M73:N73"/>
    <mergeCell ref="O73:P73"/>
    <mergeCell ref="O75:P75"/>
    <mergeCell ref="A78:B78"/>
    <mergeCell ref="K80:L80"/>
    <mergeCell ref="O80:P80"/>
    <mergeCell ref="O83:P83"/>
    <mergeCell ref="K87:L87"/>
    <mergeCell ref="M87:N87"/>
    <mergeCell ref="K90:L90"/>
    <mergeCell ref="M90:N90"/>
    <mergeCell ref="M91:N91"/>
    <mergeCell ref="K92:L92"/>
    <mergeCell ref="M92:N92"/>
    <mergeCell ref="K106:L106"/>
    <mergeCell ref="M106:N106"/>
    <mergeCell ref="O107:P107"/>
    <mergeCell ref="K108:L108"/>
    <mergeCell ref="M108:N108"/>
    <mergeCell ref="O109:P109"/>
    <mergeCell ref="O111:P111"/>
    <mergeCell ref="K94:L94"/>
    <mergeCell ref="M94:N94"/>
    <mergeCell ref="O94:P94"/>
    <mergeCell ref="K96:L96"/>
    <mergeCell ref="M96:N96"/>
    <mergeCell ref="O96:P96"/>
    <mergeCell ref="K98:L98"/>
    <mergeCell ref="M98:N98"/>
    <mergeCell ref="O100:P100"/>
    <mergeCell ref="O128:P128"/>
    <mergeCell ref="K132:L132"/>
    <mergeCell ref="M132:N132"/>
    <mergeCell ref="O132:P132"/>
    <mergeCell ref="K146:L146"/>
    <mergeCell ref="O148:P148"/>
    <mergeCell ref="O151:P151"/>
    <mergeCell ref="A74:A76"/>
    <mergeCell ref="A150:A152"/>
    <mergeCell ref="D77:N78"/>
    <mergeCell ref="O77:P78"/>
    <mergeCell ref="C79:I81"/>
    <mergeCell ref="M79:N81"/>
    <mergeCell ref="K112:L112"/>
    <mergeCell ref="M112:N112"/>
    <mergeCell ref="O115:P115"/>
    <mergeCell ref="M117:N117"/>
    <mergeCell ref="M119:N119"/>
    <mergeCell ref="M121:N121"/>
    <mergeCell ref="O122:P122"/>
    <mergeCell ref="M124:N124"/>
    <mergeCell ref="O124:P124"/>
    <mergeCell ref="K104:L104"/>
    <mergeCell ref="M104:N104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97" orientation="portrait" useFirstPageNumber="1" r:id="rId1"/>
  <headerFooter alignWithMargins="0">
    <oddFooter>&amp;R&amp;P</oddFooter>
  </headerFooter>
  <rowBreaks count="1" manualBreakCount="1">
    <brk id="76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2"/>
  <sheetViews>
    <sheetView view="pageBreakPreview" zoomScaleNormal="100" workbookViewId="0">
      <selection activeCell="A2" sqref="A2:B2"/>
    </sheetView>
  </sheetViews>
  <sheetFormatPr defaultColWidth="9.08984375" defaultRowHeight="12.5"/>
  <cols>
    <col min="1" max="2" width="9.08984375" style="88" customWidth="1"/>
    <col min="3" max="5" width="3.54296875" style="88" customWidth="1"/>
    <col min="6" max="8" width="9.08984375" style="88" customWidth="1"/>
    <col min="9" max="9" width="9" style="88" customWidth="1"/>
    <col min="10" max="10" width="9.453125" style="88" customWidth="1"/>
    <col min="11" max="12" width="6.453125" style="88" customWidth="1"/>
    <col min="13" max="14" width="6.54296875" style="88" customWidth="1"/>
    <col min="15" max="16" width="7.54296875" style="88" customWidth="1"/>
    <col min="17" max="17" width="12.453125" style="88" customWidth="1"/>
    <col min="18" max="18" width="16.453125" style="88" customWidth="1"/>
    <col min="19" max="21" width="12.453125" style="88" customWidth="1"/>
    <col min="22" max="16384" width="9.08984375" style="88"/>
  </cols>
  <sheetData>
    <row r="1" spans="1:16" ht="12.75" customHeight="1">
      <c r="A1" s="9" t="s">
        <v>0</v>
      </c>
      <c r="B1" s="10"/>
      <c r="C1" s="11"/>
      <c r="D1" s="490" t="s">
        <v>365</v>
      </c>
      <c r="E1" s="421"/>
      <c r="F1" s="421"/>
      <c r="G1" s="421"/>
      <c r="H1" s="421"/>
      <c r="I1" s="421"/>
      <c r="J1" s="421"/>
      <c r="K1" s="421"/>
      <c r="L1" s="421"/>
      <c r="M1" s="421"/>
      <c r="N1" s="422"/>
      <c r="O1" s="491" t="s">
        <v>89</v>
      </c>
      <c r="P1" s="492"/>
    </row>
    <row r="2" spans="1:16" ht="13">
      <c r="A2" s="540" t="s">
        <v>366</v>
      </c>
      <c r="B2" s="541"/>
      <c r="C2" s="12"/>
      <c r="D2" s="423"/>
      <c r="E2" s="424"/>
      <c r="F2" s="424"/>
      <c r="G2" s="424"/>
      <c r="H2" s="424"/>
      <c r="I2" s="424"/>
      <c r="J2" s="424"/>
      <c r="K2" s="424"/>
      <c r="L2" s="424"/>
      <c r="M2" s="424"/>
      <c r="N2" s="425"/>
      <c r="O2" s="493"/>
      <c r="P2" s="494"/>
    </row>
    <row r="3" spans="1:16" ht="13">
      <c r="A3" s="89" t="s">
        <v>4</v>
      </c>
      <c r="B3" s="90" t="s">
        <v>5</v>
      </c>
      <c r="C3" s="430" t="s">
        <v>6</v>
      </c>
      <c r="D3" s="431"/>
      <c r="E3" s="431"/>
      <c r="F3" s="431"/>
      <c r="G3" s="431"/>
      <c r="H3" s="431"/>
      <c r="I3" s="432"/>
      <c r="J3" s="122"/>
      <c r="K3" s="123"/>
      <c r="L3" s="124"/>
      <c r="M3" s="439" t="s">
        <v>7</v>
      </c>
      <c r="N3" s="440"/>
      <c r="O3" s="125"/>
      <c r="P3" s="126"/>
    </row>
    <row r="4" spans="1:16" ht="13">
      <c r="A4" s="91" t="s">
        <v>8</v>
      </c>
      <c r="B4" s="92" t="s">
        <v>9</v>
      </c>
      <c r="C4" s="433"/>
      <c r="D4" s="434"/>
      <c r="E4" s="434"/>
      <c r="F4" s="434"/>
      <c r="G4" s="434"/>
      <c r="H4" s="434"/>
      <c r="I4" s="435"/>
      <c r="J4" s="98" t="s">
        <v>10</v>
      </c>
      <c r="K4" s="449" t="s">
        <v>11</v>
      </c>
      <c r="L4" s="450"/>
      <c r="M4" s="441"/>
      <c r="N4" s="442"/>
      <c r="O4" s="451" t="s">
        <v>12</v>
      </c>
      <c r="P4" s="452"/>
    </row>
    <row r="5" spans="1:16" ht="13">
      <c r="A5" s="93"/>
      <c r="B5" s="94" t="s">
        <v>13</v>
      </c>
      <c r="C5" s="436"/>
      <c r="D5" s="437"/>
      <c r="E5" s="437"/>
      <c r="F5" s="437"/>
      <c r="G5" s="437"/>
      <c r="H5" s="437"/>
      <c r="I5" s="438"/>
      <c r="J5" s="127"/>
      <c r="K5" s="128"/>
      <c r="L5" s="129"/>
      <c r="M5" s="443"/>
      <c r="N5" s="444"/>
      <c r="O5" s="130"/>
      <c r="P5" s="131"/>
    </row>
    <row r="6" spans="1:16" ht="13">
      <c r="A6" s="95"/>
      <c r="B6" s="96"/>
      <c r="J6" s="132"/>
      <c r="K6" s="133"/>
      <c r="L6" s="134"/>
      <c r="M6" s="135"/>
      <c r="N6" s="136"/>
      <c r="O6" s="137"/>
      <c r="P6" s="138"/>
    </row>
    <row r="7" spans="1:16" ht="13">
      <c r="A7" s="97">
        <v>2</v>
      </c>
      <c r="B7" s="98" t="s">
        <v>125</v>
      </c>
      <c r="C7" s="99" t="s">
        <v>126</v>
      </c>
      <c r="J7" s="132"/>
      <c r="K7" s="132"/>
      <c r="L7" s="139"/>
      <c r="M7" s="135"/>
      <c r="N7" s="136"/>
      <c r="O7" s="137"/>
      <c r="P7" s="138"/>
    </row>
    <row r="8" spans="1:16" ht="13">
      <c r="A8" s="95"/>
      <c r="B8" s="98" t="s">
        <v>127</v>
      </c>
      <c r="J8" s="132"/>
      <c r="K8" s="132"/>
      <c r="L8" s="139"/>
      <c r="M8" s="135"/>
      <c r="N8" s="136"/>
      <c r="O8" s="137"/>
      <c r="P8" s="138"/>
    </row>
    <row r="9" spans="1:16" ht="13">
      <c r="A9" s="97" t="s">
        <v>128</v>
      </c>
      <c r="B9" s="98"/>
      <c r="C9" s="100" t="s">
        <v>129</v>
      </c>
      <c r="D9" s="101"/>
      <c r="E9" s="101"/>
      <c r="F9" s="101"/>
      <c r="G9" s="101"/>
      <c r="H9" s="101"/>
      <c r="J9" s="132"/>
      <c r="K9" s="132"/>
      <c r="L9" s="139"/>
      <c r="M9" s="135"/>
      <c r="N9" s="136"/>
      <c r="O9" s="137"/>
      <c r="P9" s="138"/>
    </row>
    <row r="10" spans="1:16" ht="13">
      <c r="A10" s="97"/>
      <c r="B10" s="102"/>
      <c r="C10" s="103"/>
      <c r="D10" s="103"/>
      <c r="E10" s="103"/>
      <c r="F10" s="103"/>
      <c r="G10" s="103"/>
      <c r="H10" s="103"/>
      <c r="J10" s="132"/>
      <c r="K10" s="132"/>
      <c r="L10" s="139"/>
      <c r="M10" s="135"/>
      <c r="N10" s="136"/>
      <c r="O10" s="137"/>
      <c r="P10" s="138"/>
    </row>
    <row r="11" spans="1:16" ht="13">
      <c r="A11" s="97" t="s">
        <v>130</v>
      </c>
      <c r="B11" s="98" t="s">
        <v>18</v>
      </c>
      <c r="C11" s="104" t="s">
        <v>131</v>
      </c>
      <c r="D11" s="103"/>
      <c r="E11" s="103"/>
      <c r="F11" s="103"/>
      <c r="G11" s="103"/>
      <c r="H11" s="103"/>
      <c r="J11" s="132"/>
      <c r="K11" s="132"/>
      <c r="L11" s="139"/>
      <c r="M11" s="135"/>
      <c r="N11" s="136"/>
      <c r="O11" s="137"/>
      <c r="P11" s="138"/>
    </row>
    <row r="12" spans="1:16" ht="13">
      <c r="A12" s="97"/>
      <c r="B12" s="102"/>
      <c r="C12" s="103"/>
      <c r="D12" s="103"/>
      <c r="E12" s="103"/>
      <c r="F12" s="103"/>
      <c r="G12" s="103"/>
      <c r="H12" s="103"/>
      <c r="J12" s="132"/>
      <c r="K12" s="132"/>
      <c r="L12" s="139"/>
      <c r="M12" s="135"/>
      <c r="N12" s="136"/>
      <c r="O12" s="137"/>
      <c r="P12" s="138"/>
    </row>
    <row r="13" spans="1:16" ht="13">
      <c r="A13" s="97" t="s">
        <v>132</v>
      </c>
      <c r="B13" s="98" t="s">
        <v>26</v>
      </c>
      <c r="C13" s="105" t="s">
        <v>133</v>
      </c>
      <c r="J13" s="132"/>
      <c r="K13" s="132"/>
      <c r="L13" s="139"/>
      <c r="M13" s="135"/>
      <c r="N13" s="136"/>
      <c r="O13" s="137"/>
      <c r="P13" s="138"/>
    </row>
    <row r="14" spans="1:16" ht="13">
      <c r="A14" s="106"/>
      <c r="B14" s="107"/>
      <c r="J14" s="132"/>
      <c r="K14" s="132"/>
      <c r="L14" s="139"/>
      <c r="M14" s="135"/>
      <c r="N14" s="136"/>
      <c r="O14" s="137"/>
      <c r="P14" s="138"/>
    </row>
    <row r="15" spans="1:16" ht="13">
      <c r="A15" s="106"/>
      <c r="B15" s="92"/>
      <c r="C15" s="103" t="s">
        <v>134</v>
      </c>
      <c r="D15" s="108" t="s">
        <v>135</v>
      </c>
      <c r="E15" s="109"/>
      <c r="F15" s="109"/>
      <c r="G15" s="109"/>
      <c r="H15" s="109"/>
      <c r="I15" s="140"/>
      <c r="J15" s="132"/>
      <c r="K15" s="132"/>
      <c r="L15" s="139"/>
      <c r="M15" s="135"/>
      <c r="N15" s="136"/>
      <c r="O15" s="137"/>
      <c r="P15" s="138"/>
    </row>
    <row r="16" spans="1:16" ht="13">
      <c r="A16" s="106"/>
      <c r="B16" s="92"/>
      <c r="C16" s="110"/>
      <c r="D16" s="108" t="s">
        <v>136</v>
      </c>
      <c r="E16" s="109"/>
      <c r="F16" s="109"/>
      <c r="G16" s="109"/>
      <c r="H16" s="109"/>
      <c r="I16" s="140"/>
      <c r="J16" s="132"/>
      <c r="K16" s="132"/>
      <c r="L16" s="141"/>
      <c r="M16" s="135"/>
      <c r="N16" s="136"/>
      <c r="O16" s="137"/>
      <c r="P16" s="138"/>
    </row>
    <row r="17" spans="1:16" ht="13">
      <c r="A17" s="106"/>
      <c r="B17" s="92"/>
      <c r="C17" s="110"/>
      <c r="D17" s="108" t="s">
        <v>137</v>
      </c>
      <c r="E17" s="109"/>
      <c r="F17" s="109"/>
      <c r="G17" s="109"/>
      <c r="H17" s="109"/>
      <c r="I17" s="140"/>
      <c r="J17" s="132"/>
      <c r="K17" s="132"/>
      <c r="L17" s="139"/>
      <c r="M17" s="135"/>
      <c r="N17" s="136"/>
      <c r="O17" s="137"/>
      <c r="P17" s="138"/>
    </row>
    <row r="18" spans="1:16" ht="13">
      <c r="A18" s="106"/>
      <c r="B18" s="92"/>
      <c r="C18" s="110"/>
      <c r="D18" s="108" t="s">
        <v>138</v>
      </c>
      <c r="E18" s="109"/>
      <c r="F18" s="109"/>
      <c r="G18" s="109"/>
      <c r="H18" s="109"/>
      <c r="I18" s="140"/>
      <c r="J18" s="132"/>
      <c r="K18" s="132"/>
      <c r="L18" s="139"/>
      <c r="M18" s="135"/>
      <c r="N18" s="136"/>
      <c r="O18" s="137"/>
      <c r="P18" s="138"/>
    </row>
    <row r="19" spans="1:16" ht="12.75" customHeight="1">
      <c r="A19" s="106"/>
      <c r="B19" s="92"/>
      <c r="C19" s="110"/>
      <c r="D19" s="108" t="s">
        <v>139</v>
      </c>
      <c r="E19" s="109"/>
      <c r="F19" s="109"/>
      <c r="G19" s="109"/>
      <c r="H19" s="109"/>
      <c r="I19" s="140"/>
      <c r="J19" s="132"/>
      <c r="K19" s="132"/>
      <c r="L19" s="139"/>
      <c r="M19" s="135"/>
      <c r="N19" s="136"/>
      <c r="O19" s="137"/>
      <c r="P19" s="138"/>
    </row>
    <row r="20" spans="1:16" ht="13">
      <c r="A20" s="106"/>
      <c r="B20" s="92"/>
      <c r="J20" s="132"/>
      <c r="K20" s="132"/>
      <c r="L20" s="139"/>
      <c r="M20" s="135"/>
      <c r="N20" s="136"/>
      <c r="O20" s="137"/>
      <c r="P20" s="138"/>
    </row>
    <row r="21" spans="1:16">
      <c r="A21" s="106"/>
      <c r="B21" s="107"/>
      <c r="D21" s="88" t="s">
        <v>140</v>
      </c>
      <c r="E21" s="88" t="s">
        <v>141</v>
      </c>
      <c r="J21" s="132" t="s">
        <v>142</v>
      </c>
      <c r="K21" s="482">
        <v>3000</v>
      </c>
      <c r="L21" s="483"/>
      <c r="M21" s="412"/>
      <c r="N21" s="416"/>
      <c r="O21" s="457"/>
      <c r="P21" s="458"/>
    </row>
    <row r="22" spans="1:16" ht="13">
      <c r="A22" s="95"/>
      <c r="B22" s="102"/>
      <c r="J22" s="132"/>
      <c r="K22" s="132"/>
      <c r="L22" s="139"/>
      <c r="M22" s="135"/>
      <c r="N22" s="136"/>
      <c r="O22" s="137"/>
      <c r="P22" s="138"/>
    </row>
    <row r="23" spans="1:16" ht="13">
      <c r="A23" s="95"/>
      <c r="B23" s="102"/>
      <c r="C23" s="103" t="s">
        <v>143</v>
      </c>
      <c r="D23" s="105" t="s">
        <v>144</v>
      </c>
      <c r="J23" s="132"/>
      <c r="K23" s="132"/>
      <c r="L23" s="146"/>
      <c r="M23" s="135"/>
      <c r="N23" s="136"/>
      <c r="O23" s="137"/>
      <c r="P23" s="138"/>
    </row>
    <row r="24" spans="1:16" ht="13">
      <c r="A24" s="95"/>
      <c r="B24" s="102"/>
      <c r="J24" s="132"/>
      <c r="K24" s="132"/>
      <c r="L24" s="146"/>
      <c r="M24" s="135"/>
      <c r="N24" s="136"/>
      <c r="O24" s="137"/>
      <c r="P24" s="138"/>
    </row>
    <row r="25" spans="1:16" ht="13">
      <c r="A25" s="95"/>
      <c r="B25" s="102"/>
      <c r="D25" s="88" t="s">
        <v>140</v>
      </c>
      <c r="E25" s="88" t="s">
        <v>145</v>
      </c>
      <c r="J25" s="132" t="s">
        <v>146</v>
      </c>
      <c r="K25" s="482">
        <v>180</v>
      </c>
      <c r="L25" s="483"/>
      <c r="M25" s="412"/>
      <c r="N25" s="416"/>
      <c r="O25" s="457"/>
      <c r="P25" s="458"/>
    </row>
    <row r="26" spans="1:16" ht="13">
      <c r="A26" s="95"/>
      <c r="B26" s="102"/>
      <c r="J26" s="132"/>
      <c r="K26" s="132"/>
      <c r="L26" s="146"/>
      <c r="M26" s="147"/>
      <c r="N26" s="148"/>
      <c r="O26" s="149"/>
      <c r="P26" s="150"/>
    </row>
    <row r="27" spans="1:16" ht="13">
      <c r="A27" s="95"/>
      <c r="B27" s="102"/>
      <c r="D27" s="88" t="s">
        <v>147</v>
      </c>
      <c r="E27" s="88" t="s">
        <v>148</v>
      </c>
      <c r="J27" s="132" t="s">
        <v>146</v>
      </c>
      <c r="K27" s="482">
        <v>1</v>
      </c>
      <c r="L27" s="483"/>
      <c r="M27" s="412"/>
      <c r="N27" s="416"/>
      <c r="O27" s="457"/>
      <c r="P27" s="458"/>
    </row>
    <row r="28" spans="1:16" ht="13">
      <c r="A28" s="95"/>
      <c r="B28" s="102"/>
      <c r="J28" s="132"/>
      <c r="K28" s="132"/>
      <c r="L28" s="146"/>
      <c r="M28" s="147"/>
      <c r="N28" s="148"/>
      <c r="O28" s="149"/>
      <c r="P28" s="150"/>
    </row>
    <row r="29" spans="1:16" ht="13">
      <c r="A29" s="95"/>
      <c r="B29" s="102"/>
      <c r="C29" s="103" t="s">
        <v>149</v>
      </c>
      <c r="D29" s="105" t="s">
        <v>150</v>
      </c>
      <c r="I29" s="151"/>
      <c r="J29" s="152" t="s">
        <v>146</v>
      </c>
      <c r="K29" s="488">
        <v>1</v>
      </c>
      <c r="L29" s="489"/>
      <c r="M29" s="412"/>
      <c r="N29" s="416"/>
      <c r="O29" s="457"/>
      <c r="P29" s="458"/>
    </row>
    <row r="30" spans="1:16" ht="13">
      <c r="A30" s="95"/>
      <c r="B30" s="102"/>
      <c r="D30" s="105" t="s">
        <v>151</v>
      </c>
      <c r="I30" s="151"/>
      <c r="J30" s="152"/>
      <c r="K30" s="152"/>
      <c r="L30" s="153"/>
      <c r="M30" s="135"/>
      <c r="N30" s="136"/>
      <c r="O30" s="137"/>
      <c r="P30" s="138"/>
    </row>
    <row r="31" spans="1:16" ht="13">
      <c r="A31" s="95"/>
      <c r="B31" s="102"/>
      <c r="J31" s="132"/>
      <c r="K31" s="132"/>
      <c r="L31" s="139"/>
      <c r="M31" s="135"/>
      <c r="N31" s="136"/>
      <c r="O31" s="137"/>
      <c r="P31" s="138"/>
    </row>
    <row r="32" spans="1:16" ht="13">
      <c r="A32" s="97" t="s">
        <v>152</v>
      </c>
      <c r="B32" s="98" t="s">
        <v>36</v>
      </c>
      <c r="C32" s="111" t="s">
        <v>153</v>
      </c>
      <c r="I32" s="151"/>
      <c r="J32" s="132"/>
      <c r="K32" s="132"/>
      <c r="L32" s="146"/>
      <c r="M32" s="135"/>
      <c r="N32" s="136"/>
      <c r="O32" s="137"/>
      <c r="P32" s="138"/>
    </row>
    <row r="33" spans="1:16" ht="12.75" customHeight="1">
      <c r="A33" s="112"/>
      <c r="B33" s="107"/>
      <c r="C33" s="113"/>
      <c r="I33" s="151"/>
      <c r="J33" s="132"/>
      <c r="K33" s="132"/>
      <c r="L33" s="146"/>
      <c r="M33" s="135"/>
      <c r="N33" s="136"/>
      <c r="O33" s="137"/>
      <c r="P33" s="138"/>
    </row>
    <row r="34" spans="1:16" ht="12.75" customHeight="1">
      <c r="A34" s="97" t="s">
        <v>154</v>
      </c>
      <c r="B34" s="98" t="s">
        <v>155</v>
      </c>
      <c r="C34" s="105" t="s">
        <v>156</v>
      </c>
      <c r="I34" s="151"/>
      <c r="J34" s="132"/>
      <c r="K34" s="132"/>
      <c r="L34" s="146"/>
      <c r="M34" s="135"/>
      <c r="N34" s="136"/>
      <c r="O34" s="137"/>
      <c r="P34" s="138"/>
    </row>
    <row r="35" spans="1:16" ht="12.75" customHeight="1">
      <c r="A35" s="112"/>
      <c r="B35" s="107"/>
      <c r="C35" s="113"/>
      <c r="I35" s="151"/>
      <c r="J35" s="132"/>
      <c r="K35" s="132"/>
      <c r="L35" s="146"/>
      <c r="M35" s="135"/>
      <c r="N35" s="136"/>
      <c r="O35" s="137"/>
      <c r="P35" s="138"/>
    </row>
    <row r="36" spans="1:16">
      <c r="A36" s="112"/>
      <c r="B36" s="107"/>
      <c r="C36" s="114" t="s">
        <v>134</v>
      </c>
      <c r="D36" s="88" t="s">
        <v>157</v>
      </c>
      <c r="I36" s="151"/>
      <c r="J36" s="132" t="s">
        <v>146</v>
      </c>
      <c r="K36" s="482">
        <v>1</v>
      </c>
      <c r="L36" s="483"/>
      <c r="M36" s="412"/>
      <c r="N36" s="416"/>
      <c r="O36" s="457"/>
      <c r="P36" s="458"/>
    </row>
    <row r="37" spans="1:16">
      <c r="A37" s="112"/>
      <c r="B37" s="107"/>
      <c r="C37" s="113"/>
      <c r="I37" s="151"/>
      <c r="J37" s="132"/>
      <c r="K37" s="132"/>
      <c r="L37" s="146"/>
      <c r="M37" s="147"/>
      <c r="N37" s="148"/>
      <c r="O37" s="149"/>
      <c r="P37" s="150"/>
    </row>
    <row r="38" spans="1:16">
      <c r="A38" s="112"/>
      <c r="B38" s="107"/>
      <c r="C38" s="103" t="s">
        <v>143</v>
      </c>
      <c r="D38" s="88" t="s">
        <v>158</v>
      </c>
      <c r="I38" s="151"/>
      <c r="J38" s="132" t="s">
        <v>146</v>
      </c>
      <c r="K38" s="486">
        <v>0.5</v>
      </c>
      <c r="L38" s="487"/>
      <c r="M38" s="412"/>
      <c r="N38" s="416"/>
      <c r="O38" s="457"/>
      <c r="P38" s="458"/>
    </row>
    <row r="39" spans="1:16">
      <c r="A39" s="112"/>
      <c r="B39" s="107"/>
      <c r="C39" s="113"/>
      <c r="I39" s="151"/>
      <c r="J39" s="132"/>
      <c r="K39" s="132"/>
      <c r="L39" s="146"/>
      <c r="M39" s="147"/>
      <c r="N39" s="148"/>
      <c r="O39" s="149"/>
      <c r="P39" s="150"/>
    </row>
    <row r="40" spans="1:16">
      <c r="A40" s="112"/>
      <c r="B40" s="107"/>
      <c r="C40" s="103" t="s">
        <v>143</v>
      </c>
      <c r="D40" s="115" t="s">
        <v>159</v>
      </c>
      <c r="E40" s="115"/>
      <c r="F40" s="115"/>
      <c r="G40" s="115"/>
      <c r="H40" s="115"/>
      <c r="I40" s="154"/>
      <c r="J40" s="152" t="s">
        <v>146</v>
      </c>
      <c r="K40" s="488">
        <v>1</v>
      </c>
      <c r="L40" s="489"/>
      <c r="M40" s="412"/>
      <c r="N40" s="416"/>
      <c r="O40" s="457"/>
      <c r="P40" s="458"/>
    </row>
    <row r="41" spans="1:16">
      <c r="A41" s="112"/>
      <c r="B41" s="107"/>
      <c r="C41" s="103"/>
      <c r="D41" s="115" t="s">
        <v>160</v>
      </c>
      <c r="E41" s="115"/>
      <c r="F41" s="115"/>
      <c r="G41" s="115"/>
      <c r="H41" s="115"/>
      <c r="I41" s="154"/>
      <c r="J41" s="152"/>
      <c r="K41" s="152"/>
      <c r="L41" s="153"/>
      <c r="M41" s="155"/>
      <c r="N41" s="156"/>
      <c r="O41" s="157"/>
      <c r="P41" s="158"/>
    </row>
    <row r="42" spans="1:16">
      <c r="A42" s="106"/>
      <c r="B42" s="107"/>
      <c r="D42" s="116"/>
      <c r="E42" s="116"/>
      <c r="F42" s="116"/>
      <c r="G42" s="116"/>
      <c r="H42" s="116"/>
      <c r="I42" s="116"/>
      <c r="J42" s="152"/>
      <c r="K42" s="152"/>
      <c r="L42" s="153"/>
      <c r="M42" s="155"/>
      <c r="N42" s="156"/>
      <c r="O42" s="157"/>
      <c r="P42" s="158"/>
    </row>
    <row r="43" spans="1:16" ht="13">
      <c r="A43" s="97" t="s">
        <v>161</v>
      </c>
      <c r="B43" s="98" t="s">
        <v>162</v>
      </c>
      <c r="C43" s="117" t="s">
        <v>163</v>
      </c>
      <c r="I43" s="151"/>
      <c r="J43" s="132"/>
      <c r="K43" s="132"/>
      <c r="L43" s="146"/>
      <c r="M43" s="155"/>
      <c r="N43" s="156"/>
      <c r="O43" s="157"/>
      <c r="P43" s="158"/>
    </row>
    <row r="44" spans="1:16">
      <c r="A44" s="106"/>
      <c r="B44" s="102"/>
      <c r="I44" s="151"/>
      <c r="J44" s="159"/>
      <c r="K44" s="132"/>
      <c r="L44" s="139"/>
      <c r="M44" s="155"/>
      <c r="N44" s="156"/>
      <c r="O44" s="157"/>
      <c r="P44" s="158"/>
    </row>
    <row r="45" spans="1:16">
      <c r="A45" s="106"/>
      <c r="B45" s="102"/>
      <c r="C45" s="114" t="s">
        <v>134</v>
      </c>
      <c r="D45" s="88" t="s">
        <v>164</v>
      </c>
      <c r="I45" s="151"/>
      <c r="J45" s="132" t="s">
        <v>146</v>
      </c>
      <c r="K45" s="482">
        <v>835</v>
      </c>
      <c r="L45" s="483"/>
      <c r="M45" s="412"/>
      <c r="N45" s="416"/>
      <c r="O45" s="457"/>
      <c r="P45" s="458"/>
    </row>
    <row r="46" spans="1:16">
      <c r="A46" s="106"/>
      <c r="B46" s="107"/>
      <c r="D46" s="116"/>
      <c r="E46" s="116"/>
      <c r="F46" s="116"/>
      <c r="G46" s="116"/>
      <c r="H46" s="116"/>
      <c r="I46" s="116"/>
      <c r="J46" s="152"/>
      <c r="K46" s="152"/>
      <c r="L46" s="153"/>
      <c r="M46" s="155"/>
      <c r="N46" s="156"/>
      <c r="O46" s="157"/>
      <c r="P46" s="158"/>
    </row>
    <row r="47" spans="1:16" ht="13">
      <c r="A47" s="97" t="s">
        <v>165</v>
      </c>
      <c r="B47" s="364" t="s">
        <v>166</v>
      </c>
      <c r="C47" s="365" t="s">
        <v>167</v>
      </c>
      <c r="J47" s="132"/>
      <c r="K47" s="132"/>
      <c r="L47" s="139"/>
      <c r="M47" s="155"/>
      <c r="N47" s="156"/>
      <c r="O47" s="157"/>
      <c r="P47" s="158"/>
    </row>
    <row r="48" spans="1:16" ht="13">
      <c r="A48" s="97"/>
      <c r="B48" s="102"/>
      <c r="J48" s="132"/>
      <c r="K48" s="132"/>
      <c r="L48" s="139"/>
      <c r="M48" s="155"/>
      <c r="N48" s="156"/>
      <c r="O48" s="157"/>
      <c r="P48" s="158"/>
    </row>
    <row r="49" spans="1:16" ht="13">
      <c r="A49" s="97"/>
      <c r="B49" s="98"/>
      <c r="C49" s="366" t="s">
        <v>31</v>
      </c>
      <c r="D49" s="88" t="s">
        <v>168</v>
      </c>
      <c r="J49" s="132" t="s">
        <v>114</v>
      </c>
      <c r="K49" s="484">
        <v>10</v>
      </c>
      <c r="L49" s="485"/>
      <c r="M49" s="412"/>
      <c r="N49" s="416"/>
      <c r="O49" s="457"/>
      <c r="P49" s="458"/>
    </row>
    <row r="50" spans="1:16">
      <c r="A50" s="112"/>
      <c r="B50" s="107"/>
      <c r="C50" s="113"/>
      <c r="I50" s="151"/>
      <c r="J50" s="132"/>
      <c r="K50" s="132"/>
      <c r="L50" s="146"/>
      <c r="M50" s="155"/>
      <c r="N50" s="156"/>
      <c r="O50" s="157"/>
      <c r="P50" s="158"/>
    </row>
    <row r="51" spans="1:16" ht="13">
      <c r="A51" s="97"/>
      <c r="B51" s="98" t="s">
        <v>125</v>
      </c>
      <c r="C51" s="118" t="s">
        <v>169</v>
      </c>
      <c r="D51" s="117"/>
      <c r="J51" s="132"/>
      <c r="K51" s="132"/>
      <c r="L51" s="139"/>
      <c r="M51" s="155"/>
      <c r="N51" s="164"/>
      <c r="O51" s="135"/>
      <c r="P51" s="163"/>
    </row>
    <row r="52" spans="1:16" ht="13">
      <c r="A52" s="97"/>
      <c r="B52" s="98" t="s">
        <v>170</v>
      </c>
      <c r="C52" s="117"/>
      <c r="D52" s="117"/>
      <c r="J52" s="132"/>
      <c r="K52" s="132"/>
      <c r="L52" s="139"/>
      <c r="M52" s="155"/>
      <c r="N52" s="164"/>
      <c r="O52" s="135"/>
      <c r="P52" s="163"/>
    </row>
    <row r="53" spans="1:16">
      <c r="A53" s="106"/>
      <c r="B53" s="102"/>
      <c r="J53" s="132"/>
      <c r="K53" s="132"/>
      <c r="L53" s="139"/>
      <c r="M53" s="193"/>
      <c r="N53" s="162"/>
      <c r="O53" s="135"/>
      <c r="P53" s="163"/>
    </row>
    <row r="54" spans="1:16" ht="13">
      <c r="A54" s="97" t="s">
        <v>171</v>
      </c>
      <c r="B54" s="98" t="s">
        <v>172</v>
      </c>
      <c r="C54" s="104" t="s">
        <v>131</v>
      </c>
      <c r="D54" s="117"/>
      <c r="E54" s="117"/>
      <c r="F54" s="117"/>
      <c r="G54" s="117"/>
      <c r="H54" s="117"/>
      <c r="I54" s="117"/>
      <c r="J54" s="102"/>
      <c r="K54" s="132"/>
      <c r="L54" s="160"/>
      <c r="M54" s="193"/>
      <c r="N54" s="162"/>
      <c r="O54" s="135"/>
      <c r="P54" s="163"/>
    </row>
    <row r="55" spans="1:16" ht="13">
      <c r="A55" s="97"/>
      <c r="B55" s="102"/>
      <c r="C55" s="117"/>
      <c r="D55" s="117"/>
      <c r="E55" s="117"/>
      <c r="F55" s="117"/>
      <c r="G55" s="117"/>
      <c r="H55" s="117"/>
      <c r="I55" s="117"/>
      <c r="J55" s="102"/>
      <c r="K55" s="132"/>
      <c r="L55" s="160"/>
      <c r="M55" s="193"/>
      <c r="N55" s="162"/>
      <c r="O55" s="135"/>
      <c r="P55" s="163"/>
    </row>
    <row r="56" spans="1:16" ht="13">
      <c r="A56" s="97" t="s">
        <v>173</v>
      </c>
      <c r="B56" s="98" t="s">
        <v>174</v>
      </c>
      <c r="C56" s="119" t="s">
        <v>175</v>
      </c>
      <c r="D56" s="117"/>
      <c r="E56" s="117"/>
      <c r="F56" s="117"/>
      <c r="G56" s="117"/>
      <c r="H56" s="117"/>
      <c r="I56" s="117"/>
      <c r="J56" s="102"/>
      <c r="K56" s="132"/>
      <c r="L56" s="160"/>
      <c r="M56" s="193"/>
      <c r="N56" s="162"/>
      <c r="O56" s="135"/>
      <c r="P56" s="163"/>
    </row>
    <row r="57" spans="1:16" ht="13">
      <c r="A57" s="97"/>
      <c r="B57" s="98"/>
      <c r="C57" s="117"/>
      <c r="D57" s="117"/>
      <c r="E57" s="117"/>
      <c r="F57" s="117"/>
      <c r="G57" s="117"/>
      <c r="H57" s="117"/>
      <c r="I57" s="117"/>
      <c r="J57" s="102"/>
      <c r="K57" s="132"/>
      <c r="L57" s="161"/>
      <c r="M57" s="193"/>
      <c r="N57" s="162"/>
      <c r="O57" s="135"/>
      <c r="P57" s="163"/>
    </row>
    <row r="58" spans="1:16" ht="13">
      <c r="A58" s="97"/>
      <c r="B58" s="102"/>
      <c r="C58" s="117" t="s">
        <v>31</v>
      </c>
      <c r="D58" s="117" t="s">
        <v>176</v>
      </c>
      <c r="E58" s="117"/>
      <c r="F58" s="117"/>
      <c r="G58" s="117"/>
      <c r="H58" s="117"/>
      <c r="I58" s="117"/>
      <c r="J58" s="102" t="s">
        <v>146</v>
      </c>
      <c r="K58" s="482">
        <v>475</v>
      </c>
      <c r="L58" s="483"/>
      <c r="M58" s="412"/>
      <c r="N58" s="416"/>
      <c r="O58" s="457"/>
      <c r="P58" s="458"/>
    </row>
    <row r="59" spans="1:16" ht="13">
      <c r="A59" s="97"/>
      <c r="B59" s="102"/>
      <c r="C59" s="117"/>
      <c r="D59" s="117"/>
      <c r="E59" s="117"/>
      <c r="F59" s="117"/>
      <c r="G59" s="117"/>
      <c r="H59" s="117"/>
      <c r="I59" s="117"/>
      <c r="J59" s="102"/>
      <c r="K59" s="132"/>
      <c r="L59" s="146"/>
      <c r="M59" s="135"/>
      <c r="N59" s="162"/>
      <c r="O59" s="135"/>
      <c r="P59" s="163"/>
    </row>
    <row r="60" spans="1:16" ht="13">
      <c r="A60" s="97"/>
      <c r="B60" s="102"/>
      <c r="C60" s="117" t="s">
        <v>33</v>
      </c>
      <c r="D60" s="117" t="s">
        <v>177</v>
      </c>
      <c r="E60" s="117"/>
      <c r="F60" s="117"/>
      <c r="G60" s="117"/>
      <c r="H60" s="117"/>
      <c r="I60" s="117"/>
      <c r="J60" s="102" t="s">
        <v>146</v>
      </c>
      <c r="K60" s="482">
        <v>360</v>
      </c>
      <c r="L60" s="483"/>
      <c r="M60" s="412"/>
      <c r="N60" s="416"/>
      <c r="O60" s="457"/>
      <c r="P60" s="458"/>
    </row>
    <row r="61" spans="1:16" ht="13">
      <c r="A61" s="97"/>
      <c r="B61" s="102"/>
      <c r="C61" s="117"/>
      <c r="D61" s="117"/>
      <c r="E61" s="117"/>
      <c r="F61" s="117"/>
      <c r="G61" s="117"/>
      <c r="H61" s="117"/>
      <c r="I61" s="117"/>
      <c r="J61" s="132"/>
      <c r="K61" s="142"/>
      <c r="L61" s="143"/>
      <c r="M61" s="135"/>
      <c r="N61" s="162"/>
      <c r="O61" s="194"/>
      <c r="P61" s="195"/>
    </row>
    <row r="62" spans="1:16" ht="13">
      <c r="A62" s="97" t="s">
        <v>178</v>
      </c>
      <c r="B62" s="98" t="s">
        <v>179</v>
      </c>
      <c r="C62" s="119" t="s">
        <v>180</v>
      </c>
      <c r="D62" s="117"/>
      <c r="E62" s="117"/>
      <c r="F62" s="117"/>
      <c r="G62" s="117"/>
      <c r="H62" s="117"/>
      <c r="I62" s="117"/>
      <c r="J62" s="102"/>
      <c r="K62" s="142"/>
      <c r="L62" s="143"/>
      <c r="M62" s="135"/>
      <c r="N62" s="162"/>
      <c r="O62" s="194"/>
      <c r="P62" s="195"/>
    </row>
    <row r="63" spans="1:16" ht="13">
      <c r="A63" s="97"/>
      <c r="B63" s="102"/>
      <c r="C63" s="117"/>
      <c r="D63" s="117"/>
      <c r="E63" s="117"/>
      <c r="F63" s="117"/>
      <c r="G63" s="117"/>
      <c r="H63" s="117"/>
      <c r="I63" s="117"/>
      <c r="J63" s="102"/>
      <c r="K63" s="142"/>
      <c r="L63" s="143"/>
      <c r="M63" s="135"/>
      <c r="N63" s="162"/>
      <c r="O63" s="194"/>
      <c r="P63" s="195"/>
    </row>
    <row r="64" spans="1:16" ht="13">
      <c r="A64" s="97" t="s">
        <v>181</v>
      </c>
      <c r="B64" s="98" t="s">
        <v>182</v>
      </c>
      <c r="C64" s="119" t="s">
        <v>183</v>
      </c>
      <c r="D64" s="117"/>
      <c r="E64" s="117"/>
      <c r="F64" s="117"/>
      <c r="G64" s="117"/>
      <c r="H64" s="117"/>
      <c r="I64" s="117"/>
      <c r="J64" s="102"/>
      <c r="K64" s="142"/>
      <c r="L64" s="143"/>
      <c r="M64" s="135"/>
      <c r="N64" s="162"/>
      <c r="O64" s="194"/>
      <c r="P64" s="195"/>
    </row>
    <row r="65" spans="1:16" ht="13">
      <c r="A65" s="97"/>
      <c r="B65" s="102"/>
      <c r="C65" s="117"/>
      <c r="D65" s="117"/>
      <c r="E65" s="117"/>
      <c r="F65" s="117"/>
      <c r="G65" s="117"/>
      <c r="H65" s="117"/>
      <c r="I65" s="117"/>
      <c r="J65" s="102"/>
      <c r="K65" s="142"/>
      <c r="L65" s="143"/>
      <c r="M65" s="135"/>
      <c r="N65" s="162"/>
      <c r="O65" s="194"/>
      <c r="P65" s="195"/>
    </row>
    <row r="66" spans="1:16" ht="13">
      <c r="A66" s="97"/>
      <c r="B66" s="102"/>
      <c r="C66" s="117"/>
      <c r="D66" s="117" t="s">
        <v>134</v>
      </c>
      <c r="E66" s="117" t="s">
        <v>176</v>
      </c>
      <c r="F66" s="117"/>
      <c r="G66" s="117"/>
      <c r="H66" s="117"/>
      <c r="I66" s="117"/>
      <c r="J66" s="102" t="s">
        <v>146</v>
      </c>
      <c r="K66" s="482">
        <v>1</v>
      </c>
      <c r="L66" s="483"/>
      <c r="M66" s="412"/>
      <c r="N66" s="416"/>
      <c r="O66" s="457"/>
      <c r="P66" s="458"/>
    </row>
    <row r="67" spans="1:16" ht="13">
      <c r="A67" s="97"/>
      <c r="B67" s="102"/>
      <c r="C67" s="117"/>
      <c r="D67" s="117"/>
      <c r="E67" s="117"/>
      <c r="F67" s="117"/>
      <c r="G67" s="117"/>
      <c r="H67" s="117"/>
      <c r="I67" s="117"/>
      <c r="J67" s="102"/>
      <c r="K67" s="142"/>
      <c r="L67" s="143"/>
      <c r="M67" s="135"/>
      <c r="N67" s="162"/>
      <c r="O67" s="194"/>
      <c r="P67" s="195"/>
    </row>
    <row r="68" spans="1:16" ht="13">
      <c r="A68" s="97"/>
      <c r="B68" s="102"/>
      <c r="C68" s="117"/>
      <c r="D68" s="117" t="s">
        <v>143</v>
      </c>
      <c r="E68" s="117" t="s">
        <v>184</v>
      </c>
      <c r="F68" s="117"/>
      <c r="G68" s="117"/>
      <c r="H68" s="117"/>
      <c r="I68" s="117"/>
      <c r="J68" s="102" t="s">
        <v>146</v>
      </c>
      <c r="K68" s="482">
        <v>1</v>
      </c>
      <c r="L68" s="483"/>
      <c r="M68" s="412"/>
      <c r="N68" s="416"/>
      <c r="O68" s="457"/>
      <c r="P68" s="458"/>
    </row>
    <row r="69" spans="1:16" ht="13">
      <c r="A69" s="97"/>
      <c r="B69" s="102"/>
      <c r="C69" s="117"/>
      <c r="D69" s="117"/>
      <c r="E69" s="117"/>
      <c r="F69" s="117"/>
      <c r="G69" s="117"/>
      <c r="H69" s="117"/>
      <c r="I69" s="117"/>
      <c r="J69" s="132"/>
      <c r="K69" s="142"/>
      <c r="L69" s="143"/>
      <c r="M69" s="135"/>
      <c r="N69" s="162"/>
      <c r="O69" s="194"/>
      <c r="P69" s="195"/>
    </row>
    <row r="70" spans="1:16" ht="13">
      <c r="A70" s="97"/>
      <c r="B70" s="98"/>
      <c r="C70" s="186"/>
      <c r="D70" s="109"/>
      <c r="E70" s="109"/>
      <c r="F70" s="109"/>
      <c r="G70" s="109"/>
      <c r="H70" s="109"/>
      <c r="I70" s="140"/>
      <c r="J70" s="102"/>
      <c r="K70" s="367"/>
      <c r="L70" s="368"/>
      <c r="M70" s="369"/>
      <c r="N70" s="370"/>
      <c r="O70" s="371"/>
      <c r="P70" s="372"/>
    </row>
    <row r="71" spans="1:16" ht="13">
      <c r="A71" s="97"/>
      <c r="B71" s="102"/>
      <c r="C71" s="186"/>
      <c r="D71" s="109"/>
      <c r="E71" s="109"/>
      <c r="F71" s="109"/>
      <c r="G71" s="109"/>
      <c r="H71" s="109"/>
      <c r="I71" s="140"/>
      <c r="J71" s="132"/>
      <c r="K71" s="367"/>
      <c r="L71" s="368"/>
      <c r="M71" s="369"/>
      <c r="N71" s="370"/>
      <c r="O71" s="371"/>
      <c r="P71" s="372"/>
    </row>
    <row r="72" spans="1:16">
      <c r="A72" s="106"/>
      <c r="B72" s="107"/>
      <c r="D72" s="116"/>
      <c r="E72" s="116"/>
      <c r="F72" s="116"/>
      <c r="G72" s="116"/>
      <c r="H72" s="116"/>
      <c r="I72" s="116"/>
      <c r="J72" s="152"/>
      <c r="K72" s="152"/>
      <c r="L72" s="373"/>
      <c r="M72" s="374"/>
      <c r="N72" s="375"/>
      <c r="O72" s="376"/>
      <c r="P72" s="377"/>
    </row>
    <row r="73" spans="1:16" ht="13">
      <c r="A73" s="171"/>
      <c r="B73" s="172"/>
      <c r="C73" s="173"/>
      <c r="D73" s="174"/>
      <c r="E73" s="174"/>
      <c r="F73" s="174"/>
      <c r="G73" s="174"/>
      <c r="H73" s="174"/>
      <c r="I73" s="174"/>
      <c r="J73" s="183"/>
      <c r="K73" s="183"/>
      <c r="L73" s="196"/>
      <c r="M73" s="197"/>
      <c r="N73" s="198"/>
      <c r="O73" s="199"/>
      <c r="P73" s="200"/>
    </row>
    <row r="74" spans="1:16">
      <c r="A74" s="175"/>
      <c r="B74" s="114"/>
      <c r="L74" s="201"/>
      <c r="M74" s="201"/>
      <c r="N74" s="148"/>
      <c r="O74" s="149"/>
      <c r="P74" s="150"/>
    </row>
    <row r="75" spans="1:16" ht="13">
      <c r="A75" s="97" t="s">
        <v>90</v>
      </c>
      <c r="B75" s="176" t="s">
        <v>185</v>
      </c>
      <c r="L75" s="201"/>
      <c r="M75" s="201"/>
      <c r="N75" s="148"/>
      <c r="O75" s="412">
        <f>SUM(O6:P72)</f>
        <v>0</v>
      </c>
      <c r="P75" s="413"/>
    </row>
    <row r="76" spans="1:16">
      <c r="A76" s="177"/>
      <c r="B76" s="178"/>
      <c r="C76" s="179"/>
      <c r="D76" s="179"/>
      <c r="E76" s="179"/>
      <c r="F76" s="179"/>
      <c r="G76" s="179"/>
      <c r="H76" s="179"/>
      <c r="I76" s="179"/>
      <c r="J76" s="179"/>
      <c r="K76" s="179"/>
      <c r="L76" s="80"/>
      <c r="M76" s="80"/>
      <c r="N76" s="203"/>
      <c r="O76" s="204"/>
      <c r="P76" s="205"/>
    </row>
    <row r="77" spans="1:16" ht="13">
      <c r="A77" s="9" t="s">
        <v>0</v>
      </c>
      <c r="B77" s="10"/>
      <c r="C77" s="11"/>
      <c r="D77" s="420" t="s">
        <v>1</v>
      </c>
      <c r="E77" s="421"/>
      <c r="F77" s="421"/>
      <c r="G77" s="421"/>
      <c r="H77" s="421"/>
      <c r="I77" s="421"/>
      <c r="J77" s="421"/>
      <c r="K77" s="421"/>
      <c r="L77" s="421"/>
      <c r="M77" s="421"/>
      <c r="N77" s="422"/>
      <c r="O77" s="426" t="s">
        <v>89</v>
      </c>
      <c r="P77" s="427"/>
    </row>
    <row r="78" spans="1:16" ht="13">
      <c r="A78" s="463" t="s">
        <v>3</v>
      </c>
      <c r="B78" s="464"/>
      <c r="C78" s="12"/>
      <c r="D78" s="423"/>
      <c r="E78" s="424"/>
      <c r="F78" s="424"/>
      <c r="G78" s="424"/>
      <c r="H78" s="424"/>
      <c r="I78" s="424"/>
      <c r="J78" s="424"/>
      <c r="K78" s="424"/>
      <c r="L78" s="424"/>
      <c r="M78" s="424"/>
      <c r="N78" s="425"/>
      <c r="O78" s="428"/>
      <c r="P78" s="429"/>
    </row>
    <row r="79" spans="1:16" ht="13">
      <c r="A79" s="89" t="s">
        <v>4</v>
      </c>
      <c r="B79" s="90" t="s">
        <v>5</v>
      </c>
      <c r="C79" s="430" t="s">
        <v>6</v>
      </c>
      <c r="D79" s="431"/>
      <c r="E79" s="431"/>
      <c r="F79" s="431"/>
      <c r="G79" s="431"/>
      <c r="H79" s="431"/>
      <c r="I79" s="432"/>
      <c r="J79" s="122"/>
      <c r="K79" s="123"/>
      <c r="L79" s="124"/>
      <c r="M79" s="439" t="s">
        <v>7</v>
      </c>
      <c r="N79" s="440"/>
      <c r="O79" s="125"/>
      <c r="P79" s="126"/>
    </row>
    <row r="80" spans="1:16" ht="13">
      <c r="A80" s="91" t="s">
        <v>8</v>
      </c>
      <c r="B80" s="92" t="s">
        <v>9</v>
      </c>
      <c r="C80" s="433"/>
      <c r="D80" s="434"/>
      <c r="E80" s="434"/>
      <c r="F80" s="434"/>
      <c r="G80" s="434"/>
      <c r="H80" s="434"/>
      <c r="I80" s="435"/>
      <c r="J80" s="98" t="s">
        <v>10</v>
      </c>
      <c r="K80" s="449" t="s">
        <v>11</v>
      </c>
      <c r="L80" s="450"/>
      <c r="M80" s="441"/>
      <c r="N80" s="442"/>
      <c r="O80" s="451" t="s">
        <v>12</v>
      </c>
      <c r="P80" s="452"/>
    </row>
    <row r="81" spans="1:16" ht="13">
      <c r="A81" s="93"/>
      <c r="B81" s="94" t="s">
        <v>13</v>
      </c>
      <c r="C81" s="436"/>
      <c r="D81" s="437"/>
      <c r="E81" s="437"/>
      <c r="F81" s="437"/>
      <c r="G81" s="437"/>
      <c r="H81" s="437"/>
      <c r="I81" s="438"/>
      <c r="J81" s="127"/>
      <c r="K81" s="128"/>
      <c r="L81" s="129"/>
      <c r="M81" s="443"/>
      <c r="N81" s="444"/>
      <c r="O81" s="130"/>
      <c r="P81" s="131"/>
    </row>
    <row r="82" spans="1:16">
      <c r="A82" s="106"/>
      <c r="B82" s="133"/>
      <c r="C82" s="180"/>
      <c r="D82" s="180"/>
      <c r="E82" s="180"/>
      <c r="F82" s="180"/>
      <c r="G82" s="180"/>
      <c r="H82" s="180"/>
      <c r="I82" s="180"/>
      <c r="J82" s="206"/>
      <c r="K82" s="133"/>
      <c r="L82" s="207"/>
      <c r="M82" s="208"/>
      <c r="N82" s="209"/>
      <c r="O82" s="208"/>
      <c r="P82" s="210"/>
    </row>
    <row r="83" spans="1:16" ht="13">
      <c r="A83" s="97" t="s">
        <v>90</v>
      </c>
      <c r="B83" s="181" t="s">
        <v>186</v>
      </c>
      <c r="J83" s="159"/>
      <c r="K83" s="132"/>
      <c r="L83" s="211"/>
      <c r="M83" s="135"/>
      <c r="N83" s="162"/>
      <c r="O83" s="412">
        <f>O75</f>
        <v>0</v>
      </c>
      <c r="P83" s="413"/>
    </row>
    <row r="84" spans="1:16">
      <c r="A84" s="182"/>
      <c r="B84" s="183"/>
      <c r="C84" s="174"/>
      <c r="D84" s="174"/>
      <c r="E84" s="174"/>
      <c r="F84" s="174"/>
      <c r="G84" s="174"/>
      <c r="H84" s="174"/>
      <c r="I84" s="174"/>
      <c r="J84" s="212"/>
      <c r="K84" s="183"/>
      <c r="L84" s="198"/>
      <c r="M84" s="199"/>
      <c r="N84" s="213"/>
      <c r="O84" s="199"/>
      <c r="P84" s="214"/>
    </row>
    <row r="85" spans="1:16" ht="13">
      <c r="A85" s="97"/>
      <c r="B85" s="98" t="s">
        <v>125</v>
      </c>
      <c r="C85" s="118" t="s">
        <v>187</v>
      </c>
      <c r="D85" s="117"/>
      <c r="J85" s="132"/>
      <c r="K85" s="132"/>
      <c r="L85" s="216"/>
      <c r="M85" s="135"/>
      <c r="N85" s="162"/>
      <c r="O85" s="135"/>
      <c r="P85" s="163"/>
    </row>
    <row r="86" spans="1:16" ht="13">
      <c r="A86" s="97"/>
      <c r="B86" s="98" t="s">
        <v>170</v>
      </c>
      <c r="C86" s="117"/>
      <c r="D86" s="117"/>
      <c r="J86" s="132"/>
      <c r="K86" s="132"/>
      <c r="L86" s="216"/>
      <c r="M86" s="215"/>
      <c r="N86" s="162"/>
      <c r="O86" s="135"/>
      <c r="P86" s="163"/>
    </row>
    <row r="87" spans="1:16">
      <c r="A87" s="106"/>
      <c r="B87" s="102"/>
      <c r="J87" s="132"/>
      <c r="K87" s="132"/>
      <c r="L87" s="216"/>
      <c r="M87" s="135"/>
      <c r="N87" s="162"/>
      <c r="O87" s="378"/>
      <c r="P87" s="150"/>
    </row>
    <row r="88" spans="1:16" ht="13">
      <c r="A88" s="97" t="s">
        <v>188</v>
      </c>
      <c r="B88" s="98" t="s">
        <v>172</v>
      </c>
      <c r="C88" s="104" t="s">
        <v>131</v>
      </c>
      <c r="D88" s="117"/>
      <c r="E88" s="117"/>
      <c r="F88" s="117"/>
      <c r="G88" s="117"/>
      <c r="H88" s="117"/>
      <c r="I88" s="117"/>
      <c r="J88" s="102"/>
      <c r="K88" s="132"/>
      <c r="L88" s="216"/>
      <c r="M88" s="135"/>
      <c r="N88" s="162"/>
      <c r="O88" s="378"/>
      <c r="P88" s="150"/>
    </row>
    <row r="89" spans="1:16" ht="13">
      <c r="A89" s="97"/>
      <c r="B89" s="102"/>
      <c r="C89" s="117"/>
      <c r="D89" s="117"/>
      <c r="E89" s="117"/>
      <c r="F89" s="117"/>
      <c r="G89" s="117"/>
      <c r="H89" s="117"/>
      <c r="I89" s="117"/>
      <c r="J89" s="102"/>
      <c r="K89" s="132"/>
      <c r="L89" s="216"/>
      <c r="M89" s="379"/>
      <c r="N89" s="139"/>
      <c r="O89" s="194"/>
      <c r="P89" s="195"/>
    </row>
    <row r="90" spans="1:16" ht="13">
      <c r="A90" s="97" t="s">
        <v>189</v>
      </c>
      <c r="B90" s="98" t="s">
        <v>174</v>
      </c>
      <c r="C90" s="119" t="s">
        <v>190</v>
      </c>
      <c r="D90" s="117"/>
      <c r="E90" s="117"/>
      <c r="F90" s="117"/>
      <c r="G90" s="117"/>
      <c r="H90" s="117"/>
      <c r="I90" s="117"/>
      <c r="J90" s="102"/>
      <c r="K90" s="132"/>
      <c r="L90" s="216"/>
      <c r="M90" s="135"/>
      <c r="N90" s="162"/>
      <c r="O90" s="157"/>
      <c r="P90" s="163"/>
    </row>
    <row r="91" spans="1:16" ht="13">
      <c r="A91" s="97"/>
      <c r="B91" s="98"/>
      <c r="C91" s="119"/>
      <c r="D91" s="117"/>
      <c r="E91" s="117"/>
      <c r="F91" s="117"/>
      <c r="G91" s="117"/>
      <c r="H91" s="117"/>
      <c r="I91" s="117"/>
      <c r="J91" s="102"/>
      <c r="K91" s="218"/>
      <c r="L91" s="219"/>
      <c r="M91" s="379"/>
      <c r="N91" s="139"/>
      <c r="O91" s="194"/>
      <c r="P91" s="195"/>
    </row>
    <row r="92" spans="1:16" ht="13">
      <c r="A92" s="97"/>
      <c r="B92" s="98"/>
      <c r="C92" s="184" t="s">
        <v>191</v>
      </c>
      <c r="D92" s="117"/>
      <c r="E92" s="117"/>
      <c r="F92" s="117"/>
      <c r="G92" s="117"/>
      <c r="H92" s="117"/>
      <c r="I92" s="117"/>
      <c r="J92" s="102"/>
      <c r="K92" s="132"/>
      <c r="L92" s="216"/>
      <c r="M92" s="135"/>
      <c r="N92" s="162"/>
      <c r="O92" s="135"/>
      <c r="P92" s="150"/>
    </row>
    <row r="93" spans="1:16" ht="13">
      <c r="A93" s="97"/>
      <c r="B93" s="98"/>
      <c r="C93" s="117"/>
      <c r="D93" s="117"/>
      <c r="E93" s="117"/>
      <c r="F93" s="117"/>
      <c r="G93" s="117"/>
      <c r="H93" s="117"/>
      <c r="I93" s="117"/>
      <c r="J93" s="102"/>
      <c r="K93" s="132"/>
      <c r="L93" s="143"/>
      <c r="M93" s="379"/>
      <c r="N93" s="139"/>
      <c r="O93" s="194"/>
      <c r="P93" s="195"/>
    </row>
    <row r="94" spans="1:16" ht="13">
      <c r="A94" s="97"/>
      <c r="B94" s="102"/>
      <c r="C94" s="117" t="s">
        <v>31</v>
      </c>
      <c r="D94" s="117" t="s">
        <v>192</v>
      </c>
      <c r="E94" s="117"/>
      <c r="F94" s="117"/>
      <c r="G94" s="117"/>
      <c r="H94" s="117"/>
      <c r="I94" s="117"/>
      <c r="J94" s="102" t="s">
        <v>142</v>
      </c>
      <c r="K94" s="414">
        <v>1100</v>
      </c>
      <c r="L94" s="415"/>
      <c r="M94" s="412"/>
      <c r="N94" s="416"/>
      <c r="O94" s="457"/>
      <c r="P94" s="458"/>
    </row>
    <row r="95" spans="1:16" ht="13">
      <c r="A95" s="97"/>
      <c r="B95" s="102"/>
      <c r="C95" s="117"/>
      <c r="D95" s="117"/>
      <c r="E95" s="117"/>
      <c r="F95" s="117"/>
      <c r="G95" s="117"/>
      <c r="H95" s="117"/>
      <c r="I95" s="117"/>
      <c r="J95" s="102"/>
      <c r="K95" s="142"/>
      <c r="L95" s="143"/>
      <c r="M95" s="135"/>
      <c r="N95" s="162"/>
      <c r="O95" s="135"/>
      <c r="P95" s="163"/>
    </row>
    <row r="96" spans="1:16" ht="13">
      <c r="A96" s="97"/>
      <c r="B96" s="102"/>
      <c r="C96" s="117" t="s">
        <v>33</v>
      </c>
      <c r="D96" s="117" t="s">
        <v>193</v>
      </c>
      <c r="E96" s="117"/>
      <c r="F96" s="117"/>
      <c r="G96" s="117"/>
      <c r="H96" s="117"/>
      <c r="I96" s="117"/>
      <c r="J96" s="102" t="s">
        <v>142</v>
      </c>
      <c r="K96" s="414">
        <v>1400</v>
      </c>
      <c r="L96" s="415"/>
      <c r="M96" s="412"/>
      <c r="N96" s="416"/>
      <c r="O96" s="457"/>
      <c r="P96" s="458"/>
    </row>
    <row r="97" spans="1:16">
      <c r="A97" s="106"/>
      <c r="B97" s="107"/>
      <c r="D97" s="116"/>
      <c r="E97" s="116"/>
      <c r="F97" s="116"/>
      <c r="G97" s="116"/>
      <c r="H97" s="116"/>
      <c r="I97" s="116"/>
      <c r="J97" s="152"/>
      <c r="K97" s="142"/>
      <c r="L97" s="143"/>
      <c r="M97" s="135"/>
      <c r="N97" s="162"/>
      <c r="O97" s="135"/>
      <c r="P97" s="163"/>
    </row>
    <row r="98" spans="1:16" ht="13">
      <c r="A98" s="97"/>
      <c r="B98" s="98"/>
      <c r="C98" s="184" t="s">
        <v>194</v>
      </c>
      <c r="D98" s="117"/>
      <c r="E98" s="117"/>
      <c r="F98" s="117"/>
      <c r="G98" s="117"/>
      <c r="H98" s="117"/>
      <c r="I98" s="117"/>
      <c r="J98" s="102"/>
      <c r="K98" s="132"/>
      <c r="L98" s="143"/>
      <c r="M98" s="135"/>
      <c r="N98" s="162"/>
      <c r="O98" s="135"/>
      <c r="P98" s="163"/>
    </row>
    <row r="99" spans="1:16" ht="13">
      <c r="A99" s="97"/>
      <c r="B99" s="102"/>
      <c r="C99" s="117"/>
      <c r="D99" s="117"/>
      <c r="E99" s="117"/>
      <c r="F99" s="117"/>
      <c r="G99" s="117"/>
      <c r="H99" s="117"/>
      <c r="I99" s="117"/>
      <c r="J99" s="102"/>
      <c r="K99" s="142"/>
      <c r="L99" s="143"/>
      <c r="M99" s="135"/>
      <c r="N99" s="162"/>
      <c r="O99" s="135"/>
      <c r="P99" s="163"/>
    </row>
    <row r="100" spans="1:16" ht="13">
      <c r="A100" s="97"/>
      <c r="B100" s="98"/>
      <c r="C100" s="117" t="s">
        <v>111</v>
      </c>
      <c r="D100" s="117" t="s">
        <v>195</v>
      </c>
      <c r="E100" s="117"/>
      <c r="F100" s="117"/>
      <c r="G100" s="117"/>
      <c r="H100" s="117"/>
      <c r="I100" s="117"/>
      <c r="J100" s="102" t="s">
        <v>114</v>
      </c>
      <c r="K100" s="414">
        <v>47</v>
      </c>
      <c r="L100" s="415"/>
      <c r="M100" s="412"/>
      <c r="N100" s="416"/>
      <c r="O100" s="457"/>
      <c r="P100" s="458"/>
    </row>
    <row r="101" spans="1:16" ht="13">
      <c r="A101" s="97"/>
      <c r="B101" s="98"/>
      <c r="C101" s="118"/>
      <c r="D101" s="117"/>
      <c r="E101" s="117"/>
      <c r="F101" s="117"/>
      <c r="G101" s="117"/>
      <c r="H101" s="117"/>
      <c r="I101" s="117"/>
      <c r="J101" s="102"/>
      <c r="K101" s="132"/>
      <c r="L101" s="216"/>
      <c r="M101" s="135"/>
      <c r="N101" s="162"/>
      <c r="O101" s="135"/>
      <c r="P101" s="163"/>
    </row>
    <row r="102" spans="1:16" ht="13">
      <c r="A102" s="97" t="s">
        <v>196</v>
      </c>
      <c r="B102" s="98" t="s">
        <v>179</v>
      </c>
      <c r="C102" s="119" t="s">
        <v>197</v>
      </c>
      <c r="D102" s="117"/>
      <c r="E102" s="117"/>
      <c r="F102" s="117"/>
      <c r="G102" s="117"/>
      <c r="H102" s="117"/>
      <c r="I102" s="117"/>
      <c r="J102" s="102"/>
      <c r="K102" s="142"/>
      <c r="L102" s="143"/>
      <c r="M102" s="215"/>
      <c r="N102" s="162"/>
      <c r="O102" s="135"/>
      <c r="P102" s="163"/>
    </row>
    <row r="103" spans="1:16" ht="13">
      <c r="A103" s="97"/>
      <c r="B103" s="102"/>
      <c r="C103" s="119" t="s">
        <v>198</v>
      </c>
      <c r="D103" s="117"/>
      <c r="E103" s="117"/>
      <c r="F103" s="117"/>
      <c r="G103" s="117"/>
      <c r="H103" s="117"/>
      <c r="I103" s="117"/>
      <c r="J103" s="102"/>
      <c r="K103" s="132"/>
      <c r="L103" s="146"/>
      <c r="M103" s="215"/>
      <c r="N103" s="162"/>
      <c r="O103" s="135"/>
      <c r="P103" s="163"/>
    </row>
    <row r="104" spans="1:16" ht="13">
      <c r="A104" s="97"/>
      <c r="B104" s="102"/>
      <c r="C104" s="117"/>
      <c r="D104" s="117"/>
      <c r="E104" s="117"/>
      <c r="F104" s="117"/>
      <c r="G104" s="117"/>
      <c r="H104" s="117"/>
      <c r="I104" s="117"/>
      <c r="J104" s="102"/>
      <c r="K104" s="142"/>
      <c r="L104" s="143"/>
      <c r="M104" s="215"/>
      <c r="N104" s="162"/>
      <c r="O104" s="135"/>
      <c r="P104" s="163"/>
    </row>
    <row r="105" spans="1:16" ht="13">
      <c r="A105" s="97"/>
      <c r="B105" s="98"/>
      <c r="C105" s="104" t="s">
        <v>199</v>
      </c>
      <c r="D105" s="117"/>
      <c r="E105" s="117"/>
      <c r="F105" s="117"/>
      <c r="G105" s="117"/>
      <c r="H105" s="117"/>
      <c r="I105" s="117"/>
      <c r="J105" s="102"/>
      <c r="K105" s="132"/>
      <c r="L105" s="216"/>
      <c r="M105" s="135"/>
      <c r="N105" s="162"/>
      <c r="O105" s="135"/>
      <c r="P105" s="163"/>
    </row>
    <row r="106" spans="1:16" ht="13">
      <c r="A106" s="97"/>
      <c r="B106" s="98"/>
      <c r="C106" s="118"/>
      <c r="D106" s="117"/>
      <c r="E106" s="117"/>
      <c r="F106" s="117"/>
      <c r="G106" s="117"/>
      <c r="H106" s="117"/>
      <c r="I106" s="117"/>
      <c r="J106" s="102"/>
      <c r="K106" s="132"/>
      <c r="L106" s="216"/>
      <c r="M106" s="135"/>
      <c r="N106" s="162"/>
      <c r="O106" s="135"/>
      <c r="P106" s="163"/>
    </row>
    <row r="107" spans="1:16" ht="13">
      <c r="A107" s="97"/>
      <c r="B107" s="98"/>
      <c r="C107" s="117" t="s">
        <v>31</v>
      </c>
      <c r="D107" s="117" t="s">
        <v>200</v>
      </c>
      <c r="E107" s="109"/>
      <c r="F107" s="109"/>
      <c r="G107" s="109"/>
      <c r="H107" s="109"/>
      <c r="I107" s="140"/>
      <c r="J107" s="102" t="s">
        <v>114</v>
      </c>
      <c r="K107" s="414">
        <v>17</v>
      </c>
      <c r="L107" s="415"/>
      <c r="M107" s="412"/>
      <c r="N107" s="416"/>
      <c r="O107" s="457"/>
      <c r="P107" s="458"/>
    </row>
    <row r="108" spans="1:16" ht="13">
      <c r="A108" s="97"/>
      <c r="B108" s="102"/>
      <c r="C108" s="117"/>
      <c r="D108" s="117"/>
      <c r="E108" s="109"/>
      <c r="F108" s="109"/>
      <c r="G108" s="109"/>
      <c r="H108" s="109"/>
      <c r="I108" s="140"/>
      <c r="J108" s="102"/>
      <c r="K108" s="132"/>
      <c r="L108" s="216"/>
      <c r="M108" s="135"/>
      <c r="N108" s="162"/>
      <c r="O108" s="135"/>
      <c r="P108" s="163"/>
    </row>
    <row r="109" spans="1:16" ht="13">
      <c r="A109" s="97"/>
      <c r="B109" s="102"/>
      <c r="C109" s="117" t="s">
        <v>33</v>
      </c>
      <c r="D109" s="117" t="s">
        <v>201</v>
      </c>
      <c r="E109" s="109"/>
      <c r="F109" s="109"/>
      <c r="G109" s="109"/>
      <c r="H109" s="109"/>
      <c r="I109" s="140"/>
      <c r="J109" s="102" t="s">
        <v>114</v>
      </c>
      <c r="K109" s="414">
        <v>37</v>
      </c>
      <c r="L109" s="415"/>
      <c r="M109" s="412"/>
      <c r="N109" s="416"/>
      <c r="O109" s="457"/>
      <c r="P109" s="458"/>
    </row>
    <row r="110" spans="1:16" ht="13">
      <c r="A110" s="97"/>
      <c r="B110" s="102"/>
      <c r="C110" s="187"/>
      <c r="D110" s="185"/>
      <c r="E110" s="185"/>
      <c r="F110" s="185"/>
      <c r="G110" s="185"/>
      <c r="H110" s="185"/>
      <c r="I110" s="217"/>
      <c r="J110" s="102"/>
      <c r="K110" s="132"/>
      <c r="L110" s="216"/>
      <c r="M110" s="135"/>
      <c r="N110" s="162"/>
      <c r="O110" s="135"/>
      <c r="P110" s="163"/>
    </row>
    <row r="111" spans="1:16" ht="13">
      <c r="A111" s="97"/>
      <c r="B111" s="102"/>
      <c r="C111" s="117" t="s">
        <v>111</v>
      </c>
      <c r="D111" s="117" t="s">
        <v>202</v>
      </c>
      <c r="E111" s="117"/>
      <c r="F111" s="185"/>
      <c r="G111" s="185"/>
      <c r="H111" s="185"/>
      <c r="I111" s="117"/>
      <c r="J111" s="102" t="s">
        <v>114</v>
      </c>
      <c r="K111" s="414">
        <v>2</v>
      </c>
      <c r="L111" s="415"/>
      <c r="M111" s="412"/>
      <c r="N111" s="416"/>
      <c r="O111" s="457"/>
      <c r="P111" s="458"/>
    </row>
    <row r="112" spans="1:16" ht="13">
      <c r="A112" s="95"/>
      <c r="B112" s="102"/>
      <c r="J112" s="132"/>
      <c r="K112" s="132"/>
      <c r="L112" s="139"/>
      <c r="M112" s="135"/>
      <c r="N112" s="162"/>
      <c r="O112" s="135"/>
      <c r="P112" s="163"/>
    </row>
    <row r="113" spans="1:16" ht="13">
      <c r="A113" s="97"/>
      <c r="B113" s="102"/>
      <c r="C113" s="104" t="s">
        <v>203</v>
      </c>
      <c r="D113" s="117"/>
      <c r="E113" s="117"/>
      <c r="F113" s="117"/>
      <c r="G113" s="117"/>
      <c r="H113" s="117"/>
      <c r="I113" s="117"/>
      <c r="J113" s="102"/>
      <c r="K113" s="132"/>
      <c r="L113" s="143"/>
      <c r="M113" s="135"/>
      <c r="N113" s="162"/>
      <c r="O113" s="135"/>
      <c r="P113" s="163"/>
    </row>
    <row r="114" spans="1:16" ht="13">
      <c r="A114" s="97"/>
      <c r="B114" s="102"/>
      <c r="C114" s="117"/>
      <c r="D114" s="117"/>
      <c r="E114" s="117"/>
      <c r="F114" s="117"/>
      <c r="G114" s="117"/>
      <c r="H114" s="117"/>
      <c r="I114" s="117"/>
      <c r="J114" s="102"/>
      <c r="K114" s="132"/>
      <c r="L114" s="143"/>
      <c r="M114" s="135"/>
      <c r="N114" s="162"/>
      <c r="O114" s="135"/>
      <c r="P114" s="163"/>
    </row>
    <row r="115" spans="1:16" ht="13">
      <c r="A115" s="97"/>
      <c r="B115" s="98"/>
      <c r="C115" s="117" t="s">
        <v>116</v>
      </c>
      <c r="D115" s="117" t="s">
        <v>204</v>
      </c>
      <c r="E115" s="117"/>
      <c r="F115" s="117"/>
      <c r="G115" s="117"/>
      <c r="H115" s="117"/>
      <c r="I115" s="117"/>
      <c r="J115" s="102" t="s">
        <v>114</v>
      </c>
      <c r="K115" s="414">
        <v>94</v>
      </c>
      <c r="L115" s="415"/>
      <c r="M115" s="412"/>
      <c r="N115" s="416"/>
      <c r="O115" s="457"/>
      <c r="P115" s="458"/>
    </row>
    <row r="116" spans="1:16" ht="13">
      <c r="A116" s="97"/>
      <c r="B116" s="98"/>
      <c r="C116" s="104"/>
      <c r="D116" s="117"/>
      <c r="E116" s="117"/>
      <c r="F116" s="117"/>
      <c r="G116" s="117"/>
      <c r="H116" s="117"/>
      <c r="I116" s="117"/>
      <c r="J116" s="102"/>
      <c r="K116" s="132"/>
      <c r="L116" s="216"/>
      <c r="M116" s="135"/>
      <c r="N116" s="162"/>
      <c r="O116" s="135"/>
      <c r="P116" s="163"/>
    </row>
    <row r="117" spans="1:16" ht="13">
      <c r="A117" s="97" t="s">
        <v>205</v>
      </c>
      <c r="B117" s="98" t="s">
        <v>206</v>
      </c>
      <c r="C117" s="119" t="s">
        <v>197</v>
      </c>
      <c r="D117" s="117"/>
      <c r="E117" s="117"/>
      <c r="F117" s="117"/>
      <c r="G117" s="117"/>
      <c r="H117" s="117"/>
      <c r="I117" s="117"/>
      <c r="J117" s="102"/>
      <c r="K117" s="142"/>
      <c r="L117" s="143"/>
      <c r="M117" s="220"/>
      <c r="N117" s="162"/>
      <c r="O117" s="135"/>
      <c r="P117" s="163"/>
    </row>
    <row r="118" spans="1:16" ht="13">
      <c r="A118" s="97"/>
      <c r="B118" s="102"/>
      <c r="C118" s="119" t="s">
        <v>207</v>
      </c>
      <c r="D118" s="185"/>
      <c r="E118" s="117"/>
      <c r="F118" s="185"/>
      <c r="G118" s="185"/>
      <c r="H118" s="185"/>
      <c r="I118" s="117"/>
      <c r="J118" s="102"/>
      <c r="K118" s="132"/>
      <c r="L118" s="216"/>
      <c r="M118" s="220"/>
      <c r="N118" s="162"/>
      <c r="O118" s="135"/>
      <c r="P118" s="163"/>
    </row>
    <row r="119" spans="1:16" ht="13">
      <c r="A119" s="97"/>
      <c r="B119" s="98"/>
      <c r="C119" s="119"/>
      <c r="D119" s="117"/>
      <c r="E119" s="117"/>
      <c r="F119" s="117"/>
      <c r="G119" s="117"/>
      <c r="H119" s="117"/>
      <c r="I119" s="117"/>
      <c r="J119" s="102"/>
      <c r="K119" s="132"/>
      <c r="L119" s="143"/>
      <c r="M119" s="220"/>
      <c r="N119" s="162"/>
      <c r="O119" s="135"/>
      <c r="P119" s="163"/>
    </row>
    <row r="120" spans="1:16" ht="13">
      <c r="A120" s="97"/>
      <c r="B120" s="98"/>
      <c r="C120" s="104" t="s">
        <v>208</v>
      </c>
      <c r="D120" s="117"/>
      <c r="E120" s="117"/>
      <c r="F120" s="117"/>
      <c r="G120" s="117"/>
      <c r="H120" s="117"/>
      <c r="I120" s="117"/>
      <c r="J120" s="102"/>
      <c r="K120" s="132"/>
      <c r="L120" s="143"/>
      <c r="M120" s="220"/>
      <c r="N120" s="162"/>
      <c r="O120" s="135"/>
      <c r="P120" s="163"/>
    </row>
    <row r="121" spans="1:16" ht="13">
      <c r="A121" s="97"/>
      <c r="B121" s="98"/>
      <c r="C121" s="119"/>
      <c r="D121" s="117"/>
      <c r="E121" s="117"/>
      <c r="F121" s="117"/>
      <c r="G121" s="117"/>
      <c r="H121" s="117"/>
      <c r="I121" s="117"/>
      <c r="J121" s="102"/>
      <c r="K121" s="132"/>
      <c r="L121" s="143"/>
      <c r="M121" s="220"/>
      <c r="N121" s="162"/>
      <c r="O121" s="135"/>
      <c r="P121" s="163"/>
    </row>
    <row r="122" spans="1:16" ht="13">
      <c r="A122" s="97"/>
      <c r="B122" s="98"/>
      <c r="C122" s="117" t="s">
        <v>31</v>
      </c>
      <c r="D122" s="117" t="s">
        <v>204</v>
      </c>
      <c r="E122" s="117"/>
      <c r="F122" s="117"/>
      <c r="G122" s="117"/>
      <c r="H122" s="117"/>
      <c r="I122" s="117"/>
      <c r="J122" s="102" t="s">
        <v>114</v>
      </c>
      <c r="K122" s="414">
        <v>47</v>
      </c>
      <c r="L122" s="415"/>
      <c r="M122" s="412"/>
      <c r="N122" s="416"/>
      <c r="O122" s="457"/>
      <c r="P122" s="458"/>
    </row>
    <row r="123" spans="1:16" ht="13">
      <c r="A123" s="97"/>
      <c r="B123" s="98"/>
      <c r="C123" s="117"/>
      <c r="D123" s="117"/>
      <c r="E123" s="117"/>
      <c r="F123" s="117"/>
      <c r="G123" s="117"/>
      <c r="H123" s="117"/>
      <c r="I123" s="117"/>
      <c r="J123" s="102"/>
      <c r="K123" s="132"/>
      <c r="L123" s="216"/>
      <c r="M123" s="220"/>
      <c r="N123" s="162"/>
      <c r="O123" s="135"/>
      <c r="P123" s="163"/>
    </row>
    <row r="124" spans="1:16" ht="13">
      <c r="A124" s="97"/>
      <c r="B124" s="98"/>
      <c r="C124" s="117" t="s">
        <v>33</v>
      </c>
      <c r="D124" s="117" t="s">
        <v>209</v>
      </c>
      <c r="E124" s="117"/>
      <c r="F124" s="117"/>
      <c r="G124" s="117"/>
      <c r="H124" s="117"/>
      <c r="I124" s="117"/>
      <c r="J124" s="102" t="s">
        <v>114</v>
      </c>
      <c r="K124" s="414">
        <v>47</v>
      </c>
      <c r="L124" s="415"/>
      <c r="M124" s="412"/>
      <c r="N124" s="416"/>
      <c r="O124" s="457"/>
      <c r="P124" s="458"/>
    </row>
    <row r="125" spans="1:16" ht="13">
      <c r="A125" s="95"/>
      <c r="B125" s="102"/>
      <c r="C125" s="117"/>
      <c r="D125" s="117"/>
      <c r="E125" s="117"/>
      <c r="F125" s="117"/>
      <c r="G125" s="117"/>
      <c r="J125" s="132"/>
      <c r="K125" s="132"/>
      <c r="L125" s="139"/>
      <c r="M125" s="220"/>
      <c r="N125" s="162"/>
      <c r="O125" s="135"/>
      <c r="P125" s="163"/>
    </row>
    <row r="126" spans="1:16" ht="13">
      <c r="A126" s="95"/>
      <c r="B126" s="102"/>
      <c r="C126" s="104" t="s">
        <v>210</v>
      </c>
      <c r="D126" s="117"/>
      <c r="E126" s="117"/>
      <c r="F126" s="117"/>
      <c r="G126" s="117"/>
      <c r="J126" s="132"/>
      <c r="K126" s="132"/>
      <c r="L126" s="139"/>
      <c r="M126" s="220"/>
      <c r="N126" s="162"/>
      <c r="O126" s="135"/>
      <c r="P126" s="163"/>
    </row>
    <row r="127" spans="1:16" ht="13">
      <c r="A127" s="95"/>
      <c r="B127" s="102"/>
      <c r="C127" s="117"/>
      <c r="D127" s="117"/>
      <c r="E127" s="117"/>
      <c r="F127" s="117"/>
      <c r="G127" s="117"/>
      <c r="J127" s="132"/>
      <c r="K127" s="132"/>
      <c r="L127" s="139"/>
      <c r="M127" s="220"/>
      <c r="N127" s="162"/>
      <c r="O127" s="135"/>
      <c r="P127" s="163"/>
    </row>
    <row r="128" spans="1:16" ht="13">
      <c r="A128" s="95"/>
      <c r="B128" s="102"/>
      <c r="C128" s="117" t="s">
        <v>31</v>
      </c>
      <c r="D128" s="117" t="s">
        <v>209</v>
      </c>
      <c r="E128" s="117"/>
      <c r="F128" s="117"/>
      <c r="G128" s="117"/>
      <c r="H128" s="117"/>
      <c r="I128" s="117"/>
      <c r="J128" s="102" t="s">
        <v>114</v>
      </c>
      <c r="K128" s="414">
        <v>2</v>
      </c>
      <c r="L128" s="415"/>
      <c r="M128" s="412"/>
      <c r="N128" s="416"/>
      <c r="O128" s="457"/>
      <c r="P128" s="458"/>
    </row>
    <row r="129" spans="1:16" ht="13">
      <c r="A129" s="95"/>
      <c r="B129" s="102"/>
      <c r="C129" s="117"/>
      <c r="D129" s="117"/>
      <c r="E129" s="117"/>
      <c r="F129" s="117"/>
      <c r="G129" s="117"/>
      <c r="J129" s="132"/>
      <c r="K129" s="132"/>
      <c r="L129" s="139"/>
      <c r="M129" s="220"/>
      <c r="N129" s="162"/>
      <c r="O129" s="135"/>
      <c r="P129" s="163"/>
    </row>
    <row r="130" spans="1:16" ht="13">
      <c r="A130" s="95"/>
      <c r="B130" s="102"/>
      <c r="C130" s="104" t="s">
        <v>211</v>
      </c>
      <c r="D130" s="117"/>
      <c r="E130" s="117"/>
      <c r="F130" s="117"/>
      <c r="G130" s="117"/>
      <c r="J130" s="132"/>
      <c r="K130" s="132"/>
      <c r="L130" s="139"/>
      <c r="M130" s="220"/>
      <c r="N130" s="162"/>
      <c r="O130" s="135"/>
      <c r="P130" s="163"/>
    </row>
    <row r="131" spans="1:16" ht="13">
      <c r="A131" s="95"/>
      <c r="B131" s="102"/>
      <c r="C131" s="117"/>
      <c r="D131" s="117"/>
      <c r="E131" s="117"/>
      <c r="F131" s="117"/>
      <c r="G131" s="117"/>
      <c r="J131" s="132"/>
      <c r="K131" s="132"/>
      <c r="L131" s="139"/>
      <c r="M131" s="220"/>
      <c r="N131" s="162"/>
      <c r="O131" s="135"/>
      <c r="P131" s="163"/>
    </row>
    <row r="132" spans="1:16" ht="13">
      <c r="A132" s="95"/>
      <c r="B132" s="102"/>
      <c r="C132" s="117" t="s">
        <v>31</v>
      </c>
      <c r="D132" s="117" t="s">
        <v>201</v>
      </c>
      <c r="E132" s="117"/>
      <c r="F132" s="117"/>
      <c r="G132" s="117"/>
      <c r="J132" s="102" t="s">
        <v>114</v>
      </c>
      <c r="K132" s="414">
        <v>38</v>
      </c>
      <c r="L132" s="415"/>
      <c r="M132" s="412"/>
      <c r="N132" s="416"/>
      <c r="O132" s="412"/>
      <c r="P132" s="413"/>
    </row>
    <row r="133" spans="1:16" ht="13">
      <c r="A133" s="95"/>
      <c r="B133" s="102"/>
      <c r="C133" s="117"/>
      <c r="D133" s="117"/>
      <c r="E133" s="117"/>
      <c r="F133" s="117"/>
      <c r="G133" s="117"/>
      <c r="J133" s="132"/>
      <c r="K133" s="132"/>
      <c r="L133" s="139"/>
      <c r="M133" s="220"/>
      <c r="N133" s="162"/>
      <c r="O133" s="135"/>
      <c r="P133" s="163"/>
    </row>
    <row r="134" spans="1:16" ht="13">
      <c r="A134" s="95"/>
      <c r="B134" s="102"/>
      <c r="C134" s="117" t="s">
        <v>31</v>
      </c>
      <c r="D134" s="117" t="s">
        <v>212</v>
      </c>
      <c r="E134" s="117"/>
      <c r="F134" s="117"/>
      <c r="G134" s="117"/>
      <c r="J134" s="165" t="s">
        <v>78</v>
      </c>
      <c r="K134" s="132"/>
      <c r="L134" s="139"/>
      <c r="M134" s="220"/>
      <c r="N134" s="162"/>
      <c r="O134" s="412">
        <v>50000</v>
      </c>
      <c r="P134" s="413"/>
    </row>
    <row r="135" spans="1:16" ht="13">
      <c r="A135" s="95"/>
      <c r="B135" s="102"/>
      <c r="C135" s="117"/>
      <c r="D135" s="117" t="s">
        <v>213</v>
      </c>
      <c r="E135" s="117"/>
      <c r="F135" s="117"/>
      <c r="G135" s="117"/>
      <c r="J135" s="132"/>
      <c r="K135" s="132"/>
      <c r="L135" s="139"/>
      <c r="M135" s="220"/>
      <c r="N135" s="162"/>
      <c r="O135" s="135"/>
      <c r="P135" s="163"/>
    </row>
    <row r="136" spans="1:16" ht="13">
      <c r="A136" s="95"/>
      <c r="B136" s="102"/>
      <c r="C136" s="117"/>
      <c r="D136" s="117" t="s">
        <v>214</v>
      </c>
      <c r="E136" s="117"/>
      <c r="F136" s="117"/>
      <c r="G136" s="117"/>
      <c r="J136" s="132"/>
      <c r="K136" s="132"/>
      <c r="L136" s="139"/>
      <c r="M136" s="220"/>
      <c r="N136" s="162"/>
      <c r="O136" s="135"/>
      <c r="P136" s="163"/>
    </row>
    <row r="137" spans="1:16" ht="13">
      <c r="A137" s="95"/>
      <c r="B137" s="102"/>
      <c r="C137" s="117"/>
      <c r="D137" s="117"/>
      <c r="E137" s="117"/>
      <c r="F137" s="117"/>
      <c r="G137" s="117"/>
      <c r="J137" s="132"/>
      <c r="K137" s="132"/>
      <c r="L137" s="139"/>
      <c r="M137" s="220"/>
      <c r="N137" s="162"/>
      <c r="O137" s="135"/>
      <c r="P137" s="163"/>
    </row>
    <row r="138" spans="1:16" ht="13">
      <c r="A138" s="95"/>
      <c r="B138" s="102"/>
      <c r="C138" s="4" t="s">
        <v>33</v>
      </c>
      <c r="D138" s="4" t="s">
        <v>84</v>
      </c>
      <c r="E138" s="4"/>
      <c r="F138" s="4"/>
      <c r="G138" s="4"/>
      <c r="H138" s="4"/>
      <c r="I138" s="4"/>
      <c r="J138" s="221" t="s">
        <v>85</v>
      </c>
      <c r="K138" s="455">
        <v>0.1</v>
      </c>
      <c r="L138" s="456"/>
      <c r="M138" s="412">
        <f>O134</f>
        <v>50000</v>
      </c>
      <c r="N138" s="416"/>
      <c r="O138" s="457">
        <f>K138*M138</f>
        <v>5000</v>
      </c>
      <c r="P138" s="458"/>
    </row>
    <row r="139" spans="1:16" ht="13">
      <c r="A139" s="95"/>
      <c r="B139" s="102"/>
      <c r="C139" s="4"/>
      <c r="D139" s="4" t="s">
        <v>86</v>
      </c>
      <c r="E139" s="4"/>
      <c r="F139" s="4"/>
      <c r="G139" s="4"/>
      <c r="H139" s="4"/>
      <c r="I139" s="4"/>
      <c r="J139" s="221"/>
      <c r="K139" s="222"/>
      <c r="L139" s="223"/>
      <c r="M139" s="224"/>
      <c r="N139" s="216"/>
      <c r="O139" s="457"/>
      <c r="P139" s="458"/>
    </row>
    <row r="140" spans="1:16" ht="13">
      <c r="A140" s="95"/>
      <c r="B140" s="102"/>
      <c r="C140" s="117"/>
      <c r="D140" s="117"/>
      <c r="E140" s="117"/>
      <c r="F140" s="117"/>
      <c r="G140" s="117"/>
      <c r="J140" s="132"/>
      <c r="K140" s="132"/>
      <c r="L140" s="139"/>
      <c r="M140" s="220"/>
      <c r="N140" s="162"/>
      <c r="O140" s="135"/>
      <c r="P140" s="163"/>
    </row>
    <row r="141" spans="1:16" ht="13">
      <c r="A141" s="95"/>
      <c r="B141" s="102"/>
      <c r="C141" s="117"/>
      <c r="D141" s="117"/>
      <c r="E141" s="117"/>
      <c r="F141" s="117"/>
      <c r="G141" s="117"/>
      <c r="J141" s="132"/>
      <c r="K141" s="132"/>
      <c r="L141" s="139"/>
      <c r="M141" s="220"/>
      <c r="N141" s="162"/>
      <c r="O141" s="135"/>
      <c r="P141" s="163"/>
    </row>
    <row r="142" spans="1:16" ht="13">
      <c r="A142" s="95"/>
      <c r="B142" s="102"/>
      <c r="C142" s="117"/>
      <c r="D142" s="117"/>
      <c r="E142" s="117"/>
      <c r="F142" s="117"/>
      <c r="G142" s="117"/>
      <c r="J142" s="132"/>
      <c r="K142" s="132"/>
      <c r="L142" s="139"/>
      <c r="M142" s="220"/>
      <c r="N142" s="162"/>
      <c r="O142" s="135"/>
      <c r="P142" s="163"/>
    </row>
    <row r="143" spans="1:16" ht="13">
      <c r="A143" s="95"/>
      <c r="B143" s="102"/>
      <c r="C143" s="117"/>
      <c r="D143" s="117"/>
      <c r="E143" s="117"/>
      <c r="F143" s="117"/>
      <c r="G143" s="117"/>
      <c r="J143" s="132"/>
      <c r="K143" s="132"/>
      <c r="L143" s="139"/>
      <c r="M143" s="220"/>
      <c r="N143" s="162"/>
      <c r="O143" s="135"/>
      <c r="P143" s="163"/>
    </row>
    <row r="144" spans="1:16" ht="13">
      <c r="A144" s="97"/>
      <c r="B144" s="102"/>
      <c r="C144" s="104"/>
      <c r="D144" s="117"/>
      <c r="E144" s="117"/>
      <c r="F144" s="117"/>
      <c r="G144" s="117"/>
      <c r="H144" s="117"/>
      <c r="I144" s="117"/>
      <c r="J144" s="102"/>
      <c r="K144" s="132"/>
      <c r="L144" s="143"/>
      <c r="M144" s="147"/>
      <c r="N144" s="148"/>
      <c r="O144" s="135"/>
      <c r="P144" s="163"/>
    </row>
    <row r="145" spans="1:16" ht="13">
      <c r="A145" s="97"/>
      <c r="B145" s="102"/>
      <c r="C145" s="117"/>
      <c r="D145" s="117"/>
      <c r="E145" s="117"/>
      <c r="F145" s="117"/>
      <c r="G145" s="117"/>
      <c r="H145" s="117"/>
      <c r="I145" s="117"/>
      <c r="J145" s="102"/>
      <c r="K145" s="132"/>
      <c r="L145" s="143"/>
      <c r="M145" s="147"/>
      <c r="N145" s="148"/>
      <c r="O145" s="149"/>
      <c r="P145" s="150"/>
    </row>
    <row r="146" spans="1:16" ht="13">
      <c r="A146" s="97"/>
      <c r="B146" s="98"/>
      <c r="C146" s="117"/>
      <c r="D146" s="117"/>
      <c r="E146" s="117"/>
      <c r="F146" s="117"/>
      <c r="G146" s="117"/>
      <c r="H146" s="117"/>
      <c r="I146" s="117"/>
      <c r="J146" s="102"/>
      <c r="K146" s="414"/>
      <c r="L146" s="415"/>
      <c r="M146" s="215"/>
      <c r="N146" s="162"/>
      <c r="O146" s="135"/>
      <c r="P146" s="163"/>
    </row>
    <row r="147" spans="1:16" ht="13">
      <c r="A147" s="95"/>
      <c r="B147" s="102"/>
      <c r="J147" s="132"/>
      <c r="K147" s="132"/>
      <c r="L147" s="139"/>
      <c r="M147" s="220"/>
      <c r="N147" s="162"/>
      <c r="O147" s="135"/>
      <c r="P147" s="163"/>
    </row>
    <row r="148" spans="1:16">
      <c r="A148" s="106"/>
      <c r="B148" s="107"/>
      <c r="J148" s="132"/>
      <c r="K148" s="132"/>
      <c r="L148" s="143"/>
      <c r="M148" s="193"/>
      <c r="N148" s="162"/>
      <c r="O148" s="412"/>
      <c r="P148" s="413"/>
    </row>
    <row r="149" spans="1:16">
      <c r="A149" s="106"/>
      <c r="B149" s="225"/>
      <c r="J149" s="183"/>
      <c r="K149" s="183"/>
      <c r="L149" s="229"/>
      <c r="M149" s="230"/>
      <c r="N149" s="213"/>
      <c r="O149" s="135"/>
      <c r="P149" s="231"/>
    </row>
    <row r="150" spans="1:16">
      <c r="A150" s="226"/>
      <c r="B150" s="133"/>
      <c r="C150" s="180"/>
      <c r="D150" s="180"/>
      <c r="E150" s="180"/>
      <c r="F150" s="180"/>
      <c r="G150" s="180"/>
      <c r="H150" s="180"/>
      <c r="I150" s="180"/>
      <c r="J150" s="206"/>
      <c r="K150" s="206"/>
      <c r="L150" s="209"/>
      <c r="M150" s="209"/>
      <c r="N150" s="209"/>
      <c r="O150" s="208"/>
      <c r="P150" s="232"/>
    </row>
    <row r="151" spans="1:16" ht="13">
      <c r="A151" s="97" t="s">
        <v>90</v>
      </c>
      <c r="B151" s="181" t="s">
        <v>215</v>
      </c>
      <c r="J151" s="159"/>
      <c r="K151" s="159"/>
      <c r="L151" s="162"/>
      <c r="M151" s="162"/>
      <c r="N151" s="162"/>
      <c r="O151" s="412">
        <f>SUM(O83:P148)</f>
        <v>55000</v>
      </c>
      <c r="P151" s="413"/>
    </row>
    <row r="152" spans="1:16">
      <c r="A152" s="227"/>
      <c r="B152" s="228"/>
      <c r="C152" s="179"/>
      <c r="D152" s="179"/>
      <c r="E152" s="179"/>
      <c r="F152" s="179"/>
      <c r="G152" s="179"/>
      <c r="H152" s="179"/>
      <c r="I152" s="179"/>
      <c r="J152" s="233"/>
      <c r="K152" s="233"/>
      <c r="L152" s="234"/>
      <c r="M152" s="234"/>
      <c r="N152" s="234"/>
      <c r="O152" s="235"/>
      <c r="P152" s="236"/>
    </row>
  </sheetData>
  <mergeCells count="96">
    <mergeCell ref="A2:B2"/>
    <mergeCell ref="K4:L4"/>
    <mergeCell ref="O4:P4"/>
    <mergeCell ref="K21:L21"/>
    <mergeCell ref="M21:N21"/>
    <mergeCell ref="O21:P21"/>
    <mergeCell ref="D1:N2"/>
    <mergeCell ref="O1:P2"/>
    <mergeCell ref="C3:I5"/>
    <mergeCell ref="M3:N5"/>
    <mergeCell ref="K25:L25"/>
    <mergeCell ref="M25:N25"/>
    <mergeCell ref="O25:P25"/>
    <mergeCell ref="K27:L27"/>
    <mergeCell ref="M27:N27"/>
    <mergeCell ref="O27:P27"/>
    <mergeCell ref="K29:L29"/>
    <mergeCell ref="M29:N29"/>
    <mergeCell ref="O29:P29"/>
    <mergeCell ref="K36:L36"/>
    <mergeCell ref="M36:N36"/>
    <mergeCell ref="O36:P36"/>
    <mergeCell ref="K38:L38"/>
    <mergeCell ref="M38:N38"/>
    <mergeCell ref="O38:P38"/>
    <mergeCell ref="K40:L40"/>
    <mergeCell ref="M40:N40"/>
    <mergeCell ref="O40:P40"/>
    <mergeCell ref="K45:L45"/>
    <mergeCell ref="M45:N45"/>
    <mergeCell ref="O45:P45"/>
    <mergeCell ref="K49:L49"/>
    <mergeCell ref="M49:N49"/>
    <mergeCell ref="O49:P49"/>
    <mergeCell ref="K58:L58"/>
    <mergeCell ref="M58:N58"/>
    <mergeCell ref="O58:P58"/>
    <mergeCell ref="K60:L60"/>
    <mergeCell ref="M60:N60"/>
    <mergeCell ref="O60:P60"/>
    <mergeCell ref="K66:L66"/>
    <mergeCell ref="M66:N66"/>
    <mergeCell ref="O66:P66"/>
    <mergeCell ref="K68:L68"/>
    <mergeCell ref="M68:N68"/>
    <mergeCell ref="O68:P68"/>
    <mergeCell ref="O75:P75"/>
    <mergeCell ref="A78:B78"/>
    <mergeCell ref="K80:L80"/>
    <mergeCell ref="O80:P80"/>
    <mergeCell ref="O83:P83"/>
    <mergeCell ref="D77:N78"/>
    <mergeCell ref="O77:P78"/>
    <mergeCell ref="K94:L94"/>
    <mergeCell ref="M94:N94"/>
    <mergeCell ref="O94:P94"/>
    <mergeCell ref="K96:L96"/>
    <mergeCell ref="M96:N96"/>
    <mergeCell ref="O96:P96"/>
    <mergeCell ref="K100:L100"/>
    <mergeCell ref="M100:N100"/>
    <mergeCell ref="O100:P100"/>
    <mergeCell ref="K107:L107"/>
    <mergeCell ref="M107:N107"/>
    <mergeCell ref="O107:P107"/>
    <mergeCell ref="K109:L109"/>
    <mergeCell ref="M109:N109"/>
    <mergeCell ref="O109:P109"/>
    <mergeCell ref="K111:L111"/>
    <mergeCell ref="M111:N111"/>
    <mergeCell ref="O111:P111"/>
    <mergeCell ref="K128:L128"/>
    <mergeCell ref="M128:N128"/>
    <mergeCell ref="O128:P128"/>
    <mergeCell ref="K115:L115"/>
    <mergeCell ref="M115:N115"/>
    <mergeCell ref="O115:P115"/>
    <mergeCell ref="K122:L122"/>
    <mergeCell ref="M122:N122"/>
    <mergeCell ref="O122:P122"/>
    <mergeCell ref="O139:P139"/>
    <mergeCell ref="K146:L146"/>
    <mergeCell ref="O148:P148"/>
    <mergeCell ref="O151:P151"/>
    <mergeCell ref="C79:I81"/>
    <mergeCell ref="M79:N81"/>
    <mergeCell ref="K132:L132"/>
    <mergeCell ref="M132:N132"/>
    <mergeCell ref="O132:P132"/>
    <mergeCell ref="O134:P134"/>
    <mergeCell ref="K138:L138"/>
    <mergeCell ref="M138:N138"/>
    <mergeCell ref="O138:P138"/>
    <mergeCell ref="K124:L124"/>
    <mergeCell ref="M124:N124"/>
    <mergeCell ref="O124:P124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99" orientation="portrait" useFirstPageNumber="1" r:id="rId1"/>
  <headerFooter alignWithMargins="0"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1"/>
  <sheetViews>
    <sheetView view="pageBreakPreview" topLeftCell="A58" zoomScaleNormal="75" workbookViewId="0">
      <selection activeCell="A78" sqref="A78:B78"/>
    </sheetView>
  </sheetViews>
  <sheetFormatPr defaultColWidth="12.453125" defaultRowHeight="13"/>
  <cols>
    <col min="1" max="1" width="9.08984375" style="237" customWidth="1"/>
    <col min="2" max="2" width="9.08984375" style="2" customWidth="1"/>
    <col min="3" max="5" width="3.54296875" style="2" customWidth="1"/>
    <col min="6" max="6" width="9.08984375" style="2" customWidth="1"/>
    <col min="7" max="7" width="11.453125" style="2" customWidth="1"/>
    <col min="8" max="8" width="10.90625" style="2" customWidth="1"/>
    <col min="9" max="9" width="19" style="4" customWidth="1"/>
    <col min="10" max="10" width="9.08984375" style="5" customWidth="1"/>
    <col min="11" max="11" width="3.90625" style="5" customWidth="1"/>
    <col min="12" max="12" width="2.453125" style="6" customWidth="1"/>
    <col min="13" max="14" width="6.54296875" style="6" customWidth="1"/>
    <col min="15" max="15" width="7.54296875" style="6" customWidth="1"/>
    <col min="16" max="16" width="7.54296875" style="238" customWidth="1"/>
    <col min="17" max="31" width="9.453125" style="4" customWidth="1"/>
    <col min="32" max="16384" width="12.453125" style="4"/>
  </cols>
  <sheetData>
    <row r="1" spans="1:16">
      <c r="A1" s="9" t="s">
        <v>0</v>
      </c>
      <c r="B1" s="10"/>
      <c r="C1" s="11"/>
      <c r="D1" s="500" t="s">
        <v>1</v>
      </c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491" t="s">
        <v>216</v>
      </c>
      <c r="P1" s="492"/>
    </row>
    <row r="2" spans="1:16">
      <c r="A2" s="540" t="s">
        <v>366</v>
      </c>
      <c r="B2" s="541"/>
      <c r="C2" s="12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93"/>
      <c r="P2" s="494"/>
    </row>
    <row r="3" spans="1:16">
      <c r="A3" s="239" t="s">
        <v>4</v>
      </c>
      <c r="B3" s="240" t="s">
        <v>5</v>
      </c>
      <c r="C3" s="430" t="s">
        <v>6</v>
      </c>
      <c r="D3" s="431"/>
      <c r="E3" s="431"/>
      <c r="F3" s="431"/>
      <c r="G3" s="431"/>
      <c r="H3" s="431"/>
      <c r="I3" s="432"/>
      <c r="J3" s="42"/>
      <c r="K3" s="257"/>
      <c r="L3" s="124"/>
      <c r="M3" s="473" t="s">
        <v>7</v>
      </c>
      <c r="N3" s="440"/>
      <c r="O3" s="125"/>
      <c r="P3" s="126"/>
    </row>
    <row r="4" spans="1:16">
      <c r="A4" s="241" t="s">
        <v>8</v>
      </c>
      <c r="B4" s="30" t="s">
        <v>9</v>
      </c>
      <c r="C4" s="433"/>
      <c r="D4" s="434"/>
      <c r="E4" s="434"/>
      <c r="F4" s="434"/>
      <c r="G4" s="434"/>
      <c r="H4" s="434"/>
      <c r="I4" s="435"/>
      <c r="J4" s="16" t="s">
        <v>10</v>
      </c>
      <c r="K4" s="471" t="s">
        <v>11</v>
      </c>
      <c r="L4" s="472"/>
      <c r="M4" s="499"/>
      <c r="N4" s="442"/>
      <c r="O4" s="451" t="s">
        <v>12</v>
      </c>
      <c r="P4" s="452"/>
    </row>
    <row r="5" spans="1:16">
      <c r="A5" s="242"/>
      <c r="B5" s="243" t="s">
        <v>13</v>
      </c>
      <c r="C5" s="436"/>
      <c r="D5" s="437"/>
      <c r="E5" s="437"/>
      <c r="F5" s="437"/>
      <c r="G5" s="437"/>
      <c r="H5" s="437"/>
      <c r="I5" s="438"/>
      <c r="J5" s="49"/>
      <c r="K5" s="258"/>
      <c r="L5" s="129"/>
      <c r="M5" s="475"/>
      <c r="N5" s="444"/>
      <c r="O5" s="130"/>
      <c r="P5" s="131"/>
    </row>
    <row r="6" spans="1:16">
      <c r="A6" s="15"/>
      <c r="B6" s="16"/>
      <c r="C6" s="244"/>
      <c r="D6" s="244"/>
      <c r="E6" s="244"/>
      <c r="F6" s="244"/>
      <c r="G6" s="244"/>
      <c r="H6" s="244"/>
      <c r="I6" s="244"/>
      <c r="J6" s="42"/>
      <c r="K6" s="260"/>
      <c r="L6" s="261"/>
      <c r="M6" s="45"/>
      <c r="N6" s="48"/>
      <c r="O6" s="262"/>
      <c r="P6" s="138"/>
    </row>
    <row r="7" spans="1:16">
      <c r="A7" s="245">
        <v>3</v>
      </c>
      <c r="B7" s="16"/>
      <c r="C7" s="100" t="s">
        <v>217</v>
      </c>
      <c r="D7" s="244"/>
      <c r="E7" s="244"/>
      <c r="F7" s="244"/>
      <c r="G7" s="244"/>
      <c r="H7" s="244"/>
      <c r="I7" s="244"/>
      <c r="J7" s="259"/>
      <c r="K7" s="260"/>
      <c r="L7" s="261"/>
      <c r="M7" s="47"/>
      <c r="N7" s="48"/>
      <c r="O7" s="262"/>
      <c r="P7" s="138"/>
    </row>
    <row r="8" spans="1:16">
      <c r="A8" s="245"/>
      <c r="B8" s="16"/>
      <c r="C8" s="246"/>
      <c r="D8" s="244"/>
      <c r="E8" s="244"/>
      <c r="F8" s="244"/>
      <c r="G8" s="244"/>
      <c r="H8" s="244"/>
      <c r="I8" s="244"/>
      <c r="J8" s="259"/>
      <c r="K8" s="260"/>
      <c r="L8" s="261"/>
      <c r="M8" s="47"/>
      <c r="N8" s="48"/>
      <c r="O8" s="262"/>
      <c r="P8" s="138"/>
    </row>
    <row r="9" spans="1:16">
      <c r="A9" s="241" t="s">
        <v>218</v>
      </c>
      <c r="B9" s="16"/>
      <c r="C9" s="297" t="s">
        <v>219</v>
      </c>
      <c r="D9" s="244"/>
      <c r="E9" s="244"/>
      <c r="F9" s="244"/>
      <c r="G9" s="244"/>
      <c r="H9" s="244"/>
      <c r="I9" s="244"/>
      <c r="J9" s="259"/>
      <c r="K9" s="260"/>
      <c r="L9" s="261"/>
      <c r="M9" s="47"/>
      <c r="N9" s="48"/>
      <c r="O9" s="262"/>
      <c r="P9" s="138"/>
    </row>
    <row r="10" spans="1:16">
      <c r="A10" s="298"/>
      <c r="B10" s="16"/>
      <c r="C10" s="246"/>
      <c r="D10" s="244"/>
      <c r="E10" s="244"/>
      <c r="F10" s="244"/>
      <c r="G10" s="244"/>
      <c r="H10" s="244"/>
      <c r="I10" s="244"/>
      <c r="J10" s="259"/>
      <c r="K10" s="260"/>
      <c r="L10" s="261"/>
      <c r="M10" s="47"/>
      <c r="N10" s="48"/>
      <c r="O10" s="262"/>
      <c r="P10" s="138"/>
    </row>
    <row r="11" spans="1:16">
      <c r="A11" s="251" t="s">
        <v>220</v>
      </c>
      <c r="B11" s="16"/>
      <c r="C11" s="250" t="s">
        <v>134</v>
      </c>
      <c r="D11" s="250" t="s">
        <v>221</v>
      </c>
      <c r="E11" s="244"/>
      <c r="F11" s="244"/>
      <c r="G11" s="244"/>
      <c r="H11" s="244"/>
      <c r="I11" s="244"/>
      <c r="J11" s="305" t="s">
        <v>222</v>
      </c>
      <c r="K11" s="519">
        <v>2</v>
      </c>
      <c r="L11" s="520"/>
      <c r="M11" s="521"/>
      <c r="N11" s="522"/>
      <c r="O11" s="507"/>
      <c r="P11" s="508"/>
    </row>
    <row r="12" spans="1:16">
      <c r="A12" s="248"/>
      <c r="B12" s="16"/>
      <c r="C12" s="246"/>
      <c r="D12" s="244"/>
      <c r="E12" s="244"/>
      <c r="F12" s="244"/>
      <c r="G12" s="244"/>
      <c r="H12" s="244"/>
      <c r="I12" s="244"/>
      <c r="J12" s="259"/>
      <c r="K12" s="260"/>
      <c r="L12" s="261"/>
      <c r="M12" s="47"/>
      <c r="N12" s="48"/>
      <c r="O12" s="262"/>
      <c r="P12" s="138"/>
    </row>
    <row r="13" spans="1:16">
      <c r="A13" s="251" t="s">
        <v>223</v>
      </c>
      <c r="B13" s="16"/>
      <c r="C13" s="250" t="s">
        <v>143</v>
      </c>
      <c r="D13" s="250" t="s">
        <v>224</v>
      </c>
      <c r="E13" s="244"/>
      <c r="F13" s="244"/>
      <c r="G13" s="244"/>
      <c r="H13" s="244"/>
      <c r="I13" s="244"/>
      <c r="J13" s="308" t="s">
        <v>24</v>
      </c>
      <c r="K13" s="519">
        <v>1</v>
      </c>
      <c r="L13" s="520"/>
      <c r="M13" s="521"/>
      <c r="N13" s="522"/>
      <c r="O13" s="507"/>
      <c r="P13" s="508"/>
    </row>
    <row r="14" spans="1:16">
      <c r="A14" s="251"/>
      <c r="B14" s="16"/>
      <c r="C14" s="246"/>
      <c r="D14" s="244"/>
      <c r="E14" s="244"/>
      <c r="F14" s="244"/>
      <c r="G14" s="244"/>
      <c r="H14" s="244"/>
      <c r="I14" s="244"/>
      <c r="J14" s="259"/>
      <c r="K14" s="260"/>
      <c r="L14" s="261"/>
      <c r="M14" s="47"/>
      <c r="N14" s="48"/>
      <c r="O14" s="262"/>
      <c r="P14" s="138"/>
    </row>
    <row r="15" spans="1:16">
      <c r="A15" s="241" t="s">
        <v>225</v>
      </c>
      <c r="B15" s="16"/>
      <c r="C15" s="247" t="s">
        <v>226</v>
      </c>
      <c r="D15" s="299"/>
      <c r="E15" s="299"/>
      <c r="F15" s="299"/>
      <c r="G15" s="299"/>
      <c r="H15" s="299"/>
      <c r="I15" s="309"/>
      <c r="J15" s="308"/>
      <c r="K15" s="310"/>
      <c r="L15" s="311"/>
      <c r="M15" s="312"/>
      <c r="N15" s="313"/>
      <c r="O15" s="312"/>
      <c r="P15" s="314"/>
    </row>
    <row r="16" spans="1:16">
      <c r="A16" s="298"/>
      <c r="B16" s="300"/>
      <c r="C16" s="301"/>
      <c r="D16" s="302"/>
      <c r="E16" s="302"/>
      <c r="F16" s="302"/>
      <c r="G16" s="302"/>
      <c r="H16" s="302"/>
      <c r="I16" s="315"/>
      <c r="J16" s="316"/>
      <c r="K16" s="317"/>
      <c r="L16" s="318"/>
      <c r="M16" s="312"/>
      <c r="N16" s="313"/>
      <c r="O16" s="312"/>
      <c r="P16" s="314"/>
    </row>
    <row r="17" spans="1:16" ht="12.5">
      <c r="A17" s="248"/>
      <c r="B17" s="249"/>
      <c r="C17" s="250"/>
      <c r="D17" s="250"/>
      <c r="E17" s="250"/>
      <c r="F17" s="250"/>
      <c r="G17" s="250"/>
      <c r="H17" s="250"/>
      <c r="I17" s="319"/>
      <c r="J17" s="249"/>
      <c r="K17" s="320"/>
      <c r="L17" s="321"/>
      <c r="M17" s="312"/>
      <c r="N17" s="313"/>
      <c r="O17" s="312"/>
      <c r="P17" s="314"/>
    </row>
    <row r="18" spans="1:16">
      <c r="A18" s="251" t="s">
        <v>227</v>
      </c>
      <c r="B18" s="252"/>
      <c r="C18" s="247" t="s">
        <v>228</v>
      </c>
      <c r="D18" s="250"/>
      <c r="E18" s="250"/>
      <c r="F18" s="250"/>
      <c r="G18" s="250"/>
      <c r="H18" s="250"/>
      <c r="I18" s="319"/>
      <c r="J18" s="249"/>
      <c r="K18" s="310"/>
      <c r="L18" s="311"/>
      <c r="M18" s="312"/>
      <c r="N18" s="313"/>
      <c r="O18" s="312"/>
      <c r="P18" s="314"/>
    </row>
    <row r="19" spans="1:16">
      <c r="A19" s="248"/>
      <c r="B19" s="253"/>
      <c r="C19" s="250"/>
      <c r="D19" s="250"/>
      <c r="E19" s="250"/>
      <c r="F19" s="250"/>
      <c r="G19" s="250"/>
      <c r="H19" s="250"/>
      <c r="I19" s="322"/>
      <c r="J19" s="249"/>
      <c r="K19" s="320"/>
      <c r="L19" s="321"/>
      <c r="M19" s="323"/>
      <c r="N19" s="313"/>
      <c r="O19" s="312"/>
      <c r="P19" s="324"/>
    </row>
    <row r="20" spans="1:16">
      <c r="A20" s="251" t="s">
        <v>229</v>
      </c>
      <c r="B20" s="252"/>
      <c r="C20" s="250" t="s">
        <v>230</v>
      </c>
      <c r="D20" s="250"/>
      <c r="E20" s="250"/>
      <c r="F20" s="250"/>
      <c r="G20" s="250"/>
      <c r="H20" s="250"/>
      <c r="I20" s="319"/>
      <c r="J20" s="308" t="s">
        <v>222</v>
      </c>
      <c r="K20" s="497">
        <v>2</v>
      </c>
      <c r="L20" s="510"/>
      <c r="M20" s="505"/>
      <c r="N20" s="506"/>
      <c r="O20" s="507"/>
      <c r="P20" s="508"/>
    </row>
    <row r="21" spans="1:16">
      <c r="A21" s="303" t="s">
        <v>231</v>
      </c>
      <c r="B21" s="253"/>
      <c r="C21" s="250" t="s">
        <v>232</v>
      </c>
      <c r="D21" s="250"/>
      <c r="E21" s="250"/>
      <c r="F21" s="250"/>
      <c r="G21" s="250"/>
      <c r="H21" s="250"/>
      <c r="I21" s="319"/>
      <c r="J21" s="249"/>
      <c r="K21" s="320"/>
      <c r="L21" s="321"/>
      <c r="M21" s="507"/>
      <c r="N21" s="514"/>
      <c r="O21" s="515"/>
      <c r="P21" s="516"/>
    </row>
    <row r="22" spans="1:16">
      <c r="A22" s="303"/>
      <c r="B22" s="253"/>
      <c r="C22" s="250" t="s">
        <v>233</v>
      </c>
      <c r="D22" s="250"/>
      <c r="E22" s="250"/>
      <c r="F22" s="250"/>
      <c r="G22" s="250"/>
      <c r="H22" s="250"/>
      <c r="I22" s="319"/>
      <c r="J22" s="249"/>
      <c r="K22" s="320"/>
      <c r="L22" s="321"/>
      <c r="M22" s="306"/>
      <c r="N22" s="327"/>
      <c r="O22" s="328"/>
      <c r="P22" s="329"/>
    </row>
    <row r="23" spans="1:16">
      <c r="A23" s="303"/>
      <c r="B23" s="253"/>
      <c r="C23" s="250"/>
      <c r="D23" s="250"/>
      <c r="E23" s="250"/>
      <c r="F23" s="250"/>
      <c r="G23" s="250"/>
      <c r="H23" s="250"/>
      <c r="I23" s="319"/>
      <c r="J23" s="249"/>
      <c r="K23" s="330"/>
      <c r="L23" s="321"/>
      <c r="M23" s="323"/>
      <c r="N23" s="313"/>
      <c r="O23" s="312"/>
      <c r="P23" s="331"/>
    </row>
    <row r="24" spans="1:16">
      <c r="A24" s="251" t="s">
        <v>234</v>
      </c>
      <c r="B24" s="253"/>
      <c r="C24" s="250" t="s">
        <v>235</v>
      </c>
      <c r="D24" s="250"/>
      <c r="E24" s="250"/>
      <c r="F24" s="250"/>
      <c r="G24" s="250"/>
      <c r="H24" s="250"/>
      <c r="I24" s="319"/>
      <c r="J24" s="308" t="s">
        <v>222</v>
      </c>
      <c r="K24" s="497">
        <v>2</v>
      </c>
      <c r="L24" s="510"/>
      <c r="M24" s="517"/>
      <c r="N24" s="518"/>
      <c r="O24" s="507"/>
      <c r="P24" s="508"/>
    </row>
    <row r="25" spans="1:16">
      <c r="A25" s="303"/>
      <c r="B25" s="253"/>
      <c r="C25" s="250"/>
      <c r="D25" s="250"/>
      <c r="E25" s="250"/>
      <c r="F25" s="250"/>
      <c r="G25" s="250"/>
      <c r="H25" s="250"/>
      <c r="I25" s="319"/>
      <c r="J25" s="249"/>
      <c r="K25" s="320"/>
      <c r="L25" s="321"/>
      <c r="M25" s="507"/>
      <c r="N25" s="514"/>
      <c r="O25" s="515"/>
      <c r="P25" s="516"/>
    </row>
    <row r="26" spans="1:16">
      <c r="A26" s="303" t="s">
        <v>236</v>
      </c>
      <c r="B26" s="253"/>
      <c r="C26" s="247" t="s">
        <v>237</v>
      </c>
      <c r="D26" s="250"/>
      <c r="E26" s="250"/>
      <c r="F26" s="250"/>
      <c r="G26" s="250"/>
      <c r="H26" s="250"/>
      <c r="I26" s="319"/>
      <c r="J26" s="249"/>
      <c r="K26" s="320"/>
      <c r="L26" s="321"/>
      <c r="M26" s="306"/>
      <c r="N26" s="327"/>
      <c r="O26" s="328"/>
      <c r="P26" s="329"/>
    </row>
    <row r="27" spans="1:16">
      <c r="A27" s="303"/>
      <c r="B27" s="253"/>
      <c r="C27" s="250"/>
      <c r="D27" s="250"/>
      <c r="E27" s="250"/>
      <c r="F27" s="250"/>
      <c r="G27" s="250"/>
      <c r="H27" s="250"/>
      <c r="I27" s="319"/>
      <c r="J27" s="249"/>
      <c r="K27" s="320"/>
      <c r="L27" s="321"/>
      <c r="M27" s="306"/>
      <c r="N27" s="327"/>
      <c r="O27" s="328"/>
      <c r="P27" s="329"/>
    </row>
    <row r="28" spans="1:16">
      <c r="A28" s="303" t="s">
        <v>238</v>
      </c>
      <c r="B28" s="253"/>
      <c r="C28" s="250" t="s">
        <v>239</v>
      </c>
      <c r="D28" s="250"/>
      <c r="E28" s="250"/>
      <c r="F28" s="250"/>
      <c r="G28" s="250"/>
      <c r="H28" s="250"/>
      <c r="I28" s="319"/>
      <c r="J28" s="249"/>
      <c r="K28" s="320"/>
      <c r="L28" s="321"/>
      <c r="M28" s="306"/>
      <c r="N28" s="327"/>
      <c r="O28" s="328"/>
      <c r="P28" s="329"/>
    </row>
    <row r="29" spans="1:16">
      <c r="A29" s="303"/>
      <c r="B29" s="253"/>
      <c r="C29" s="250"/>
      <c r="D29" s="250"/>
      <c r="E29" s="250"/>
      <c r="F29" s="250"/>
      <c r="G29" s="250"/>
      <c r="H29" s="250"/>
      <c r="I29" s="319"/>
      <c r="J29" s="249"/>
      <c r="K29" s="320"/>
      <c r="L29" s="321"/>
      <c r="M29" s="306"/>
      <c r="N29" s="327"/>
      <c r="O29" s="328"/>
      <c r="P29" s="329"/>
    </row>
    <row r="30" spans="1:16">
      <c r="A30" s="303"/>
      <c r="B30" s="253"/>
      <c r="C30" s="4" t="s">
        <v>31</v>
      </c>
      <c r="D30" s="250" t="s">
        <v>240</v>
      </c>
      <c r="E30" s="250"/>
      <c r="F30" s="250"/>
      <c r="G30" s="250"/>
      <c r="H30" s="250"/>
      <c r="I30" s="319"/>
      <c r="J30" s="308" t="s">
        <v>222</v>
      </c>
      <c r="K30" s="497">
        <v>2</v>
      </c>
      <c r="L30" s="510"/>
      <c r="M30" s="505"/>
      <c r="N30" s="506"/>
      <c r="O30" s="507"/>
      <c r="P30" s="508"/>
    </row>
    <row r="31" spans="1:16">
      <c r="A31" s="303"/>
      <c r="B31" s="253"/>
      <c r="C31" s="4"/>
      <c r="D31" s="250"/>
      <c r="E31" s="250"/>
      <c r="F31" s="250"/>
      <c r="G31" s="250"/>
      <c r="H31" s="250"/>
      <c r="I31" s="319"/>
      <c r="J31" s="249"/>
      <c r="K31" s="330"/>
      <c r="L31" s="321"/>
      <c r="M31" s="332"/>
      <c r="N31" s="333"/>
      <c r="O31" s="312"/>
      <c r="P31" s="334"/>
    </row>
    <row r="32" spans="1:16">
      <c r="A32" s="303"/>
      <c r="B32" s="16"/>
      <c r="C32" s="4" t="s">
        <v>33</v>
      </c>
      <c r="D32" s="250" t="s">
        <v>241</v>
      </c>
      <c r="E32" s="250"/>
      <c r="F32" s="250"/>
      <c r="G32" s="250"/>
      <c r="H32" s="250"/>
      <c r="I32" s="319"/>
      <c r="J32" s="308" t="s">
        <v>222</v>
      </c>
      <c r="K32" s="497">
        <v>1</v>
      </c>
      <c r="L32" s="510"/>
      <c r="M32" s="505"/>
      <c r="N32" s="506"/>
      <c r="O32" s="507"/>
      <c r="P32" s="508"/>
    </row>
    <row r="33" spans="1:16">
      <c r="A33" s="303"/>
      <c r="B33" s="16"/>
      <c r="C33" s="4"/>
      <c r="D33" s="250"/>
      <c r="E33" s="250"/>
      <c r="F33" s="250"/>
      <c r="G33" s="250"/>
      <c r="H33" s="250"/>
      <c r="I33" s="319"/>
      <c r="J33" s="335"/>
      <c r="K33" s="250"/>
      <c r="L33" s="321"/>
      <c r="M33" s="336"/>
      <c r="N33" s="337"/>
      <c r="O33" s="338"/>
      <c r="P33" s="334"/>
    </row>
    <row r="34" spans="1:16">
      <c r="A34" s="303"/>
      <c r="B34" s="16"/>
      <c r="C34" s="4" t="s">
        <v>111</v>
      </c>
      <c r="D34" s="410" t="s">
        <v>362</v>
      </c>
      <c r="E34" s="299"/>
      <c r="F34" s="299"/>
      <c r="G34" s="299"/>
      <c r="H34" s="299"/>
      <c r="I34" s="309"/>
      <c r="J34" s="308" t="s">
        <v>222</v>
      </c>
      <c r="K34" s="497">
        <v>1</v>
      </c>
      <c r="L34" s="510"/>
      <c r="M34" s="505"/>
      <c r="N34" s="506"/>
      <c r="O34" s="507"/>
      <c r="P34" s="508"/>
    </row>
    <row r="35" spans="1:16">
      <c r="A35" s="303"/>
      <c r="B35" s="16"/>
      <c r="D35" s="250"/>
      <c r="E35" s="299"/>
      <c r="F35" s="299"/>
      <c r="G35" s="299"/>
      <c r="H35" s="299"/>
      <c r="I35" s="309"/>
      <c r="J35" s="308"/>
      <c r="K35" s="310"/>
      <c r="L35" s="311"/>
      <c r="M35" s="332"/>
      <c r="N35" s="333"/>
      <c r="O35" s="312"/>
      <c r="P35" s="334"/>
    </row>
    <row r="36" spans="1:16">
      <c r="A36" s="303"/>
      <c r="B36" s="252"/>
      <c r="C36" s="4" t="s">
        <v>116</v>
      </c>
      <c r="D36" s="250" t="s">
        <v>242</v>
      </c>
      <c r="E36" s="299"/>
      <c r="F36" s="299"/>
      <c r="G36" s="299"/>
      <c r="H36" s="299"/>
      <c r="I36" s="309"/>
      <c r="J36" s="308" t="s">
        <v>222</v>
      </c>
      <c r="K36" s="497">
        <v>1</v>
      </c>
      <c r="L36" s="510"/>
      <c r="M36" s="505"/>
      <c r="N36" s="506"/>
      <c r="O36" s="507"/>
      <c r="P36" s="508"/>
    </row>
    <row r="37" spans="1:16">
      <c r="A37" s="303"/>
      <c r="B37" s="252"/>
      <c r="C37" s="4"/>
      <c r="D37" s="250"/>
      <c r="E37" s="299"/>
      <c r="F37" s="299"/>
      <c r="G37" s="299"/>
      <c r="H37" s="299"/>
      <c r="I37" s="309"/>
      <c r="J37" s="308"/>
      <c r="K37" s="310"/>
      <c r="L37" s="311"/>
      <c r="M37" s="339"/>
      <c r="N37" s="340"/>
      <c r="O37" s="328"/>
      <c r="P37" s="329"/>
    </row>
    <row r="38" spans="1:16">
      <c r="A38" s="303"/>
      <c r="B38" s="252"/>
      <c r="C38" s="4" t="s">
        <v>243</v>
      </c>
      <c r="D38" s="250" t="s">
        <v>244</v>
      </c>
      <c r="E38" s="299"/>
      <c r="F38" s="299"/>
      <c r="G38" s="299"/>
      <c r="H38" s="299"/>
      <c r="I38" s="309"/>
      <c r="J38" s="308" t="s">
        <v>222</v>
      </c>
      <c r="K38" s="497">
        <v>1</v>
      </c>
      <c r="L38" s="510"/>
      <c r="M38" s="505"/>
      <c r="N38" s="506"/>
      <c r="O38" s="507"/>
      <c r="P38" s="508"/>
    </row>
    <row r="39" spans="1:16">
      <c r="A39" s="303"/>
      <c r="B39" s="252"/>
      <c r="C39" s="4"/>
      <c r="D39" s="250"/>
      <c r="E39" s="299"/>
      <c r="F39" s="299"/>
      <c r="G39" s="299"/>
      <c r="H39" s="299"/>
      <c r="I39" s="309"/>
      <c r="J39" s="308"/>
      <c r="K39" s="310"/>
      <c r="L39" s="311"/>
      <c r="M39" s="332"/>
      <c r="N39" s="333"/>
      <c r="O39" s="312"/>
      <c r="P39" s="331"/>
    </row>
    <row r="40" spans="1:16">
      <c r="A40" s="303"/>
      <c r="B40" s="252"/>
      <c r="C40" s="4" t="s">
        <v>245</v>
      </c>
      <c r="D40" s="250" t="s">
        <v>246</v>
      </c>
      <c r="E40" s="299"/>
      <c r="F40" s="299"/>
      <c r="G40" s="299"/>
      <c r="H40" s="299"/>
      <c r="I40" s="309"/>
      <c r="J40" s="308" t="s">
        <v>222</v>
      </c>
      <c r="K40" s="497">
        <v>2</v>
      </c>
      <c r="L40" s="510"/>
      <c r="M40" s="505"/>
      <c r="N40" s="506"/>
      <c r="O40" s="507"/>
      <c r="P40" s="508"/>
    </row>
    <row r="41" spans="1:16">
      <c r="A41" s="303"/>
      <c r="B41" s="252"/>
      <c r="C41" s="4"/>
      <c r="D41" s="250"/>
      <c r="E41" s="299"/>
      <c r="F41" s="299"/>
      <c r="G41" s="299"/>
      <c r="H41" s="299"/>
      <c r="I41" s="309"/>
      <c r="J41" s="308"/>
      <c r="K41" s="310"/>
      <c r="L41" s="318"/>
      <c r="M41" s="339"/>
      <c r="N41" s="340"/>
      <c r="O41" s="328"/>
      <c r="P41" s="329"/>
    </row>
    <row r="42" spans="1:16">
      <c r="A42" s="303"/>
      <c r="B42" s="252"/>
      <c r="C42" s="4" t="s">
        <v>247</v>
      </c>
      <c r="D42" s="250" t="s">
        <v>248</v>
      </c>
      <c r="E42" s="299"/>
      <c r="F42" s="299"/>
      <c r="G42" s="299"/>
      <c r="H42" s="299"/>
      <c r="I42" s="309"/>
      <c r="J42" s="308" t="s">
        <v>222</v>
      </c>
      <c r="K42" s="497">
        <v>2</v>
      </c>
      <c r="L42" s="510"/>
      <c r="M42" s="505"/>
      <c r="N42" s="506"/>
      <c r="O42" s="507"/>
      <c r="P42" s="508"/>
    </row>
    <row r="43" spans="1:16">
      <c r="A43" s="303"/>
      <c r="B43" s="252"/>
      <c r="C43" s="4"/>
      <c r="D43" s="250"/>
      <c r="E43" s="299"/>
      <c r="F43" s="299"/>
      <c r="G43" s="299"/>
      <c r="H43" s="299"/>
      <c r="I43" s="309"/>
      <c r="J43" s="308"/>
      <c r="K43" s="310"/>
      <c r="L43" s="318"/>
      <c r="M43" s="332"/>
      <c r="N43" s="333"/>
      <c r="O43" s="312"/>
      <c r="P43" s="334"/>
    </row>
    <row r="44" spans="1:16">
      <c r="A44" s="303"/>
      <c r="B44" s="252"/>
      <c r="C44" s="4" t="s">
        <v>249</v>
      </c>
      <c r="D44" s="250" t="s">
        <v>250</v>
      </c>
      <c r="E44" s="299"/>
      <c r="F44" s="299"/>
      <c r="G44" s="299"/>
      <c r="H44" s="299"/>
      <c r="I44" s="309"/>
      <c r="J44" s="308" t="s">
        <v>222</v>
      </c>
      <c r="K44" s="497">
        <v>2</v>
      </c>
      <c r="L44" s="510"/>
      <c r="M44" s="505"/>
      <c r="N44" s="506"/>
      <c r="O44" s="507"/>
      <c r="P44" s="508"/>
    </row>
    <row r="45" spans="1:16">
      <c r="A45" s="303"/>
      <c r="B45" s="252"/>
      <c r="C45" s="4"/>
      <c r="D45" s="250"/>
      <c r="E45" s="299"/>
      <c r="F45" s="299"/>
      <c r="G45" s="299"/>
      <c r="H45" s="299"/>
      <c r="I45" s="309"/>
      <c r="J45" s="308"/>
      <c r="K45" s="310"/>
      <c r="L45" s="318"/>
      <c r="M45" s="332"/>
      <c r="N45" s="333"/>
      <c r="O45" s="312"/>
      <c r="P45" s="334"/>
    </row>
    <row r="46" spans="1:16">
      <c r="A46" s="303"/>
      <c r="B46" s="252"/>
      <c r="C46" s="4" t="s">
        <v>76</v>
      </c>
      <c r="D46" s="250" t="s">
        <v>251</v>
      </c>
      <c r="E46" s="299"/>
      <c r="F46" s="299"/>
      <c r="G46" s="299"/>
      <c r="H46" s="299"/>
      <c r="I46" s="309"/>
      <c r="J46" s="308" t="s">
        <v>222</v>
      </c>
      <c r="K46" s="497">
        <v>1</v>
      </c>
      <c r="L46" s="510"/>
      <c r="M46" s="505"/>
      <c r="N46" s="506"/>
      <c r="O46" s="507"/>
      <c r="P46" s="508"/>
    </row>
    <row r="47" spans="1:16">
      <c r="A47" s="303"/>
      <c r="B47" s="252"/>
      <c r="C47" s="4"/>
      <c r="D47" s="250"/>
      <c r="E47" s="299"/>
      <c r="F47" s="299"/>
      <c r="G47" s="299"/>
      <c r="H47" s="299"/>
      <c r="I47" s="309"/>
      <c r="J47" s="308"/>
      <c r="K47" s="310"/>
      <c r="L47" s="311"/>
      <c r="M47" s="332"/>
      <c r="N47" s="333"/>
      <c r="O47" s="312"/>
      <c r="P47" s="334"/>
    </row>
    <row r="48" spans="1:16">
      <c r="A48" s="303"/>
      <c r="B48" s="252"/>
      <c r="C48" s="4" t="s">
        <v>252</v>
      </c>
      <c r="D48" s="250" t="s">
        <v>253</v>
      </c>
      <c r="E48" s="299"/>
      <c r="F48" s="299"/>
      <c r="G48" s="299"/>
      <c r="H48" s="299"/>
      <c r="I48" s="309"/>
      <c r="J48" s="308" t="s">
        <v>222</v>
      </c>
      <c r="K48" s="497">
        <v>1</v>
      </c>
      <c r="L48" s="510"/>
      <c r="M48" s="505"/>
      <c r="N48" s="506"/>
      <c r="O48" s="507"/>
      <c r="P48" s="508"/>
    </row>
    <row r="49" spans="1:16">
      <c r="A49" s="303"/>
      <c r="B49" s="252"/>
      <c r="C49" s="4"/>
      <c r="D49" s="250"/>
      <c r="E49" s="299"/>
      <c r="F49" s="299"/>
      <c r="G49" s="299"/>
      <c r="H49" s="299"/>
      <c r="I49" s="309"/>
      <c r="J49" s="308"/>
      <c r="K49" s="310"/>
      <c r="L49" s="318"/>
      <c r="M49" s="332"/>
      <c r="N49" s="333"/>
      <c r="O49" s="312"/>
      <c r="P49" s="334"/>
    </row>
    <row r="50" spans="1:16">
      <c r="A50" s="303"/>
      <c r="B50" s="252"/>
      <c r="C50" s="4" t="s">
        <v>254</v>
      </c>
      <c r="D50" s="250" t="s">
        <v>255</v>
      </c>
      <c r="E50" s="299"/>
      <c r="F50" s="299"/>
      <c r="G50" s="299"/>
      <c r="H50" s="299"/>
      <c r="I50" s="309"/>
      <c r="J50" s="308" t="s">
        <v>222</v>
      </c>
      <c r="K50" s="497">
        <v>2</v>
      </c>
      <c r="L50" s="510"/>
      <c r="M50" s="505"/>
      <c r="N50" s="506"/>
      <c r="O50" s="507"/>
      <c r="P50" s="508"/>
    </row>
    <row r="51" spans="1:16">
      <c r="A51" s="303"/>
      <c r="B51" s="252"/>
      <c r="C51" s="4"/>
      <c r="D51" s="250"/>
      <c r="E51" s="299"/>
      <c r="F51" s="299"/>
      <c r="G51" s="299"/>
      <c r="H51" s="299"/>
      <c r="I51" s="309"/>
      <c r="J51" s="308"/>
      <c r="K51" s="310"/>
      <c r="L51" s="311"/>
      <c r="M51" s="332"/>
      <c r="N51" s="333"/>
      <c r="O51" s="312"/>
      <c r="P51" s="334"/>
    </row>
    <row r="52" spans="1:16">
      <c r="A52" s="303"/>
      <c r="B52" s="249"/>
      <c r="C52" s="4" t="s">
        <v>256</v>
      </c>
      <c r="D52" s="250" t="s">
        <v>257</v>
      </c>
      <c r="E52" s="250"/>
      <c r="F52" s="250"/>
      <c r="G52" s="250"/>
      <c r="H52" s="250"/>
      <c r="I52" s="319"/>
      <c r="J52" s="308" t="s">
        <v>222</v>
      </c>
      <c r="K52" s="497">
        <v>2</v>
      </c>
      <c r="L52" s="510"/>
      <c r="M52" s="505"/>
      <c r="N52" s="506"/>
      <c r="O52" s="507"/>
      <c r="P52" s="508"/>
    </row>
    <row r="53" spans="1:16">
      <c r="A53" s="303"/>
      <c r="B53" s="249"/>
      <c r="C53" s="4"/>
      <c r="D53" s="250"/>
      <c r="E53" s="250"/>
      <c r="F53" s="250"/>
      <c r="G53" s="250"/>
      <c r="H53" s="250"/>
      <c r="I53" s="319"/>
      <c r="J53" s="249"/>
      <c r="K53" s="320"/>
      <c r="L53" s="341"/>
      <c r="M53" s="332"/>
      <c r="N53" s="333"/>
      <c r="O53" s="312"/>
      <c r="P53" s="334"/>
    </row>
    <row r="54" spans="1:16">
      <c r="A54" s="303"/>
      <c r="B54" s="249"/>
      <c r="C54" s="4" t="s">
        <v>258</v>
      </c>
      <c r="D54" s="250" t="s">
        <v>259</v>
      </c>
      <c r="E54" s="299"/>
      <c r="F54" s="299"/>
      <c r="G54" s="299"/>
      <c r="H54" s="299"/>
      <c r="I54" s="309"/>
      <c r="J54" s="308" t="s">
        <v>222</v>
      </c>
      <c r="K54" s="497">
        <v>2</v>
      </c>
      <c r="L54" s="510"/>
      <c r="M54" s="505"/>
      <c r="N54" s="506"/>
      <c r="O54" s="507"/>
      <c r="P54" s="508"/>
    </row>
    <row r="55" spans="1:16">
      <c r="A55" s="303"/>
      <c r="B55" s="249"/>
      <c r="C55" s="4"/>
      <c r="D55" s="250"/>
      <c r="E55" s="299"/>
      <c r="F55" s="299"/>
      <c r="G55" s="299"/>
      <c r="H55" s="299"/>
      <c r="I55" s="309"/>
      <c r="J55" s="308"/>
      <c r="K55" s="310"/>
      <c r="L55" s="311"/>
      <c r="M55" s="332"/>
      <c r="N55" s="333"/>
      <c r="O55" s="312"/>
      <c r="P55" s="334"/>
    </row>
    <row r="56" spans="1:16">
      <c r="A56" s="303"/>
      <c r="B56" s="252"/>
      <c r="C56" s="4" t="s">
        <v>260</v>
      </c>
      <c r="D56" s="411" t="s">
        <v>363</v>
      </c>
      <c r="E56" s="299"/>
      <c r="F56" s="299"/>
      <c r="G56" s="299"/>
      <c r="H56" s="299"/>
      <c r="I56" s="309"/>
      <c r="J56" s="308" t="s">
        <v>222</v>
      </c>
      <c r="K56" s="497">
        <v>1</v>
      </c>
      <c r="L56" s="510"/>
      <c r="M56" s="505"/>
      <c r="N56" s="506"/>
      <c r="O56" s="507"/>
      <c r="P56" s="508"/>
    </row>
    <row r="57" spans="1:16">
      <c r="A57" s="303"/>
      <c r="B57" s="253"/>
      <c r="C57" s="250"/>
      <c r="D57" s="250"/>
      <c r="E57" s="299"/>
      <c r="F57" s="299"/>
      <c r="G57" s="299"/>
      <c r="H57" s="299"/>
      <c r="I57" s="309"/>
      <c r="J57" s="308"/>
      <c r="K57" s="310"/>
      <c r="L57" s="311"/>
      <c r="M57" s="332"/>
      <c r="N57" s="333"/>
      <c r="O57" s="262"/>
      <c r="P57" s="138"/>
    </row>
    <row r="58" spans="1:16">
      <c r="A58" s="303">
        <v>3.3</v>
      </c>
      <c r="B58" s="16"/>
      <c r="C58" s="246" t="s">
        <v>261</v>
      </c>
      <c r="D58" s="244"/>
      <c r="E58" s="244"/>
      <c r="F58" s="244"/>
      <c r="G58" s="17"/>
      <c r="H58" s="17"/>
      <c r="I58" s="17"/>
      <c r="J58" s="259"/>
      <c r="K58" s="260"/>
      <c r="L58" s="261"/>
      <c r="M58" s="342"/>
      <c r="N58" s="343"/>
      <c r="O58" s="262"/>
      <c r="P58" s="138"/>
    </row>
    <row r="59" spans="1:16">
      <c r="A59" s="303"/>
      <c r="B59" s="16"/>
      <c r="C59" s="246"/>
      <c r="D59" s="244"/>
      <c r="E59" s="244"/>
      <c r="F59" s="244"/>
      <c r="G59" s="17"/>
      <c r="H59" s="17"/>
      <c r="I59" s="17"/>
      <c r="J59" s="259"/>
      <c r="K59" s="260"/>
      <c r="L59" s="261"/>
      <c r="M59" s="342"/>
      <c r="N59" s="343"/>
      <c r="O59" s="262"/>
      <c r="P59" s="138"/>
    </row>
    <row r="60" spans="1:16" ht="15">
      <c r="A60" s="303"/>
      <c r="B60" s="16"/>
      <c r="C60" s="4" t="s">
        <v>31</v>
      </c>
      <c r="D60" s="250" t="s">
        <v>262</v>
      </c>
      <c r="E60" s="17"/>
      <c r="F60" s="17"/>
      <c r="G60" s="17"/>
      <c r="H60" s="17"/>
      <c r="I60" s="17"/>
      <c r="J60" s="308" t="s">
        <v>263</v>
      </c>
      <c r="K60" s="512">
        <v>0.35</v>
      </c>
      <c r="L60" s="513"/>
      <c r="M60" s="505"/>
      <c r="N60" s="506"/>
      <c r="O60" s="507"/>
      <c r="P60" s="508"/>
    </row>
    <row r="61" spans="1:16" ht="14">
      <c r="A61" s="303"/>
      <c r="B61" s="30"/>
      <c r="C61" s="4"/>
      <c r="D61" s="304"/>
      <c r="E61" s="17"/>
      <c r="F61" s="17"/>
      <c r="G61" s="17"/>
      <c r="H61" s="17"/>
      <c r="I61" s="17"/>
      <c r="J61" s="308"/>
      <c r="K61" s="310"/>
      <c r="L61" s="310"/>
      <c r="M61" s="325"/>
      <c r="N61" s="326"/>
      <c r="O61" s="306"/>
      <c r="P61" s="307"/>
    </row>
    <row r="62" spans="1:16" ht="15">
      <c r="A62" s="303"/>
      <c r="B62" s="30"/>
      <c r="C62" s="4" t="s">
        <v>33</v>
      </c>
      <c r="D62" s="250" t="s">
        <v>264</v>
      </c>
      <c r="E62" s="250"/>
      <c r="F62" s="250"/>
      <c r="G62" s="250"/>
      <c r="H62" s="250"/>
      <c r="I62" s="319"/>
      <c r="J62" s="308" t="s">
        <v>265</v>
      </c>
      <c r="K62" s="497">
        <v>2</v>
      </c>
      <c r="L62" s="510"/>
      <c r="M62" s="505"/>
      <c r="N62" s="506"/>
      <c r="O62" s="507"/>
      <c r="P62" s="508"/>
    </row>
    <row r="63" spans="1:16">
      <c r="A63" s="303"/>
      <c r="B63" s="30"/>
      <c r="C63" s="4"/>
      <c r="D63" s="246"/>
      <c r="E63" s="250"/>
      <c r="F63" s="250"/>
      <c r="G63" s="250"/>
      <c r="H63" s="250"/>
      <c r="I63" s="319"/>
      <c r="J63" s="259"/>
      <c r="K63" s="344"/>
      <c r="L63" s="261"/>
      <c r="M63" s="342"/>
      <c r="N63" s="343"/>
      <c r="O63" s="262"/>
      <c r="P63" s="138"/>
    </row>
    <row r="64" spans="1:16" ht="15">
      <c r="A64" s="303"/>
      <c r="B64" s="30"/>
      <c r="C64" s="4" t="s">
        <v>116</v>
      </c>
      <c r="D64" s="250" t="s">
        <v>266</v>
      </c>
      <c r="E64" s="250"/>
      <c r="F64" s="250"/>
      <c r="G64" s="250"/>
      <c r="H64" s="250"/>
      <c r="I64" s="319"/>
      <c r="J64" s="308" t="s">
        <v>265</v>
      </c>
      <c r="K64" s="497">
        <v>2</v>
      </c>
      <c r="L64" s="510"/>
      <c r="M64" s="505"/>
      <c r="N64" s="506"/>
      <c r="O64" s="507"/>
      <c r="P64" s="508"/>
    </row>
    <row r="65" spans="1:16">
      <c r="A65" s="303"/>
      <c r="B65" s="30"/>
      <c r="C65" s="4"/>
      <c r="D65" s="250"/>
      <c r="E65" s="250"/>
      <c r="F65" s="250"/>
      <c r="G65" s="250"/>
      <c r="H65" s="250"/>
      <c r="I65" s="319"/>
      <c r="J65" s="308"/>
      <c r="K65" s="348"/>
      <c r="L65" s="348"/>
      <c r="M65" s="349"/>
      <c r="N65" s="350"/>
      <c r="O65" s="144"/>
      <c r="P65" s="202"/>
    </row>
    <row r="66" spans="1:16">
      <c r="A66" s="303"/>
      <c r="B66" s="30"/>
      <c r="C66" s="4"/>
      <c r="D66" s="250"/>
      <c r="E66" s="250"/>
      <c r="F66" s="250"/>
      <c r="G66" s="250"/>
      <c r="H66" s="250"/>
      <c r="I66" s="319"/>
      <c r="J66" s="308"/>
      <c r="K66" s="348"/>
      <c r="L66" s="348"/>
      <c r="M66" s="349"/>
      <c r="N66" s="350"/>
      <c r="O66" s="144"/>
      <c r="P66" s="202"/>
    </row>
    <row r="67" spans="1:16">
      <c r="A67" s="303"/>
      <c r="B67" s="30"/>
      <c r="D67" s="250"/>
      <c r="E67" s="250"/>
      <c r="F67" s="250"/>
      <c r="G67" s="250"/>
      <c r="H67" s="250"/>
      <c r="I67" s="319"/>
      <c r="J67" s="308"/>
      <c r="K67" s="310"/>
      <c r="L67" s="310"/>
      <c r="M67" s="147"/>
      <c r="N67" s="148"/>
      <c r="O67" s="149"/>
      <c r="P67" s="351"/>
    </row>
    <row r="68" spans="1:16">
      <c r="A68" s="303"/>
      <c r="B68" s="30"/>
      <c r="D68" s="250"/>
      <c r="E68" s="250"/>
      <c r="F68" s="250"/>
      <c r="G68" s="250"/>
      <c r="H68" s="250"/>
      <c r="I68" s="319"/>
      <c r="J68" s="308"/>
      <c r="K68" s="310"/>
      <c r="L68" s="310"/>
      <c r="M68" s="147"/>
      <c r="N68" s="148"/>
      <c r="O68" s="149"/>
      <c r="P68" s="351"/>
    </row>
    <row r="69" spans="1:16">
      <c r="A69" s="303"/>
      <c r="B69" s="30"/>
      <c r="D69" s="250"/>
      <c r="E69" s="250"/>
      <c r="F69" s="250"/>
      <c r="G69" s="250"/>
      <c r="H69" s="250"/>
      <c r="I69" s="319"/>
      <c r="J69" s="308"/>
      <c r="K69" s="310"/>
      <c r="L69" s="310"/>
      <c r="M69" s="147"/>
      <c r="N69" s="148"/>
      <c r="O69" s="149"/>
      <c r="P69" s="351"/>
    </row>
    <row r="70" spans="1:16">
      <c r="A70" s="303"/>
      <c r="B70" s="30"/>
      <c r="D70" s="250"/>
      <c r="E70" s="250"/>
      <c r="F70" s="250"/>
      <c r="G70" s="250"/>
      <c r="H70" s="250"/>
      <c r="I70" s="319"/>
      <c r="J70" s="308"/>
      <c r="K70" s="310"/>
      <c r="L70" s="310"/>
      <c r="M70" s="147"/>
      <c r="N70" s="148"/>
      <c r="O70" s="149"/>
      <c r="P70" s="351"/>
    </row>
    <row r="71" spans="1:16">
      <c r="A71" s="303"/>
      <c r="B71" s="30"/>
      <c r="D71" s="250"/>
      <c r="E71" s="250"/>
      <c r="F71" s="250"/>
      <c r="G71" s="250"/>
      <c r="H71" s="250"/>
      <c r="I71" s="319"/>
      <c r="J71" s="308"/>
      <c r="K71" s="310"/>
      <c r="L71" s="310"/>
      <c r="M71" s="147"/>
      <c r="N71" s="148"/>
      <c r="O71" s="149"/>
      <c r="P71" s="351"/>
    </row>
    <row r="72" spans="1:16" ht="14">
      <c r="A72" s="303"/>
      <c r="B72" s="253"/>
      <c r="C72" s="345"/>
      <c r="D72" s="250"/>
      <c r="E72" s="250"/>
      <c r="F72" s="250"/>
      <c r="G72" s="250"/>
      <c r="H72" s="250"/>
      <c r="I72" s="319"/>
      <c r="J72" s="308"/>
      <c r="K72" s="511"/>
      <c r="L72" s="510"/>
      <c r="M72" s="501"/>
      <c r="N72" s="502"/>
      <c r="O72" s="412"/>
      <c r="P72" s="413"/>
    </row>
    <row r="73" spans="1:16">
      <c r="A73" s="303"/>
      <c r="B73" s="253"/>
      <c r="C73" s="250"/>
      <c r="D73" s="250"/>
      <c r="E73" s="250"/>
      <c r="F73" s="250"/>
      <c r="G73" s="250"/>
      <c r="H73" s="250"/>
      <c r="I73" s="319"/>
      <c r="J73" s="249"/>
      <c r="K73" s="310"/>
      <c r="L73" s="318"/>
      <c r="M73" s="147"/>
      <c r="N73" s="148"/>
      <c r="O73" s="149"/>
      <c r="P73" s="351"/>
    </row>
    <row r="74" spans="1:16">
      <c r="A74" s="275"/>
      <c r="B74" s="276"/>
      <c r="C74" s="277"/>
      <c r="D74" s="277"/>
      <c r="E74" s="277"/>
      <c r="F74" s="277"/>
      <c r="G74" s="277"/>
      <c r="H74" s="277"/>
      <c r="I74" s="277"/>
      <c r="J74" s="287"/>
      <c r="K74" s="287"/>
      <c r="L74" s="288"/>
      <c r="M74" s="288"/>
      <c r="N74" s="288"/>
      <c r="O74" s="289"/>
      <c r="P74" s="290"/>
    </row>
    <row r="75" spans="1:16">
      <c r="A75" s="245" t="s">
        <v>267</v>
      </c>
      <c r="B75" s="37" t="s">
        <v>268</v>
      </c>
      <c r="C75" s="278"/>
      <c r="D75" s="278"/>
      <c r="E75" s="278"/>
      <c r="F75" s="278"/>
      <c r="G75" s="278"/>
      <c r="H75" s="278"/>
      <c r="I75" s="278"/>
      <c r="J75" s="291"/>
      <c r="K75" s="291"/>
      <c r="L75" s="292"/>
      <c r="M75" s="292"/>
      <c r="N75" s="292"/>
      <c r="O75" s="412">
        <f>SUM(O7:P72)</f>
        <v>0</v>
      </c>
      <c r="P75" s="413"/>
    </row>
    <row r="76" spans="1:16">
      <c r="A76" s="279"/>
      <c r="B76" s="280"/>
      <c r="C76" s="281"/>
      <c r="D76" s="281"/>
      <c r="E76" s="281"/>
      <c r="F76" s="281"/>
      <c r="G76" s="281"/>
      <c r="H76" s="281"/>
      <c r="I76" s="281"/>
      <c r="J76" s="293"/>
      <c r="K76" s="293"/>
      <c r="L76" s="294"/>
      <c r="M76" s="294"/>
      <c r="N76" s="294"/>
      <c r="O76" s="295"/>
      <c r="P76" s="296"/>
    </row>
    <row r="77" spans="1:16">
      <c r="A77" s="9" t="s">
        <v>0</v>
      </c>
      <c r="B77" s="10"/>
      <c r="C77" s="11"/>
      <c r="D77" s="476" t="s">
        <v>365</v>
      </c>
      <c r="E77" s="477"/>
      <c r="F77" s="477"/>
      <c r="G77" s="477"/>
      <c r="H77" s="477"/>
      <c r="I77" s="477"/>
      <c r="J77" s="477"/>
      <c r="K77" s="477"/>
      <c r="L77" s="477"/>
      <c r="M77" s="477"/>
      <c r="N77" s="478"/>
      <c r="O77" s="491" t="s">
        <v>216</v>
      </c>
      <c r="P77" s="492"/>
    </row>
    <row r="78" spans="1:16">
      <c r="A78" s="540" t="s">
        <v>366</v>
      </c>
      <c r="B78" s="541"/>
      <c r="C78" s="12"/>
      <c r="D78" s="479"/>
      <c r="E78" s="480"/>
      <c r="F78" s="480"/>
      <c r="G78" s="480"/>
      <c r="H78" s="480"/>
      <c r="I78" s="480"/>
      <c r="J78" s="480"/>
      <c r="K78" s="480"/>
      <c r="L78" s="480"/>
      <c r="M78" s="480"/>
      <c r="N78" s="481"/>
      <c r="O78" s="493"/>
      <c r="P78" s="494"/>
    </row>
    <row r="79" spans="1:16">
      <c r="A79" s="239" t="s">
        <v>4</v>
      </c>
      <c r="B79" s="240" t="s">
        <v>5</v>
      </c>
      <c r="C79" s="430" t="s">
        <v>6</v>
      </c>
      <c r="D79" s="431"/>
      <c r="E79" s="431"/>
      <c r="F79" s="431"/>
      <c r="G79" s="431"/>
      <c r="H79" s="431"/>
      <c r="I79" s="432"/>
      <c r="J79" s="42"/>
      <c r="K79" s="257"/>
      <c r="L79" s="124"/>
      <c r="M79" s="473" t="s">
        <v>7</v>
      </c>
      <c r="N79" s="440"/>
      <c r="O79" s="125"/>
      <c r="P79" s="126"/>
    </row>
    <row r="80" spans="1:16">
      <c r="A80" s="241" t="s">
        <v>8</v>
      </c>
      <c r="B80" s="30" t="s">
        <v>9</v>
      </c>
      <c r="C80" s="433"/>
      <c r="D80" s="434"/>
      <c r="E80" s="434"/>
      <c r="F80" s="434"/>
      <c r="G80" s="434"/>
      <c r="H80" s="434"/>
      <c r="I80" s="435"/>
      <c r="J80" s="16" t="s">
        <v>10</v>
      </c>
      <c r="K80" s="471" t="s">
        <v>11</v>
      </c>
      <c r="L80" s="472"/>
      <c r="M80" s="499"/>
      <c r="N80" s="442"/>
      <c r="O80" s="451" t="s">
        <v>12</v>
      </c>
      <c r="P80" s="452"/>
    </row>
    <row r="81" spans="1:16">
      <c r="A81" s="242"/>
      <c r="B81" s="243" t="s">
        <v>13</v>
      </c>
      <c r="C81" s="436"/>
      <c r="D81" s="437"/>
      <c r="E81" s="437"/>
      <c r="F81" s="437"/>
      <c r="G81" s="437"/>
      <c r="H81" s="437"/>
      <c r="I81" s="438"/>
      <c r="J81" s="49"/>
      <c r="K81" s="258"/>
      <c r="L81" s="129"/>
      <c r="M81" s="475"/>
      <c r="N81" s="444"/>
      <c r="O81" s="130"/>
      <c r="P81" s="131"/>
    </row>
    <row r="82" spans="1:16" ht="12.5">
      <c r="A82" s="106"/>
      <c r="B82" s="133"/>
      <c r="C82" s="180"/>
      <c r="D82" s="180"/>
      <c r="E82" s="180"/>
      <c r="F82" s="180"/>
      <c r="G82" s="180"/>
      <c r="H82" s="180"/>
      <c r="I82" s="180"/>
      <c r="J82" s="206"/>
      <c r="K82" s="133"/>
      <c r="L82" s="207"/>
      <c r="M82" s="208"/>
      <c r="N82" s="209"/>
      <c r="O82" s="208"/>
      <c r="P82" s="210"/>
    </row>
    <row r="83" spans="1:16">
      <c r="A83" s="97" t="str">
        <f>A75</f>
        <v>3-PUMP</v>
      </c>
      <c r="B83" s="181" t="s">
        <v>269</v>
      </c>
      <c r="C83" s="88"/>
      <c r="D83" s="88"/>
      <c r="E83" s="88"/>
      <c r="F83" s="88"/>
      <c r="G83" s="88"/>
      <c r="H83" s="88"/>
      <c r="I83" s="88"/>
      <c r="J83" s="159"/>
      <c r="K83" s="132"/>
      <c r="L83" s="211"/>
      <c r="M83" s="135"/>
      <c r="N83" s="162"/>
      <c r="O83" s="412">
        <f>O75</f>
        <v>0</v>
      </c>
      <c r="P83" s="413"/>
    </row>
    <row r="84" spans="1:16" ht="12.5">
      <c r="A84" s="182"/>
      <c r="B84" s="183"/>
      <c r="C84" s="174"/>
      <c r="D84" s="174"/>
      <c r="E84" s="174"/>
      <c r="F84" s="174"/>
      <c r="G84" s="174"/>
      <c r="H84" s="174"/>
      <c r="I84" s="174"/>
      <c r="J84" s="212"/>
      <c r="K84" s="183"/>
      <c r="L84" s="198"/>
      <c r="M84" s="199"/>
      <c r="N84" s="213"/>
      <c r="O84" s="199"/>
      <c r="P84" s="214"/>
    </row>
    <row r="85" spans="1:16">
      <c r="A85" s="245"/>
      <c r="B85" s="30"/>
      <c r="C85" s="17"/>
      <c r="D85" s="17"/>
      <c r="E85" s="17"/>
      <c r="F85" s="17"/>
      <c r="G85" s="17"/>
      <c r="H85" s="17"/>
      <c r="I85" s="17"/>
      <c r="J85" s="259"/>
      <c r="K85" s="260"/>
      <c r="L85" s="261"/>
      <c r="M85" s="45"/>
      <c r="N85" s="46"/>
      <c r="O85" s="262"/>
      <c r="P85" s="138"/>
    </row>
    <row r="86" spans="1:16">
      <c r="A86" s="303" t="s">
        <v>270</v>
      </c>
      <c r="B86" s="16"/>
      <c r="C86" s="346" t="s">
        <v>271</v>
      </c>
      <c r="D86" s="250"/>
      <c r="E86" s="250"/>
      <c r="F86" s="244"/>
      <c r="G86" s="244"/>
      <c r="H86" s="244"/>
      <c r="I86" s="244"/>
      <c r="J86" s="259"/>
      <c r="K86" s="260"/>
      <c r="L86" s="261"/>
      <c r="M86" s="47"/>
      <c r="N86" s="48"/>
      <c r="O86" s="262"/>
      <c r="P86" s="138"/>
    </row>
    <row r="87" spans="1:16">
      <c r="A87" s="303"/>
      <c r="B87" s="16"/>
      <c r="C87" s="250"/>
      <c r="D87" s="250"/>
      <c r="E87" s="250"/>
      <c r="F87" s="244"/>
      <c r="G87" s="244"/>
      <c r="H87" s="244"/>
      <c r="I87" s="244"/>
      <c r="J87" s="259"/>
      <c r="K87" s="260"/>
      <c r="L87" s="261"/>
      <c r="M87" s="47"/>
      <c r="N87" s="48"/>
      <c r="O87" s="262"/>
      <c r="P87" s="138"/>
    </row>
    <row r="88" spans="1:16">
      <c r="A88" s="303" t="s">
        <v>272</v>
      </c>
      <c r="B88" s="253"/>
      <c r="C88" s="273" t="s">
        <v>273</v>
      </c>
      <c r="D88" s="250"/>
      <c r="E88" s="250"/>
      <c r="F88" s="250"/>
      <c r="G88" s="250"/>
      <c r="H88" s="250"/>
      <c r="I88" s="322"/>
      <c r="J88" s="308"/>
      <c r="K88" s="509"/>
      <c r="L88" s="509"/>
      <c r="M88" s="503"/>
      <c r="N88" s="504"/>
      <c r="O88" s="412"/>
      <c r="P88" s="413"/>
    </row>
    <row r="89" spans="1:16">
      <c r="A89" s="303"/>
      <c r="B89" s="253"/>
      <c r="C89" s="250"/>
      <c r="D89" s="250"/>
      <c r="E89" s="250"/>
      <c r="F89" s="250"/>
      <c r="G89" s="250"/>
      <c r="H89" s="250"/>
      <c r="I89" s="352"/>
      <c r="J89" s="308"/>
      <c r="K89" s="310"/>
      <c r="L89" s="310"/>
      <c r="M89" s="349"/>
      <c r="N89" s="350"/>
      <c r="O89" s="144"/>
      <c r="P89" s="202"/>
    </row>
    <row r="90" spans="1:16">
      <c r="A90" s="303"/>
      <c r="B90" s="253"/>
      <c r="C90" s="4" t="s">
        <v>31</v>
      </c>
      <c r="D90" s="409" t="s">
        <v>274</v>
      </c>
      <c r="E90" s="299"/>
      <c r="F90" s="250"/>
      <c r="G90" s="250"/>
      <c r="H90" s="250"/>
      <c r="I90" s="319"/>
      <c r="J90" s="308" t="s">
        <v>142</v>
      </c>
      <c r="K90" s="497">
        <v>13.5</v>
      </c>
      <c r="L90" s="497"/>
      <c r="M90" s="505"/>
      <c r="N90" s="506"/>
      <c r="O90" s="507"/>
      <c r="P90" s="508"/>
    </row>
    <row r="91" spans="1:16">
      <c r="A91" s="303"/>
      <c r="B91" s="16"/>
      <c r="D91" s="250"/>
      <c r="E91" s="250"/>
      <c r="F91" s="244"/>
      <c r="G91" s="244"/>
      <c r="H91" s="244"/>
      <c r="I91" s="244"/>
      <c r="J91" s="308"/>
      <c r="K91" s="310"/>
      <c r="L91" s="310"/>
      <c r="M91" s="332"/>
      <c r="N91" s="333"/>
      <c r="O91" s="312"/>
      <c r="P91" s="353"/>
    </row>
    <row r="92" spans="1:16">
      <c r="A92" s="303"/>
      <c r="B92" s="252"/>
      <c r="C92" s="4" t="s">
        <v>33</v>
      </c>
      <c r="D92" s="250" t="s">
        <v>275</v>
      </c>
      <c r="E92" s="250"/>
      <c r="F92" s="250"/>
      <c r="G92" s="250"/>
      <c r="H92" s="250"/>
      <c r="I92" s="319"/>
      <c r="J92" s="308" t="s">
        <v>114</v>
      </c>
      <c r="K92" s="497">
        <v>18</v>
      </c>
      <c r="L92" s="497"/>
      <c r="M92" s="505"/>
      <c r="N92" s="506"/>
      <c r="O92" s="507"/>
      <c r="P92" s="508"/>
    </row>
    <row r="93" spans="1:16">
      <c r="A93" s="303"/>
      <c r="B93" s="253"/>
      <c r="D93" s="250"/>
      <c r="E93" s="250"/>
      <c r="F93" s="250"/>
      <c r="G93" s="250"/>
      <c r="H93" s="250"/>
      <c r="I93" s="319"/>
      <c r="J93" s="249"/>
      <c r="K93" s="320"/>
      <c r="L93" s="354"/>
      <c r="M93" s="339"/>
      <c r="N93" s="340"/>
      <c r="O93" s="328"/>
      <c r="P93" s="329"/>
    </row>
    <row r="94" spans="1:16">
      <c r="A94" s="303"/>
      <c r="B94" s="253"/>
      <c r="C94" s="4" t="s">
        <v>111</v>
      </c>
      <c r="D94" s="250" t="s">
        <v>276</v>
      </c>
      <c r="E94" s="250"/>
      <c r="F94" s="250"/>
      <c r="G94" s="250"/>
      <c r="H94" s="250"/>
      <c r="I94" s="322"/>
      <c r="J94" s="308" t="s">
        <v>277</v>
      </c>
      <c r="K94" s="497">
        <v>14</v>
      </c>
      <c r="L94" s="497"/>
      <c r="M94" s="505"/>
      <c r="N94" s="506"/>
      <c r="O94" s="507"/>
      <c r="P94" s="508"/>
    </row>
    <row r="95" spans="1:16">
      <c r="A95" s="303"/>
      <c r="B95" s="253"/>
      <c r="C95" s="250"/>
      <c r="D95" s="250"/>
      <c r="E95" s="250"/>
      <c r="F95" s="250"/>
      <c r="G95" s="250"/>
      <c r="H95" s="250"/>
      <c r="I95" s="322"/>
      <c r="J95" s="308"/>
      <c r="K95" s="310"/>
      <c r="L95" s="310"/>
      <c r="M95" s="355"/>
      <c r="N95" s="356"/>
      <c r="O95" s="149"/>
      <c r="P95" s="351"/>
    </row>
    <row r="96" spans="1:16">
      <c r="A96" s="303"/>
      <c r="B96" s="253"/>
      <c r="C96" s="273"/>
      <c r="D96" s="250"/>
      <c r="E96" s="250"/>
      <c r="F96" s="250"/>
      <c r="G96" s="250"/>
      <c r="H96" s="250"/>
      <c r="I96" s="322"/>
      <c r="J96" s="308"/>
      <c r="K96" s="310"/>
      <c r="L96" s="310"/>
      <c r="M96" s="355"/>
      <c r="N96" s="356"/>
      <c r="O96" s="149"/>
      <c r="P96" s="351"/>
    </row>
    <row r="97" spans="1:16">
      <c r="A97" s="303"/>
      <c r="B97" s="253"/>
      <c r="C97" s="250"/>
      <c r="D97" s="250"/>
      <c r="E97" s="250"/>
      <c r="F97" s="250"/>
      <c r="G97" s="250"/>
      <c r="H97" s="250"/>
      <c r="I97" s="322"/>
      <c r="J97" s="308"/>
      <c r="K97" s="310"/>
      <c r="L97" s="310"/>
      <c r="M97" s="355"/>
      <c r="N97" s="356"/>
      <c r="O97" s="149"/>
      <c r="P97" s="351"/>
    </row>
    <row r="98" spans="1:16">
      <c r="A98" s="303"/>
      <c r="B98" s="16"/>
      <c r="C98" s="4"/>
      <c r="D98" s="273"/>
      <c r="E98" s="299"/>
      <c r="F98" s="299"/>
      <c r="G98" s="299"/>
      <c r="H98" s="299"/>
      <c r="I98" s="309"/>
      <c r="J98" s="308"/>
      <c r="K98" s="497"/>
      <c r="L98" s="497"/>
      <c r="M98" s="503"/>
      <c r="N98" s="504"/>
      <c r="O98" s="412"/>
      <c r="P98" s="413"/>
    </row>
    <row r="99" spans="1:16">
      <c r="A99" s="303"/>
      <c r="B99" s="253"/>
      <c r="D99" s="250"/>
      <c r="E99" s="250"/>
      <c r="F99" s="250"/>
      <c r="G99" s="250"/>
      <c r="H99" s="250"/>
      <c r="I99" s="322"/>
      <c r="J99" s="308"/>
      <c r="K99" s="310"/>
      <c r="L99" s="310"/>
      <c r="M99" s="355"/>
      <c r="N99" s="356"/>
      <c r="O99" s="149"/>
      <c r="P99" s="351"/>
    </row>
    <row r="100" spans="1:16">
      <c r="A100" s="303"/>
      <c r="B100" s="253"/>
      <c r="C100" s="4"/>
      <c r="D100" s="250"/>
      <c r="E100" s="250"/>
      <c r="F100" s="250"/>
      <c r="G100" s="250"/>
      <c r="H100" s="250"/>
      <c r="I100" s="319"/>
      <c r="J100" s="308"/>
      <c r="K100" s="497"/>
      <c r="L100" s="497"/>
      <c r="M100" s="503"/>
      <c r="N100" s="504"/>
      <c r="O100" s="412"/>
      <c r="P100" s="413"/>
    </row>
    <row r="101" spans="1:16">
      <c r="A101" s="303"/>
      <c r="B101" s="253"/>
      <c r="D101" s="250"/>
      <c r="E101" s="250"/>
      <c r="F101" s="250"/>
      <c r="G101" s="250"/>
      <c r="H101" s="250"/>
      <c r="I101" s="319"/>
      <c r="J101" s="249"/>
      <c r="K101" s="320"/>
      <c r="L101" s="354"/>
      <c r="M101" s="357"/>
      <c r="N101" s="358"/>
      <c r="O101" s="194"/>
      <c r="P101" s="195"/>
    </row>
    <row r="102" spans="1:16">
      <c r="A102" s="303"/>
      <c r="B102" s="16"/>
      <c r="C102" s="4"/>
      <c r="D102" s="250"/>
      <c r="E102" s="250"/>
      <c r="F102" s="250"/>
      <c r="G102" s="250"/>
      <c r="H102" s="250"/>
      <c r="I102" s="322"/>
      <c r="J102" s="308"/>
      <c r="K102" s="497"/>
      <c r="L102" s="497"/>
      <c r="M102" s="503"/>
      <c r="N102" s="504"/>
      <c r="O102" s="412"/>
      <c r="P102" s="413"/>
    </row>
    <row r="103" spans="1:16">
      <c r="A103" s="303"/>
      <c r="B103" s="16"/>
      <c r="C103" s="250"/>
      <c r="D103" s="250"/>
      <c r="E103" s="250"/>
      <c r="F103" s="250"/>
      <c r="G103" s="250"/>
      <c r="H103" s="250"/>
      <c r="I103" s="322"/>
      <c r="J103" s="308"/>
      <c r="K103" s="310"/>
      <c r="L103" s="310"/>
      <c r="M103" s="355"/>
      <c r="N103" s="356"/>
      <c r="O103" s="149"/>
      <c r="P103" s="150"/>
    </row>
    <row r="104" spans="1:16">
      <c r="A104" s="303"/>
      <c r="B104" s="253"/>
      <c r="C104" s="250"/>
      <c r="D104" s="250"/>
      <c r="E104" s="250"/>
      <c r="F104" s="250"/>
      <c r="G104" s="250"/>
      <c r="H104" s="250"/>
      <c r="I104" s="319"/>
      <c r="J104" s="308"/>
      <c r="K104" s="497"/>
      <c r="L104" s="497"/>
      <c r="M104" s="501"/>
      <c r="N104" s="502"/>
      <c r="O104" s="412"/>
      <c r="P104" s="413"/>
    </row>
    <row r="105" spans="1:16">
      <c r="A105" s="303"/>
      <c r="B105" s="253"/>
      <c r="C105" s="250"/>
      <c r="D105" s="250"/>
      <c r="E105" s="250"/>
      <c r="F105" s="250"/>
      <c r="G105" s="250"/>
      <c r="H105" s="250"/>
      <c r="I105" s="319"/>
      <c r="J105" s="249"/>
      <c r="K105" s="320"/>
      <c r="L105" s="330"/>
      <c r="M105" s="412"/>
      <c r="N105" s="416"/>
      <c r="O105" s="461"/>
      <c r="P105" s="462"/>
    </row>
    <row r="106" spans="1:16">
      <c r="A106" s="303"/>
      <c r="B106" s="253"/>
      <c r="C106" s="247"/>
      <c r="D106" s="250"/>
      <c r="E106" s="250"/>
      <c r="F106" s="250"/>
      <c r="G106" s="250"/>
      <c r="H106" s="250"/>
      <c r="I106" s="319"/>
      <c r="J106" s="249"/>
      <c r="K106" s="320"/>
      <c r="L106" s="330"/>
      <c r="M106" s="144"/>
      <c r="N106" s="145"/>
      <c r="O106" s="194"/>
      <c r="P106" s="195"/>
    </row>
    <row r="107" spans="1:16">
      <c r="A107" s="303"/>
      <c r="B107" s="253"/>
      <c r="C107" s="250"/>
      <c r="D107" s="250"/>
      <c r="E107" s="250"/>
      <c r="F107" s="250"/>
      <c r="G107" s="250"/>
      <c r="H107" s="250"/>
      <c r="I107" s="319"/>
      <c r="J107" s="249"/>
      <c r="K107" s="320"/>
      <c r="L107" s="330"/>
      <c r="M107" s="144"/>
      <c r="N107" s="145"/>
      <c r="O107" s="194"/>
      <c r="P107" s="195"/>
    </row>
    <row r="108" spans="1:16">
      <c r="A108" s="303"/>
      <c r="B108" s="253"/>
      <c r="C108" s="347"/>
      <c r="D108" s="250"/>
      <c r="E108" s="250"/>
      <c r="F108" s="250"/>
      <c r="G108" s="250"/>
      <c r="H108" s="250"/>
      <c r="I108" s="319"/>
      <c r="J108" s="249"/>
      <c r="K108" s="320"/>
      <c r="L108" s="330"/>
      <c r="M108" s="144"/>
      <c r="N108" s="145"/>
      <c r="O108" s="194"/>
      <c r="P108" s="195"/>
    </row>
    <row r="109" spans="1:16">
      <c r="A109" s="303"/>
      <c r="B109" s="253"/>
      <c r="C109" s="250"/>
      <c r="D109" s="250"/>
      <c r="E109" s="250"/>
      <c r="F109" s="250"/>
      <c r="G109" s="250"/>
      <c r="H109" s="250"/>
      <c r="I109" s="319"/>
      <c r="J109" s="249"/>
      <c r="K109" s="320"/>
      <c r="L109" s="330"/>
      <c r="M109" s="144"/>
      <c r="N109" s="145"/>
      <c r="O109" s="194"/>
      <c r="P109" s="195"/>
    </row>
    <row r="110" spans="1:16">
      <c r="A110" s="303"/>
      <c r="B110" s="253"/>
      <c r="C110" s="4"/>
      <c r="D110" s="250"/>
      <c r="E110" s="250"/>
      <c r="F110" s="250"/>
      <c r="G110" s="250"/>
      <c r="H110" s="250"/>
      <c r="I110" s="319"/>
      <c r="J110" s="308"/>
      <c r="K110" s="497"/>
      <c r="L110" s="497"/>
      <c r="M110" s="501"/>
      <c r="N110" s="502"/>
      <c r="O110" s="412"/>
      <c r="P110" s="413"/>
    </row>
    <row r="111" spans="1:16">
      <c r="A111" s="303"/>
      <c r="B111" s="253"/>
      <c r="C111" s="4"/>
      <c r="D111" s="250"/>
      <c r="E111" s="250"/>
      <c r="F111" s="250"/>
      <c r="G111" s="250"/>
      <c r="H111" s="250"/>
      <c r="I111" s="319"/>
      <c r="J111" s="249"/>
      <c r="K111" s="330"/>
      <c r="L111" s="330"/>
      <c r="M111" s="147"/>
      <c r="N111" s="148"/>
      <c r="O111" s="149"/>
      <c r="P111" s="271"/>
    </row>
    <row r="112" spans="1:16">
      <c r="A112" s="303"/>
      <c r="B112" s="16"/>
      <c r="C112" s="4"/>
      <c r="D112" s="250"/>
      <c r="E112" s="250"/>
      <c r="F112" s="250"/>
      <c r="G112" s="250"/>
      <c r="H112" s="250"/>
      <c r="I112" s="319"/>
      <c r="J112" s="308"/>
      <c r="K112" s="497"/>
      <c r="L112" s="497"/>
      <c r="M112" s="501"/>
      <c r="N112" s="502"/>
      <c r="O112" s="412"/>
      <c r="P112" s="413"/>
    </row>
    <row r="113" spans="1:16">
      <c r="A113" s="303"/>
      <c r="B113" s="16"/>
      <c r="C113" s="4"/>
      <c r="D113" s="250"/>
      <c r="E113" s="250"/>
      <c r="F113" s="250"/>
      <c r="G113" s="250"/>
      <c r="H113" s="250"/>
      <c r="I113" s="319"/>
      <c r="J113" s="335"/>
      <c r="K113" s="250"/>
      <c r="L113" s="330"/>
      <c r="M113" s="359"/>
      <c r="N113" s="360"/>
      <c r="O113" s="361"/>
      <c r="P113" s="271"/>
    </row>
    <row r="114" spans="1:16">
      <c r="A114" s="303"/>
      <c r="B114" s="16"/>
      <c r="C114" s="4"/>
      <c r="D114" s="250"/>
      <c r="E114" s="299"/>
      <c r="F114" s="299"/>
      <c r="G114" s="299"/>
      <c r="H114" s="299"/>
      <c r="I114" s="309"/>
      <c r="J114" s="308"/>
      <c r="K114" s="497"/>
      <c r="L114" s="497"/>
      <c r="M114" s="501"/>
      <c r="N114" s="502"/>
      <c r="O114" s="412"/>
      <c r="P114" s="413"/>
    </row>
    <row r="115" spans="1:16">
      <c r="A115" s="303"/>
      <c r="B115" s="16"/>
      <c r="C115" s="4"/>
      <c r="D115" s="250"/>
      <c r="E115" s="299"/>
      <c r="F115" s="299"/>
      <c r="G115" s="299"/>
      <c r="H115" s="299"/>
      <c r="I115" s="309"/>
      <c r="J115" s="308"/>
      <c r="K115" s="310"/>
      <c r="L115" s="310"/>
      <c r="M115" s="147"/>
      <c r="N115" s="148"/>
      <c r="O115" s="149"/>
      <c r="P115" s="271"/>
    </row>
    <row r="116" spans="1:16">
      <c r="A116" s="303"/>
      <c r="B116" s="252"/>
      <c r="C116" s="4"/>
      <c r="D116" s="250"/>
      <c r="E116" s="299"/>
      <c r="F116" s="299"/>
      <c r="G116" s="299"/>
      <c r="H116" s="299"/>
      <c r="I116" s="309"/>
      <c r="J116" s="308"/>
      <c r="K116" s="497"/>
      <c r="L116" s="497"/>
      <c r="M116" s="501"/>
      <c r="N116" s="502"/>
      <c r="O116" s="412"/>
      <c r="P116" s="413"/>
    </row>
    <row r="117" spans="1:16">
      <c r="A117" s="303"/>
      <c r="B117" s="252"/>
      <c r="C117" s="4"/>
      <c r="D117" s="250"/>
      <c r="E117" s="299"/>
      <c r="F117" s="299"/>
      <c r="G117" s="299"/>
      <c r="H117" s="299"/>
      <c r="I117" s="309"/>
      <c r="J117" s="308"/>
      <c r="K117" s="310"/>
      <c r="L117" s="310"/>
      <c r="M117" s="144"/>
      <c r="N117" s="145"/>
      <c r="O117" s="194"/>
      <c r="P117" s="195"/>
    </row>
    <row r="118" spans="1:16">
      <c r="A118" s="303"/>
      <c r="B118" s="252"/>
      <c r="C118" s="4"/>
      <c r="D118" s="250"/>
      <c r="E118" s="299"/>
      <c r="F118" s="299"/>
      <c r="G118" s="299"/>
      <c r="H118" s="299"/>
      <c r="I118" s="309"/>
      <c r="J118" s="308"/>
      <c r="K118" s="497"/>
      <c r="L118" s="497"/>
      <c r="M118" s="501"/>
      <c r="N118" s="502"/>
      <c r="O118" s="412"/>
      <c r="P118" s="413"/>
    </row>
    <row r="119" spans="1:16">
      <c r="A119" s="303"/>
      <c r="B119" s="252"/>
      <c r="C119" s="4"/>
      <c r="D119" s="250"/>
      <c r="E119" s="299"/>
      <c r="F119" s="299"/>
      <c r="G119" s="299"/>
      <c r="H119" s="299"/>
      <c r="I119" s="309"/>
      <c r="J119" s="308"/>
      <c r="K119" s="310"/>
      <c r="L119" s="310"/>
      <c r="M119" s="147"/>
      <c r="N119" s="148"/>
      <c r="O119" s="149"/>
      <c r="P119" s="150"/>
    </row>
    <row r="120" spans="1:16">
      <c r="A120" s="303"/>
      <c r="B120" s="252"/>
      <c r="C120" s="4"/>
      <c r="D120" s="250"/>
      <c r="E120" s="299"/>
      <c r="F120" s="299"/>
      <c r="G120" s="299"/>
      <c r="H120" s="299"/>
      <c r="I120" s="309"/>
      <c r="J120" s="308"/>
      <c r="K120" s="497"/>
      <c r="L120" s="497"/>
      <c r="M120" s="501"/>
      <c r="N120" s="502"/>
      <c r="O120" s="412"/>
      <c r="P120" s="413"/>
    </row>
    <row r="121" spans="1:16">
      <c r="A121" s="303"/>
      <c r="B121" s="252"/>
      <c r="C121" s="4"/>
      <c r="D121" s="250"/>
      <c r="E121" s="299"/>
      <c r="F121" s="299"/>
      <c r="G121" s="299"/>
      <c r="H121" s="299"/>
      <c r="I121" s="309"/>
      <c r="J121" s="308"/>
      <c r="K121" s="310"/>
      <c r="L121" s="317"/>
      <c r="M121" s="144"/>
      <c r="N121" s="145"/>
      <c r="O121" s="194"/>
      <c r="P121" s="195"/>
    </row>
    <row r="122" spans="1:16">
      <c r="A122" s="303"/>
      <c r="B122" s="252"/>
      <c r="C122" s="4"/>
      <c r="D122" s="250"/>
      <c r="E122" s="299"/>
      <c r="F122" s="299"/>
      <c r="G122" s="299"/>
      <c r="H122" s="299"/>
      <c r="I122" s="309"/>
      <c r="J122" s="308"/>
      <c r="K122" s="497"/>
      <c r="L122" s="497"/>
      <c r="M122" s="501"/>
      <c r="N122" s="502"/>
      <c r="O122" s="412"/>
      <c r="P122" s="413"/>
    </row>
    <row r="123" spans="1:16">
      <c r="A123" s="303"/>
      <c r="B123" s="252"/>
      <c r="C123" s="4"/>
      <c r="D123" s="250"/>
      <c r="E123" s="299"/>
      <c r="F123" s="299"/>
      <c r="G123" s="299"/>
      <c r="H123" s="299"/>
      <c r="I123" s="309"/>
      <c r="J123" s="308"/>
      <c r="K123" s="310"/>
      <c r="L123" s="317"/>
      <c r="M123" s="147"/>
      <c r="N123" s="148"/>
      <c r="O123" s="149"/>
      <c r="P123" s="271"/>
    </row>
    <row r="124" spans="1:16">
      <c r="A124" s="303"/>
      <c r="B124" s="252"/>
      <c r="C124" s="4"/>
      <c r="D124" s="250"/>
      <c r="E124" s="299"/>
      <c r="F124" s="299"/>
      <c r="G124" s="299"/>
      <c r="H124" s="299"/>
      <c r="I124" s="309"/>
      <c r="J124" s="308"/>
      <c r="K124" s="497"/>
      <c r="L124" s="497"/>
      <c r="M124" s="501"/>
      <c r="N124" s="502"/>
      <c r="O124" s="412"/>
      <c r="P124" s="413"/>
    </row>
    <row r="125" spans="1:16">
      <c r="A125" s="303"/>
      <c r="B125" s="252"/>
      <c r="C125" s="4"/>
      <c r="D125" s="250"/>
      <c r="E125" s="299"/>
      <c r="F125" s="299"/>
      <c r="G125" s="299"/>
      <c r="H125" s="299"/>
      <c r="I125" s="309"/>
      <c r="J125" s="308"/>
      <c r="K125" s="310"/>
      <c r="L125" s="317"/>
      <c r="M125" s="147"/>
      <c r="N125" s="148"/>
      <c r="O125" s="149"/>
      <c r="P125" s="271"/>
    </row>
    <row r="126" spans="1:16">
      <c r="A126" s="303"/>
      <c r="B126" s="252"/>
      <c r="C126" s="4"/>
      <c r="D126" s="250"/>
      <c r="E126" s="299"/>
      <c r="F126" s="299"/>
      <c r="G126" s="299"/>
      <c r="H126" s="299"/>
      <c r="I126" s="309"/>
      <c r="J126" s="308"/>
      <c r="K126" s="497"/>
      <c r="L126" s="497"/>
      <c r="M126" s="501"/>
      <c r="N126" s="502"/>
      <c r="O126" s="412"/>
      <c r="P126" s="413"/>
    </row>
    <row r="127" spans="1:16">
      <c r="A127" s="303"/>
      <c r="B127" s="252"/>
      <c r="C127" s="4"/>
      <c r="D127" s="250"/>
      <c r="E127" s="299"/>
      <c r="F127" s="299"/>
      <c r="G127" s="299"/>
      <c r="H127" s="299"/>
      <c r="I127" s="309"/>
      <c r="J127" s="308"/>
      <c r="K127" s="310"/>
      <c r="L127" s="310"/>
      <c r="M127" s="147"/>
      <c r="N127" s="148"/>
      <c r="O127" s="149"/>
      <c r="P127" s="271"/>
    </row>
    <row r="128" spans="1:16">
      <c r="A128" s="303"/>
      <c r="B128" s="252"/>
      <c r="C128" s="4"/>
      <c r="D128" s="250"/>
      <c r="E128" s="299"/>
      <c r="F128" s="299"/>
      <c r="G128" s="299"/>
      <c r="H128" s="299"/>
      <c r="I128" s="309"/>
      <c r="J128" s="308"/>
      <c r="K128" s="497"/>
      <c r="L128" s="497"/>
      <c r="M128" s="501"/>
      <c r="N128" s="502"/>
      <c r="O128" s="412"/>
      <c r="P128" s="413"/>
    </row>
    <row r="129" spans="1:16">
      <c r="A129" s="303"/>
      <c r="B129" s="252"/>
      <c r="C129" s="4"/>
      <c r="D129" s="250"/>
      <c r="E129" s="299"/>
      <c r="F129" s="299"/>
      <c r="G129" s="299"/>
      <c r="H129" s="299"/>
      <c r="I129" s="309"/>
      <c r="J129" s="308"/>
      <c r="K129" s="310"/>
      <c r="L129" s="317"/>
      <c r="M129" s="147"/>
      <c r="N129" s="148"/>
      <c r="O129" s="149"/>
      <c r="P129" s="271"/>
    </row>
    <row r="130" spans="1:16">
      <c r="A130" s="303"/>
      <c r="B130" s="252"/>
      <c r="C130" s="4"/>
      <c r="D130" s="250"/>
      <c r="E130" s="299"/>
      <c r="F130" s="299"/>
      <c r="G130" s="299"/>
      <c r="H130" s="299"/>
      <c r="I130" s="309"/>
      <c r="J130" s="308"/>
      <c r="K130" s="497"/>
      <c r="L130" s="497"/>
      <c r="M130" s="501"/>
      <c r="N130" s="502"/>
      <c r="O130" s="412"/>
      <c r="P130" s="413"/>
    </row>
    <row r="131" spans="1:16">
      <c r="A131" s="303"/>
      <c r="B131" s="252"/>
      <c r="C131" s="4"/>
      <c r="D131" s="250"/>
      <c r="E131" s="299"/>
      <c r="F131" s="299"/>
      <c r="G131" s="299"/>
      <c r="H131" s="299"/>
      <c r="I131" s="309"/>
      <c r="J131" s="308"/>
      <c r="K131" s="310"/>
      <c r="L131" s="310"/>
      <c r="M131" s="147"/>
      <c r="N131" s="148"/>
      <c r="O131" s="149"/>
      <c r="P131" s="271"/>
    </row>
    <row r="132" spans="1:16">
      <c r="A132" s="303"/>
      <c r="B132" s="249"/>
      <c r="C132" s="4"/>
      <c r="D132" s="250"/>
      <c r="E132" s="250"/>
      <c r="F132" s="250"/>
      <c r="G132" s="250"/>
      <c r="H132" s="250"/>
      <c r="I132" s="319"/>
      <c r="J132" s="308"/>
      <c r="K132" s="497"/>
      <c r="L132" s="497"/>
      <c r="M132" s="501"/>
      <c r="N132" s="502"/>
      <c r="O132" s="412"/>
      <c r="P132" s="413"/>
    </row>
    <row r="133" spans="1:16">
      <c r="A133" s="303"/>
      <c r="B133" s="249"/>
      <c r="C133" s="4"/>
      <c r="D133" s="250"/>
      <c r="E133" s="250"/>
      <c r="F133" s="250"/>
      <c r="G133" s="250"/>
      <c r="H133" s="250"/>
      <c r="I133" s="319"/>
      <c r="J133" s="249"/>
      <c r="K133" s="320"/>
      <c r="L133" s="354"/>
      <c r="M133" s="147"/>
      <c r="N133" s="148"/>
      <c r="O133" s="149"/>
      <c r="P133" s="271"/>
    </row>
    <row r="134" spans="1:16">
      <c r="A134" s="303"/>
      <c r="B134" s="249"/>
      <c r="C134" s="4"/>
      <c r="D134" s="250"/>
      <c r="E134" s="299"/>
      <c r="F134" s="299"/>
      <c r="G134" s="299"/>
      <c r="H134" s="299"/>
      <c r="I134" s="309"/>
      <c r="J134" s="308"/>
      <c r="K134" s="497"/>
      <c r="L134" s="497"/>
      <c r="M134" s="501"/>
      <c r="N134" s="502"/>
      <c r="O134" s="412"/>
      <c r="P134" s="413"/>
    </row>
    <row r="135" spans="1:16">
      <c r="A135" s="303"/>
      <c r="B135" s="249"/>
      <c r="C135" s="4"/>
      <c r="D135" s="250"/>
      <c r="E135" s="299"/>
      <c r="F135" s="299"/>
      <c r="G135" s="299"/>
      <c r="H135" s="299"/>
      <c r="I135" s="309"/>
      <c r="J135" s="308"/>
      <c r="K135" s="310"/>
      <c r="L135" s="310"/>
      <c r="M135" s="147"/>
      <c r="N135" s="148"/>
      <c r="O135" s="149"/>
      <c r="P135" s="271"/>
    </row>
    <row r="136" spans="1:16">
      <c r="A136" s="303"/>
      <c r="B136" s="252"/>
      <c r="C136" s="4"/>
      <c r="D136" s="250"/>
      <c r="E136" s="299"/>
      <c r="F136" s="299"/>
      <c r="G136" s="299"/>
      <c r="H136" s="299"/>
      <c r="I136" s="309"/>
      <c r="J136" s="308"/>
      <c r="K136" s="497"/>
      <c r="L136" s="497"/>
      <c r="M136" s="501"/>
      <c r="N136" s="502"/>
      <c r="O136" s="412"/>
      <c r="P136" s="413"/>
    </row>
    <row r="137" spans="1:16">
      <c r="A137" s="303"/>
      <c r="B137" s="252"/>
      <c r="C137" s="4"/>
      <c r="D137" s="250"/>
      <c r="E137" s="299"/>
      <c r="F137" s="299"/>
      <c r="G137" s="299"/>
      <c r="H137" s="299"/>
      <c r="I137" s="309"/>
      <c r="J137" s="308"/>
      <c r="K137" s="310"/>
      <c r="L137" s="317"/>
      <c r="M137" s="144"/>
      <c r="N137" s="145"/>
      <c r="O137" s="194"/>
      <c r="P137" s="195"/>
    </row>
    <row r="138" spans="1:16">
      <c r="A138" s="303"/>
      <c r="B138" s="253"/>
      <c r="C138" s="4"/>
      <c r="D138" s="250"/>
      <c r="E138" s="299"/>
      <c r="F138" s="299"/>
      <c r="G138" s="299"/>
      <c r="H138" s="299"/>
      <c r="I138" s="309"/>
      <c r="J138" s="308"/>
      <c r="K138" s="497"/>
      <c r="L138" s="497"/>
      <c r="M138" s="501"/>
      <c r="N138" s="502"/>
      <c r="O138" s="412"/>
      <c r="P138" s="413"/>
    </row>
    <row r="139" spans="1:16">
      <c r="A139" s="303"/>
      <c r="B139" s="253"/>
      <c r="C139" s="250"/>
      <c r="D139" s="250"/>
      <c r="E139" s="299"/>
      <c r="F139" s="299"/>
      <c r="G139" s="299"/>
      <c r="H139" s="299"/>
      <c r="I139" s="309"/>
      <c r="J139" s="308"/>
      <c r="K139" s="310"/>
      <c r="L139" s="310"/>
      <c r="M139" s="147"/>
      <c r="N139" s="148"/>
      <c r="O139" s="149"/>
      <c r="P139" s="150"/>
    </row>
    <row r="140" spans="1:16">
      <c r="A140" s="303"/>
      <c r="B140" s="252"/>
      <c r="C140" s="250"/>
      <c r="D140" s="250"/>
      <c r="E140" s="250"/>
      <c r="F140" s="250"/>
      <c r="G140" s="250"/>
      <c r="H140" s="250"/>
      <c r="I140" s="319"/>
      <c r="J140" s="308"/>
      <c r="K140" s="497"/>
      <c r="L140" s="497"/>
      <c r="M140" s="501"/>
      <c r="N140" s="502"/>
      <c r="O140" s="412"/>
      <c r="P140" s="413"/>
    </row>
    <row r="141" spans="1:16">
      <c r="A141" s="303"/>
      <c r="B141" s="252"/>
      <c r="C141" s="250"/>
      <c r="D141" s="250"/>
      <c r="E141" s="250"/>
      <c r="F141" s="250"/>
      <c r="G141" s="250"/>
      <c r="H141" s="250"/>
      <c r="I141" s="319"/>
      <c r="J141" s="249"/>
      <c r="K141" s="310"/>
      <c r="L141" s="317"/>
      <c r="M141" s="144"/>
      <c r="N141" s="145"/>
      <c r="O141" s="194"/>
      <c r="P141" s="195"/>
    </row>
    <row r="142" spans="1:16">
      <c r="A142" s="303"/>
      <c r="B142" s="253"/>
      <c r="C142" s="250"/>
      <c r="D142" s="250"/>
      <c r="E142" s="250"/>
      <c r="F142" s="250"/>
      <c r="G142" s="250"/>
      <c r="H142" s="250"/>
      <c r="I142" s="319"/>
      <c r="J142" s="308"/>
      <c r="K142" s="497"/>
      <c r="L142" s="497"/>
      <c r="M142" s="501"/>
      <c r="N142" s="502"/>
      <c r="O142" s="412"/>
      <c r="P142" s="413"/>
    </row>
    <row r="143" spans="1:16">
      <c r="A143" s="251"/>
      <c r="B143" s="253"/>
      <c r="C143" s="250"/>
      <c r="D143" s="250"/>
      <c r="E143" s="250"/>
      <c r="F143" s="250"/>
      <c r="G143" s="250"/>
      <c r="H143" s="250"/>
      <c r="I143" s="319"/>
      <c r="J143" s="308"/>
      <c r="K143" s="310"/>
      <c r="L143" s="310"/>
      <c r="M143" s="147"/>
      <c r="N143" s="148"/>
      <c r="O143" s="149"/>
      <c r="P143" s="351"/>
    </row>
    <row r="144" spans="1:16">
      <c r="A144" s="251"/>
      <c r="B144" s="253"/>
      <c r="C144" s="250"/>
      <c r="D144" s="250"/>
      <c r="E144" s="250"/>
      <c r="F144" s="250"/>
      <c r="G144" s="250"/>
      <c r="H144" s="250"/>
      <c r="I144" s="319"/>
      <c r="J144" s="308"/>
      <c r="K144" s="310"/>
      <c r="L144" s="310"/>
      <c r="M144" s="147"/>
      <c r="N144" s="148"/>
      <c r="O144" s="149"/>
      <c r="P144" s="351"/>
    </row>
    <row r="145" spans="1:16">
      <c r="A145" s="251"/>
      <c r="B145" s="253"/>
      <c r="C145" s="250"/>
      <c r="D145" s="250"/>
      <c r="E145" s="250"/>
      <c r="F145" s="250"/>
      <c r="G145" s="250"/>
      <c r="H145" s="250"/>
      <c r="I145" s="319"/>
      <c r="J145" s="308"/>
      <c r="K145" s="310"/>
      <c r="L145" s="310"/>
      <c r="M145" s="147"/>
      <c r="N145" s="148"/>
      <c r="O145" s="149"/>
      <c r="P145" s="351"/>
    </row>
    <row r="146" spans="1:16" ht="14">
      <c r="A146" s="303"/>
      <c r="B146" s="253"/>
      <c r="C146" s="345"/>
      <c r="D146" s="250"/>
      <c r="E146" s="250"/>
      <c r="F146" s="250"/>
      <c r="G146" s="250"/>
      <c r="H146" s="250"/>
      <c r="I146" s="319"/>
      <c r="J146" s="308"/>
      <c r="K146" s="497"/>
      <c r="L146" s="497"/>
      <c r="M146" s="501"/>
      <c r="N146" s="502"/>
      <c r="O146" s="412"/>
      <c r="P146" s="413"/>
    </row>
    <row r="147" spans="1:16">
      <c r="A147" s="303"/>
      <c r="B147" s="253"/>
      <c r="C147" s="250"/>
      <c r="D147" s="250"/>
      <c r="E147" s="250"/>
      <c r="F147" s="250"/>
      <c r="G147" s="250"/>
      <c r="H147" s="250"/>
      <c r="I147" s="319"/>
      <c r="J147" s="249"/>
      <c r="K147" s="310"/>
      <c r="L147" s="317"/>
      <c r="M147" s="147"/>
      <c r="N147" s="148"/>
      <c r="O147" s="495"/>
      <c r="P147" s="496"/>
    </row>
    <row r="148" spans="1:16">
      <c r="A148" s="251"/>
      <c r="B148" s="253"/>
      <c r="C148" s="250"/>
      <c r="D148" s="250"/>
      <c r="E148" s="250"/>
      <c r="F148" s="250"/>
      <c r="G148" s="250"/>
      <c r="H148" s="250"/>
      <c r="I148" s="322"/>
      <c r="J148" s="308"/>
      <c r="K148" s="497"/>
      <c r="L148" s="497"/>
      <c r="M148" s="362"/>
      <c r="N148" s="363"/>
      <c r="O148" s="149"/>
      <c r="P148" s="271"/>
    </row>
    <row r="149" spans="1:16">
      <c r="A149" s="275"/>
      <c r="B149" s="276"/>
      <c r="C149" s="277"/>
      <c r="D149" s="277"/>
      <c r="E149" s="277"/>
      <c r="F149" s="277"/>
      <c r="G149" s="277"/>
      <c r="H149" s="277"/>
      <c r="I149" s="277"/>
      <c r="J149" s="287"/>
      <c r="K149" s="287"/>
      <c r="L149" s="288"/>
      <c r="M149" s="288"/>
      <c r="N149" s="288"/>
      <c r="O149" s="289"/>
      <c r="P149" s="290"/>
    </row>
    <row r="150" spans="1:16">
      <c r="A150" s="245" t="s">
        <v>267</v>
      </c>
      <c r="B150" s="181" t="s">
        <v>278</v>
      </c>
      <c r="C150" s="278"/>
      <c r="D150" s="278"/>
      <c r="E150" s="278"/>
      <c r="F150" s="278"/>
      <c r="G150" s="278"/>
      <c r="H150" s="278"/>
      <c r="I150" s="278"/>
      <c r="J150" s="291"/>
      <c r="K150" s="291"/>
      <c r="L150" s="292"/>
      <c r="M150" s="292"/>
      <c r="N150" s="292"/>
      <c r="O150" s="467">
        <f>SUM(O83:P147)</f>
        <v>0</v>
      </c>
      <c r="P150" s="498"/>
    </row>
    <row r="151" spans="1:16">
      <c r="A151" s="279"/>
      <c r="B151" s="280"/>
      <c r="C151" s="281"/>
      <c r="D151" s="281"/>
      <c r="E151" s="281"/>
      <c r="F151" s="281"/>
      <c r="G151" s="281"/>
      <c r="H151" s="281"/>
      <c r="I151" s="281"/>
      <c r="J151" s="293"/>
      <c r="K151" s="293"/>
      <c r="L151" s="294"/>
      <c r="M151" s="294"/>
      <c r="N151" s="294"/>
      <c r="O151" s="295"/>
      <c r="P151" s="296"/>
    </row>
  </sheetData>
  <mergeCells count="169">
    <mergeCell ref="A2:B2"/>
    <mergeCell ref="K4:L4"/>
    <mergeCell ref="O4:P4"/>
    <mergeCell ref="K11:L11"/>
    <mergeCell ref="M11:N11"/>
    <mergeCell ref="O11:P11"/>
    <mergeCell ref="K13:L13"/>
    <mergeCell ref="M13:N13"/>
    <mergeCell ref="O13:P13"/>
    <mergeCell ref="K20:L20"/>
    <mergeCell ref="M20:N20"/>
    <mergeCell ref="O20:P20"/>
    <mergeCell ref="M21:N21"/>
    <mergeCell ref="O21:P21"/>
    <mergeCell ref="K24:L24"/>
    <mergeCell ref="M24:N24"/>
    <mergeCell ref="O24:P24"/>
    <mergeCell ref="M25:N25"/>
    <mergeCell ref="O25:P25"/>
    <mergeCell ref="K30:L30"/>
    <mergeCell ref="M30:N30"/>
    <mergeCell ref="O30:P30"/>
    <mergeCell ref="K32:L32"/>
    <mergeCell ref="M32:N32"/>
    <mergeCell ref="O32:P32"/>
    <mergeCell ref="K34:L34"/>
    <mergeCell ref="M34:N34"/>
    <mergeCell ref="O34:P34"/>
    <mergeCell ref="K36:L36"/>
    <mergeCell ref="M36:N36"/>
    <mergeCell ref="O36:P36"/>
    <mergeCell ref="K38:L38"/>
    <mergeCell ref="M38:N38"/>
    <mergeCell ref="O38:P38"/>
    <mergeCell ref="K40:L40"/>
    <mergeCell ref="M40:N40"/>
    <mergeCell ref="O40:P40"/>
    <mergeCell ref="K42:L42"/>
    <mergeCell ref="M42:N42"/>
    <mergeCell ref="O42:P42"/>
    <mergeCell ref="K44:L44"/>
    <mergeCell ref="M44:N44"/>
    <mergeCell ref="O44:P44"/>
    <mergeCell ref="K46:L46"/>
    <mergeCell ref="M46:N46"/>
    <mergeCell ref="O46:P46"/>
    <mergeCell ref="K48:L48"/>
    <mergeCell ref="M48:N48"/>
    <mergeCell ref="O48:P48"/>
    <mergeCell ref="K50:L50"/>
    <mergeCell ref="M50:N50"/>
    <mergeCell ref="O50:P50"/>
    <mergeCell ref="K52:L52"/>
    <mergeCell ref="M52:N52"/>
    <mergeCell ref="O52:P52"/>
    <mergeCell ref="K54:L54"/>
    <mergeCell ref="M54:N54"/>
    <mergeCell ref="O54:P54"/>
    <mergeCell ref="K56:L56"/>
    <mergeCell ref="M56:N56"/>
    <mergeCell ref="O56:P56"/>
    <mergeCell ref="K60:L60"/>
    <mergeCell ref="M60:N60"/>
    <mergeCell ref="O60:P60"/>
    <mergeCell ref="K62:L62"/>
    <mergeCell ref="M62:N62"/>
    <mergeCell ref="O62:P62"/>
    <mergeCell ref="K64:L64"/>
    <mergeCell ref="M64:N64"/>
    <mergeCell ref="O64:P64"/>
    <mergeCell ref="K72:L72"/>
    <mergeCell ref="M72:N72"/>
    <mergeCell ref="O72:P72"/>
    <mergeCell ref="O75:P75"/>
    <mergeCell ref="A78:B78"/>
    <mergeCell ref="K80:L80"/>
    <mergeCell ref="O80:P80"/>
    <mergeCell ref="O83:P83"/>
    <mergeCell ref="K88:L88"/>
    <mergeCell ref="M88:N88"/>
    <mergeCell ref="O88:P88"/>
    <mergeCell ref="K90:L90"/>
    <mergeCell ref="M90:N90"/>
    <mergeCell ref="O90:P90"/>
    <mergeCell ref="K92:L92"/>
    <mergeCell ref="M92:N92"/>
    <mergeCell ref="O92:P92"/>
    <mergeCell ref="K94:L94"/>
    <mergeCell ref="M94:N94"/>
    <mergeCell ref="O94:P94"/>
    <mergeCell ref="K98:L98"/>
    <mergeCell ref="M98:N98"/>
    <mergeCell ref="O98:P98"/>
    <mergeCell ref="K100:L100"/>
    <mergeCell ref="M100:N100"/>
    <mergeCell ref="O100:P100"/>
    <mergeCell ref="K102:L102"/>
    <mergeCell ref="M102:N102"/>
    <mergeCell ref="O102:P102"/>
    <mergeCell ref="K104:L104"/>
    <mergeCell ref="M104:N104"/>
    <mergeCell ref="O104:P104"/>
    <mergeCell ref="M105:N105"/>
    <mergeCell ref="O105:P105"/>
    <mergeCell ref="K110:L110"/>
    <mergeCell ref="M110:N110"/>
    <mergeCell ref="O110:P110"/>
    <mergeCell ref="K112:L112"/>
    <mergeCell ref="M112:N112"/>
    <mergeCell ref="O112:P112"/>
    <mergeCell ref="K114:L114"/>
    <mergeCell ref="M114:N114"/>
    <mergeCell ref="O114:P114"/>
    <mergeCell ref="K116:L116"/>
    <mergeCell ref="M116:N116"/>
    <mergeCell ref="O116:P116"/>
    <mergeCell ref="K118:L118"/>
    <mergeCell ref="M118:N118"/>
    <mergeCell ref="O118:P118"/>
    <mergeCell ref="K120:L120"/>
    <mergeCell ref="M120:N120"/>
    <mergeCell ref="O120:P120"/>
    <mergeCell ref="K122:L122"/>
    <mergeCell ref="M122:N122"/>
    <mergeCell ref="O122:P122"/>
    <mergeCell ref="K124:L124"/>
    <mergeCell ref="M124:N124"/>
    <mergeCell ref="O124:P124"/>
    <mergeCell ref="K126:L126"/>
    <mergeCell ref="M126:N126"/>
    <mergeCell ref="O126:P126"/>
    <mergeCell ref="M136:N136"/>
    <mergeCell ref="O136:P136"/>
    <mergeCell ref="K138:L138"/>
    <mergeCell ref="M138:N138"/>
    <mergeCell ref="O138:P138"/>
    <mergeCell ref="K128:L128"/>
    <mergeCell ref="M128:N128"/>
    <mergeCell ref="O128:P128"/>
    <mergeCell ref="K130:L130"/>
    <mergeCell ref="M130:N130"/>
    <mergeCell ref="O130:P130"/>
    <mergeCell ref="K132:L132"/>
    <mergeCell ref="M132:N132"/>
    <mergeCell ref="O132:P132"/>
    <mergeCell ref="O147:P147"/>
    <mergeCell ref="K148:L148"/>
    <mergeCell ref="O150:P150"/>
    <mergeCell ref="C3:I5"/>
    <mergeCell ref="M3:N5"/>
    <mergeCell ref="D1:N2"/>
    <mergeCell ref="O1:P2"/>
    <mergeCell ref="C79:I81"/>
    <mergeCell ref="M79:N81"/>
    <mergeCell ref="D77:N78"/>
    <mergeCell ref="O77:P78"/>
    <mergeCell ref="K140:L140"/>
    <mergeCell ref="M140:N140"/>
    <mergeCell ref="O140:P140"/>
    <mergeCell ref="K142:L142"/>
    <mergeCell ref="M142:N142"/>
    <mergeCell ref="O142:P142"/>
    <mergeCell ref="K146:L146"/>
    <mergeCell ref="M146:N146"/>
    <mergeCell ref="O146:P146"/>
    <mergeCell ref="K134:L134"/>
    <mergeCell ref="M134:N134"/>
    <mergeCell ref="O134:P134"/>
    <mergeCell ref="K136:L136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101" orientation="portrait" useFirstPageNumber="1" r:id="rId1"/>
  <headerFooter alignWithMargins="0"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6"/>
  <sheetViews>
    <sheetView view="pageBreakPreview" topLeftCell="A54" zoomScaleNormal="75" workbookViewId="0">
      <selection activeCell="B9" sqref="B9"/>
    </sheetView>
  </sheetViews>
  <sheetFormatPr defaultColWidth="12.453125" defaultRowHeight="13"/>
  <cols>
    <col min="1" max="1" width="9.08984375" style="237" customWidth="1"/>
    <col min="2" max="2" width="9.08984375" style="2" customWidth="1"/>
    <col min="3" max="3" width="4.54296875" style="2" customWidth="1"/>
    <col min="4" max="5" width="3.54296875" style="2" customWidth="1"/>
    <col min="6" max="7" width="9.08984375" style="2" customWidth="1"/>
    <col min="8" max="8" width="9.453125" style="2" customWidth="1"/>
    <col min="9" max="9" width="9.08984375" style="4" customWidth="1"/>
    <col min="10" max="10" width="9.08984375" style="5" customWidth="1"/>
    <col min="11" max="11" width="6.54296875" style="5" customWidth="1"/>
    <col min="12" max="14" width="6.54296875" style="6" customWidth="1"/>
    <col min="15" max="15" width="7.54296875" style="6" customWidth="1"/>
    <col min="16" max="16" width="7.54296875" style="238" customWidth="1"/>
    <col min="17" max="31" width="9.453125" style="4" customWidth="1"/>
    <col min="32" max="16384" width="12.453125" style="4"/>
  </cols>
  <sheetData>
    <row r="1" spans="1:16">
      <c r="A1" s="9" t="s">
        <v>0</v>
      </c>
      <c r="B1" s="10"/>
      <c r="C1" s="11"/>
      <c r="D1" s="476" t="s">
        <v>365</v>
      </c>
      <c r="E1" s="477"/>
      <c r="F1" s="477"/>
      <c r="G1" s="477"/>
      <c r="H1" s="477"/>
      <c r="I1" s="477"/>
      <c r="J1" s="477"/>
      <c r="K1" s="477"/>
      <c r="L1" s="477"/>
      <c r="M1" s="477"/>
      <c r="N1" s="478"/>
      <c r="O1" s="491" t="s">
        <v>279</v>
      </c>
      <c r="P1" s="492"/>
    </row>
    <row r="2" spans="1:16">
      <c r="A2" s="540" t="s">
        <v>366</v>
      </c>
      <c r="B2" s="541"/>
      <c r="C2" s="12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493"/>
      <c r="P2" s="494"/>
    </row>
    <row r="3" spans="1:16">
      <c r="A3" s="239" t="s">
        <v>4</v>
      </c>
      <c r="B3" s="240" t="s">
        <v>5</v>
      </c>
      <c r="C3" s="430" t="s">
        <v>6</v>
      </c>
      <c r="D3" s="431"/>
      <c r="E3" s="431"/>
      <c r="F3" s="431"/>
      <c r="G3" s="431"/>
      <c r="H3" s="431"/>
      <c r="I3" s="432"/>
      <c r="J3" s="42"/>
      <c r="K3" s="257"/>
      <c r="L3" s="124"/>
      <c r="M3" s="473" t="s">
        <v>7</v>
      </c>
      <c r="N3" s="440"/>
      <c r="O3" s="125"/>
      <c r="P3" s="126"/>
    </row>
    <row r="4" spans="1:16">
      <c r="A4" s="241" t="s">
        <v>8</v>
      </c>
      <c r="B4" s="30" t="s">
        <v>9</v>
      </c>
      <c r="C4" s="433"/>
      <c r="D4" s="434"/>
      <c r="E4" s="434"/>
      <c r="F4" s="434"/>
      <c r="G4" s="434"/>
      <c r="H4" s="434"/>
      <c r="I4" s="435"/>
      <c r="J4" s="16" t="s">
        <v>10</v>
      </c>
      <c r="K4" s="471" t="s">
        <v>11</v>
      </c>
      <c r="L4" s="472"/>
      <c r="M4" s="499"/>
      <c r="N4" s="442"/>
      <c r="O4" s="451" t="s">
        <v>12</v>
      </c>
      <c r="P4" s="452"/>
    </row>
    <row r="5" spans="1:16">
      <c r="A5" s="242"/>
      <c r="B5" s="243" t="s">
        <v>13</v>
      </c>
      <c r="C5" s="436"/>
      <c r="D5" s="437"/>
      <c r="E5" s="437"/>
      <c r="F5" s="437"/>
      <c r="G5" s="437"/>
      <c r="H5" s="437"/>
      <c r="I5" s="438"/>
      <c r="J5" s="49"/>
      <c r="K5" s="258"/>
      <c r="L5" s="129"/>
      <c r="M5" s="475"/>
      <c r="N5" s="444"/>
      <c r="O5" s="130"/>
      <c r="P5" s="131"/>
    </row>
    <row r="6" spans="1:16">
      <c r="A6" s="15"/>
      <c r="B6" s="16"/>
      <c r="C6" s="244"/>
      <c r="D6" s="244"/>
      <c r="E6" s="244"/>
      <c r="F6" s="244"/>
      <c r="G6" s="244"/>
      <c r="H6" s="244"/>
      <c r="I6" s="244"/>
      <c r="J6" s="259"/>
      <c r="K6" s="260"/>
      <c r="L6" s="261"/>
      <c r="M6" s="45"/>
      <c r="N6" s="48"/>
      <c r="O6" s="262"/>
      <c r="P6" s="138"/>
    </row>
    <row r="7" spans="1:16">
      <c r="A7" s="245">
        <v>4</v>
      </c>
      <c r="B7" s="16"/>
      <c r="C7" s="246" t="s">
        <v>280</v>
      </c>
      <c r="D7" s="244"/>
      <c r="E7" s="244"/>
      <c r="F7" s="244"/>
      <c r="G7" s="244"/>
      <c r="H7" s="244"/>
      <c r="I7" s="244"/>
      <c r="J7" s="259"/>
      <c r="K7" s="260"/>
      <c r="L7" s="261"/>
      <c r="M7" s="47"/>
      <c r="N7" s="48"/>
      <c r="O7" s="262"/>
      <c r="P7" s="138"/>
    </row>
    <row r="8" spans="1:16">
      <c r="A8" s="245"/>
      <c r="B8" s="16"/>
      <c r="C8" s="246"/>
      <c r="D8" s="244"/>
      <c r="E8" s="244"/>
      <c r="F8" s="244"/>
      <c r="G8" s="244"/>
      <c r="H8" s="244"/>
      <c r="I8" s="244"/>
      <c r="J8" s="259"/>
      <c r="K8" s="260"/>
      <c r="L8" s="261"/>
      <c r="M8" s="47"/>
      <c r="N8" s="48"/>
      <c r="O8" s="262"/>
      <c r="P8" s="138"/>
    </row>
    <row r="9" spans="1:16">
      <c r="A9" s="241" t="s">
        <v>281</v>
      </c>
      <c r="B9" s="16"/>
      <c r="C9" s="247" t="s">
        <v>226</v>
      </c>
      <c r="D9" s="23"/>
      <c r="E9" s="23"/>
      <c r="F9" s="23"/>
      <c r="G9" s="23"/>
      <c r="H9" s="23"/>
      <c r="J9" s="263"/>
      <c r="K9" s="4"/>
      <c r="L9" s="201"/>
      <c r="M9" s="149"/>
      <c r="N9" s="148"/>
      <c r="O9" s="149"/>
      <c r="P9" s="264"/>
    </row>
    <row r="10" spans="1:16" ht="12.5">
      <c r="A10" s="248"/>
      <c r="B10" s="249"/>
      <c r="C10" s="250"/>
      <c r="D10" s="4"/>
      <c r="E10" s="4"/>
      <c r="F10" s="4"/>
      <c r="G10" s="4"/>
      <c r="H10" s="4"/>
      <c r="J10" s="263"/>
      <c r="K10" s="4"/>
      <c r="L10" s="201"/>
      <c r="M10" s="149"/>
      <c r="N10" s="148"/>
      <c r="O10" s="149"/>
      <c r="P10" s="264"/>
    </row>
    <row r="11" spans="1:16">
      <c r="A11" s="251" t="s">
        <v>282</v>
      </c>
      <c r="B11" s="252"/>
      <c r="C11" s="247" t="s">
        <v>283</v>
      </c>
      <c r="D11" s="4"/>
      <c r="E11" s="4"/>
      <c r="F11" s="4"/>
      <c r="G11" s="4"/>
      <c r="H11" s="4"/>
      <c r="J11" s="263"/>
      <c r="K11" s="4"/>
      <c r="L11" s="201"/>
      <c r="M11" s="149"/>
      <c r="N11" s="148"/>
      <c r="O11" s="149"/>
      <c r="P11" s="264"/>
    </row>
    <row r="12" spans="1:16">
      <c r="A12" s="251"/>
      <c r="B12" s="252"/>
      <c r="C12" s="247"/>
      <c r="D12" s="4"/>
      <c r="E12" s="4"/>
      <c r="F12" s="4"/>
      <c r="G12" s="4"/>
      <c r="H12" s="4"/>
      <c r="J12" s="263"/>
      <c r="K12" s="4"/>
      <c r="L12" s="201"/>
      <c r="M12" s="149"/>
      <c r="N12" s="148"/>
      <c r="O12" s="149"/>
      <c r="P12" s="264"/>
    </row>
    <row r="13" spans="1:16">
      <c r="A13" s="251"/>
      <c r="B13" s="252"/>
      <c r="C13" s="247" t="s">
        <v>284</v>
      </c>
      <c r="D13" s="4"/>
      <c r="E13" s="4"/>
      <c r="F13" s="4"/>
      <c r="G13" s="4"/>
      <c r="H13" s="4"/>
      <c r="J13" s="263"/>
      <c r="K13" s="4"/>
      <c r="L13" s="201"/>
      <c r="M13" s="149"/>
      <c r="N13" s="148"/>
      <c r="O13" s="149"/>
      <c r="P13" s="264"/>
    </row>
    <row r="14" spans="1:16">
      <c r="A14" s="251"/>
      <c r="B14" s="252"/>
      <c r="C14" s="247" t="s">
        <v>285</v>
      </c>
      <c r="D14" s="4"/>
      <c r="E14" s="4"/>
      <c r="F14" s="4"/>
      <c r="G14" s="4"/>
      <c r="H14" s="4"/>
      <c r="J14" s="263"/>
      <c r="K14" s="4"/>
      <c r="L14" s="201"/>
      <c r="M14" s="149"/>
      <c r="N14" s="148"/>
      <c r="O14" s="149"/>
      <c r="P14" s="264"/>
    </row>
    <row r="15" spans="1:16">
      <c r="A15" s="248"/>
      <c r="B15" s="253"/>
      <c r="C15" s="250"/>
      <c r="D15" s="4"/>
      <c r="E15" s="254"/>
      <c r="F15" s="254"/>
      <c r="G15" s="254"/>
      <c r="H15" s="254"/>
      <c r="J15" s="26"/>
      <c r="K15" s="27"/>
      <c r="L15" s="58"/>
      <c r="M15" s="147"/>
      <c r="N15" s="148"/>
      <c r="O15" s="149"/>
      <c r="P15" s="265"/>
    </row>
    <row r="16" spans="1:16">
      <c r="A16" s="251" t="s">
        <v>286</v>
      </c>
      <c r="B16" s="252"/>
      <c r="C16" s="4" t="s">
        <v>31</v>
      </c>
      <c r="D16" s="250" t="s">
        <v>287</v>
      </c>
      <c r="E16" s="4"/>
      <c r="F16" s="4"/>
      <c r="G16" s="4"/>
      <c r="H16" s="4"/>
      <c r="J16" s="165" t="s">
        <v>78</v>
      </c>
      <c r="K16" s="523"/>
      <c r="L16" s="524"/>
      <c r="M16" s="525"/>
      <c r="N16" s="526"/>
      <c r="O16" s="525">
        <v>35000</v>
      </c>
      <c r="P16" s="529"/>
    </row>
    <row r="17" spans="1:16">
      <c r="A17" s="251"/>
      <c r="B17" s="252"/>
      <c r="C17" s="250"/>
      <c r="D17" s="250" t="s">
        <v>288</v>
      </c>
      <c r="E17" s="4"/>
      <c r="F17" s="4"/>
      <c r="G17" s="4"/>
      <c r="H17" s="4"/>
      <c r="J17" s="165"/>
      <c r="K17" s="266"/>
      <c r="L17" s="267"/>
      <c r="M17" s="189"/>
      <c r="N17" s="190"/>
      <c r="O17" s="191"/>
      <c r="P17" s="192"/>
    </row>
    <row r="18" spans="1:16">
      <c r="A18" s="251"/>
      <c r="B18" s="252"/>
      <c r="C18" s="250"/>
      <c r="D18" s="250" t="s">
        <v>289</v>
      </c>
      <c r="E18" s="4"/>
      <c r="F18" s="4"/>
      <c r="G18" s="4"/>
      <c r="H18" s="4"/>
      <c r="J18" s="165"/>
      <c r="K18" s="266"/>
      <c r="L18" s="267"/>
      <c r="M18" s="189"/>
      <c r="N18" s="190"/>
      <c r="O18" s="191"/>
      <c r="P18" s="192"/>
    </row>
    <row r="19" spans="1:16">
      <c r="A19" s="251"/>
      <c r="B19" s="252"/>
      <c r="C19" s="250"/>
      <c r="D19" s="250" t="s">
        <v>290</v>
      </c>
      <c r="E19" s="4"/>
      <c r="F19" s="4"/>
      <c r="G19" s="4"/>
      <c r="H19" s="4"/>
      <c r="J19" s="165"/>
      <c r="K19" s="266"/>
      <c r="L19" s="267"/>
      <c r="M19" s="189"/>
      <c r="N19" s="190"/>
      <c r="O19" s="191"/>
      <c r="P19" s="192"/>
    </row>
    <row r="20" spans="1:16">
      <c r="A20" s="251"/>
      <c r="B20" s="252"/>
      <c r="C20" s="250"/>
      <c r="D20" s="4"/>
      <c r="E20" s="4"/>
      <c r="F20" s="4"/>
      <c r="G20" s="4"/>
      <c r="H20" s="4"/>
      <c r="J20" s="165"/>
      <c r="K20" s="266"/>
      <c r="L20" s="267"/>
      <c r="M20" s="189"/>
      <c r="N20" s="190"/>
      <c r="O20" s="191"/>
      <c r="P20" s="192"/>
    </row>
    <row r="21" spans="1:16">
      <c r="A21" s="251"/>
      <c r="B21" s="252"/>
      <c r="C21" s="4" t="s">
        <v>33</v>
      </c>
      <c r="D21" s="4" t="s">
        <v>84</v>
      </c>
      <c r="E21" s="4"/>
      <c r="F21" s="4"/>
      <c r="G21" s="4"/>
      <c r="H21" s="4"/>
      <c r="J21" s="221" t="s">
        <v>85</v>
      </c>
      <c r="K21" s="455">
        <v>0.1</v>
      </c>
      <c r="L21" s="456"/>
      <c r="M21" s="412">
        <f>O16</f>
        <v>35000</v>
      </c>
      <c r="N21" s="416"/>
      <c r="O21" s="457">
        <f>K21*M21</f>
        <v>3500</v>
      </c>
      <c r="P21" s="458"/>
    </row>
    <row r="22" spans="1:16">
      <c r="A22" s="251"/>
      <c r="B22" s="252"/>
      <c r="C22" s="4"/>
      <c r="D22" s="4" t="s">
        <v>86</v>
      </c>
      <c r="E22" s="4"/>
      <c r="F22" s="4"/>
      <c r="G22" s="4"/>
      <c r="H22" s="4"/>
      <c r="J22" s="221"/>
      <c r="K22" s="222"/>
      <c r="L22" s="223"/>
      <c r="M22" s="224"/>
      <c r="N22" s="216"/>
      <c r="O22" s="457"/>
      <c r="P22" s="458"/>
    </row>
    <row r="23" spans="1:16">
      <c r="A23" s="251"/>
      <c r="B23" s="252"/>
      <c r="C23" s="4"/>
      <c r="D23" s="4"/>
      <c r="E23" s="4"/>
      <c r="F23" s="4"/>
      <c r="G23" s="4"/>
      <c r="H23" s="4"/>
      <c r="J23" s="221"/>
      <c r="K23" s="222"/>
      <c r="L23" s="223"/>
      <c r="M23" s="224"/>
      <c r="N23" s="216"/>
      <c r="O23" s="56"/>
      <c r="P23" s="67"/>
    </row>
    <row r="24" spans="1:16">
      <c r="A24" s="251" t="s">
        <v>291</v>
      </c>
      <c r="B24" s="253"/>
      <c r="C24" s="255" t="s">
        <v>292</v>
      </c>
      <c r="D24" s="120"/>
      <c r="E24" s="121"/>
      <c r="F24" s="121"/>
      <c r="G24" s="121"/>
      <c r="H24" s="121"/>
      <c r="I24" s="120"/>
      <c r="J24" s="165"/>
      <c r="K24" s="166"/>
      <c r="L24" s="167"/>
      <c r="M24" s="168"/>
      <c r="N24" s="169"/>
      <c r="O24" s="168"/>
      <c r="P24" s="170"/>
    </row>
    <row r="25" spans="1:16">
      <c r="A25" s="248"/>
      <c r="B25" s="253"/>
      <c r="C25" s="120"/>
      <c r="D25"/>
      <c r="E25"/>
      <c r="F25" s="121"/>
      <c r="G25" s="121"/>
      <c r="H25" s="121"/>
      <c r="I25" s="120"/>
      <c r="J25" s="165"/>
      <c r="K25" s="188"/>
      <c r="L25" s="188"/>
      <c r="M25" s="189"/>
      <c r="N25" s="190"/>
      <c r="O25" s="191"/>
      <c r="P25" s="192"/>
    </row>
    <row r="26" spans="1:16" ht="15">
      <c r="A26" s="248"/>
      <c r="B26" s="16"/>
      <c r="C26" s="120" t="s">
        <v>31</v>
      </c>
      <c r="D26" s="120" t="s">
        <v>293</v>
      </c>
      <c r="E26" s="121"/>
      <c r="F26" s="121"/>
      <c r="G26" s="121"/>
      <c r="H26" s="121"/>
      <c r="I26" s="120"/>
      <c r="J26" s="26" t="s">
        <v>263</v>
      </c>
      <c r="K26" s="523">
        <v>5</v>
      </c>
      <c r="L26" s="524"/>
      <c r="M26" s="412"/>
      <c r="N26" s="416"/>
      <c r="O26" s="457"/>
      <c r="P26" s="458"/>
    </row>
    <row r="27" spans="1:16">
      <c r="A27" s="256"/>
      <c r="B27" s="16"/>
      <c r="C27" s="120"/>
      <c r="D27" s="120"/>
      <c r="E27" s="121"/>
      <c r="F27" s="121"/>
      <c r="G27" s="121"/>
      <c r="H27" s="121"/>
      <c r="I27" s="120"/>
      <c r="J27" s="26"/>
      <c r="K27" s="188"/>
      <c r="L27" s="188"/>
      <c r="M27" s="144"/>
      <c r="N27" s="145"/>
      <c r="O27" s="56"/>
      <c r="P27" s="67"/>
    </row>
    <row r="28" spans="1:16">
      <c r="A28" s="251" t="s">
        <v>294</v>
      </c>
      <c r="B28" s="16"/>
      <c r="C28" s="255" t="s">
        <v>295</v>
      </c>
      <c r="D28" s="120"/>
      <c r="E28" s="121"/>
      <c r="F28" s="121"/>
      <c r="G28" s="121"/>
      <c r="H28" s="121"/>
      <c r="I28" s="120"/>
      <c r="J28" s="26"/>
      <c r="K28" s="188"/>
      <c r="L28" s="188"/>
      <c r="M28" s="144"/>
      <c r="N28" s="145"/>
      <c r="O28" s="56"/>
      <c r="P28" s="67"/>
    </row>
    <row r="29" spans="1:16">
      <c r="A29" s="245"/>
      <c r="B29" s="16"/>
      <c r="C29" s="120"/>
      <c r="D29" s="120"/>
      <c r="E29" s="121"/>
      <c r="F29" s="121"/>
      <c r="G29" s="121"/>
      <c r="H29" s="121"/>
      <c r="I29" s="120"/>
      <c r="J29" s="165"/>
      <c r="K29" s="188"/>
      <c r="L29" s="188"/>
      <c r="M29" s="189"/>
      <c r="N29" s="190"/>
      <c r="O29" s="191"/>
      <c r="P29" s="192"/>
    </row>
    <row r="30" spans="1:16">
      <c r="A30" s="251"/>
      <c r="B30" s="16"/>
      <c r="C30" s="120"/>
      <c r="D30" s="120" t="s">
        <v>296</v>
      </c>
      <c r="E30"/>
      <c r="F30" s="121"/>
      <c r="G30" s="121"/>
      <c r="H30" s="121"/>
      <c r="I30" s="120"/>
      <c r="J30" s="165" t="s">
        <v>297</v>
      </c>
      <c r="K30" s="523">
        <v>1</v>
      </c>
      <c r="L30" s="524"/>
      <c r="M30" s="412"/>
      <c r="N30" s="416"/>
      <c r="O30" s="457"/>
      <c r="P30" s="458"/>
    </row>
    <row r="31" spans="1:16">
      <c r="A31" s="245"/>
      <c r="B31" s="16"/>
      <c r="C31" s="120"/>
      <c r="D31" s="120" t="s">
        <v>298</v>
      </c>
      <c r="E31"/>
      <c r="F31" s="121"/>
      <c r="G31" s="121"/>
      <c r="H31" s="121"/>
      <c r="I31" s="120"/>
      <c r="J31" s="268"/>
      <c r="K31" s="166"/>
      <c r="L31" s="167"/>
      <c r="M31" s="168"/>
      <c r="N31" s="169"/>
      <c r="O31" s="168"/>
      <c r="P31" s="170"/>
    </row>
    <row r="32" spans="1:16">
      <c r="A32" s="245"/>
      <c r="B32" s="16"/>
      <c r="C32" s="4"/>
      <c r="D32" s="4"/>
      <c r="E32" s="4"/>
      <c r="F32" s="4"/>
      <c r="G32" s="4"/>
      <c r="H32" s="4"/>
      <c r="J32" s="26"/>
      <c r="K32" s="269"/>
      <c r="L32" s="270"/>
      <c r="M32" s="147"/>
      <c r="N32" s="148"/>
      <c r="O32" s="149"/>
      <c r="P32" s="271"/>
    </row>
    <row r="33" spans="1:16">
      <c r="A33" s="245"/>
      <c r="B33" s="16"/>
      <c r="C33" s="4" t="s">
        <v>299</v>
      </c>
      <c r="D33" s="4"/>
      <c r="E33" s="4"/>
      <c r="F33" s="4"/>
      <c r="G33" s="4"/>
      <c r="H33" s="4"/>
      <c r="J33" s="26"/>
      <c r="K33" s="269"/>
      <c r="L33" s="270"/>
      <c r="M33" s="147"/>
      <c r="N33" s="148"/>
      <c r="O33" s="149"/>
      <c r="P33" s="271"/>
    </row>
    <row r="34" spans="1:16">
      <c r="A34" s="245"/>
      <c r="B34" s="16"/>
      <c r="C34" s="4"/>
      <c r="D34" s="4"/>
      <c r="E34" s="4"/>
      <c r="F34" s="4"/>
      <c r="G34" s="4"/>
      <c r="H34" s="4"/>
      <c r="J34" s="26"/>
      <c r="K34" s="269"/>
      <c r="L34" s="270"/>
      <c r="M34" s="147"/>
      <c r="N34" s="148"/>
      <c r="O34" s="149"/>
      <c r="P34" s="271"/>
    </row>
    <row r="35" spans="1:16">
      <c r="A35" s="245"/>
      <c r="B35" s="16" t="s">
        <v>125</v>
      </c>
      <c r="C35" s="4" t="s">
        <v>300</v>
      </c>
      <c r="D35" s="4"/>
      <c r="E35" s="4"/>
      <c r="F35" s="4"/>
      <c r="G35" s="4"/>
      <c r="H35" s="4"/>
      <c r="J35" s="26"/>
      <c r="K35" s="269"/>
      <c r="L35" s="270"/>
      <c r="M35" s="147"/>
      <c r="N35" s="148"/>
      <c r="O35" s="149"/>
      <c r="P35" s="271"/>
    </row>
    <row r="36" spans="1:16">
      <c r="A36" s="245"/>
      <c r="B36" s="16" t="s">
        <v>301</v>
      </c>
      <c r="C36" s="4"/>
      <c r="D36" s="4"/>
      <c r="E36" s="4"/>
      <c r="F36" s="4"/>
      <c r="G36" s="4"/>
      <c r="H36" s="4"/>
      <c r="J36" s="26"/>
      <c r="K36" s="269"/>
      <c r="L36" s="270"/>
      <c r="M36" s="147"/>
      <c r="N36" s="148"/>
      <c r="O36" s="149"/>
      <c r="P36" s="271"/>
    </row>
    <row r="37" spans="1:16">
      <c r="A37" s="245"/>
      <c r="B37" s="16"/>
      <c r="C37" s="4"/>
      <c r="D37" s="4"/>
      <c r="E37" s="4"/>
      <c r="F37" s="4"/>
      <c r="G37" s="4"/>
      <c r="H37" s="4"/>
      <c r="J37" s="26"/>
      <c r="K37" s="269"/>
      <c r="L37" s="270"/>
      <c r="M37" s="147"/>
      <c r="N37" s="148"/>
      <c r="O37" s="149"/>
      <c r="P37" s="271"/>
    </row>
    <row r="38" spans="1:16">
      <c r="A38" s="245"/>
      <c r="B38" s="16" t="s">
        <v>172</v>
      </c>
      <c r="C38" s="4" t="s">
        <v>131</v>
      </c>
      <c r="D38" s="4"/>
      <c r="E38" s="4"/>
      <c r="F38" s="4"/>
      <c r="G38" s="4"/>
      <c r="H38" s="4"/>
      <c r="J38" s="26"/>
      <c r="K38" s="269"/>
      <c r="L38" s="270"/>
      <c r="M38" s="147"/>
      <c r="N38" s="148"/>
      <c r="O38" s="149"/>
      <c r="P38" s="271"/>
    </row>
    <row r="39" spans="1:16">
      <c r="A39" s="245"/>
      <c r="B39" s="16"/>
      <c r="C39" s="4"/>
      <c r="D39" s="4"/>
      <c r="E39" s="4"/>
      <c r="F39" s="4"/>
      <c r="G39" s="4"/>
      <c r="H39" s="4"/>
      <c r="J39" s="26"/>
      <c r="K39" s="269"/>
      <c r="L39" s="270"/>
      <c r="M39" s="147"/>
      <c r="N39" s="148"/>
      <c r="O39" s="149"/>
      <c r="P39" s="271"/>
    </row>
    <row r="40" spans="1:16">
      <c r="A40" s="245"/>
      <c r="B40" s="16" t="s">
        <v>179</v>
      </c>
      <c r="C40" s="4" t="s">
        <v>302</v>
      </c>
      <c r="D40" s="4"/>
      <c r="E40" s="4"/>
      <c r="F40" s="4"/>
      <c r="G40" s="4"/>
      <c r="H40" s="4"/>
      <c r="J40" s="26"/>
      <c r="K40" s="269"/>
      <c r="L40" s="270"/>
      <c r="M40" s="147"/>
      <c r="N40" s="148"/>
      <c r="O40" s="149"/>
      <c r="P40" s="271"/>
    </row>
    <row r="41" spans="1:16">
      <c r="A41" s="245"/>
      <c r="B41" s="16"/>
      <c r="C41" s="4"/>
      <c r="D41" s="4"/>
      <c r="E41" s="4"/>
      <c r="F41" s="4"/>
      <c r="G41" s="4"/>
      <c r="H41" s="4"/>
      <c r="J41" s="26"/>
      <c r="K41" s="269"/>
      <c r="L41" s="270"/>
      <c r="M41" s="147"/>
      <c r="N41" s="148"/>
      <c r="O41" s="149"/>
      <c r="P41" s="271"/>
    </row>
    <row r="42" spans="1:16">
      <c r="A42" s="245"/>
      <c r="B42" s="16"/>
      <c r="C42" s="4" t="s">
        <v>303</v>
      </c>
      <c r="D42" s="4"/>
      <c r="E42" s="4"/>
      <c r="F42" s="4"/>
      <c r="G42" s="4"/>
      <c r="H42" s="4"/>
      <c r="J42" s="26"/>
      <c r="K42" s="269"/>
      <c r="L42" s="270"/>
      <c r="M42" s="147"/>
      <c r="N42" s="148"/>
      <c r="O42" s="149"/>
      <c r="P42" s="271"/>
    </row>
    <row r="43" spans="1:16">
      <c r="A43" s="245"/>
      <c r="B43" s="16"/>
      <c r="C43" s="4"/>
      <c r="D43" s="4"/>
      <c r="E43" s="4"/>
      <c r="F43" s="4"/>
      <c r="G43" s="4"/>
      <c r="H43" s="4"/>
      <c r="J43" s="26"/>
      <c r="K43" s="269"/>
      <c r="L43" s="270"/>
      <c r="M43" s="147"/>
      <c r="N43" s="148"/>
      <c r="O43" s="149"/>
      <c r="P43" s="271"/>
    </row>
    <row r="44" spans="1:16">
      <c r="A44" s="245"/>
      <c r="B44" s="16"/>
      <c r="C44" s="4" t="s">
        <v>31</v>
      </c>
      <c r="D44" t="s">
        <v>364</v>
      </c>
      <c r="E44" s="4"/>
      <c r="F44" s="4"/>
      <c r="G44" s="4"/>
      <c r="H44" s="4"/>
      <c r="J44" s="26"/>
      <c r="K44" s="269"/>
      <c r="L44" s="270"/>
      <c r="M44" s="147"/>
      <c r="N44" s="148"/>
      <c r="O44" s="149"/>
      <c r="P44" s="271"/>
    </row>
    <row r="45" spans="1:16">
      <c r="A45" s="245"/>
      <c r="B45" s="16"/>
      <c r="C45" s="4"/>
      <c r="D45" s="4" t="s">
        <v>304</v>
      </c>
      <c r="E45" s="4"/>
      <c r="F45" s="4"/>
      <c r="G45" s="4"/>
      <c r="H45" s="4"/>
      <c r="J45" s="26"/>
      <c r="K45" s="269"/>
      <c r="L45" s="270"/>
      <c r="M45" s="147"/>
      <c r="N45" s="148"/>
      <c r="O45" s="149"/>
      <c r="P45" s="271"/>
    </row>
    <row r="46" spans="1:16">
      <c r="A46" s="245"/>
      <c r="B46" s="16"/>
      <c r="C46" s="4"/>
      <c r="D46" s="4" t="s">
        <v>305</v>
      </c>
      <c r="E46" s="4"/>
      <c r="F46" s="4"/>
      <c r="G46" s="4"/>
      <c r="H46" s="4"/>
      <c r="J46" s="26"/>
      <c r="K46" s="269"/>
      <c r="L46" s="270"/>
      <c r="M46" s="147"/>
      <c r="N46" s="148"/>
      <c r="O46" s="149"/>
      <c r="P46" s="271"/>
    </row>
    <row r="47" spans="1:16">
      <c r="A47" s="245"/>
      <c r="B47" s="16"/>
      <c r="C47" s="4"/>
      <c r="D47" s="4"/>
      <c r="E47" s="4"/>
      <c r="F47" s="4"/>
      <c r="G47" s="4"/>
      <c r="H47" s="4"/>
      <c r="J47" s="26"/>
      <c r="K47" s="269"/>
      <c r="L47" s="270"/>
      <c r="M47" s="147"/>
      <c r="N47" s="148"/>
      <c r="O47" s="149"/>
      <c r="P47" s="271"/>
    </row>
    <row r="48" spans="1:16">
      <c r="A48" s="245"/>
      <c r="B48" s="16"/>
      <c r="C48" s="4"/>
      <c r="D48" s="4" t="s">
        <v>76</v>
      </c>
      <c r="E48" s="4" t="s">
        <v>306</v>
      </c>
      <c r="F48" s="4"/>
      <c r="G48" s="4"/>
      <c r="H48" s="4"/>
      <c r="J48" s="26" t="s">
        <v>307</v>
      </c>
      <c r="K48" s="523">
        <v>1</v>
      </c>
      <c r="L48" s="524"/>
      <c r="M48" s="525"/>
      <c r="N48" s="526"/>
      <c r="O48" s="527"/>
      <c r="P48" s="528"/>
    </row>
    <row r="49" spans="1:16">
      <c r="A49" s="245"/>
      <c r="B49" s="16"/>
      <c r="C49" s="4"/>
      <c r="D49" s="4"/>
      <c r="E49" s="4"/>
      <c r="F49" s="4"/>
      <c r="G49" s="4"/>
      <c r="H49" s="4"/>
      <c r="J49" s="26"/>
      <c r="K49" s="269"/>
      <c r="L49" s="270"/>
      <c r="M49" s="147"/>
      <c r="N49" s="148"/>
      <c r="O49" s="149"/>
      <c r="P49" s="271"/>
    </row>
    <row r="50" spans="1:16">
      <c r="A50" s="245"/>
      <c r="B50" s="16"/>
      <c r="C50" s="4"/>
      <c r="D50" s="4" t="s">
        <v>76</v>
      </c>
      <c r="E50" s="4" t="s">
        <v>308</v>
      </c>
      <c r="F50" s="4"/>
      <c r="G50" s="4"/>
      <c r="H50" s="4"/>
      <c r="J50" s="26" t="s">
        <v>307</v>
      </c>
      <c r="K50" s="523">
        <v>1</v>
      </c>
      <c r="L50" s="524"/>
      <c r="M50" s="525"/>
      <c r="N50" s="526"/>
      <c r="O50" s="527"/>
      <c r="P50" s="528"/>
    </row>
    <row r="51" spans="1:16">
      <c r="A51" s="245"/>
      <c r="B51" s="16"/>
      <c r="C51" s="4"/>
      <c r="D51" s="4"/>
      <c r="E51" s="4"/>
      <c r="F51" s="4"/>
      <c r="G51" s="4"/>
      <c r="H51" s="4"/>
      <c r="J51" s="26"/>
      <c r="K51" s="269"/>
      <c r="L51" s="270"/>
      <c r="M51" s="147"/>
      <c r="N51" s="148"/>
      <c r="O51" s="149"/>
      <c r="P51" s="271"/>
    </row>
    <row r="52" spans="1:16">
      <c r="A52" s="245"/>
      <c r="B52" s="16"/>
      <c r="C52" s="4" t="s">
        <v>33</v>
      </c>
      <c r="D52" s="4" t="s">
        <v>309</v>
      </c>
      <c r="E52" s="4"/>
      <c r="F52" s="4"/>
      <c r="G52" s="4"/>
      <c r="H52" s="4"/>
      <c r="J52" s="26"/>
      <c r="K52" s="269"/>
      <c r="L52" s="270"/>
      <c r="M52" s="147"/>
      <c r="N52" s="148"/>
      <c r="O52" s="149"/>
      <c r="P52" s="271"/>
    </row>
    <row r="53" spans="1:16">
      <c r="A53" s="245"/>
      <c r="B53" s="16"/>
      <c r="C53" s="4"/>
      <c r="D53" s="4" t="s">
        <v>310</v>
      </c>
      <c r="E53" s="4"/>
      <c r="F53" s="4"/>
      <c r="G53" s="4"/>
      <c r="H53" s="4"/>
      <c r="J53" s="26"/>
      <c r="K53" s="269"/>
      <c r="L53" s="270"/>
      <c r="M53" s="147"/>
      <c r="N53" s="148"/>
      <c r="O53" s="149"/>
      <c r="P53" s="271"/>
    </row>
    <row r="54" spans="1:16">
      <c r="A54" s="245"/>
      <c r="B54" s="16"/>
      <c r="C54" s="4"/>
      <c r="D54" s="4" t="s">
        <v>311</v>
      </c>
      <c r="E54" s="4"/>
      <c r="F54" s="4"/>
      <c r="G54" s="4"/>
      <c r="H54" s="4"/>
      <c r="J54" s="26"/>
      <c r="K54" s="269"/>
      <c r="L54" s="270"/>
      <c r="M54" s="147"/>
      <c r="N54" s="148"/>
      <c r="O54" s="149"/>
      <c r="P54" s="271"/>
    </row>
    <row r="55" spans="1:16">
      <c r="A55" s="245"/>
      <c r="B55" s="16"/>
      <c r="C55" s="4"/>
      <c r="D55" s="4" t="s">
        <v>312</v>
      </c>
      <c r="E55" s="4"/>
      <c r="F55" s="4"/>
      <c r="G55" s="4"/>
      <c r="H55" s="4"/>
      <c r="J55" s="26"/>
      <c r="K55" s="269"/>
      <c r="L55" s="270"/>
      <c r="M55" s="147"/>
      <c r="N55" s="148"/>
      <c r="O55" s="149"/>
      <c r="P55" s="271"/>
    </row>
    <row r="56" spans="1:16">
      <c r="A56" s="245"/>
      <c r="B56" s="16"/>
      <c r="C56" s="4"/>
      <c r="D56" s="4"/>
      <c r="E56" s="4"/>
      <c r="F56" s="4"/>
      <c r="G56" s="4"/>
      <c r="H56" s="4"/>
      <c r="J56" s="26"/>
      <c r="K56" s="269"/>
      <c r="L56" s="270"/>
      <c r="M56" s="147"/>
      <c r="N56" s="148"/>
      <c r="O56" s="149"/>
      <c r="P56" s="271"/>
    </row>
    <row r="57" spans="1:16">
      <c r="A57" s="245"/>
      <c r="B57" s="16"/>
      <c r="C57" s="4"/>
      <c r="D57" s="4" t="s">
        <v>76</v>
      </c>
      <c r="E57" s="4" t="s">
        <v>308</v>
      </c>
      <c r="F57" s="4"/>
      <c r="G57" s="4"/>
      <c r="H57" s="4"/>
      <c r="J57" s="26" t="s">
        <v>307</v>
      </c>
      <c r="K57" s="523">
        <v>1</v>
      </c>
      <c r="L57" s="524"/>
      <c r="M57" s="525"/>
      <c r="N57" s="526"/>
      <c r="O57" s="527"/>
      <c r="P57" s="528"/>
    </row>
    <row r="58" spans="1:16">
      <c r="A58" s="245"/>
      <c r="B58" s="16"/>
      <c r="C58" s="4"/>
      <c r="D58" s="4"/>
      <c r="E58" s="4"/>
      <c r="F58" s="4"/>
      <c r="G58" s="4"/>
      <c r="H58" s="4"/>
      <c r="J58" s="26"/>
      <c r="K58" s="269"/>
      <c r="L58" s="270"/>
      <c r="M58" s="147"/>
      <c r="N58" s="148"/>
      <c r="O58" s="149"/>
      <c r="P58" s="271"/>
    </row>
    <row r="59" spans="1:16">
      <c r="A59" s="245"/>
      <c r="B59" s="16"/>
      <c r="C59" s="4"/>
      <c r="D59" s="4" t="s">
        <v>80</v>
      </c>
      <c r="E59" s="4" t="s">
        <v>313</v>
      </c>
      <c r="F59" s="4"/>
      <c r="G59" s="4"/>
      <c r="H59" s="4"/>
      <c r="J59" s="26" t="s">
        <v>307</v>
      </c>
      <c r="K59" s="523">
        <v>1</v>
      </c>
      <c r="L59" s="524"/>
      <c r="M59" s="525"/>
      <c r="N59" s="526"/>
      <c r="O59" s="527"/>
      <c r="P59" s="528"/>
    </row>
    <row r="60" spans="1:16">
      <c r="A60" s="245"/>
      <c r="B60" s="16"/>
      <c r="C60" s="4"/>
      <c r="D60" s="4"/>
      <c r="E60" s="4"/>
      <c r="F60" s="4"/>
      <c r="G60" s="4"/>
      <c r="H60" s="4"/>
      <c r="J60" s="26"/>
      <c r="K60" s="269"/>
      <c r="L60" s="270"/>
      <c r="M60" s="147"/>
      <c r="N60" s="148"/>
      <c r="O60" s="149"/>
      <c r="P60" s="271"/>
    </row>
    <row r="61" spans="1:16">
      <c r="A61" s="245"/>
      <c r="B61" s="16"/>
      <c r="C61" s="4"/>
      <c r="D61" s="4" t="s">
        <v>100</v>
      </c>
      <c r="E61" s="4" t="s">
        <v>314</v>
      </c>
      <c r="F61" s="4"/>
      <c r="G61" s="4"/>
      <c r="H61" s="4"/>
      <c r="J61" s="26" t="s">
        <v>307</v>
      </c>
      <c r="K61" s="523">
        <v>5</v>
      </c>
      <c r="L61" s="524"/>
      <c r="M61" s="525"/>
      <c r="N61" s="526"/>
      <c r="O61" s="527"/>
      <c r="P61" s="528"/>
    </row>
    <row r="62" spans="1:16">
      <c r="A62" s="245"/>
      <c r="B62" s="16"/>
      <c r="C62" s="4"/>
      <c r="D62" s="4"/>
      <c r="E62" s="4"/>
      <c r="F62" s="4"/>
      <c r="G62" s="4"/>
      <c r="H62" s="4"/>
      <c r="J62" s="26"/>
      <c r="K62" s="269"/>
      <c r="L62" s="270"/>
      <c r="M62" s="147"/>
      <c r="N62" s="148"/>
      <c r="O62" s="149"/>
      <c r="P62" s="271"/>
    </row>
    <row r="63" spans="1:16">
      <c r="A63" s="245"/>
      <c r="B63" s="16"/>
      <c r="C63" s="4"/>
      <c r="D63" s="4" t="s">
        <v>102</v>
      </c>
      <c r="E63" s="4" t="s">
        <v>315</v>
      </c>
      <c r="F63" s="4"/>
      <c r="G63" s="4"/>
      <c r="H63" s="4"/>
      <c r="J63" s="26" t="s">
        <v>307</v>
      </c>
      <c r="K63" s="523">
        <v>1</v>
      </c>
      <c r="L63" s="524"/>
      <c r="M63" s="525"/>
      <c r="N63" s="526"/>
      <c r="O63" s="527"/>
      <c r="P63" s="528"/>
    </row>
    <row r="64" spans="1:16">
      <c r="A64" s="245"/>
      <c r="B64" s="16"/>
      <c r="C64" s="4"/>
      <c r="D64" s="4"/>
      <c r="E64" s="4" t="s">
        <v>316</v>
      </c>
      <c r="F64" s="4"/>
      <c r="G64" s="4"/>
      <c r="H64" s="4"/>
      <c r="J64" s="26"/>
      <c r="K64" s="269"/>
      <c r="L64" s="270"/>
      <c r="M64" s="147"/>
      <c r="N64" s="148"/>
      <c r="O64" s="149"/>
      <c r="P64" s="271"/>
    </row>
    <row r="65" spans="1:16">
      <c r="A65" s="245"/>
      <c r="B65" s="16"/>
      <c r="C65" s="4"/>
      <c r="D65" s="4"/>
      <c r="E65" s="4"/>
      <c r="F65" s="4"/>
      <c r="G65" s="4"/>
      <c r="H65" s="4"/>
      <c r="J65" s="26"/>
      <c r="K65" s="269"/>
      <c r="L65" s="270"/>
      <c r="M65" s="147"/>
      <c r="N65" s="148"/>
      <c r="O65" s="149"/>
      <c r="P65" s="271"/>
    </row>
    <row r="66" spans="1:16">
      <c r="A66" s="245"/>
      <c r="B66" s="16"/>
      <c r="C66" s="4" t="s">
        <v>243</v>
      </c>
      <c r="D66" s="272" t="s">
        <v>317</v>
      </c>
      <c r="E66" s="273"/>
      <c r="F66" s="273"/>
      <c r="G66" s="274"/>
      <c r="H66" s="274"/>
      <c r="I66" s="120"/>
      <c r="J66" s="282"/>
      <c r="K66" s="120"/>
      <c r="L66" s="283"/>
      <c r="M66" s="284"/>
      <c r="N66" s="285"/>
      <c r="O66" s="284"/>
      <c r="P66" s="286"/>
    </row>
    <row r="67" spans="1:16">
      <c r="A67" s="245"/>
      <c r="B67" s="16"/>
      <c r="C67" s="273"/>
      <c r="D67" s="273"/>
      <c r="E67" s="88"/>
      <c r="F67" s="273"/>
      <c r="G67" s="274"/>
      <c r="H67" s="274"/>
      <c r="I67" s="120"/>
      <c r="J67" s="282"/>
      <c r="K67" s="120"/>
      <c r="L67" s="283"/>
      <c r="M67" s="284"/>
      <c r="N67" s="285"/>
      <c r="O67" s="284"/>
      <c r="P67" s="286"/>
    </row>
    <row r="68" spans="1:16">
      <c r="A68" s="245"/>
      <c r="B68" s="16"/>
      <c r="C68" s="273"/>
      <c r="D68" s="4" t="s">
        <v>76</v>
      </c>
      <c r="E68" s="272" t="s">
        <v>318</v>
      </c>
      <c r="F68" s="272"/>
      <c r="G68" s="274"/>
      <c r="H68" s="274"/>
      <c r="I68" s="120"/>
      <c r="J68" s="165" t="s">
        <v>319</v>
      </c>
      <c r="K68" s="523">
        <v>1</v>
      </c>
      <c r="L68" s="524"/>
      <c r="M68" s="525"/>
      <c r="N68" s="526"/>
      <c r="O68" s="527"/>
      <c r="P68" s="528"/>
    </row>
    <row r="69" spans="1:16">
      <c r="A69" s="245"/>
      <c r="B69" s="16"/>
      <c r="C69" s="273"/>
      <c r="D69" s="273"/>
      <c r="E69" s="273" t="s">
        <v>320</v>
      </c>
      <c r="F69" s="273"/>
      <c r="G69" s="274"/>
      <c r="H69" s="274"/>
      <c r="I69" s="120"/>
      <c r="J69" s="282"/>
      <c r="K69" s="120"/>
      <c r="L69" s="283"/>
      <c r="M69" s="284"/>
      <c r="N69" s="285"/>
      <c r="O69" s="284"/>
      <c r="P69" s="286"/>
    </row>
    <row r="70" spans="1:16">
      <c r="A70" s="245"/>
      <c r="B70" s="16"/>
      <c r="C70" s="273"/>
      <c r="D70" s="273"/>
      <c r="E70" s="273" t="s">
        <v>321</v>
      </c>
      <c r="F70" s="273"/>
      <c r="G70" s="274"/>
      <c r="H70" s="274"/>
      <c r="I70" s="120"/>
      <c r="J70" s="282"/>
      <c r="K70" s="120"/>
      <c r="L70" s="283"/>
      <c r="M70" s="284"/>
      <c r="N70" s="285"/>
      <c r="O70" s="284"/>
      <c r="P70" s="286"/>
    </row>
    <row r="71" spans="1:16">
      <c r="A71" s="245"/>
      <c r="B71" s="16"/>
      <c r="C71" s="273"/>
      <c r="D71" s="273"/>
      <c r="E71" s="273"/>
      <c r="F71" s="273"/>
      <c r="G71" s="274"/>
      <c r="H71" s="274"/>
      <c r="I71" s="120"/>
      <c r="J71" s="282"/>
      <c r="K71" s="120"/>
      <c r="L71" s="283"/>
      <c r="M71" s="284"/>
      <c r="N71" s="285"/>
      <c r="O71" s="284"/>
      <c r="P71" s="286"/>
    </row>
    <row r="72" spans="1:16">
      <c r="A72" s="245"/>
      <c r="B72" s="16"/>
      <c r="C72" s="273"/>
      <c r="D72" s="273"/>
      <c r="E72" s="273"/>
      <c r="F72" s="273"/>
      <c r="G72" s="274"/>
      <c r="H72" s="274"/>
      <c r="I72" s="120"/>
      <c r="J72" s="282"/>
      <c r="K72" s="120"/>
      <c r="L72" s="283"/>
      <c r="M72" s="284"/>
      <c r="N72" s="285"/>
      <c r="O72" s="284"/>
      <c r="P72" s="286"/>
    </row>
    <row r="73" spans="1:16">
      <c r="A73" s="242"/>
      <c r="B73" s="19"/>
      <c r="C73" s="273"/>
      <c r="D73" s="273"/>
      <c r="E73" s="273"/>
      <c r="F73" s="273"/>
      <c r="G73" s="274"/>
      <c r="H73" s="274"/>
      <c r="I73" s="120"/>
      <c r="J73" s="282"/>
      <c r="K73" s="120"/>
      <c r="L73" s="283"/>
      <c r="M73" s="284"/>
      <c r="N73" s="285"/>
      <c r="O73" s="284"/>
      <c r="P73" s="286"/>
    </row>
    <row r="74" spans="1:16">
      <c r="A74" s="275"/>
      <c r="B74" s="276"/>
      <c r="C74" s="277"/>
      <c r="D74" s="277"/>
      <c r="E74" s="277"/>
      <c r="F74" s="277"/>
      <c r="G74" s="277"/>
      <c r="H74" s="277"/>
      <c r="I74" s="277"/>
      <c r="J74" s="287"/>
      <c r="K74" s="287"/>
      <c r="L74" s="288"/>
      <c r="M74" s="288"/>
      <c r="N74" s="288"/>
      <c r="O74" s="289"/>
      <c r="P74" s="290"/>
    </row>
    <row r="75" spans="1:16">
      <c r="A75" s="245" t="s">
        <v>267</v>
      </c>
      <c r="B75" s="181" t="s">
        <v>322</v>
      </c>
      <c r="C75" s="278"/>
      <c r="D75" s="278"/>
      <c r="E75" s="278"/>
      <c r="F75" s="278"/>
      <c r="G75" s="278"/>
      <c r="H75" s="278"/>
      <c r="I75" s="278"/>
      <c r="J75" s="291"/>
      <c r="K75" s="291"/>
      <c r="L75" s="292"/>
      <c r="M75" s="292"/>
      <c r="N75" s="292"/>
      <c r="O75" s="412">
        <f>SUM(O7:P72)</f>
        <v>38500</v>
      </c>
      <c r="P75" s="413"/>
    </row>
    <row r="76" spans="1:16">
      <c r="A76" s="279"/>
      <c r="B76" s="280"/>
      <c r="C76" s="281"/>
      <c r="D76" s="281"/>
      <c r="E76" s="281"/>
      <c r="F76" s="281"/>
      <c r="G76" s="281"/>
      <c r="H76" s="281"/>
      <c r="I76" s="281"/>
      <c r="J76" s="293"/>
      <c r="K76" s="293"/>
      <c r="L76" s="294"/>
      <c r="M76" s="294"/>
      <c r="N76" s="294"/>
      <c r="O76" s="295"/>
      <c r="P76" s="296"/>
    </row>
  </sheetData>
  <mergeCells count="42">
    <mergeCell ref="A2:B2"/>
    <mergeCell ref="K4:L4"/>
    <mergeCell ref="O4:P4"/>
    <mergeCell ref="K16:L16"/>
    <mergeCell ref="M16:N16"/>
    <mergeCell ref="O16:P16"/>
    <mergeCell ref="K21:L21"/>
    <mergeCell ref="M21:N21"/>
    <mergeCell ref="O21:P21"/>
    <mergeCell ref="O22:P22"/>
    <mergeCell ref="K26:L26"/>
    <mergeCell ref="M26:N26"/>
    <mergeCell ref="O26:P26"/>
    <mergeCell ref="K30:L30"/>
    <mergeCell ref="M30:N30"/>
    <mergeCell ref="O30:P30"/>
    <mergeCell ref="K48:L48"/>
    <mergeCell ref="M48:N48"/>
    <mergeCell ref="O48:P48"/>
    <mergeCell ref="O61:P61"/>
    <mergeCell ref="K50:L50"/>
    <mergeCell ref="M50:N50"/>
    <mergeCell ref="O50:P50"/>
    <mergeCell ref="K57:L57"/>
    <mergeCell ref="M57:N57"/>
    <mergeCell ref="O57:P57"/>
    <mergeCell ref="O75:P75"/>
    <mergeCell ref="C3:I5"/>
    <mergeCell ref="M3:N5"/>
    <mergeCell ref="D1:N2"/>
    <mergeCell ref="O1:P2"/>
    <mergeCell ref="K63:L63"/>
    <mergeCell ref="M63:N63"/>
    <mergeCell ref="O63:P63"/>
    <mergeCell ref="K68:L68"/>
    <mergeCell ref="M68:N68"/>
    <mergeCell ref="O68:P68"/>
    <mergeCell ref="K59:L59"/>
    <mergeCell ref="M59:N59"/>
    <mergeCell ref="O59:P59"/>
    <mergeCell ref="K61:L61"/>
    <mergeCell ref="M61:N61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103" orientation="portrait" useFirstPageNumber="1" r:id="rId1"/>
  <headerFooter alignWithMargins="0"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2"/>
  <sheetViews>
    <sheetView view="pageBreakPreview" zoomScale="90" zoomScaleNormal="100" workbookViewId="0">
      <selection activeCell="A2" sqref="A2:B2"/>
    </sheetView>
  </sheetViews>
  <sheetFormatPr defaultColWidth="9.08984375" defaultRowHeight="12.5"/>
  <cols>
    <col min="1" max="2" width="9.08984375" style="88" customWidth="1"/>
    <col min="3" max="5" width="3.54296875" style="88" customWidth="1"/>
    <col min="6" max="9" width="9.08984375" style="88" customWidth="1"/>
    <col min="10" max="10" width="9.54296875" style="88" customWidth="1"/>
    <col min="11" max="12" width="6.453125" style="88" customWidth="1"/>
    <col min="13" max="14" width="6.54296875" style="88" customWidth="1"/>
    <col min="15" max="16" width="7.54296875" style="88" customWidth="1"/>
    <col min="17" max="17" width="12.453125" style="88" customWidth="1"/>
    <col min="18" max="18" width="16.453125" style="88" customWidth="1"/>
    <col min="19" max="21" width="12.453125" style="88" customWidth="1"/>
    <col min="22" max="16384" width="9.08984375" style="88"/>
  </cols>
  <sheetData>
    <row r="1" spans="1:16" ht="12.75" customHeight="1">
      <c r="A1" s="9" t="s">
        <v>0</v>
      </c>
      <c r="B1" s="10"/>
      <c r="C1" s="11"/>
      <c r="D1" s="490" t="s">
        <v>365</v>
      </c>
      <c r="E1" s="421"/>
      <c r="F1" s="421"/>
      <c r="G1" s="421"/>
      <c r="H1" s="421"/>
      <c r="I1" s="421"/>
      <c r="J1" s="421"/>
      <c r="K1" s="421"/>
      <c r="L1" s="421"/>
      <c r="M1" s="421"/>
      <c r="N1" s="422"/>
      <c r="O1" s="491" t="s">
        <v>323</v>
      </c>
      <c r="P1" s="492"/>
    </row>
    <row r="2" spans="1:16" ht="13">
      <c r="A2" s="540" t="s">
        <v>366</v>
      </c>
      <c r="B2" s="541"/>
      <c r="C2" s="12"/>
      <c r="D2" s="423"/>
      <c r="E2" s="424"/>
      <c r="F2" s="424"/>
      <c r="G2" s="424"/>
      <c r="H2" s="424"/>
      <c r="I2" s="424"/>
      <c r="J2" s="424"/>
      <c r="K2" s="424"/>
      <c r="L2" s="424"/>
      <c r="M2" s="424"/>
      <c r="N2" s="425"/>
      <c r="O2" s="493"/>
      <c r="P2" s="494"/>
    </row>
    <row r="3" spans="1:16" ht="13">
      <c r="A3" s="89" t="s">
        <v>4</v>
      </c>
      <c r="B3" s="90" t="s">
        <v>5</v>
      </c>
      <c r="C3" s="430" t="s">
        <v>6</v>
      </c>
      <c r="D3" s="431"/>
      <c r="E3" s="431"/>
      <c r="F3" s="431"/>
      <c r="G3" s="431"/>
      <c r="H3" s="431"/>
      <c r="I3" s="432"/>
      <c r="J3" s="122"/>
      <c r="K3" s="123"/>
      <c r="L3" s="124"/>
      <c r="M3" s="439" t="s">
        <v>7</v>
      </c>
      <c r="N3" s="440"/>
      <c r="O3" s="125"/>
      <c r="P3" s="126"/>
    </row>
    <row r="4" spans="1:16" ht="13">
      <c r="A4" s="91" t="s">
        <v>8</v>
      </c>
      <c r="B4" s="92" t="s">
        <v>9</v>
      </c>
      <c r="C4" s="433"/>
      <c r="D4" s="434"/>
      <c r="E4" s="434"/>
      <c r="F4" s="434"/>
      <c r="G4" s="434"/>
      <c r="H4" s="434"/>
      <c r="I4" s="435"/>
      <c r="J4" s="98" t="s">
        <v>10</v>
      </c>
      <c r="K4" s="449" t="s">
        <v>11</v>
      </c>
      <c r="L4" s="450"/>
      <c r="M4" s="441"/>
      <c r="N4" s="442"/>
      <c r="O4" s="451" t="s">
        <v>12</v>
      </c>
      <c r="P4" s="452"/>
    </row>
    <row r="5" spans="1:16" ht="13">
      <c r="A5" s="93"/>
      <c r="B5" s="94" t="s">
        <v>13</v>
      </c>
      <c r="C5" s="436"/>
      <c r="D5" s="437"/>
      <c r="E5" s="437"/>
      <c r="F5" s="437"/>
      <c r="G5" s="437"/>
      <c r="H5" s="437"/>
      <c r="I5" s="438"/>
      <c r="J5" s="127"/>
      <c r="K5" s="128"/>
      <c r="L5" s="129"/>
      <c r="M5" s="443"/>
      <c r="N5" s="444"/>
      <c r="O5" s="130"/>
      <c r="P5" s="131"/>
    </row>
    <row r="6" spans="1:16" ht="13">
      <c r="A6" s="95"/>
      <c r="B6" s="96"/>
      <c r="J6" s="132"/>
      <c r="K6" s="133"/>
      <c r="L6" s="134"/>
      <c r="M6" s="135"/>
      <c r="N6" s="136"/>
      <c r="O6" s="137"/>
      <c r="P6" s="138"/>
    </row>
    <row r="7" spans="1:16" ht="13">
      <c r="A7" s="97">
        <v>5</v>
      </c>
      <c r="B7" s="98" t="s">
        <v>125</v>
      </c>
      <c r="C7" s="99" t="s">
        <v>324</v>
      </c>
      <c r="J7" s="132"/>
      <c r="K7" s="132"/>
      <c r="L7" s="139"/>
      <c r="M7" s="135"/>
      <c r="N7" s="136"/>
      <c r="O7" s="137"/>
      <c r="P7" s="138"/>
    </row>
    <row r="8" spans="1:16" ht="13">
      <c r="A8" s="95"/>
      <c r="B8" s="98" t="s">
        <v>127</v>
      </c>
      <c r="J8" s="132"/>
      <c r="K8" s="132"/>
      <c r="L8" s="139"/>
      <c r="M8" s="135"/>
      <c r="N8" s="136"/>
      <c r="O8" s="137"/>
      <c r="P8" s="138"/>
    </row>
    <row r="9" spans="1:16" ht="13">
      <c r="A9" s="97" t="s">
        <v>325</v>
      </c>
      <c r="B9" s="98"/>
      <c r="C9" s="100" t="s">
        <v>129</v>
      </c>
      <c r="D9" s="101"/>
      <c r="E9" s="101"/>
      <c r="F9" s="101"/>
      <c r="G9" s="101"/>
      <c r="H9" s="101"/>
      <c r="J9" s="132"/>
      <c r="K9" s="132"/>
      <c r="L9" s="139"/>
      <c r="M9" s="135"/>
      <c r="N9" s="136"/>
      <c r="O9" s="137"/>
      <c r="P9" s="138"/>
    </row>
    <row r="10" spans="1:16" ht="13">
      <c r="A10" s="97"/>
      <c r="B10" s="102"/>
      <c r="C10" s="103"/>
      <c r="D10" s="103"/>
      <c r="E10" s="103"/>
      <c r="F10" s="103"/>
      <c r="G10" s="103"/>
      <c r="H10" s="103"/>
      <c r="J10" s="132"/>
      <c r="K10" s="132"/>
      <c r="L10" s="139"/>
      <c r="M10" s="135"/>
      <c r="N10" s="136"/>
      <c r="O10" s="137"/>
      <c r="P10" s="138"/>
    </row>
    <row r="11" spans="1:16" ht="13">
      <c r="A11" s="97" t="s">
        <v>326</v>
      </c>
      <c r="B11" s="98" t="s">
        <v>18</v>
      </c>
      <c r="C11" s="104" t="s">
        <v>131</v>
      </c>
      <c r="D11" s="103"/>
      <c r="E11" s="103"/>
      <c r="F11" s="103"/>
      <c r="G11" s="103"/>
      <c r="H11" s="103"/>
      <c r="J11" s="132"/>
      <c r="K11" s="132"/>
      <c r="L11" s="139"/>
      <c r="M11" s="135"/>
      <c r="N11" s="136"/>
      <c r="O11" s="137"/>
      <c r="P11" s="138"/>
    </row>
    <row r="12" spans="1:16" ht="13">
      <c r="A12" s="97"/>
      <c r="B12" s="102"/>
      <c r="C12" s="103"/>
      <c r="D12" s="103"/>
      <c r="E12" s="103"/>
      <c r="F12" s="103"/>
      <c r="G12" s="103"/>
      <c r="H12" s="103"/>
      <c r="J12" s="132"/>
      <c r="K12" s="132"/>
      <c r="L12" s="139"/>
      <c r="M12" s="135"/>
      <c r="N12" s="136"/>
      <c r="O12" s="137"/>
      <c r="P12" s="138"/>
    </row>
    <row r="13" spans="1:16" ht="13">
      <c r="A13" s="97" t="s">
        <v>327</v>
      </c>
      <c r="B13" s="98" t="s">
        <v>26</v>
      </c>
      <c r="C13" s="105" t="s">
        <v>133</v>
      </c>
      <c r="J13" s="132"/>
      <c r="K13" s="132"/>
      <c r="L13" s="139"/>
      <c r="M13" s="135"/>
      <c r="N13" s="136"/>
      <c r="O13" s="137"/>
      <c r="P13" s="138"/>
    </row>
    <row r="14" spans="1:16" ht="13">
      <c r="A14" s="106"/>
      <c r="B14" s="107"/>
      <c r="J14" s="132"/>
      <c r="K14" s="132"/>
      <c r="L14" s="139"/>
      <c r="M14" s="135"/>
      <c r="N14" s="136"/>
      <c r="O14" s="137"/>
      <c r="P14" s="138"/>
    </row>
    <row r="15" spans="1:16" ht="13">
      <c r="A15" s="106"/>
      <c r="B15" s="92"/>
      <c r="C15" s="103" t="s">
        <v>134</v>
      </c>
      <c r="D15" s="108" t="s">
        <v>135</v>
      </c>
      <c r="E15" s="109"/>
      <c r="F15" s="109"/>
      <c r="G15" s="109"/>
      <c r="H15" s="109"/>
      <c r="I15" s="140"/>
      <c r="J15" s="132"/>
      <c r="K15" s="132"/>
      <c r="L15" s="139"/>
      <c r="M15" s="135"/>
      <c r="N15" s="136"/>
      <c r="O15" s="137"/>
      <c r="P15" s="138"/>
    </row>
    <row r="16" spans="1:16" ht="13">
      <c r="A16" s="106"/>
      <c r="B16" s="92"/>
      <c r="C16" s="110"/>
      <c r="D16" s="108" t="s">
        <v>136</v>
      </c>
      <c r="E16" s="109"/>
      <c r="F16" s="109"/>
      <c r="G16" s="109"/>
      <c r="H16" s="109"/>
      <c r="I16" s="140"/>
      <c r="J16" s="132"/>
      <c r="K16" s="132"/>
      <c r="L16" s="141"/>
      <c r="M16" s="135"/>
      <c r="N16" s="136"/>
      <c r="O16" s="137"/>
      <c r="P16" s="138"/>
    </row>
    <row r="17" spans="1:16" ht="13">
      <c r="A17" s="106"/>
      <c r="B17" s="92"/>
      <c r="C17" s="110"/>
      <c r="D17" s="108" t="s">
        <v>137</v>
      </c>
      <c r="E17" s="109"/>
      <c r="F17" s="109"/>
      <c r="G17" s="109"/>
      <c r="H17" s="109"/>
      <c r="I17" s="140"/>
      <c r="J17" s="132"/>
      <c r="K17" s="132"/>
      <c r="L17" s="139"/>
      <c r="M17" s="135"/>
      <c r="N17" s="136"/>
      <c r="O17" s="137"/>
      <c r="P17" s="138"/>
    </row>
    <row r="18" spans="1:16" ht="13">
      <c r="A18" s="106"/>
      <c r="B18" s="92"/>
      <c r="C18" s="110"/>
      <c r="D18" s="108" t="s">
        <v>138</v>
      </c>
      <c r="E18" s="109"/>
      <c r="F18" s="109"/>
      <c r="G18" s="109"/>
      <c r="H18" s="109"/>
      <c r="I18" s="140"/>
      <c r="J18" s="132"/>
      <c r="K18" s="132"/>
      <c r="L18" s="139"/>
      <c r="M18" s="135"/>
      <c r="N18" s="136"/>
      <c r="O18" s="137"/>
      <c r="P18" s="138"/>
    </row>
    <row r="19" spans="1:16" ht="12.75" customHeight="1">
      <c r="A19" s="106"/>
      <c r="B19" s="92"/>
      <c r="C19" s="110"/>
      <c r="D19" s="108" t="s">
        <v>139</v>
      </c>
      <c r="E19" s="109"/>
      <c r="F19" s="109"/>
      <c r="G19" s="109"/>
      <c r="H19" s="109"/>
      <c r="I19" s="140"/>
      <c r="J19" s="132"/>
      <c r="K19" s="132"/>
      <c r="L19" s="139"/>
      <c r="M19" s="135"/>
      <c r="N19" s="136"/>
      <c r="O19" s="137"/>
      <c r="P19" s="138"/>
    </row>
    <row r="20" spans="1:16" ht="13">
      <c r="A20" s="106"/>
      <c r="B20" s="92"/>
      <c r="J20" s="132"/>
      <c r="K20" s="132"/>
      <c r="L20" s="139"/>
      <c r="M20" s="135"/>
      <c r="N20" s="136"/>
      <c r="O20" s="137"/>
      <c r="P20" s="138"/>
    </row>
    <row r="21" spans="1:16">
      <c r="A21" s="106"/>
      <c r="B21" s="107"/>
      <c r="D21" s="88" t="s">
        <v>140</v>
      </c>
      <c r="E21" s="88" t="s">
        <v>141</v>
      </c>
      <c r="J21" s="132" t="s">
        <v>142</v>
      </c>
      <c r="K21" s="482">
        <v>120</v>
      </c>
      <c r="L21" s="483"/>
      <c r="M21" s="412"/>
      <c r="N21" s="416"/>
      <c r="O21" s="457"/>
      <c r="P21" s="458"/>
    </row>
    <row r="22" spans="1:16" ht="13">
      <c r="A22" s="95"/>
      <c r="B22" s="102"/>
      <c r="J22" s="132"/>
      <c r="K22" s="132"/>
      <c r="L22" s="139"/>
      <c r="M22" s="135"/>
      <c r="N22" s="136"/>
      <c r="O22" s="137"/>
      <c r="P22" s="138"/>
    </row>
    <row r="23" spans="1:16" ht="13">
      <c r="A23" s="95"/>
      <c r="B23" s="102"/>
      <c r="C23" s="103" t="s">
        <v>143</v>
      </c>
      <c r="D23" s="105" t="s">
        <v>144</v>
      </c>
      <c r="J23" s="132"/>
      <c r="K23" s="132"/>
      <c r="L23" s="146"/>
      <c r="M23" s="135"/>
      <c r="N23" s="136"/>
      <c r="O23" s="137"/>
      <c r="P23" s="138"/>
    </row>
    <row r="24" spans="1:16" ht="13">
      <c r="A24" s="95"/>
      <c r="B24" s="102"/>
      <c r="J24" s="132"/>
      <c r="K24" s="132"/>
      <c r="L24" s="146"/>
      <c r="M24" s="135"/>
      <c r="N24" s="136"/>
      <c r="O24" s="137"/>
      <c r="P24" s="138"/>
    </row>
    <row r="25" spans="1:16" ht="13">
      <c r="A25" s="95"/>
      <c r="B25" s="102"/>
      <c r="D25" s="88" t="s">
        <v>140</v>
      </c>
      <c r="E25" s="88" t="s">
        <v>145</v>
      </c>
      <c r="J25" s="132" t="s">
        <v>146</v>
      </c>
      <c r="K25" s="482">
        <v>12</v>
      </c>
      <c r="L25" s="483"/>
      <c r="M25" s="412"/>
      <c r="N25" s="416"/>
      <c r="O25" s="457"/>
      <c r="P25" s="458"/>
    </row>
    <row r="26" spans="1:16" ht="13">
      <c r="A26" s="95"/>
      <c r="B26" s="102"/>
      <c r="J26" s="132"/>
      <c r="K26" s="132"/>
      <c r="L26" s="146"/>
      <c r="M26" s="147"/>
      <c r="N26" s="148"/>
      <c r="O26" s="149"/>
      <c r="P26" s="150"/>
    </row>
    <row r="27" spans="1:16" ht="13">
      <c r="A27" s="95"/>
      <c r="B27" s="102"/>
      <c r="C27" s="103" t="s">
        <v>149</v>
      </c>
      <c r="D27" s="105" t="s">
        <v>150</v>
      </c>
      <c r="I27" s="151"/>
      <c r="J27" s="152" t="s">
        <v>146</v>
      </c>
      <c r="K27" s="488">
        <v>9</v>
      </c>
      <c r="L27" s="489"/>
      <c r="M27" s="412"/>
      <c r="N27" s="416"/>
      <c r="O27" s="457"/>
      <c r="P27" s="458"/>
    </row>
    <row r="28" spans="1:16" ht="13">
      <c r="A28" s="95"/>
      <c r="B28" s="102"/>
      <c r="D28" s="105" t="s">
        <v>151</v>
      </c>
      <c r="I28" s="151"/>
      <c r="J28" s="152"/>
      <c r="K28" s="152"/>
      <c r="L28" s="153"/>
      <c r="M28" s="147"/>
      <c r="N28" s="148"/>
      <c r="O28" s="149"/>
      <c r="P28" s="150"/>
    </row>
    <row r="29" spans="1:16" ht="13">
      <c r="A29" s="95"/>
      <c r="B29" s="102"/>
      <c r="J29" s="132"/>
      <c r="K29" s="132"/>
      <c r="L29" s="139"/>
      <c r="M29" s="147"/>
      <c r="N29" s="148"/>
      <c r="O29" s="149"/>
      <c r="P29" s="150"/>
    </row>
    <row r="30" spans="1:16" ht="13">
      <c r="A30" s="97" t="s">
        <v>328</v>
      </c>
      <c r="B30" s="98" t="s">
        <v>36</v>
      </c>
      <c r="C30" s="111" t="s">
        <v>153</v>
      </c>
      <c r="I30" s="151"/>
      <c r="J30" s="132"/>
      <c r="K30" s="132"/>
      <c r="L30" s="146"/>
      <c r="M30" s="147"/>
      <c r="N30" s="148"/>
      <c r="O30" s="149"/>
      <c r="P30" s="150"/>
    </row>
    <row r="31" spans="1:16" ht="12.75" customHeight="1">
      <c r="A31" s="112"/>
      <c r="B31" s="107"/>
      <c r="C31" s="113"/>
      <c r="I31" s="151"/>
      <c r="J31" s="132"/>
      <c r="K31" s="132"/>
      <c r="L31" s="146"/>
      <c r="M31" s="147"/>
      <c r="N31" s="148"/>
      <c r="O31" s="149"/>
      <c r="P31" s="150"/>
    </row>
    <row r="32" spans="1:16" ht="12.75" customHeight="1">
      <c r="A32" s="97" t="s">
        <v>329</v>
      </c>
      <c r="B32" s="98" t="s">
        <v>155</v>
      </c>
      <c r="C32" s="105" t="s">
        <v>156</v>
      </c>
      <c r="I32" s="151"/>
      <c r="J32" s="132"/>
      <c r="K32" s="132"/>
      <c r="L32" s="146"/>
      <c r="M32" s="147"/>
      <c r="N32" s="148"/>
      <c r="O32" s="149"/>
      <c r="P32" s="150"/>
    </row>
    <row r="33" spans="1:16" ht="12.75" customHeight="1">
      <c r="A33" s="112"/>
      <c r="B33" s="107"/>
      <c r="C33" s="113"/>
      <c r="I33" s="151"/>
      <c r="J33" s="132"/>
      <c r="K33" s="132"/>
      <c r="L33" s="146"/>
      <c r="M33" s="147"/>
      <c r="N33" s="148"/>
      <c r="O33" s="149"/>
      <c r="P33" s="150"/>
    </row>
    <row r="34" spans="1:16">
      <c r="A34" s="112"/>
      <c r="B34" s="107"/>
      <c r="C34" s="114" t="s">
        <v>134</v>
      </c>
      <c r="D34" s="88" t="s">
        <v>157</v>
      </c>
      <c r="I34" s="151"/>
      <c r="J34" s="132" t="s">
        <v>146</v>
      </c>
      <c r="K34" s="482">
        <v>3</v>
      </c>
      <c r="L34" s="483"/>
      <c r="M34" s="412"/>
      <c r="N34" s="416"/>
      <c r="O34" s="457"/>
      <c r="P34" s="458"/>
    </row>
    <row r="35" spans="1:16" ht="13">
      <c r="A35" s="112"/>
      <c r="B35" s="107"/>
      <c r="C35" s="113"/>
      <c r="I35" s="151"/>
      <c r="J35" s="132"/>
      <c r="K35" s="132"/>
      <c r="L35" s="146"/>
      <c r="M35" s="135"/>
      <c r="N35" s="136"/>
      <c r="O35" s="137"/>
      <c r="P35" s="138"/>
    </row>
    <row r="36" spans="1:16">
      <c r="A36" s="112"/>
      <c r="B36" s="107"/>
      <c r="C36" s="103" t="s">
        <v>143</v>
      </c>
      <c r="D36" s="88" t="s">
        <v>158</v>
      </c>
      <c r="I36" s="151"/>
      <c r="J36" s="132" t="s">
        <v>146</v>
      </c>
      <c r="K36" s="486">
        <v>0.5</v>
      </c>
      <c r="L36" s="487"/>
      <c r="M36" s="412"/>
      <c r="N36" s="416"/>
      <c r="O36" s="457"/>
      <c r="P36" s="458"/>
    </row>
    <row r="37" spans="1:16">
      <c r="A37" s="112"/>
      <c r="B37" s="107"/>
      <c r="C37" s="113"/>
      <c r="I37" s="151"/>
      <c r="J37" s="132"/>
      <c r="K37" s="132"/>
      <c r="L37" s="146"/>
      <c r="M37" s="147"/>
      <c r="N37" s="148"/>
      <c r="O37" s="149"/>
      <c r="P37" s="150"/>
    </row>
    <row r="38" spans="1:16">
      <c r="A38" s="112"/>
      <c r="B38" s="107"/>
      <c r="C38" s="103" t="s">
        <v>149</v>
      </c>
      <c r="D38" s="115" t="s">
        <v>159</v>
      </c>
      <c r="E38" s="115"/>
      <c r="F38" s="115"/>
      <c r="G38" s="115"/>
      <c r="H38" s="115"/>
      <c r="I38" s="154"/>
      <c r="J38" s="152" t="s">
        <v>146</v>
      </c>
      <c r="K38" s="488">
        <v>6</v>
      </c>
      <c r="L38" s="489"/>
      <c r="M38" s="412"/>
      <c r="N38" s="416"/>
      <c r="O38" s="457"/>
      <c r="P38" s="458"/>
    </row>
    <row r="39" spans="1:16">
      <c r="A39" s="112"/>
      <c r="B39" s="107"/>
      <c r="C39" s="103"/>
      <c r="D39" s="115" t="s">
        <v>160</v>
      </c>
      <c r="E39" s="115"/>
      <c r="F39" s="115"/>
      <c r="G39" s="115"/>
      <c r="H39" s="115"/>
      <c r="I39" s="154"/>
      <c r="J39" s="152"/>
      <c r="K39" s="152"/>
      <c r="L39" s="153"/>
      <c r="M39" s="147"/>
      <c r="N39" s="148"/>
      <c r="O39" s="149"/>
      <c r="P39" s="150"/>
    </row>
    <row r="40" spans="1:16">
      <c r="A40" s="106"/>
      <c r="B40" s="107"/>
      <c r="D40" s="116"/>
      <c r="E40" s="116"/>
      <c r="F40" s="116"/>
      <c r="G40" s="116"/>
      <c r="H40" s="116"/>
      <c r="I40" s="116"/>
      <c r="J40" s="152"/>
      <c r="K40" s="152"/>
      <c r="L40" s="153"/>
      <c r="M40" s="412"/>
      <c r="N40" s="416"/>
      <c r="O40" s="457"/>
      <c r="P40" s="458"/>
    </row>
    <row r="41" spans="1:16" ht="13">
      <c r="A41" s="97" t="s">
        <v>330</v>
      </c>
      <c r="B41" s="98" t="s">
        <v>162</v>
      </c>
      <c r="C41" s="117" t="s">
        <v>163</v>
      </c>
      <c r="I41" s="151"/>
      <c r="J41" s="132"/>
      <c r="K41" s="132"/>
      <c r="L41" s="146"/>
      <c r="M41" s="155"/>
      <c r="N41" s="156"/>
      <c r="O41" s="157"/>
      <c r="P41" s="158"/>
    </row>
    <row r="42" spans="1:16">
      <c r="A42" s="106"/>
      <c r="B42" s="102"/>
      <c r="I42" s="151"/>
      <c r="J42" s="159"/>
      <c r="K42" s="132"/>
      <c r="L42" s="139"/>
      <c r="M42" s="155"/>
      <c r="N42" s="156"/>
      <c r="O42" s="157"/>
      <c r="P42" s="158"/>
    </row>
    <row r="43" spans="1:16">
      <c r="A43" s="106"/>
      <c r="B43" s="102"/>
      <c r="C43" s="114" t="s">
        <v>134</v>
      </c>
      <c r="D43" s="88" t="s">
        <v>164</v>
      </c>
      <c r="I43" s="151"/>
      <c r="J43" s="132" t="s">
        <v>146</v>
      </c>
      <c r="K43" s="482">
        <v>9</v>
      </c>
      <c r="L43" s="483"/>
      <c r="M43" s="412"/>
      <c r="N43" s="416"/>
      <c r="O43" s="457"/>
      <c r="P43" s="458"/>
    </row>
    <row r="44" spans="1:16">
      <c r="A44" s="106"/>
      <c r="B44" s="107"/>
      <c r="D44" s="116"/>
      <c r="E44" s="116"/>
      <c r="F44" s="116"/>
      <c r="G44" s="116"/>
      <c r="H44" s="116"/>
      <c r="I44" s="116"/>
      <c r="J44" s="152"/>
      <c r="K44" s="152"/>
      <c r="L44" s="153"/>
      <c r="M44" s="155"/>
      <c r="N44" s="156"/>
      <c r="O44" s="157"/>
      <c r="P44" s="158"/>
    </row>
    <row r="45" spans="1:16" ht="13">
      <c r="A45" s="97"/>
      <c r="B45" s="98" t="s">
        <v>125</v>
      </c>
      <c r="C45" s="118" t="s">
        <v>169</v>
      </c>
      <c r="D45" s="117"/>
      <c r="J45" s="132"/>
      <c r="K45" s="132"/>
      <c r="L45" s="139"/>
      <c r="M45" s="155"/>
      <c r="N45" s="156"/>
      <c r="O45" s="157"/>
      <c r="P45" s="158"/>
    </row>
    <row r="46" spans="1:16" ht="13">
      <c r="A46" s="97"/>
      <c r="B46" s="98" t="s">
        <v>170</v>
      </c>
      <c r="C46" s="117"/>
      <c r="D46" s="117"/>
      <c r="J46" s="132"/>
      <c r="K46" s="132"/>
      <c r="L46" s="139"/>
      <c r="M46" s="155"/>
      <c r="N46" s="156"/>
      <c r="O46" s="157"/>
      <c r="P46" s="158"/>
    </row>
    <row r="47" spans="1:16">
      <c r="A47" s="106"/>
      <c r="B47" s="102"/>
      <c r="J47" s="132"/>
      <c r="K47" s="132"/>
      <c r="L47" s="139"/>
      <c r="M47" s="155"/>
      <c r="N47" s="156"/>
      <c r="O47" s="157"/>
      <c r="P47" s="158"/>
    </row>
    <row r="48" spans="1:16" ht="13">
      <c r="A48" s="97" t="s">
        <v>331</v>
      </c>
      <c r="B48" s="98" t="s">
        <v>172</v>
      </c>
      <c r="C48" s="104" t="s">
        <v>131</v>
      </c>
      <c r="D48" s="117"/>
      <c r="E48" s="117"/>
      <c r="F48" s="117"/>
      <c r="G48" s="117"/>
      <c r="H48" s="117"/>
      <c r="I48" s="117"/>
      <c r="J48" s="102"/>
      <c r="K48" s="132"/>
      <c r="L48" s="160"/>
      <c r="M48" s="155"/>
      <c r="N48" s="156"/>
      <c r="O48" s="157"/>
      <c r="P48" s="158"/>
    </row>
    <row r="49" spans="1:16" ht="13">
      <c r="A49" s="97"/>
      <c r="B49" s="102"/>
      <c r="C49" s="117"/>
      <c r="D49" s="117"/>
      <c r="E49" s="117"/>
      <c r="F49" s="117"/>
      <c r="G49" s="117"/>
      <c r="H49" s="117"/>
      <c r="I49" s="117"/>
      <c r="J49" s="102"/>
      <c r="K49" s="132"/>
      <c r="L49" s="160"/>
      <c r="M49" s="155"/>
      <c r="N49" s="156"/>
      <c r="O49" s="157"/>
      <c r="P49" s="158"/>
    </row>
    <row r="50" spans="1:16" ht="13">
      <c r="A50" s="97" t="s">
        <v>332</v>
      </c>
      <c r="B50" s="98" t="s">
        <v>174</v>
      </c>
      <c r="C50" s="119" t="s">
        <v>175</v>
      </c>
      <c r="D50" s="117"/>
      <c r="E50" s="117"/>
      <c r="F50" s="117"/>
      <c r="G50" s="117"/>
      <c r="H50" s="117"/>
      <c r="I50" s="117"/>
      <c r="J50" s="102"/>
      <c r="K50" s="132"/>
      <c r="L50" s="160"/>
      <c r="M50" s="155"/>
      <c r="N50" s="156"/>
      <c r="O50" s="157"/>
      <c r="P50" s="158"/>
    </row>
    <row r="51" spans="1:16" ht="13">
      <c r="A51" s="97"/>
      <c r="B51" s="98"/>
      <c r="C51" s="117"/>
      <c r="D51" s="117"/>
      <c r="E51" s="117"/>
      <c r="F51" s="117"/>
      <c r="G51" s="117"/>
      <c r="H51" s="117"/>
      <c r="I51" s="117"/>
      <c r="J51" s="102"/>
      <c r="K51" s="132"/>
      <c r="L51" s="161"/>
      <c r="M51" s="155"/>
      <c r="N51" s="156"/>
      <c r="O51" s="157"/>
      <c r="P51" s="158"/>
    </row>
    <row r="52" spans="1:16" ht="13">
      <c r="A52" s="97"/>
      <c r="B52" s="102"/>
      <c r="C52" s="117" t="s">
        <v>31</v>
      </c>
      <c r="D52" s="117" t="s">
        <v>176</v>
      </c>
      <c r="E52" s="117"/>
      <c r="F52" s="117"/>
      <c r="G52" s="117"/>
      <c r="H52" s="117"/>
      <c r="I52" s="117"/>
      <c r="J52" s="102" t="s">
        <v>146</v>
      </c>
      <c r="K52" s="482">
        <v>15</v>
      </c>
      <c r="L52" s="483"/>
      <c r="M52" s="412"/>
      <c r="N52" s="416"/>
      <c r="O52" s="457"/>
      <c r="P52" s="458"/>
    </row>
    <row r="53" spans="1:16" ht="13">
      <c r="A53" s="97"/>
      <c r="B53" s="102"/>
      <c r="C53" s="117"/>
      <c r="D53" s="117"/>
      <c r="E53" s="117"/>
      <c r="F53" s="117"/>
      <c r="G53" s="117"/>
      <c r="H53" s="117"/>
      <c r="I53" s="117"/>
      <c r="J53" s="102"/>
      <c r="K53" s="132"/>
      <c r="L53" s="146"/>
      <c r="M53" s="135"/>
      <c r="N53" s="162"/>
      <c r="O53" s="135"/>
      <c r="P53" s="163"/>
    </row>
    <row r="54" spans="1:16" ht="13">
      <c r="A54" s="97"/>
      <c r="B54" s="102"/>
      <c r="C54" s="117" t="s">
        <v>33</v>
      </c>
      <c r="D54" s="117" t="s">
        <v>177</v>
      </c>
      <c r="E54" s="117"/>
      <c r="F54" s="117"/>
      <c r="G54" s="117"/>
      <c r="H54" s="117"/>
      <c r="I54" s="117"/>
      <c r="J54" s="102" t="s">
        <v>146</v>
      </c>
      <c r="K54" s="482">
        <v>7</v>
      </c>
      <c r="L54" s="483"/>
      <c r="M54" s="412"/>
      <c r="N54" s="416"/>
      <c r="O54" s="457"/>
      <c r="P54" s="458"/>
    </row>
    <row r="55" spans="1:16">
      <c r="A55" s="106"/>
      <c r="B55" s="107"/>
      <c r="D55" s="116"/>
      <c r="E55" s="116"/>
      <c r="F55" s="116"/>
      <c r="G55" s="116"/>
      <c r="H55" s="116"/>
      <c r="I55" s="116"/>
      <c r="J55" s="152"/>
      <c r="K55" s="152"/>
      <c r="L55" s="153"/>
      <c r="M55" s="155"/>
      <c r="N55" s="156"/>
      <c r="O55" s="157"/>
      <c r="P55" s="158"/>
    </row>
    <row r="56" spans="1:16" ht="13">
      <c r="A56" s="97" t="s">
        <v>333</v>
      </c>
      <c r="B56" s="98" t="s">
        <v>179</v>
      </c>
      <c r="C56" s="119" t="s">
        <v>180</v>
      </c>
      <c r="D56" s="117"/>
      <c r="E56" s="117"/>
      <c r="F56" s="117"/>
      <c r="G56" s="117"/>
      <c r="H56" s="117"/>
      <c r="I56" s="117"/>
      <c r="J56" s="102"/>
      <c r="K56" s="132"/>
      <c r="L56" s="146"/>
      <c r="M56" s="155"/>
      <c r="N56" s="156"/>
      <c r="O56" s="157"/>
      <c r="P56" s="158"/>
    </row>
    <row r="57" spans="1:16" ht="13">
      <c r="A57" s="97"/>
      <c r="B57" s="102"/>
      <c r="C57" s="117"/>
      <c r="D57" s="117"/>
      <c r="E57" s="117"/>
      <c r="F57" s="117"/>
      <c r="G57" s="117"/>
      <c r="H57" s="117"/>
      <c r="I57" s="117"/>
      <c r="J57" s="102"/>
      <c r="K57" s="132"/>
      <c r="L57" s="146"/>
      <c r="M57" s="155"/>
      <c r="N57" s="156"/>
      <c r="O57" s="157"/>
      <c r="P57" s="158"/>
    </row>
    <row r="58" spans="1:16" ht="13">
      <c r="A58" s="97" t="s">
        <v>334</v>
      </c>
      <c r="B58" s="98" t="s">
        <v>182</v>
      </c>
      <c r="C58" s="119" t="s">
        <v>183</v>
      </c>
      <c r="D58" s="117"/>
      <c r="E58" s="117"/>
      <c r="F58" s="117"/>
      <c r="G58" s="117"/>
      <c r="H58" s="117"/>
      <c r="I58" s="117"/>
      <c r="J58" s="102"/>
      <c r="K58" s="132"/>
      <c r="L58" s="146"/>
      <c r="M58" s="155"/>
      <c r="N58" s="156"/>
      <c r="O58" s="157"/>
      <c r="P58" s="158"/>
    </row>
    <row r="59" spans="1:16" ht="13">
      <c r="A59" s="97"/>
      <c r="B59" s="102"/>
      <c r="C59" s="117"/>
      <c r="D59" s="117"/>
      <c r="E59" s="117"/>
      <c r="F59" s="117"/>
      <c r="G59" s="117"/>
      <c r="H59" s="117"/>
      <c r="I59" s="117"/>
      <c r="J59" s="102"/>
      <c r="K59" s="132"/>
      <c r="L59" s="146"/>
      <c r="M59" s="155"/>
      <c r="N59" s="156"/>
      <c r="O59" s="157"/>
      <c r="P59" s="158"/>
    </row>
    <row r="60" spans="1:16" ht="13">
      <c r="A60" s="97"/>
      <c r="B60" s="102"/>
      <c r="C60" s="117"/>
      <c r="D60" s="117" t="s">
        <v>134</v>
      </c>
      <c r="E60" s="117" t="s">
        <v>176</v>
      </c>
      <c r="F60" s="117"/>
      <c r="G60" s="117"/>
      <c r="H60" s="117"/>
      <c r="I60" s="117"/>
      <c r="J60" s="102" t="s">
        <v>146</v>
      </c>
      <c r="K60" s="482">
        <v>15</v>
      </c>
      <c r="L60" s="483"/>
      <c r="M60" s="412"/>
      <c r="N60" s="416"/>
      <c r="O60" s="457"/>
      <c r="P60" s="458"/>
    </row>
    <row r="61" spans="1:16" ht="13">
      <c r="A61" s="97"/>
      <c r="B61" s="102"/>
      <c r="C61" s="117"/>
      <c r="D61" s="117"/>
      <c r="E61" s="117"/>
      <c r="F61" s="117"/>
      <c r="G61" s="117"/>
      <c r="H61" s="117"/>
      <c r="I61" s="117"/>
      <c r="J61" s="102"/>
      <c r="K61" s="132"/>
      <c r="L61" s="146"/>
      <c r="M61" s="135"/>
      <c r="N61" s="162"/>
      <c r="O61" s="135"/>
      <c r="P61" s="163"/>
    </row>
    <row r="62" spans="1:16" ht="13">
      <c r="A62" s="97"/>
      <c r="B62" s="102"/>
      <c r="C62" s="117"/>
      <c r="D62" s="117" t="s">
        <v>143</v>
      </c>
      <c r="E62" s="117" t="s">
        <v>184</v>
      </c>
      <c r="F62" s="117"/>
      <c r="G62" s="117"/>
      <c r="H62" s="117"/>
      <c r="I62" s="117"/>
      <c r="J62" s="102" t="s">
        <v>146</v>
      </c>
      <c r="K62" s="482">
        <v>7</v>
      </c>
      <c r="L62" s="483"/>
      <c r="M62" s="412"/>
      <c r="N62" s="416"/>
      <c r="O62" s="457"/>
      <c r="P62" s="458"/>
    </row>
    <row r="63" spans="1:16" ht="13">
      <c r="A63" s="97"/>
      <c r="B63" s="102"/>
      <c r="C63" s="117"/>
      <c r="D63" s="117"/>
      <c r="E63" s="117"/>
      <c r="F63" s="117"/>
      <c r="G63" s="117"/>
      <c r="H63" s="117"/>
      <c r="I63" s="117"/>
      <c r="J63" s="102"/>
      <c r="K63" s="132"/>
      <c r="L63" s="146"/>
      <c r="M63" s="155"/>
      <c r="N63" s="164"/>
      <c r="O63" s="135"/>
      <c r="P63" s="163"/>
    </row>
    <row r="64" spans="1:16" ht="13">
      <c r="A64" s="97"/>
      <c r="B64" s="98"/>
      <c r="C64" s="120" t="s">
        <v>335</v>
      </c>
      <c r="D64" s="120"/>
      <c r="E64" s="121"/>
      <c r="F64" s="121"/>
      <c r="G64" s="121"/>
      <c r="H64" s="121"/>
      <c r="I64" s="120"/>
      <c r="J64" s="165"/>
      <c r="K64" s="166"/>
      <c r="L64" s="167"/>
      <c r="M64" s="168"/>
      <c r="N64" s="169"/>
      <c r="O64" s="168"/>
      <c r="P64" s="170"/>
    </row>
    <row r="65" spans="1:16" ht="13">
      <c r="A65" s="97"/>
      <c r="B65" s="102"/>
      <c r="C65" s="120"/>
      <c r="D65"/>
      <c r="E65"/>
      <c r="F65" s="121"/>
      <c r="G65" s="121"/>
      <c r="H65" s="121"/>
      <c r="I65" s="120"/>
      <c r="J65" s="165"/>
      <c r="K65" s="188"/>
      <c r="L65" s="188"/>
      <c r="M65" s="189"/>
      <c r="N65" s="190"/>
      <c r="O65" s="191"/>
      <c r="P65" s="192"/>
    </row>
    <row r="66" spans="1:16" ht="13">
      <c r="A66" s="97"/>
      <c r="B66" s="102"/>
      <c r="C66" s="120" t="s">
        <v>31</v>
      </c>
      <c r="D66" s="120" t="s">
        <v>336</v>
      </c>
      <c r="E66" s="121"/>
      <c r="F66" s="121"/>
      <c r="G66" s="121"/>
      <c r="H66" s="121"/>
      <c r="I66" s="120"/>
      <c r="J66" s="26" t="s">
        <v>307</v>
      </c>
      <c r="K66" s="532">
        <v>25</v>
      </c>
      <c r="L66" s="533"/>
      <c r="M66" s="412"/>
      <c r="N66" s="416"/>
      <c r="O66" s="457"/>
      <c r="P66" s="458"/>
    </row>
    <row r="67" spans="1:16" ht="13">
      <c r="A67" s="97"/>
      <c r="B67" s="102"/>
      <c r="C67" s="117"/>
      <c r="D67" s="117"/>
      <c r="E67" s="117"/>
      <c r="F67" s="117"/>
      <c r="G67" s="117"/>
      <c r="H67" s="117"/>
      <c r="I67" s="117"/>
      <c r="J67" s="102"/>
      <c r="K67" s="132"/>
      <c r="L67" s="160"/>
      <c r="M67" s="193"/>
      <c r="N67" s="162"/>
      <c r="O67" s="135"/>
      <c r="P67" s="163"/>
    </row>
    <row r="68" spans="1:16" ht="13">
      <c r="A68" s="97"/>
      <c r="B68" s="102"/>
      <c r="C68" s="117"/>
      <c r="D68" s="117"/>
      <c r="E68" s="117"/>
      <c r="F68" s="117"/>
      <c r="G68" s="117"/>
      <c r="H68" s="117"/>
      <c r="I68" s="117"/>
      <c r="J68" s="102"/>
      <c r="K68" s="132"/>
      <c r="L68" s="160"/>
      <c r="M68" s="193"/>
      <c r="N68" s="162"/>
      <c r="O68" s="135"/>
      <c r="P68" s="163"/>
    </row>
    <row r="69" spans="1:16" ht="13">
      <c r="A69" s="97"/>
      <c r="B69" s="102"/>
      <c r="C69" s="117"/>
      <c r="D69" s="117"/>
      <c r="E69" s="117"/>
      <c r="F69" s="117"/>
      <c r="G69" s="117"/>
      <c r="H69" s="117"/>
      <c r="I69" s="117"/>
      <c r="J69" s="102"/>
      <c r="K69" s="132"/>
      <c r="L69" s="160"/>
      <c r="M69" s="193"/>
      <c r="N69" s="162"/>
      <c r="O69" s="135"/>
      <c r="P69" s="163"/>
    </row>
    <row r="70" spans="1:16" ht="13">
      <c r="A70" s="97"/>
      <c r="B70" s="98"/>
      <c r="C70" s="104"/>
      <c r="D70" s="117"/>
      <c r="E70" s="117"/>
      <c r="F70" s="117"/>
      <c r="G70" s="117"/>
      <c r="H70" s="117"/>
      <c r="I70" s="117"/>
      <c r="J70" s="102"/>
      <c r="K70" s="132"/>
      <c r="L70" s="160"/>
      <c r="M70" s="135"/>
      <c r="N70" s="162"/>
      <c r="O70" s="135"/>
      <c r="P70" s="163"/>
    </row>
    <row r="71" spans="1:16" ht="13">
      <c r="A71" s="97"/>
      <c r="B71" s="102"/>
      <c r="C71" s="117"/>
      <c r="D71" s="117"/>
      <c r="E71" s="117"/>
      <c r="F71" s="117"/>
      <c r="G71" s="117"/>
      <c r="H71" s="117"/>
      <c r="I71" s="117"/>
      <c r="J71" s="102"/>
      <c r="K71" s="132"/>
      <c r="L71" s="160"/>
      <c r="M71" s="135"/>
      <c r="N71" s="162"/>
      <c r="O71" s="461"/>
      <c r="P71" s="462"/>
    </row>
    <row r="72" spans="1:16">
      <c r="A72" s="106"/>
      <c r="B72" s="107"/>
      <c r="D72" s="116"/>
      <c r="E72" s="116"/>
      <c r="F72" s="116"/>
      <c r="G72" s="116"/>
      <c r="H72" s="116"/>
      <c r="I72" s="116"/>
      <c r="J72" s="152"/>
      <c r="K72" s="152"/>
      <c r="L72" s="153"/>
      <c r="M72" s="155"/>
      <c r="N72" s="156"/>
      <c r="O72" s="157"/>
      <c r="P72" s="158"/>
    </row>
    <row r="73" spans="1:16" ht="13">
      <c r="A73" s="171"/>
      <c r="B73" s="172"/>
      <c r="C73" s="173"/>
      <c r="D73" s="174"/>
      <c r="E73" s="174"/>
      <c r="F73" s="174"/>
      <c r="G73" s="174"/>
      <c r="H73" s="174"/>
      <c r="I73" s="174"/>
      <c r="J73" s="183"/>
      <c r="K73" s="183"/>
      <c r="L73" s="196"/>
      <c r="M73" s="197"/>
      <c r="N73" s="198"/>
      <c r="O73" s="199"/>
      <c r="P73" s="200"/>
    </row>
    <row r="74" spans="1:16">
      <c r="A74" s="175"/>
      <c r="B74" s="114"/>
      <c r="L74" s="201"/>
      <c r="M74" s="201"/>
      <c r="N74" s="148"/>
      <c r="O74" s="149"/>
      <c r="P74" s="150"/>
    </row>
    <row r="75" spans="1:16" ht="13">
      <c r="A75" s="97" t="s">
        <v>337</v>
      </c>
      <c r="B75" s="176" t="s">
        <v>338</v>
      </c>
      <c r="L75" s="201"/>
      <c r="M75" s="201"/>
      <c r="N75" s="148"/>
      <c r="O75" s="412">
        <f>SUM(O7:P72)</f>
        <v>0</v>
      </c>
      <c r="P75" s="413"/>
    </row>
    <row r="76" spans="1:16">
      <c r="A76" s="177"/>
      <c r="B76" s="178"/>
      <c r="C76" s="179"/>
      <c r="D76" s="179"/>
      <c r="E76" s="179"/>
      <c r="F76" s="179"/>
      <c r="G76" s="179"/>
      <c r="H76" s="179"/>
      <c r="I76" s="179"/>
      <c r="J76" s="179"/>
      <c r="K76" s="179"/>
      <c r="L76" s="80"/>
      <c r="M76" s="80"/>
      <c r="N76" s="203"/>
      <c r="O76" s="204"/>
      <c r="P76" s="205"/>
    </row>
    <row r="77" spans="1:16" ht="13">
      <c r="A77" s="9" t="s">
        <v>0</v>
      </c>
      <c r="B77" s="10"/>
      <c r="C77" s="11"/>
      <c r="D77" s="490" t="s">
        <v>365</v>
      </c>
      <c r="E77" s="421"/>
      <c r="F77" s="421"/>
      <c r="G77" s="421"/>
      <c r="H77" s="421"/>
      <c r="I77" s="421"/>
      <c r="J77" s="421"/>
      <c r="K77" s="421"/>
      <c r="L77" s="421"/>
      <c r="M77" s="421"/>
      <c r="N77" s="422"/>
      <c r="O77" s="426" t="s">
        <v>323</v>
      </c>
      <c r="P77" s="427"/>
    </row>
    <row r="78" spans="1:16" ht="13">
      <c r="A78" s="469" t="s">
        <v>3</v>
      </c>
      <c r="B78" s="470"/>
      <c r="C78" s="12"/>
      <c r="D78" s="423"/>
      <c r="E78" s="424"/>
      <c r="F78" s="424"/>
      <c r="G78" s="424"/>
      <c r="H78" s="424"/>
      <c r="I78" s="424"/>
      <c r="J78" s="424"/>
      <c r="K78" s="424"/>
      <c r="L78" s="424"/>
      <c r="M78" s="424"/>
      <c r="N78" s="425"/>
      <c r="O78" s="428"/>
      <c r="P78" s="429"/>
    </row>
    <row r="79" spans="1:16" ht="13">
      <c r="A79" s="89" t="s">
        <v>4</v>
      </c>
      <c r="B79" s="90" t="s">
        <v>5</v>
      </c>
      <c r="C79" s="430" t="s">
        <v>6</v>
      </c>
      <c r="D79" s="431"/>
      <c r="E79" s="431"/>
      <c r="F79" s="431"/>
      <c r="G79" s="431"/>
      <c r="H79" s="431"/>
      <c r="I79" s="432"/>
      <c r="J79" s="122"/>
      <c r="K79" s="123"/>
      <c r="L79" s="124"/>
      <c r="M79" s="439" t="s">
        <v>7</v>
      </c>
      <c r="N79" s="440"/>
      <c r="O79" s="125"/>
      <c r="P79" s="126"/>
    </row>
    <row r="80" spans="1:16" ht="13">
      <c r="A80" s="91" t="s">
        <v>8</v>
      </c>
      <c r="B80" s="92" t="s">
        <v>9</v>
      </c>
      <c r="C80" s="433"/>
      <c r="D80" s="434"/>
      <c r="E80" s="434"/>
      <c r="F80" s="434"/>
      <c r="G80" s="434"/>
      <c r="H80" s="434"/>
      <c r="I80" s="435"/>
      <c r="J80" s="98" t="s">
        <v>10</v>
      </c>
      <c r="K80" s="449" t="s">
        <v>11</v>
      </c>
      <c r="L80" s="450"/>
      <c r="M80" s="441"/>
      <c r="N80" s="442"/>
      <c r="O80" s="451" t="s">
        <v>12</v>
      </c>
      <c r="P80" s="452"/>
    </row>
    <row r="81" spans="1:16" ht="13">
      <c r="A81" s="93"/>
      <c r="B81" s="94" t="s">
        <v>13</v>
      </c>
      <c r="C81" s="436"/>
      <c r="D81" s="437"/>
      <c r="E81" s="437"/>
      <c r="F81" s="437"/>
      <c r="G81" s="437"/>
      <c r="H81" s="437"/>
      <c r="I81" s="438"/>
      <c r="J81" s="127"/>
      <c r="K81" s="128"/>
      <c r="L81" s="129"/>
      <c r="M81" s="443"/>
      <c r="N81" s="444"/>
      <c r="O81" s="130"/>
      <c r="P81" s="131"/>
    </row>
    <row r="82" spans="1:16">
      <c r="A82" s="106"/>
      <c r="B82" s="133"/>
      <c r="C82" s="180"/>
      <c r="D82" s="180"/>
      <c r="E82" s="180"/>
      <c r="F82" s="180"/>
      <c r="G82" s="180"/>
      <c r="H82" s="180"/>
      <c r="I82" s="180"/>
      <c r="J82" s="206"/>
      <c r="K82" s="133"/>
      <c r="L82" s="207"/>
      <c r="M82" s="208"/>
      <c r="N82" s="209"/>
      <c r="O82" s="208"/>
      <c r="P82" s="210"/>
    </row>
    <row r="83" spans="1:16" ht="13">
      <c r="A83" s="97" t="s">
        <v>337</v>
      </c>
      <c r="B83" s="181" t="s">
        <v>339</v>
      </c>
      <c r="J83" s="159"/>
      <c r="K83" s="132"/>
      <c r="L83" s="211"/>
      <c r="M83" s="135"/>
      <c r="N83" s="162"/>
      <c r="O83" s="412">
        <f>O75</f>
        <v>0</v>
      </c>
      <c r="P83" s="413"/>
    </row>
    <row r="84" spans="1:16">
      <c r="A84" s="182"/>
      <c r="B84" s="183"/>
      <c r="C84" s="174"/>
      <c r="D84" s="174"/>
      <c r="E84" s="174"/>
      <c r="F84" s="174"/>
      <c r="G84" s="174"/>
      <c r="H84" s="174"/>
      <c r="I84" s="174"/>
      <c r="J84" s="212"/>
      <c r="K84" s="183"/>
      <c r="L84" s="198"/>
      <c r="M84" s="199"/>
      <c r="N84" s="213"/>
      <c r="O84" s="199"/>
      <c r="P84" s="214"/>
    </row>
    <row r="85" spans="1:16" ht="13">
      <c r="A85" s="97"/>
      <c r="B85" s="98" t="s">
        <v>125</v>
      </c>
      <c r="C85" s="118" t="s">
        <v>187</v>
      </c>
      <c r="D85" s="117"/>
      <c r="E85" s="117"/>
      <c r="F85" s="117"/>
      <c r="G85" s="117"/>
      <c r="H85" s="117"/>
      <c r="I85" s="117"/>
      <c r="J85" s="102"/>
      <c r="K85" s="132"/>
      <c r="L85" s="143"/>
      <c r="M85" s="215"/>
      <c r="N85" s="162"/>
      <c r="O85" s="135"/>
      <c r="P85" s="163"/>
    </row>
    <row r="86" spans="1:16" ht="13">
      <c r="A86" s="97"/>
      <c r="B86" s="98" t="s">
        <v>340</v>
      </c>
      <c r="C86" s="117"/>
      <c r="D86" s="117"/>
      <c r="E86" s="117"/>
      <c r="F86" s="117"/>
      <c r="G86" s="117"/>
      <c r="H86" s="117"/>
      <c r="I86" s="117"/>
      <c r="J86" s="102"/>
      <c r="K86" s="132"/>
      <c r="L86" s="143"/>
      <c r="M86" s="215"/>
      <c r="N86" s="162"/>
      <c r="O86" s="135"/>
      <c r="P86" s="163"/>
    </row>
    <row r="87" spans="1:16">
      <c r="A87" s="106"/>
      <c r="B87" s="102"/>
      <c r="E87" s="117"/>
      <c r="F87" s="117"/>
      <c r="G87" s="117"/>
      <c r="H87" s="117"/>
      <c r="I87" s="117"/>
      <c r="J87" s="102"/>
      <c r="K87" s="142"/>
      <c r="L87" s="143"/>
      <c r="M87" s="215"/>
      <c r="N87" s="162"/>
      <c r="O87" s="135"/>
      <c r="P87" s="163"/>
    </row>
    <row r="88" spans="1:16" ht="13">
      <c r="A88" s="97" t="s">
        <v>341</v>
      </c>
      <c r="B88" s="98" t="s">
        <v>172</v>
      </c>
      <c r="C88" s="104" t="s">
        <v>131</v>
      </c>
      <c r="D88" s="117"/>
      <c r="E88" s="117"/>
      <c r="F88" s="117"/>
      <c r="G88" s="117"/>
      <c r="H88" s="117"/>
      <c r="I88" s="117"/>
      <c r="J88" s="102"/>
      <c r="K88" s="132"/>
      <c r="L88" s="143"/>
      <c r="M88" s="215"/>
      <c r="N88" s="162"/>
      <c r="O88" s="135"/>
      <c r="P88" s="163"/>
    </row>
    <row r="89" spans="1:16" ht="13">
      <c r="A89" s="97"/>
      <c r="B89" s="102"/>
      <c r="C89" s="117"/>
      <c r="D89" s="117"/>
      <c r="E89" s="117"/>
      <c r="F89" s="117"/>
      <c r="G89" s="117"/>
      <c r="H89" s="117"/>
      <c r="I89" s="117"/>
      <c r="J89" s="102"/>
      <c r="K89" s="142"/>
      <c r="L89" s="143"/>
      <c r="M89" s="144"/>
      <c r="N89" s="145"/>
      <c r="O89" s="135"/>
      <c r="P89" s="163"/>
    </row>
    <row r="90" spans="1:16" ht="13">
      <c r="A90" s="97" t="s">
        <v>342</v>
      </c>
      <c r="B90" s="98" t="s">
        <v>174</v>
      </c>
      <c r="C90" s="119" t="s">
        <v>190</v>
      </c>
      <c r="D90" s="117"/>
      <c r="E90" s="117"/>
      <c r="F90" s="117"/>
      <c r="G90" s="117"/>
      <c r="H90" s="117"/>
      <c r="I90" s="117"/>
      <c r="J90" s="102"/>
      <c r="K90" s="132"/>
      <c r="L90" s="143"/>
      <c r="M90" s="147"/>
      <c r="N90" s="148"/>
      <c r="O90" s="135"/>
      <c r="P90" s="163"/>
    </row>
    <row r="91" spans="1:16" ht="13">
      <c r="A91" s="97"/>
      <c r="B91" s="98"/>
      <c r="C91" s="119"/>
      <c r="D91" s="117"/>
      <c r="E91" s="117"/>
      <c r="F91" s="117"/>
      <c r="G91" s="117"/>
      <c r="H91" s="117"/>
      <c r="I91" s="117"/>
      <c r="J91" s="102"/>
      <c r="K91" s="142"/>
      <c r="L91" s="143"/>
      <c r="M91" s="144"/>
      <c r="N91" s="145"/>
      <c r="O91" s="135"/>
      <c r="P91" s="163"/>
    </row>
    <row r="92" spans="1:16" ht="13">
      <c r="A92" s="97"/>
      <c r="B92" s="98"/>
      <c r="C92" s="184" t="s">
        <v>191</v>
      </c>
      <c r="D92" s="117"/>
      <c r="E92" s="117"/>
      <c r="F92" s="185"/>
      <c r="G92" s="185"/>
      <c r="H92" s="185"/>
      <c r="I92" s="117"/>
      <c r="J92" s="102"/>
      <c r="K92" s="132"/>
      <c r="L92" s="216"/>
      <c r="M92" s="135"/>
      <c r="N92" s="162"/>
      <c r="O92" s="135"/>
      <c r="P92" s="163"/>
    </row>
    <row r="93" spans="1:16" ht="13">
      <c r="A93" s="97"/>
      <c r="B93" s="98"/>
      <c r="C93" s="117"/>
      <c r="D93" s="117"/>
      <c r="E93" s="117"/>
      <c r="F93" s="117"/>
      <c r="G93" s="117"/>
      <c r="H93" s="117"/>
      <c r="I93" s="117"/>
      <c r="J93" s="102" t="s">
        <v>142</v>
      </c>
      <c r="K93" s="414">
        <v>40</v>
      </c>
      <c r="L93" s="415"/>
      <c r="M93" s="412"/>
      <c r="N93" s="416"/>
      <c r="O93" s="457"/>
      <c r="P93" s="458"/>
    </row>
    <row r="94" spans="1:16" ht="13">
      <c r="A94" s="97"/>
      <c r="B94" s="102"/>
      <c r="C94" s="117" t="s">
        <v>31</v>
      </c>
      <c r="D94" s="117" t="s">
        <v>343</v>
      </c>
      <c r="E94" s="117"/>
      <c r="F94" s="117"/>
      <c r="G94" s="117"/>
      <c r="H94" s="117"/>
      <c r="I94" s="117"/>
      <c r="J94" s="102"/>
      <c r="K94" s="132"/>
      <c r="L94" s="216"/>
      <c r="M94" s="135"/>
      <c r="N94" s="162"/>
      <c r="O94" s="135"/>
      <c r="P94" s="163"/>
    </row>
    <row r="95" spans="1:16" ht="13">
      <c r="A95" s="97"/>
      <c r="B95" s="102"/>
      <c r="C95" s="117"/>
      <c r="D95" s="117"/>
      <c r="E95" s="117"/>
      <c r="F95" s="117"/>
      <c r="G95" s="117"/>
      <c r="H95" s="117"/>
      <c r="I95" s="117"/>
      <c r="J95" s="102" t="s">
        <v>142</v>
      </c>
      <c r="K95" s="414">
        <v>80</v>
      </c>
      <c r="L95" s="415"/>
      <c r="M95" s="412"/>
      <c r="N95" s="416"/>
      <c r="O95" s="457"/>
      <c r="P95" s="458"/>
    </row>
    <row r="96" spans="1:16" ht="13">
      <c r="A96" s="97"/>
      <c r="B96" s="102"/>
      <c r="C96" s="117" t="s">
        <v>33</v>
      </c>
      <c r="D96" s="117" t="s">
        <v>193</v>
      </c>
      <c r="E96" s="117"/>
      <c r="F96" s="117"/>
      <c r="G96" s="117"/>
      <c r="H96" s="117"/>
      <c r="I96" s="117"/>
      <c r="J96" s="102"/>
      <c r="K96" s="132"/>
      <c r="L96" s="216"/>
      <c r="M96" s="135"/>
      <c r="N96" s="162"/>
      <c r="O96" s="135"/>
      <c r="P96" s="163"/>
    </row>
    <row r="97" spans="1:16">
      <c r="A97" s="106"/>
      <c r="B97" s="107"/>
      <c r="D97" s="116"/>
      <c r="E97" s="117"/>
      <c r="F97" s="117"/>
      <c r="G97" s="117"/>
      <c r="H97" s="117"/>
      <c r="I97" s="117"/>
      <c r="J97" s="102"/>
      <c r="K97" s="132"/>
      <c r="L97" s="216"/>
      <c r="M97" s="135"/>
      <c r="N97" s="162"/>
      <c r="O97" s="135"/>
      <c r="P97" s="163"/>
    </row>
    <row r="98" spans="1:16" ht="13">
      <c r="A98" s="97"/>
      <c r="B98" s="102"/>
      <c r="C98" s="186"/>
      <c r="D98" s="109"/>
      <c r="E98" s="109"/>
      <c r="F98" s="109"/>
      <c r="G98" s="109"/>
      <c r="H98" s="109"/>
      <c r="I98" s="140"/>
      <c r="J98" s="102"/>
      <c r="K98" s="132"/>
      <c r="L98" s="216"/>
      <c r="M98" s="135"/>
      <c r="N98" s="162"/>
      <c r="O98" s="135"/>
      <c r="P98" s="163"/>
    </row>
    <row r="99" spans="1:16" ht="13">
      <c r="A99" s="97" t="s">
        <v>344</v>
      </c>
      <c r="B99" s="98" t="s">
        <v>179</v>
      </c>
      <c r="C99" s="119" t="s">
        <v>197</v>
      </c>
      <c r="D99" s="117"/>
      <c r="E99" s="109"/>
      <c r="F99" s="109"/>
      <c r="G99" s="109"/>
      <c r="H99" s="109"/>
      <c r="I99" s="140"/>
      <c r="J99" s="102"/>
      <c r="K99" s="132"/>
      <c r="L99" s="216"/>
      <c r="M99" s="135"/>
      <c r="N99" s="162"/>
      <c r="O99" s="135"/>
      <c r="P99" s="163"/>
    </row>
    <row r="100" spans="1:16" ht="13">
      <c r="A100" s="97"/>
      <c r="B100" s="102"/>
      <c r="C100" s="119" t="s">
        <v>345</v>
      </c>
      <c r="D100" s="117"/>
      <c r="E100" s="185"/>
      <c r="F100" s="185"/>
      <c r="G100" s="185"/>
      <c r="H100" s="185"/>
      <c r="I100" s="217"/>
      <c r="J100" s="102"/>
      <c r="K100" s="132"/>
      <c r="L100" s="216"/>
      <c r="M100" s="135"/>
      <c r="N100" s="162"/>
      <c r="O100" s="135"/>
      <c r="P100" s="163"/>
    </row>
    <row r="101" spans="1:16" ht="13">
      <c r="A101" s="97"/>
      <c r="B101" s="98"/>
      <c r="C101" s="186"/>
      <c r="D101" s="109"/>
      <c r="E101" s="117"/>
      <c r="F101" s="185"/>
      <c r="G101" s="185"/>
      <c r="H101" s="185"/>
      <c r="I101" s="117"/>
      <c r="J101" s="102"/>
      <c r="K101" s="530"/>
      <c r="L101" s="531"/>
      <c r="M101" s="135"/>
      <c r="N101" s="162"/>
      <c r="O101" s="135"/>
      <c r="P101" s="163"/>
    </row>
    <row r="102" spans="1:16" ht="13">
      <c r="A102" s="97"/>
      <c r="B102" s="98"/>
      <c r="C102" s="104" t="s">
        <v>199</v>
      </c>
      <c r="D102" s="117"/>
      <c r="E102" s="117"/>
      <c r="F102" s="185"/>
      <c r="G102" s="185"/>
      <c r="H102" s="185"/>
      <c r="I102" s="117"/>
      <c r="J102" s="102"/>
      <c r="K102" s="132"/>
      <c r="L102" s="216"/>
      <c r="M102" s="135"/>
      <c r="N102" s="162"/>
      <c r="O102" s="135"/>
      <c r="P102" s="163"/>
    </row>
    <row r="103" spans="1:16" ht="13">
      <c r="A103" s="97"/>
      <c r="B103" s="102"/>
      <c r="C103" s="117"/>
      <c r="D103" s="117"/>
      <c r="E103" s="117"/>
      <c r="F103" s="117"/>
      <c r="G103" s="117"/>
      <c r="H103" s="117"/>
      <c r="I103" s="117"/>
      <c r="J103" s="102"/>
      <c r="K103" s="132"/>
      <c r="L103" s="216"/>
      <c r="M103" s="215"/>
      <c r="N103" s="162"/>
      <c r="O103" s="135"/>
      <c r="P103" s="163"/>
    </row>
    <row r="104" spans="1:16" ht="13">
      <c r="A104" s="97"/>
      <c r="B104" s="102"/>
      <c r="C104" s="117" t="s">
        <v>31</v>
      </c>
      <c r="D104" s="117" t="s">
        <v>201</v>
      </c>
      <c r="E104" s="117"/>
      <c r="F104" s="117"/>
      <c r="G104" s="117"/>
      <c r="H104" s="117"/>
      <c r="I104" s="117"/>
      <c r="J104" s="102" t="s">
        <v>114</v>
      </c>
      <c r="K104" s="414">
        <v>4</v>
      </c>
      <c r="L104" s="415"/>
      <c r="M104" s="412"/>
      <c r="N104" s="416"/>
      <c r="O104" s="457"/>
      <c r="P104" s="458"/>
    </row>
    <row r="105" spans="1:16" ht="13">
      <c r="A105" s="97"/>
      <c r="B105" s="102"/>
      <c r="C105" s="187"/>
      <c r="D105" s="185"/>
      <c r="E105" s="117"/>
      <c r="F105" s="117"/>
      <c r="G105" s="117"/>
      <c r="H105" s="117"/>
      <c r="I105" s="117"/>
      <c r="J105" s="102"/>
      <c r="K105" s="132"/>
      <c r="L105" s="216"/>
      <c r="M105" s="135"/>
      <c r="N105" s="162"/>
      <c r="O105" s="135"/>
      <c r="P105" s="163"/>
    </row>
    <row r="106" spans="1:16" ht="13">
      <c r="A106" s="97"/>
      <c r="B106" s="102"/>
      <c r="C106" s="117" t="s">
        <v>33</v>
      </c>
      <c r="D106" s="117" t="s">
        <v>202</v>
      </c>
      <c r="E106" s="117"/>
      <c r="F106" s="117"/>
      <c r="G106" s="117"/>
      <c r="H106" s="117"/>
      <c r="I106" s="117"/>
      <c r="J106" s="102" t="s">
        <v>114</v>
      </c>
      <c r="K106" s="414">
        <v>3</v>
      </c>
      <c r="L106" s="415"/>
      <c r="M106" s="412"/>
      <c r="N106" s="416"/>
      <c r="O106" s="457"/>
      <c r="P106" s="458"/>
    </row>
    <row r="107" spans="1:16" ht="13">
      <c r="A107" s="97"/>
      <c r="B107" s="102"/>
      <c r="C107" s="117"/>
      <c r="D107" s="117"/>
      <c r="E107" s="117"/>
      <c r="F107" s="117"/>
      <c r="G107" s="117"/>
      <c r="H107" s="117"/>
      <c r="I107" s="117"/>
      <c r="J107" s="132"/>
      <c r="K107" s="132"/>
      <c r="L107" s="141"/>
      <c r="M107" s="215"/>
      <c r="N107" s="162"/>
      <c r="O107" s="135"/>
      <c r="P107" s="163"/>
    </row>
    <row r="108" spans="1:16" ht="13">
      <c r="A108" s="97" t="s">
        <v>346</v>
      </c>
      <c r="B108" s="98" t="s">
        <v>206</v>
      </c>
      <c r="C108" s="119" t="s">
        <v>197</v>
      </c>
      <c r="D108" s="117"/>
      <c r="E108" s="117"/>
      <c r="F108" s="117"/>
      <c r="G108" s="117"/>
      <c r="H108" s="117"/>
      <c r="I108" s="117"/>
      <c r="J108" s="102"/>
      <c r="K108" s="142"/>
      <c r="L108" s="143"/>
      <c r="M108" s="215"/>
      <c r="N108" s="162"/>
      <c r="O108" s="135"/>
      <c r="P108" s="163"/>
    </row>
    <row r="109" spans="1:16" ht="13">
      <c r="A109" s="97"/>
      <c r="B109" s="98"/>
      <c r="C109" s="119" t="s">
        <v>207</v>
      </c>
      <c r="D109" s="185"/>
      <c r="E109" s="117"/>
      <c r="F109" s="185"/>
      <c r="G109" s="185"/>
      <c r="H109" s="185"/>
      <c r="I109" s="117"/>
      <c r="J109" s="102"/>
      <c r="K109" s="132"/>
      <c r="L109" s="216"/>
      <c r="M109" s="215"/>
      <c r="N109" s="162"/>
      <c r="O109" s="135"/>
      <c r="P109" s="163"/>
    </row>
    <row r="110" spans="1:16" ht="13">
      <c r="A110" s="97"/>
      <c r="B110" s="98"/>
      <c r="C110" s="119"/>
      <c r="D110" s="185"/>
      <c r="E110" s="117"/>
      <c r="F110" s="185"/>
      <c r="G110" s="185"/>
      <c r="H110" s="185"/>
      <c r="I110" s="117"/>
      <c r="J110" s="102"/>
      <c r="K110" s="132"/>
      <c r="L110" s="216"/>
      <c r="M110" s="215"/>
      <c r="N110" s="162"/>
      <c r="O110" s="135"/>
      <c r="P110" s="163"/>
    </row>
    <row r="111" spans="1:16" ht="13">
      <c r="A111" s="97"/>
      <c r="B111" s="98"/>
      <c r="C111" s="184" t="s">
        <v>347</v>
      </c>
      <c r="D111" s="185"/>
      <c r="E111" s="117"/>
      <c r="F111" s="185"/>
      <c r="G111" s="185"/>
      <c r="H111" s="185"/>
      <c r="I111" s="117"/>
      <c r="J111" s="102"/>
      <c r="K111" s="132"/>
      <c r="L111" s="216"/>
      <c r="M111" s="215"/>
      <c r="N111" s="162"/>
      <c r="O111" s="135"/>
      <c r="P111" s="163"/>
    </row>
    <row r="112" spans="1:16" ht="13">
      <c r="A112" s="97"/>
      <c r="B112" s="98"/>
      <c r="C112" s="119"/>
      <c r="D112" s="117"/>
      <c r="E112" s="117"/>
      <c r="F112" s="117"/>
      <c r="G112" s="117"/>
      <c r="H112" s="117"/>
      <c r="I112" s="117"/>
      <c r="J112" s="102"/>
      <c r="K112" s="132"/>
      <c r="L112" s="143"/>
      <c r="M112" s="215"/>
      <c r="N112" s="162"/>
      <c r="O112" s="135"/>
      <c r="P112" s="163"/>
    </row>
    <row r="113" spans="1:16" ht="13">
      <c r="A113" s="97"/>
      <c r="B113" s="98"/>
      <c r="C113" s="117" t="s">
        <v>31</v>
      </c>
      <c r="D113" s="117" t="s">
        <v>348</v>
      </c>
      <c r="E113" s="117"/>
      <c r="F113" s="117"/>
      <c r="G113" s="117"/>
      <c r="H113" s="117"/>
      <c r="I113" s="117"/>
      <c r="J113" s="102" t="s">
        <v>114</v>
      </c>
      <c r="K113" s="414">
        <v>4</v>
      </c>
      <c r="L113" s="415"/>
      <c r="M113" s="412"/>
      <c r="N113" s="416"/>
      <c r="O113" s="412"/>
      <c r="P113" s="413"/>
    </row>
    <row r="114" spans="1:16" ht="13">
      <c r="A114" s="97"/>
      <c r="B114" s="102"/>
      <c r="C114" s="117"/>
      <c r="D114" s="117"/>
      <c r="E114" s="117"/>
      <c r="F114" s="117"/>
      <c r="G114" s="117"/>
      <c r="H114" s="117"/>
      <c r="I114" s="117"/>
      <c r="J114" s="102"/>
      <c r="K114" s="132"/>
      <c r="L114" s="216"/>
      <c r="M114" s="220"/>
      <c r="N114" s="162"/>
      <c r="O114" s="135"/>
      <c r="P114" s="163"/>
    </row>
    <row r="115" spans="1:16" ht="13">
      <c r="A115" s="97"/>
      <c r="B115" s="102"/>
      <c r="C115" s="117" t="s">
        <v>33</v>
      </c>
      <c r="D115" s="117" t="s">
        <v>209</v>
      </c>
      <c r="E115" s="117"/>
      <c r="F115" s="117"/>
      <c r="G115" s="117"/>
      <c r="H115" s="117"/>
      <c r="I115" s="117"/>
      <c r="J115" s="102" t="s">
        <v>114</v>
      </c>
      <c r="K115" s="414">
        <v>1</v>
      </c>
      <c r="L115" s="415"/>
      <c r="M115" s="412"/>
      <c r="N115" s="416"/>
      <c r="O115" s="412"/>
      <c r="P115" s="413"/>
    </row>
    <row r="116" spans="1:16" ht="13">
      <c r="A116" s="97"/>
      <c r="B116" s="102"/>
      <c r="C116" s="117"/>
      <c r="D116" s="117"/>
      <c r="E116" s="117"/>
      <c r="F116" s="117"/>
      <c r="G116" s="117"/>
      <c r="H116" s="117"/>
      <c r="I116" s="117"/>
      <c r="J116" s="132"/>
      <c r="K116" s="132"/>
      <c r="L116" s="141"/>
      <c r="M116" s="215"/>
      <c r="N116" s="162"/>
      <c r="O116" s="135"/>
      <c r="P116" s="163"/>
    </row>
    <row r="117" spans="1:16" ht="13">
      <c r="A117" s="97" t="s">
        <v>349</v>
      </c>
      <c r="B117" s="102"/>
      <c r="C117" s="117" t="s">
        <v>31</v>
      </c>
      <c r="D117" s="117" t="s">
        <v>350</v>
      </c>
      <c r="E117" s="117"/>
      <c r="F117" s="117"/>
      <c r="G117" s="117"/>
      <c r="J117" s="165" t="s">
        <v>78</v>
      </c>
      <c r="K117" s="132"/>
      <c r="L117" s="139"/>
      <c r="M117" s="220"/>
      <c r="N117" s="162"/>
      <c r="O117" s="412">
        <v>50000</v>
      </c>
      <c r="P117" s="413"/>
    </row>
    <row r="118" spans="1:16" ht="13">
      <c r="A118" s="97"/>
      <c r="B118" s="102"/>
      <c r="C118" s="117"/>
      <c r="D118" s="117" t="s">
        <v>213</v>
      </c>
      <c r="E118" s="117"/>
      <c r="F118" s="117"/>
      <c r="G118" s="117"/>
      <c r="J118" s="132"/>
      <c r="K118" s="132"/>
      <c r="L118" s="139"/>
      <c r="M118" s="220"/>
      <c r="N118" s="162"/>
      <c r="O118" s="135"/>
      <c r="P118" s="163"/>
    </row>
    <row r="119" spans="1:16" ht="13">
      <c r="A119" s="97"/>
      <c r="B119" s="102"/>
      <c r="C119" s="117"/>
      <c r="D119" s="117" t="s">
        <v>351</v>
      </c>
      <c r="E119" s="117"/>
      <c r="F119" s="117"/>
      <c r="G119" s="117"/>
      <c r="J119" s="132"/>
      <c r="K119" s="132"/>
      <c r="L119" s="139"/>
      <c r="M119" s="220"/>
      <c r="N119" s="162"/>
      <c r="O119" s="135"/>
      <c r="P119" s="163"/>
    </row>
    <row r="120" spans="1:16" ht="13">
      <c r="A120" s="97"/>
      <c r="B120" s="102"/>
      <c r="C120" s="117"/>
      <c r="D120" s="117" t="s">
        <v>352</v>
      </c>
      <c r="E120" s="117"/>
      <c r="F120" s="117"/>
      <c r="G120" s="117"/>
      <c r="H120" s="117"/>
      <c r="I120" s="117"/>
      <c r="J120" s="132"/>
      <c r="K120" s="132"/>
      <c r="L120" s="141"/>
      <c r="M120" s="215"/>
      <c r="N120" s="162"/>
      <c r="O120" s="135"/>
      <c r="P120" s="163"/>
    </row>
    <row r="121" spans="1:16" ht="13">
      <c r="A121" s="97"/>
      <c r="B121" s="102"/>
      <c r="C121" s="117"/>
      <c r="D121" s="117"/>
      <c r="E121" s="117"/>
      <c r="F121" s="117"/>
      <c r="G121" s="117"/>
      <c r="H121" s="117"/>
      <c r="I121" s="117"/>
      <c r="J121" s="132"/>
      <c r="K121" s="132"/>
      <c r="L121" s="141"/>
      <c r="M121" s="215"/>
      <c r="N121" s="162"/>
      <c r="O121" s="135"/>
      <c r="P121" s="163"/>
    </row>
    <row r="122" spans="1:16" ht="13">
      <c r="A122" s="97"/>
      <c r="B122" s="102"/>
      <c r="C122" s="4" t="s">
        <v>33</v>
      </c>
      <c r="D122" s="4" t="s">
        <v>84</v>
      </c>
      <c r="E122" s="4"/>
      <c r="F122" s="4"/>
      <c r="G122" s="4"/>
      <c r="H122" s="4"/>
      <c r="I122" s="4"/>
      <c r="J122" s="221" t="s">
        <v>85</v>
      </c>
      <c r="K122" s="455">
        <v>0.1</v>
      </c>
      <c r="L122" s="456"/>
      <c r="M122" s="412">
        <f>O117</f>
        <v>50000</v>
      </c>
      <c r="N122" s="416"/>
      <c r="O122" s="457">
        <f>K122*M122</f>
        <v>5000</v>
      </c>
      <c r="P122" s="458"/>
    </row>
    <row r="123" spans="1:16" ht="13">
      <c r="A123" s="97"/>
      <c r="B123" s="102"/>
      <c r="C123" s="4"/>
      <c r="D123" s="4" t="s">
        <v>86</v>
      </c>
      <c r="E123" s="4"/>
      <c r="F123" s="4"/>
      <c r="G123" s="4"/>
      <c r="H123" s="4"/>
      <c r="I123" s="4"/>
      <c r="J123" s="221"/>
      <c r="K123" s="222"/>
      <c r="L123" s="223"/>
      <c r="M123" s="224"/>
      <c r="N123" s="216"/>
      <c r="O123" s="457"/>
      <c r="P123" s="458"/>
    </row>
    <row r="124" spans="1:16" ht="13">
      <c r="A124" s="97"/>
      <c r="B124" s="102"/>
      <c r="C124" s="117"/>
      <c r="D124" s="117"/>
      <c r="E124" s="117"/>
      <c r="F124" s="117"/>
      <c r="G124" s="117"/>
      <c r="H124" s="117"/>
      <c r="I124" s="117"/>
      <c r="J124" s="132"/>
      <c r="K124" s="132"/>
      <c r="L124" s="141"/>
      <c r="M124" s="215"/>
      <c r="N124" s="162"/>
      <c r="O124" s="135"/>
      <c r="P124" s="163"/>
    </row>
    <row r="125" spans="1:16" ht="13">
      <c r="A125" s="97"/>
      <c r="B125" s="102"/>
      <c r="C125" s="117"/>
      <c r="D125" s="117"/>
      <c r="E125" s="117"/>
      <c r="F125" s="117"/>
      <c r="G125" s="117"/>
      <c r="H125" s="117"/>
      <c r="I125" s="117"/>
      <c r="J125" s="132"/>
      <c r="K125" s="132"/>
      <c r="L125" s="141"/>
      <c r="M125" s="215"/>
      <c r="N125" s="162"/>
      <c r="O125" s="135"/>
      <c r="P125" s="163"/>
    </row>
    <row r="126" spans="1:16" ht="13">
      <c r="A126" s="97"/>
      <c r="B126" s="102"/>
      <c r="C126" s="117"/>
      <c r="D126" s="117"/>
      <c r="E126" s="117"/>
      <c r="F126" s="117"/>
      <c r="G126" s="117"/>
      <c r="H126" s="117"/>
      <c r="I126" s="117"/>
      <c r="J126" s="132"/>
      <c r="K126" s="132"/>
      <c r="L126" s="141"/>
      <c r="M126" s="215"/>
      <c r="N126" s="162"/>
      <c r="O126" s="135"/>
      <c r="P126" s="163"/>
    </row>
    <row r="127" spans="1:16" ht="13">
      <c r="A127" s="97"/>
      <c r="B127" s="102"/>
      <c r="C127" s="117"/>
      <c r="D127" s="117"/>
      <c r="E127" s="117"/>
      <c r="F127" s="117"/>
      <c r="G127" s="117"/>
      <c r="H127" s="117"/>
      <c r="I127" s="117"/>
      <c r="J127" s="132"/>
      <c r="K127" s="132"/>
      <c r="L127" s="141"/>
      <c r="M127" s="215"/>
      <c r="N127" s="162"/>
      <c r="O127" s="135"/>
      <c r="P127" s="163"/>
    </row>
    <row r="128" spans="1:16" ht="13">
      <c r="A128" s="97"/>
      <c r="B128" s="102"/>
      <c r="C128" s="117"/>
      <c r="D128" s="117"/>
      <c r="E128" s="117"/>
      <c r="F128" s="117"/>
      <c r="G128" s="117"/>
      <c r="H128" s="117"/>
      <c r="I128" s="117"/>
      <c r="J128" s="132"/>
      <c r="K128" s="132"/>
      <c r="L128" s="141"/>
      <c r="M128" s="215"/>
      <c r="N128" s="162"/>
      <c r="O128" s="135"/>
      <c r="P128" s="163"/>
    </row>
    <row r="129" spans="1:16" ht="13">
      <c r="A129" s="97"/>
      <c r="B129" s="102"/>
      <c r="C129" s="117"/>
      <c r="D129" s="117"/>
      <c r="E129" s="117"/>
      <c r="F129" s="117"/>
      <c r="G129" s="117"/>
      <c r="H129" s="117"/>
      <c r="I129" s="117"/>
      <c r="J129" s="132"/>
      <c r="K129" s="132"/>
      <c r="L129" s="141"/>
      <c r="M129" s="215"/>
      <c r="N129" s="162"/>
      <c r="O129" s="135"/>
      <c r="P129" s="163"/>
    </row>
    <row r="130" spans="1:16" ht="13">
      <c r="A130" s="97"/>
      <c r="B130" s="102"/>
      <c r="C130" s="117"/>
      <c r="D130" s="117"/>
      <c r="E130" s="117"/>
      <c r="F130" s="117"/>
      <c r="G130" s="117"/>
      <c r="H130" s="117"/>
      <c r="I130" s="117"/>
      <c r="J130" s="132"/>
      <c r="K130" s="132"/>
      <c r="L130" s="141"/>
      <c r="M130" s="215"/>
      <c r="N130" s="162"/>
      <c r="O130" s="135"/>
      <c r="P130" s="163"/>
    </row>
    <row r="131" spans="1:16" ht="13">
      <c r="A131" s="97"/>
      <c r="B131" s="102"/>
      <c r="C131" s="117"/>
      <c r="D131" s="117"/>
      <c r="E131" s="117"/>
      <c r="F131" s="117"/>
      <c r="G131" s="117"/>
      <c r="H131" s="117"/>
      <c r="I131" s="117"/>
      <c r="J131" s="132"/>
      <c r="K131" s="132"/>
      <c r="L131" s="141"/>
      <c r="M131" s="215"/>
      <c r="N131" s="162"/>
      <c r="O131" s="135"/>
      <c r="P131" s="163"/>
    </row>
    <row r="132" spans="1:16" ht="13">
      <c r="A132" s="97"/>
      <c r="B132" s="102"/>
      <c r="C132" s="117"/>
      <c r="D132" s="117"/>
      <c r="E132" s="117"/>
      <c r="F132" s="117"/>
      <c r="G132" s="117"/>
      <c r="H132" s="117"/>
      <c r="I132" s="117"/>
      <c r="J132" s="132"/>
      <c r="K132" s="132"/>
      <c r="L132" s="141"/>
      <c r="M132" s="215"/>
      <c r="N132" s="162"/>
      <c r="O132" s="135"/>
      <c r="P132" s="163"/>
    </row>
    <row r="133" spans="1:16" ht="13">
      <c r="A133" s="97"/>
      <c r="B133" s="102"/>
      <c r="C133" s="117"/>
      <c r="D133" s="117"/>
      <c r="E133" s="117"/>
      <c r="F133" s="117"/>
      <c r="G133" s="117"/>
      <c r="H133" s="117"/>
      <c r="I133" s="117"/>
      <c r="J133" s="132"/>
      <c r="K133" s="132"/>
      <c r="L133" s="141"/>
      <c r="M133" s="215"/>
      <c r="N133" s="162"/>
      <c r="O133" s="135"/>
      <c r="P133" s="163"/>
    </row>
    <row r="134" spans="1:16" ht="13">
      <c r="A134" s="97"/>
      <c r="B134" s="102"/>
      <c r="C134" s="117"/>
      <c r="D134" s="117"/>
      <c r="E134" s="117"/>
      <c r="F134" s="117"/>
      <c r="G134" s="117"/>
      <c r="H134" s="117"/>
      <c r="I134" s="117"/>
      <c r="J134" s="132"/>
      <c r="K134" s="132"/>
      <c r="L134" s="141"/>
      <c r="M134" s="215"/>
      <c r="N134" s="162"/>
      <c r="O134" s="135"/>
      <c r="P134" s="163"/>
    </row>
    <row r="135" spans="1:16" ht="13">
      <c r="A135" s="97"/>
      <c r="B135" s="102"/>
      <c r="C135" s="117"/>
      <c r="D135" s="117"/>
      <c r="E135" s="117"/>
      <c r="F135" s="117"/>
      <c r="G135" s="117"/>
      <c r="H135" s="117"/>
      <c r="I135" s="117"/>
      <c r="J135" s="132"/>
      <c r="K135" s="132"/>
      <c r="L135" s="141"/>
      <c r="M135" s="215"/>
      <c r="N135" s="162"/>
      <c r="O135" s="135"/>
      <c r="P135" s="163"/>
    </row>
    <row r="136" spans="1:16" ht="13">
      <c r="A136" s="97"/>
      <c r="B136" s="102"/>
      <c r="C136" s="117"/>
      <c r="D136" s="117"/>
      <c r="E136" s="117"/>
      <c r="F136" s="117"/>
      <c r="G136" s="117"/>
      <c r="H136" s="117"/>
      <c r="I136" s="117"/>
      <c r="J136" s="132"/>
      <c r="K136" s="132"/>
      <c r="L136" s="141"/>
      <c r="M136" s="215"/>
      <c r="N136" s="162"/>
      <c r="O136" s="135"/>
      <c r="P136" s="163"/>
    </row>
    <row r="137" spans="1:16" ht="13">
      <c r="A137" s="97"/>
      <c r="B137" s="102"/>
      <c r="C137" s="117"/>
      <c r="D137" s="117"/>
      <c r="E137" s="117"/>
      <c r="F137" s="117"/>
      <c r="G137" s="117"/>
      <c r="H137" s="117"/>
      <c r="I137" s="117"/>
      <c r="J137" s="132"/>
      <c r="K137" s="132"/>
      <c r="L137" s="141"/>
      <c r="M137" s="215"/>
      <c r="N137" s="162"/>
      <c r="O137" s="135"/>
      <c r="P137" s="163"/>
    </row>
    <row r="138" spans="1:16" ht="13">
      <c r="A138" s="97"/>
      <c r="B138" s="102"/>
      <c r="C138" s="117"/>
      <c r="D138" s="117"/>
      <c r="E138" s="117"/>
      <c r="F138" s="117"/>
      <c r="G138" s="117"/>
      <c r="H138" s="117"/>
      <c r="I138" s="117"/>
      <c r="J138" s="132"/>
      <c r="K138" s="132"/>
      <c r="L138" s="141"/>
      <c r="M138" s="215"/>
      <c r="N138" s="162"/>
      <c r="O138" s="135"/>
      <c r="P138" s="163"/>
    </row>
    <row r="139" spans="1:16" ht="13">
      <c r="A139" s="97"/>
      <c r="B139" s="102"/>
      <c r="C139" s="117"/>
      <c r="D139" s="117"/>
      <c r="E139" s="117"/>
      <c r="F139" s="117"/>
      <c r="G139" s="117"/>
      <c r="H139" s="117"/>
      <c r="I139" s="117"/>
      <c r="J139" s="132"/>
      <c r="K139" s="132"/>
      <c r="L139" s="141"/>
      <c r="M139" s="215"/>
      <c r="N139" s="162"/>
      <c r="O139" s="135"/>
      <c r="P139" s="163"/>
    </row>
    <row r="140" spans="1:16" ht="13">
      <c r="A140" s="97"/>
      <c r="B140" s="102"/>
      <c r="C140" s="117"/>
      <c r="D140" s="117"/>
      <c r="E140" s="117"/>
      <c r="F140" s="117"/>
      <c r="G140" s="117"/>
      <c r="H140" s="117"/>
      <c r="I140" s="117"/>
      <c r="J140" s="132"/>
      <c r="K140" s="132"/>
      <c r="L140" s="141"/>
      <c r="M140" s="215"/>
      <c r="N140" s="162"/>
      <c r="O140" s="135"/>
      <c r="P140" s="163"/>
    </row>
    <row r="141" spans="1:16" ht="13">
      <c r="A141" s="97"/>
      <c r="B141" s="102"/>
      <c r="C141" s="117"/>
      <c r="D141" s="117"/>
      <c r="E141" s="117"/>
      <c r="F141" s="117"/>
      <c r="G141" s="117"/>
      <c r="H141" s="117"/>
      <c r="I141" s="117"/>
      <c r="J141" s="132"/>
      <c r="K141" s="132"/>
      <c r="L141" s="141"/>
      <c r="M141" s="215"/>
      <c r="N141" s="162"/>
      <c r="O141" s="135"/>
      <c r="P141" s="163"/>
    </row>
    <row r="142" spans="1:16" ht="13">
      <c r="A142" s="97"/>
      <c r="B142" s="102"/>
      <c r="C142" s="117"/>
      <c r="D142" s="117"/>
      <c r="E142" s="117"/>
      <c r="F142" s="117"/>
      <c r="G142" s="117"/>
      <c r="H142" s="117"/>
      <c r="I142" s="117"/>
      <c r="J142" s="132"/>
      <c r="K142" s="132"/>
      <c r="L142" s="141"/>
      <c r="M142" s="215"/>
      <c r="N142" s="162"/>
      <c r="O142" s="135"/>
      <c r="P142" s="163"/>
    </row>
    <row r="143" spans="1:16" ht="13">
      <c r="A143" s="97"/>
      <c r="B143" s="102"/>
      <c r="C143" s="117"/>
      <c r="D143" s="117"/>
      <c r="E143" s="117"/>
      <c r="F143" s="117"/>
      <c r="G143" s="117"/>
      <c r="H143" s="117"/>
      <c r="I143" s="117"/>
      <c r="J143" s="132"/>
      <c r="K143" s="132"/>
      <c r="L143" s="141"/>
      <c r="M143" s="215"/>
      <c r="N143" s="162"/>
      <c r="O143" s="135"/>
      <c r="P143" s="163"/>
    </row>
    <row r="144" spans="1:16" ht="13">
      <c r="A144" s="97"/>
      <c r="B144" s="102"/>
      <c r="C144" s="117"/>
      <c r="D144" s="117"/>
      <c r="E144" s="117"/>
      <c r="F144" s="117"/>
      <c r="G144" s="117"/>
      <c r="H144" s="117"/>
      <c r="I144" s="117"/>
      <c r="J144" s="102"/>
      <c r="K144" s="132"/>
      <c r="L144" s="143"/>
      <c r="M144" s="147"/>
      <c r="N144" s="148"/>
      <c r="O144" s="135"/>
      <c r="P144" s="163"/>
    </row>
    <row r="145" spans="1:16" ht="13">
      <c r="A145" s="97"/>
      <c r="B145" s="102"/>
      <c r="C145" s="117"/>
      <c r="D145" s="117"/>
      <c r="E145" s="117"/>
      <c r="F145" s="117"/>
      <c r="G145" s="117"/>
      <c r="H145" s="117"/>
      <c r="I145" s="117"/>
      <c r="J145" s="102"/>
      <c r="K145" s="132"/>
      <c r="L145" s="143"/>
      <c r="M145" s="147"/>
      <c r="N145" s="148"/>
      <c r="O145" s="149"/>
      <c r="P145" s="150"/>
    </row>
    <row r="146" spans="1:16" ht="13">
      <c r="A146" s="97"/>
      <c r="B146" s="98"/>
      <c r="C146" s="117"/>
      <c r="D146" s="117"/>
      <c r="E146" s="117"/>
      <c r="F146" s="117"/>
      <c r="G146" s="117"/>
      <c r="H146" s="117"/>
      <c r="I146" s="117"/>
      <c r="J146" s="102"/>
      <c r="K146" s="132"/>
      <c r="L146" s="143"/>
      <c r="M146" s="215"/>
      <c r="N146" s="162"/>
      <c r="O146" s="135"/>
      <c r="P146" s="163"/>
    </row>
    <row r="147" spans="1:16" ht="13">
      <c r="A147" s="95"/>
      <c r="B147" s="102"/>
      <c r="J147" s="132"/>
      <c r="K147" s="132"/>
      <c r="L147" s="139"/>
      <c r="M147" s="220"/>
      <c r="N147" s="162"/>
      <c r="O147" s="135"/>
      <c r="P147" s="163"/>
    </row>
    <row r="148" spans="1:16">
      <c r="A148" s="106"/>
      <c r="B148" s="107"/>
      <c r="J148" s="132"/>
      <c r="K148" s="132"/>
      <c r="L148" s="143"/>
      <c r="M148" s="193"/>
      <c r="N148" s="162"/>
      <c r="O148" s="412"/>
      <c r="P148" s="413"/>
    </row>
    <row r="149" spans="1:16">
      <c r="A149" s="106"/>
      <c r="B149" s="225"/>
      <c r="J149" s="183"/>
      <c r="K149" s="183"/>
      <c r="L149" s="229"/>
      <c r="M149" s="230"/>
      <c r="N149" s="213"/>
      <c r="O149" s="135"/>
      <c r="P149" s="231"/>
    </row>
    <row r="150" spans="1:16">
      <c r="A150" s="226"/>
      <c r="B150" s="133"/>
      <c r="C150" s="180"/>
      <c r="D150" s="180"/>
      <c r="E150" s="180"/>
      <c r="F150" s="180"/>
      <c r="G150" s="180"/>
      <c r="H150" s="180"/>
      <c r="I150" s="180"/>
      <c r="J150" s="206"/>
      <c r="K150" s="206"/>
      <c r="L150" s="209"/>
      <c r="M150" s="209"/>
      <c r="N150" s="209"/>
      <c r="O150" s="208"/>
      <c r="P150" s="232"/>
    </row>
    <row r="151" spans="1:16" ht="13">
      <c r="A151" s="97" t="s">
        <v>337</v>
      </c>
      <c r="B151" s="181" t="s">
        <v>353</v>
      </c>
      <c r="J151" s="159"/>
      <c r="K151" s="159"/>
      <c r="L151" s="162"/>
      <c r="M151" s="162"/>
      <c r="N151" s="162"/>
      <c r="O151" s="412">
        <f>SUM(O83:P148)</f>
        <v>55000</v>
      </c>
      <c r="P151" s="413"/>
    </row>
    <row r="152" spans="1:16">
      <c r="A152" s="227"/>
      <c r="B152" s="228"/>
      <c r="C152" s="179"/>
      <c r="D152" s="179"/>
      <c r="E152" s="179"/>
      <c r="F152" s="179"/>
      <c r="G152" s="179"/>
      <c r="H152" s="179"/>
      <c r="I152" s="179"/>
      <c r="J152" s="233"/>
      <c r="K152" s="233"/>
      <c r="L152" s="234"/>
      <c r="M152" s="234"/>
      <c r="N152" s="234"/>
      <c r="O152" s="235"/>
      <c r="P152" s="236"/>
    </row>
  </sheetData>
  <mergeCells count="81">
    <mergeCell ref="A2:B2"/>
    <mergeCell ref="K4:L4"/>
    <mergeCell ref="O4:P4"/>
    <mergeCell ref="K21:L21"/>
    <mergeCell ref="M21:N21"/>
    <mergeCell ref="O21:P21"/>
    <mergeCell ref="K25:L25"/>
    <mergeCell ref="M25:N25"/>
    <mergeCell ref="O25:P25"/>
    <mergeCell ref="K27:L27"/>
    <mergeCell ref="M27:N27"/>
    <mergeCell ref="O27:P27"/>
    <mergeCell ref="K34:L34"/>
    <mergeCell ref="M34:N34"/>
    <mergeCell ref="O34:P34"/>
    <mergeCell ref="K36:L36"/>
    <mergeCell ref="M36:N36"/>
    <mergeCell ref="O36:P36"/>
    <mergeCell ref="K38:L38"/>
    <mergeCell ref="M38:N38"/>
    <mergeCell ref="O38:P38"/>
    <mergeCell ref="M40:N40"/>
    <mergeCell ref="O40:P40"/>
    <mergeCell ref="K43:L43"/>
    <mergeCell ref="M43:N43"/>
    <mergeCell ref="O43:P43"/>
    <mergeCell ref="K52:L52"/>
    <mergeCell ref="M52:N52"/>
    <mergeCell ref="O52:P52"/>
    <mergeCell ref="K54:L54"/>
    <mergeCell ref="M54:N54"/>
    <mergeCell ref="O54:P54"/>
    <mergeCell ref="K60:L60"/>
    <mergeCell ref="M60:N60"/>
    <mergeCell ref="O60:P60"/>
    <mergeCell ref="K62:L62"/>
    <mergeCell ref="M62:N62"/>
    <mergeCell ref="O62:P62"/>
    <mergeCell ref="K66:L66"/>
    <mergeCell ref="M66:N66"/>
    <mergeCell ref="O66:P66"/>
    <mergeCell ref="O71:P71"/>
    <mergeCell ref="O75:P75"/>
    <mergeCell ref="A78:B78"/>
    <mergeCell ref="K80:L80"/>
    <mergeCell ref="O80:P80"/>
    <mergeCell ref="O83:P83"/>
    <mergeCell ref="K93:L93"/>
    <mergeCell ref="M93:N93"/>
    <mergeCell ref="O93:P93"/>
    <mergeCell ref="K95:L95"/>
    <mergeCell ref="M95:N95"/>
    <mergeCell ref="O95:P95"/>
    <mergeCell ref="K101:L101"/>
    <mergeCell ref="K104:L104"/>
    <mergeCell ref="M104:N104"/>
    <mergeCell ref="O104:P104"/>
    <mergeCell ref="K106:L106"/>
    <mergeCell ref="M106:N106"/>
    <mergeCell ref="O106:P106"/>
    <mergeCell ref="M113:N113"/>
    <mergeCell ref="O113:P113"/>
    <mergeCell ref="K115:L115"/>
    <mergeCell ref="M115:N115"/>
    <mergeCell ref="O115:P115"/>
    <mergeCell ref="O148:P148"/>
    <mergeCell ref="O151:P151"/>
    <mergeCell ref="C79:I81"/>
    <mergeCell ref="M79:N81"/>
    <mergeCell ref="D1:N2"/>
    <mergeCell ref="O1:P2"/>
    <mergeCell ref="C3:I5"/>
    <mergeCell ref="M3:N5"/>
    <mergeCell ref="D77:N78"/>
    <mergeCell ref="O77:P78"/>
    <mergeCell ref="O117:P117"/>
    <mergeCell ref="K122:L122"/>
    <mergeCell ref="M122:N122"/>
    <mergeCell ref="O122:P122"/>
    <mergeCell ref="O123:P123"/>
    <mergeCell ref="K113:L113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104" orientation="portrait" useFirstPageNumber="1" r:id="rId1"/>
  <headerFooter alignWithMargins="0">
    <oddFooter>&amp;R&amp;P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9"/>
  <sheetViews>
    <sheetView view="pageBreakPreview" zoomScale="90" zoomScaleNormal="75" zoomScaleSheetLayoutView="90" workbookViewId="0">
      <selection activeCell="I20" sqref="I20"/>
    </sheetView>
  </sheetViews>
  <sheetFormatPr defaultColWidth="12.453125" defaultRowHeight="13"/>
  <cols>
    <col min="1" max="1" width="11.08984375" style="1" customWidth="1"/>
    <col min="2" max="2" width="9.08984375" style="2" customWidth="1"/>
    <col min="3" max="3" width="2.90625" style="3" customWidth="1"/>
    <col min="4" max="4" width="2.90625" style="2" customWidth="1"/>
    <col min="5" max="5" width="2.90625" style="4" customWidth="1"/>
    <col min="6" max="8" width="9.08984375" style="5" customWidth="1"/>
    <col min="9" max="9" width="9.90625" style="5" customWidth="1"/>
    <col min="10" max="11" width="6.54296875" style="5" customWidth="1"/>
    <col min="12" max="12" width="6.08984375" style="5" customWidth="1"/>
    <col min="13" max="13" width="6.54296875" style="5" customWidth="1"/>
    <col min="14" max="14" width="8.453125" style="5" customWidth="1"/>
    <col min="15" max="15" width="8.453125" style="6" customWidth="1"/>
    <col min="16" max="16" width="7.54296875" style="7" customWidth="1"/>
    <col min="17" max="17" width="7.54296875" style="8" customWidth="1"/>
    <col min="18" max="20" width="15.453125" style="4" customWidth="1"/>
    <col min="21" max="21" width="14" style="4" customWidth="1"/>
    <col min="22" max="22" width="15.54296875" style="4" customWidth="1"/>
    <col min="23" max="16384" width="12.453125" style="4"/>
  </cols>
  <sheetData>
    <row r="1" spans="1:19" ht="12.75" customHeight="1">
      <c r="A1" s="9" t="s">
        <v>0</v>
      </c>
      <c r="B1" s="10"/>
      <c r="C1" s="11"/>
      <c r="D1" s="476" t="s">
        <v>365</v>
      </c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8"/>
      <c r="P1" s="491" t="s">
        <v>354</v>
      </c>
      <c r="Q1" s="492"/>
    </row>
    <row r="2" spans="1:19">
      <c r="A2" s="540" t="s">
        <v>366</v>
      </c>
      <c r="B2" s="541"/>
      <c r="C2" s="12"/>
      <c r="D2" s="479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1"/>
      <c r="P2" s="493"/>
      <c r="Q2" s="494"/>
    </row>
    <row r="3" spans="1:19">
      <c r="A3" s="13"/>
      <c r="B3" s="14"/>
      <c r="C3" s="430" t="s">
        <v>6</v>
      </c>
      <c r="D3" s="431"/>
      <c r="E3" s="431"/>
      <c r="F3" s="431"/>
      <c r="G3" s="431"/>
      <c r="H3" s="431"/>
      <c r="I3" s="432"/>
      <c r="J3" s="42"/>
      <c r="K3" s="43"/>
      <c r="L3" s="43"/>
      <c r="M3" s="44"/>
      <c r="N3" s="439" t="s">
        <v>7</v>
      </c>
      <c r="O3" s="440"/>
      <c r="P3" s="45"/>
      <c r="Q3" s="62"/>
    </row>
    <row r="4" spans="1:19">
      <c r="A4" s="15"/>
      <c r="B4" s="16"/>
      <c r="C4" s="433"/>
      <c r="D4" s="434"/>
      <c r="E4" s="434"/>
      <c r="F4" s="434"/>
      <c r="G4" s="434"/>
      <c r="H4" s="434"/>
      <c r="I4" s="435"/>
      <c r="J4" s="16" t="s">
        <v>10</v>
      </c>
      <c r="K4" s="24"/>
      <c r="L4" s="471" t="s">
        <v>11</v>
      </c>
      <c r="M4" s="535"/>
      <c r="N4" s="441"/>
      <c r="O4" s="442"/>
      <c r="P4" s="536" t="s">
        <v>12</v>
      </c>
      <c r="Q4" s="537"/>
    </row>
    <row r="5" spans="1:19">
      <c r="A5" s="18"/>
      <c r="B5" s="19"/>
      <c r="C5" s="436"/>
      <c r="D5" s="437"/>
      <c r="E5" s="437"/>
      <c r="F5" s="437"/>
      <c r="G5" s="437"/>
      <c r="H5" s="437"/>
      <c r="I5" s="438"/>
      <c r="J5" s="49"/>
      <c r="K5" s="50"/>
      <c r="L5" s="50"/>
      <c r="M5" s="51"/>
      <c r="N5" s="443"/>
      <c r="O5" s="444"/>
      <c r="P5" s="52"/>
      <c r="Q5" s="63"/>
    </row>
    <row r="6" spans="1:19">
      <c r="A6" s="20"/>
      <c r="B6" s="21"/>
      <c r="C6" s="22"/>
      <c r="D6" s="23"/>
      <c r="F6" s="4"/>
      <c r="G6" s="4"/>
      <c r="H6" s="4"/>
      <c r="I6" s="4"/>
      <c r="J6" s="4"/>
      <c r="K6" s="4"/>
      <c r="L6" s="4"/>
      <c r="M6" s="4"/>
      <c r="N6" s="4"/>
      <c r="O6" s="53"/>
      <c r="P6" s="54"/>
      <c r="Q6" s="64"/>
    </row>
    <row r="7" spans="1:19">
      <c r="A7" s="16" t="s">
        <v>355</v>
      </c>
      <c r="B7" s="24">
        <v>1</v>
      </c>
      <c r="C7" s="25" t="s">
        <v>15</v>
      </c>
      <c r="D7" s="23"/>
      <c r="F7" s="4"/>
      <c r="G7" s="4"/>
      <c r="H7" s="4"/>
      <c r="I7" s="4"/>
      <c r="J7" s="4"/>
      <c r="K7" s="4"/>
      <c r="L7" s="4"/>
      <c r="M7" s="4"/>
      <c r="N7" s="4"/>
      <c r="O7" s="53"/>
      <c r="P7" s="538"/>
      <c r="Q7" s="539"/>
      <c r="S7" s="27"/>
    </row>
    <row r="8" spans="1:19">
      <c r="A8" s="16"/>
      <c r="B8" s="24"/>
      <c r="C8" s="25"/>
      <c r="D8" s="23"/>
      <c r="F8" s="4"/>
      <c r="G8" s="4"/>
      <c r="H8" s="4"/>
      <c r="I8" s="4"/>
      <c r="J8" s="4"/>
      <c r="K8" s="4"/>
      <c r="L8" s="4"/>
      <c r="M8" s="4"/>
      <c r="N8" s="4"/>
      <c r="O8" s="53"/>
      <c r="P8" s="55"/>
      <c r="Q8" s="65"/>
      <c r="S8" s="66"/>
    </row>
    <row r="9" spans="1:19">
      <c r="A9" s="16" t="s">
        <v>355</v>
      </c>
      <c r="B9" s="24">
        <v>2</v>
      </c>
      <c r="C9" s="25" t="s">
        <v>126</v>
      </c>
      <c r="D9" s="23"/>
      <c r="F9" s="4"/>
      <c r="G9" s="4"/>
      <c r="H9" s="4"/>
      <c r="I9" s="4"/>
      <c r="J9" s="4"/>
      <c r="K9" s="4"/>
      <c r="L9" s="4"/>
      <c r="M9" s="4"/>
      <c r="N9" s="4"/>
      <c r="O9" s="53"/>
      <c r="P9" s="457"/>
      <c r="Q9" s="458"/>
      <c r="S9" s="66"/>
    </row>
    <row r="10" spans="1:19">
      <c r="A10" s="16"/>
      <c r="B10" s="24"/>
      <c r="C10" s="25"/>
      <c r="D10" s="23"/>
      <c r="F10" s="4"/>
      <c r="G10" s="4"/>
      <c r="H10" s="4"/>
      <c r="I10" s="4"/>
      <c r="J10" s="4"/>
      <c r="K10" s="4"/>
      <c r="L10" s="4"/>
      <c r="M10" s="4"/>
      <c r="N10" s="4"/>
      <c r="O10" s="53"/>
      <c r="P10" s="55"/>
      <c r="Q10" s="65"/>
      <c r="S10" s="66"/>
    </row>
    <row r="11" spans="1:19">
      <c r="A11" s="16" t="s">
        <v>355</v>
      </c>
      <c r="B11" s="24">
        <v>3</v>
      </c>
      <c r="C11" s="25" t="s">
        <v>217</v>
      </c>
      <c r="D11" s="23"/>
      <c r="F11" s="4"/>
      <c r="G11" s="4"/>
      <c r="H11" s="4"/>
      <c r="I11" s="4"/>
      <c r="J11" s="4"/>
      <c r="K11" s="4"/>
      <c r="L11" s="4"/>
      <c r="M11" s="4"/>
      <c r="N11" s="4"/>
      <c r="O11" s="53"/>
      <c r="P11" s="457"/>
      <c r="Q11" s="458"/>
    </row>
    <row r="12" spans="1:19">
      <c r="A12" s="16"/>
      <c r="B12" s="24"/>
      <c r="C12" s="25"/>
      <c r="D12" s="23"/>
      <c r="F12" s="4"/>
      <c r="G12" s="4"/>
      <c r="H12" s="4"/>
      <c r="I12" s="4"/>
      <c r="J12" s="4"/>
      <c r="K12" s="4"/>
      <c r="L12" s="4"/>
      <c r="M12" s="4"/>
      <c r="N12" s="4"/>
      <c r="O12" s="53"/>
      <c r="P12" s="55"/>
      <c r="Q12" s="65"/>
    </row>
    <row r="13" spans="1:19">
      <c r="A13" s="16" t="s">
        <v>355</v>
      </c>
      <c r="B13" s="24">
        <v>4</v>
      </c>
      <c r="C13" s="25" t="s">
        <v>356</v>
      </c>
      <c r="D13" s="4"/>
      <c r="F13" s="4"/>
      <c r="G13" s="4"/>
      <c r="H13" s="4"/>
      <c r="I13" s="4"/>
      <c r="J13" s="4"/>
      <c r="K13" s="4"/>
      <c r="L13" s="4"/>
      <c r="M13" s="4"/>
      <c r="N13" s="4"/>
      <c r="O13" s="53"/>
      <c r="P13" s="457"/>
      <c r="Q13" s="458"/>
    </row>
    <row r="14" spans="1:19">
      <c r="A14" s="16"/>
      <c r="B14" s="24"/>
      <c r="C14" s="25"/>
      <c r="D14" s="4"/>
      <c r="F14" s="4"/>
      <c r="G14" s="4"/>
      <c r="H14" s="4"/>
      <c r="I14" s="4"/>
      <c r="J14" s="4"/>
      <c r="K14" s="4"/>
      <c r="L14" s="4"/>
      <c r="M14" s="4"/>
      <c r="N14" s="4"/>
      <c r="O14" s="53"/>
      <c r="P14" s="55"/>
      <c r="Q14" s="65"/>
    </row>
    <row r="15" spans="1:19">
      <c r="A15" s="16" t="s">
        <v>355</v>
      </c>
      <c r="B15" s="24">
        <v>5</v>
      </c>
      <c r="C15" s="25" t="s">
        <v>324</v>
      </c>
      <c r="D15" s="4"/>
      <c r="F15" s="4"/>
      <c r="G15" s="4"/>
      <c r="H15" s="4"/>
      <c r="I15" s="4"/>
      <c r="J15" s="4"/>
      <c r="K15" s="4"/>
      <c r="L15" s="4"/>
      <c r="M15" s="4"/>
      <c r="N15" s="4"/>
      <c r="O15" s="53"/>
      <c r="P15" s="457"/>
      <c r="Q15" s="458"/>
    </row>
    <row r="16" spans="1:19">
      <c r="A16" s="26"/>
      <c r="B16" s="24"/>
      <c r="C16" s="25"/>
      <c r="D16" s="4"/>
      <c r="F16" s="4"/>
      <c r="G16" s="4"/>
      <c r="H16" s="4"/>
      <c r="I16" s="4"/>
      <c r="J16" s="4"/>
      <c r="K16" s="4"/>
      <c r="L16" s="4"/>
      <c r="M16" s="4"/>
      <c r="N16" s="4"/>
      <c r="O16" s="53"/>
      <c r="P16" s="55"/>
      <c r="Q16" s="65"/>
    </row>
    <row r="17" spans="1:21">
      <c r="A17" s="26"/>
      <c r="B17" s="24"/>
      <c r="C17" s="25"/>
      <c r="D17" s="4"/>
      <c r="F17" s="4"/>
      <c r="G17" s="4"/>
      <c r="H17" s="4"/>
      <c r="I17" s="4"/>
      <c r="J17" s="4"/>
      <c r="K17" s="4"/>
      <c r="L17" s="4"/>
      <c r="M17" s="4"/>
      <c r="N17" s="4"/>
      <c r="O17" s="53"/>
      <c r="P17" s="457"/>
      <c r="Q17" s="458"/>
    </row>
    <row r="18" spans="1:21">
      <c r="A18" s="26"/>
      <c r="B18" s="24"/>
      <c r="C18" s="25"/>
      <c r="D18" s="4"/>
      <c r="F18" s="27"/>
      <c r="G18" s="27"/>
      <c r="H18" s="27"/>
      <c r="I18" s="27"/>
      <c r="J18" s="27"/>
      <c r="K18" s="27"/>
      <c r="L18" s="27"/>
      <c r="M18" s="27"/>
      <c r="N18" s="27"/>
      <c r="O18" s="57"/>
      <c r="P18" s="55"/>
      <c r="Q18" s="68"/>
    </row>
    <row r="19" spans="1:21">
      <c r="A19" s="26"/>
      <c r="B19" s="24"/>
      <c r="C19" s="25"/>
      <c r="D19" s="4"/>
      <c r="F19" s="27"/>
      <c r="G19" s="27"/>
      <c r="H19" s="27"/>
      <c r="I19" s="27"/>
      <c r="J19" s="27"/>
      <c r="K19" s="27"/>
      <c r="L19" s="27"/>
      <c r="M19" s="27"/>
      <c r="N19" s="27"/>
      <c r="O19" s="57"/>
      <c r="P19" s="457"/>
      <c r="Q19" s="458"/>
      <c r="S19" s="66"/>
      <c r="T19" s="66"/>
    </row>
    <row r="20" spans="1:21">
      <c r="A20" s="26"/>
      <c r="B20" s="24"/>
      <c r="C20" s="25"/>
      <c r="D20" s="4"/>
      <c r="F20" s="27"/>
      <c r="G20" s="27"/>
      <c r="H20" s="27"/>
      <c r="I20" s="27"/>
      <c r="J20" s="27"/>
      <c r="K20" s="27"/>
      <c r="L20" s="27"/>
      <c r="M20" s="27"/>
      <c r="N20" s="27"/>
      <c r="O20" s="57"/>
      <c r="P20" s="55"/>
      <c r="Q20" s="69"/>
      <c r="S20" s="66"/>
      <c r="T20" s="66"/>
    </row>
    <row r="21" spans="1:21">
      <c r="A21" s="26"/>
      <c r="B21" s="24"/>
      <c r="C21" s="25"/>
      <c r="D21" s="4"/>
      <c r="F21" s="27"/>
      <c r="G21" s="27"/>
      <c r="H21" s="27"/>
      <c r="I21" s="27"/>
      <c r="J21" s="27"/>
      <c r="K21" s="27"/>
      <c r="L21" s="27"/>
      <c r="M21" s="27"/>
      <c r="N21" s="27"/>
      <c r="O21" s="57"/>
      <c r="P21" s="457"/>
      <c r="Q21" s="458"/>
      <c r="S21" s="66"/>
    </row>
    <row r="22" spans="1:21">
      <c r="A22" s="26"/>
      <c r="B22" s="24"/>
      <c r="C22" s="25"/>
      <c r="D22" s="4"/>
      <c r="F22" s="27"/>
      <c r="G22" s="27"/>
      <c r="H22" s="27"/>
      <c r="I22" s="27"/>
      <c r="J22" s="27"/>
      <c r="K22" s="27"/>
      <c r="L22" s="27"/>
      <c r="M22" s="27"/>
      <c r="N22" s="27"/>
      <c r="O22" s="57"/>
      <c r="P22" s="56"/>
      <c r="Q22" s="67"/>
      <c r="S22" s="66"/>
      <c r="T22" s="66"/>
    </row>
    <row r="23" spans="1:21">
      <c r="A23" s="26"/>
      <c r="B23" s="24"/>
      <c r="C23" s="25"/>
      <c r="D23" s="4"/>
      <c r="F23" s="27"/>
      <c r="G23" s="27"/>
      <c r="H23" s="27"/>
      <c r="I23" s="27"/>
      <c r="J23" s="27"/>
      <c r="K23" s="27"/>
      <c r="L23" s="27"/>
      <c r="M23" s="27"/>
      <c r="N23" s="27"/>
      <c r="O23" s="57"/>
      <c r="P23" s="457"/>
      <c r="Q23" s="458"/>
      <c r="S23" s="66"/>
      <c r="T23" s="66"/>
    </row>
    <row r="24" spans="1:21">
      <c r="A24" s="26"/>
      <c r="B24" s="24"/>
      <c r="C24" s="22"/>
      <c r="D24" s="4"/>
      <c r="F24" s="27"/>
      <c r="G24" s="27"/>
      <c r="H24" s="27"/>
      <c r="I24" s="27"/>
      <c r="J24" s="27"/>
      <c r="K24" s="27"/>
      <c r="L24" s="27"/>
      <c r="M24" s="27"/>
      <c r="N24" s="27"/>
      <c r="O24" s="57"/>
      <c r="P24" s="55"/>
      <c r="Q24" s="65"/>
      <c r="S24" s="66"/>
      <c r="T24" s="66"/>
    </row>
    <row r="25" spans="1:21">
      <c r="A25" s="26"/>
      <c r="B25" s="24"/>
      <c r="C25" s="25"/>
      <c r="D25" s="4"/>
      <c r="F25" s="27"/>
      <c r="G25" s="27"/>
      <c r="H25" s="27"/>
      <c r="I25" s="27"/>
      <c r="J25" s="27"/>
      <c r="K25" s="27"/>
      <c r="L25" s="27"/>
      <c r="M25" s="27"/>
      <c r="N25" s="27"/>
      <c r="O25" s="57"/>
      <c r="P25" s="457"/>
      <c r="Q25" s="458"/>
      <c r="S25" s="66"/>
      <c r="T25" s="66"/>
    </row>
    <row r="26" spans="1:21" ht="12.5">
      <c r="A26" s="26"/>
      <c r="B26" s="28"/>
      <c r="C26" s="29"/>
      <c r="D26" s="4"/>
      <c r="F26" s="27"/>
      <c r="G26" s="27"/>
      <c r="H26" s="27"/>
      <c r="I26" s="27"/>
      <c r="J26" s="27"/>
      <c r="K26" s="27"/>
      <c r="L26" s="27"/>
      <c r="M26" s="27"/>
      <c r="N26" s="27"/>
      <c r="O26" s="57"/>
      <c r="P26" s="55"/>
      <c r="Q26" s="65"/>
      <c r="S26" s="66"/>
      <c r="T26" s="66"/>
      <c r="U26" s="66"/>
    </row>
    <row r="27" spans="1:21">
      <c r="A27" s="26"/>
      <c r="B27" s="24"/>
      <c r="C27" s="25"/>
      <c r="D27" s="4"/>
      <c r="F27" s="27"/>
      <c r="G27" s="27"/>
      <c r="H27" s="27"/>
      <c r="I27" s="27"/>
      <c r="J27" s="27"/>
      <c r="K27" s="27"/>
      <c r="L27" s="27"/>
      <c r="M27" s="27"/>
      <c r="N27" s="27"/>
      <c r="O27" s="57"/>
      <c r="P27" s="457"/>
      <c r="Q27" s="458"/>
      <c r="R27" s="66"/>
      <c r="S27" s="66"/>
    </row>
    <row r="28" spans="1:21">
      <c r="A28" s="26"/>
      <c r="B28" s="24"/>
      <c r="C28" s="25"/>
      <c r="D28" s="4"/>
      <c r="F28" s="27"/>
      <c r="G28" s="27"/>
      <c r="H28" s="27"/>
      <c r="I28" s="27"/>
      <c r="J28" s="27"/>
      <c r="K28" s="27"/>
      <c r="L28" s="27"/>
      <c r="M28" s="27"/>
      <c r="N28" s="27"/>
      <c r="O28" s="57"/>
      <c r="P28" s="56"/>
      <c r="Q28" s="67"/>
      <c r="S28" s="70"/>
      <c r="T28" s="70"/>
    </row>
    <row r="29" spans="1:21">
      <c r="A29" s="30"/>
      <c r="B29" s="24"/>
      <c r="C29" s="25"/>
      <c r="D29" s="4"/>
      <c r="F29" s="27"/>
      <c r="G29" s="27"/>
      <c r="H29" s="27"/>
      <c r="I29" s="27"/>
      <c r="J29" s="27"/>
      <c r="K29" s="27"/>
      <c r="L29" s="27"/>
      <c r="M29" s="27"/>
      <c r="N29" s="534"/>
      <c r="O29" s="534"/>
      <c r="P29" s="56"/>
      <c r="Q29" s="67"/>
    </row>
    <row r="30" spans="1:21" ht="12.5">
      <c r="A30" s="26"/>
      <c r="B30" s="28"/>
      <c r="C30" s="29"/>
      <c r="D30" s="4"/>
      <c r="F30" s="27"/>
      <c r="G30" s="27"/>
      <c r="H30" s="27"/>
      <c r="I30" s="27"/>
      <c r="J30" s="27"/>
      <c r="K30" s="27"/>
      <c r="L30" s="27"/>
      <c r="M30" s="27"/>
      <c r="N30" s="27"/>
      <c r="O30" s="58"/>
      <c r="P30" s="56"/>
      <c r="Q30" s="67"/>
      <c r="S30" s="70"/>
      <c r="T30" s="66"/>
    </row>
    <row r="31" spans="1:21">
      <c r="A31" s="26"/>
      <c r="B31" s="28"/>
      <c r="C31" s="22"/>
      <c r="D31" s="4"/>
      <c r="F31" s="27"/>
      <c r="G31" s="27"/>
      <c r="H31" s="27"/>
      <c r="I31" s="27"/>
      <c r="J31" s="27"/>
      <c r="K31" s="27"/>
      <c r="L31" s="27"/>
      <c r="M31" s="27"/>
      <c r="N31" s="534"/>
      <c r="O31" s="534"/>
      <c r="P31" s="56"/>
      <c r="Q31" s="67"/>
    </row>
    <row r="32" spans="1:21" ht="12.5">
      <c r="A32" s="26"/>
      <c r="B32" s="28"/>
      <c r="C32" s="29"/>
      <c r="D32" s="4"/>
      <c r="F32" s="27"/>
      <c r="G32" s="27"/>
      <c r="H32" s="27"/>
      <c r="I32" s="27"/>
      <c r="J32" s="27"/>
      <c r="K32" s="27"/>
      <c r="L32" s="27"/>
      <c r="M32" s="27"/>
      <c r="N32" s="27"/>
      <c r="O32" s="58"/>
      <c r="P32" s="56"/>
      <c r="Q32" s="67"/>
    </row>
    <row r="33" spans="1:20">
      <c r="A33" s="26"/>
      <c r="B33" s="28"/>
      <c r="C33" s="22"/>
      <c r="D33" s="4"/>
      <c r="F33" s="27"/>
      <c r="G33" s="27"/>
      <c r="H33" s="27"/>
      <c r="I33" s="27"/>
      <c r="J33" s="27"/>
      <c r="K33" s="27"/>
      <c r="L33" s="27"/>
      <c r="M33" s="27"/>
      <c r="N33" s="534"/>
      <c r="O33" s="534"/>
      <c r="P33" s="457"/>
      <c r="Q33" s="458"/>
    </row>
    <row r="34" spans="1:20" ht="12.5">
      <c r="A34" s="26"/>
      <c r="B34" s="28"/>
      <c r="C34" s="29"/>
      <c r="D34" s="4"/>
      <c r="F34" s="27"/>
      <c r="G34" s="27"/>
      <c r="H34" s="27"/>
      <c r="I34" s="27"/>
      <c r="J34" s="27"/>
      <c r="K34" s="27"/>
      <c r="L34" s="27"/>
      <c r="M34" s="27"/>
      <c r="N34" s="27"/>
      <c r="O34" s="58"/>
      <c r="P34" s="56"/>
      <c r="Q34" s="67"/>
      <c r="T34" s="66"/>
    </row>
    <row r="35" spans="1:20">
      <c r="A35" s="26"/>
      <c r="B35" s="28"/>
      <c r="C35" s="22"/>
      <c r="D35" s="4"/>
      <c r="F35" s="27"/>
      <c r="G35" s="27"/>
      <c r="H35" s="27"/>
      <c r="I35" s="27"/>
      <c r="J35" s="27"/>
      <c r="K35" s="27"/>
      <c r="L35" s="27"/>
      <c r="M35" s="27"/>
      <c r="N35" s="534"/>
      <c r="O35" s="534"/>
      <c r="P35" s="56"/>
      <c r="Q35" s="67"/>
      <c r="S35" s="66"/>
    </row>
    <row r="36" spans="1:20" ht="12.5">
      <c r="A36" s="26"/>
      <c r="B36" s="28"/>
      <c r="C36" s="29"/>
      <c r="D36" s="4"/>
      <c r="F36" s="27"/>
      <c r="G36" s="27"/>
      <c r="H36" s="27"/>
      <c r="I36" s="27"/>
      <c r="J36" s="27"/>
      <c r="K36" s="27"/>
      <c r="L36" s="27"/>
      <c r="M36" s="27"/>
      <c r="N36" s="27"/>
      <c r="O36" s="58"/>
      <c r="P36" s="56"/>
      <c r="Q36" s="67"/>
    </row>
    <row r="37" spans="1:20">
      <c r="A37" s="26"/>
      <c r="B37" s="28"/>
      <c r="C37" s="22"/>
      <c r="D37" s="4"/>
      <c r="F37" s="27"/>
      <c r="G37" s="27"/>
      <c r="H37" s="27"/>
      <c r="I37" s="27"/>
      <c r="J37" s="27"/>
      <c r="K37" s="27"/>
      <c r="L37" s="27"/>
      <c r="M37" s="27"/>
      <c r="N37" s="534"/>
      <c r="O37" s="534"/>
      <c r="P37" s="457"/>
      <c r="Q37" s="458"/>
    </row>
    <row r="38" spans="1:20">
      <c r="A38" s="26"/>
      <c r="B38" s="28"/>
      <c r="C38" s="29"/>
      <c r="D38" s="4"/>
      <c r="F38" s="27"/>
      <c r="G38" s="27"/>
      <c r="H38" s="27"/>
      <c r="I38" s="27"/>
      <c r="J38" s="27"/>
      <c r="K38" s="27"/>
      <c r="L38" s="27"/>
      <c r="M38" s="27"/>
      <c r="N38" s="27"/>
      <c r="O38" s="57"/>
      <c r="P38" s="55"/>
    </row>
    <row r="39" spans="1:20">
      <c r="A39" s="26"/>
      <c r="B39" s="28"/>
      <c r="C39" s="22"/>
      <c r="D39" s="4"/>
      <c r="F39" s="27"/>
      <c r="G39" s="27"/>
      <c r="H39" s="27"/>
      <c r="I39" s="27"/>
      <c r="J39" s="27"/>
      <c r="K39" s="27"/>
      <c r="L39" s="27"/>
      <c r="M39" s="27"/>
      <c r="N39" s="27"/>
      <c r="O39" s="57"/>
      <c r="P39" s="55"/>
      <c r="Q39" s="67"/>
    </row>
    <row r="40" spans="1:20" ht="12.5">
      <c r="A40" s="26"/>
      <c r="B40" s="28"/>
      <c r="C40" s="29"/>
      <c r="D40" s="4"/>
      <c r="F40" s="27"/>
      <c r="G40" s="27"/>
      <c r="H40" s="27"/>
      <c r="I40" s="27"/>
      <c r="J40" s="27"/>
      <c r="K40" s="27"/>
      <c r="L40" s="27"/>
      <c r="M40" s="27"/>
      <c r="N40" s="27"/>
      <c r="O40" s="57"/>
      <c r="P40" s="55"/>
      <c r="Q40" s="67"/>
      <c r="T40" s="66"/>
    </row>
    <row r="41" spans="1:20" ht="12.5">
      <c r="A41" s="26"/>
      <c r="B41" s="28"/>
      <c r="C41" s="29"/>
      <c r="D41" s="4"/>
      <c r="F41" s="27"/>
      <c r="G41" s="27"/>
      <c r="H41" s="27"/>
      <c r="I41" s="27"/>
      <c r="J41" s="27"/>
      <c r="K41" s="27"/>
      <c r="L41" s="27"/>
      <c r="M41" s="27"/>
      <c r="N41" s="27"/>
      <c r="O41" s="57"/>
      <c r="P41" s="55"/>
      <c r="Q41" s="65"/>
    </row>
    <row r="42" spans="1:20" ht="12.5">
      <c r="A42" s="26"/>
      <c r="B42" s="28"/>
      <c r="C42" s="29"/>
      <c r="D42" s="4"/>
      <c r="F42" s="27"/>
      <c r="G42" s="27"/>
      <c r="H42" s="27"/>
      <c r="I42" s="27"/>
      <c r="J42" s="27"/>
      <c r="K42" s="27"/>
      <c r="L42" s="27"/>
      <c r="M42" s="27"/>
      <c r="N42" s="27"/>
      <c r="O42" s="57"/>
      <c r="P42" s="55"/>
      <c r="Q42" s="65"/>
    </row>
    <row r="43" spans="1:20" ht="12.5">
      <c r="A43" s="26"/>
      <c r="B43" s="28"/>
      <c r="C43" s="29"/>
      <c r="D43" s="4"/>
      <c r="F43" s="27"/>
      <c r="G43" s="27"/>
      <c r="H43" s="27"/>
      <c r="I43" s="27"/>
      <c r="J43" s="27"/>
      <c r="K43" s="27"/>
      <c r="L43" s="27"/>
      <c r="M43" s="27"/>
      <c r="N43" s="27"/>
      <c r="O43" s="57"/>
      <c r="P43" s="55"/>
      <c r="Q43" s="65"/>
    </row>
    <row r="44" spans="1:20" ht="12.5">
      <c r="A44" s="26"/>
      <c r="B44" s="28"/>
      <c r="C44" s="29"/>
      <c r="D44" s="4"/>
      <c r="F44" s="27"/>
      <c r="G44" s="27"/>
      <c r="H44" s="27"/>
      <c r="I44" s="27"/>
      <c r="J44" s="27"/>
      <c r="K44" s="27"/>
      <c r="L44" s="27"/>
      <c r="M44" s="27"/>
      <c r="N44" s="27"/>
      <c r="O44" s="57"/>
      <c r="P44" s="55"/>
      <c r="Q44" s="65"/>
    </row>
    <row r="45" spans="1:20" ht="12.5">
      <c r="A45" s="26"/>
      <c r="B45" s="28"/>
      <c r="C45" s="29"/>
      <c r="D45" s="4"/>
      <c r="F45" s="27"/>
      <c r="G45" s="27"/>
      <c r="H45" s="27"/>
      <c r="I45" s="27"/>
      <c r="J45" s="27"/>
      <c r="K45" s="27"/>
      <c r="L45" s="27"/>
      <c r="M45" s="27"/>
      <c r="N45" s="27"/>
      <c r="O45" s="57"/>
      <c r="P45" s="55"/>
      <c r="Q45" s="65"/>
      <c r="T45" s="70"/>
    </row>
    <row r="46" spans="1:20" ht="12.5">
      <c r="A46" s="26"/>
      <c r="B46" s="28"/>
      <c r="C46" s="29"/>
      <c r="D46" s="4"/>
      <c r="F46" s="27"/>
      <c r="G46" s="27"/>
      <c r="H46" s="27"/>
      <c r="I46" s="27"/>
      <c r="J46" s="27"/>
      <c r="K46" s="27"/>
      <c r="L46" s="27"/>
      <c r="M46" s="27"/>
      <c r="N46" s="27"/>
      <c r="O46" s="57"/>
      <c r="P46" s="55"/>
      <c r="Q46" s="65"/>
      <c r="T46" s="70"/>
    </row>
    <row r="47" spans="1:20" ht="12.5">
      <c r="A47" s="26"/>
      <c r="B47" s="28"/>
      <c r="C47" s="29"/>
      <c r="D47" s="4"/>
      <c r="F47" s="27"/>
      <c r="G47" s="27"/>
      <c r="H47" s="27"/>
      <c r="I47" s="27"/>
      <c r="J47" s="27"/>
      <c r="K47" s="27"/>
      <c r="L47" s="27"/>
      <c r="M47" s="27"/>
      <c r="N47" s="27"/>
      <c r="O47" s="57"/>
      <c r="P47" s="55"/>
      <c r="Q47" s="65"/>
      <c r="T47" s="70"/>
    </row>
    <row r="48" spans="1:20" ht="12.5">
      <c r="A48" s="26"/>
      <c r="B48" s="28"/>
      <c r="C48" s="29"/>
      <c r="D48" s="4"/>
      <c r="F48" s="27"/>
      <c r="G48" s="27"/>
      <c r="H48" s="27"/>
      <c r="I48" s="27"/>
      <c r="J48" s="27"/>
      <c r="K48" s="27"/>
      <c r="L48" s="27"/>
      <c r="M48" s="27"/>
      <c r="N48" s="27"/>
      <c r="O48" s="57"/>
      <c r="P48" s="55"/>
      <c r="Q48" s="65"/>
      <c r="T48" s="70"/>
    </row>
    <row r="49" spans="1:20" ht="12.5">
      <c r="A49" s="26"/>
      <c r="B49" s="28"/>
      <c r="C49" s="29"/>
      <c r="D49" s="4"/>
      <c r="F49" s="27"/>
      <c r="G49" s="27"/>
      <c r="H49" s="27"/>
      <c r="I49" s="27"/>
      <c r="J49" s="27"/>
      <c r="K49" s="27"/>
      <c r="L49" s="27"/>
      <c r="M49" s="27"/>
      <c r="N49" s="27"/>
      <c r="O49" s="57"/>
      <c r="P49" s="55"/>
      <c r="Q49" s="65"/>
    </row>
    <row r="50" spans="1:20" ht="12.5">
      <c r="A50" s="26"/>
      <c r="B50" s="28"/>
      <c r="C50" s="29"/>
      <c r="D50" s="4"/>
      <c r="F50" s="27"/>
      <c r="G50" s="27"/>
      <c r="H50" s="27"/>
      <c r="I50" s="27"/>
      <c r="J50" s="27"/>
      <c r="K50" s="27"/>
      <c r="L50" s="27"/>
      <c r="M50" s="27"/>
      <c r="N50" s="27"/>
      <c r="O50" s="57"/>
      <c r="P50" s="55"/>
      <c r="Q50" s="65"/>
      <c r="T50" s="66"/>
    </row>
    <row r="51" spans="1:20" ht="12.5">
      <c r="A51" s="26"/>
      <c r="B51" s="28"/>
      <c r="C51" s="29"/>
      <c r="D51" s="4"/>
      <c r="F51" s="27"/>
      <c r="G51" s="27"/>
      <c r="H51" s="27"/>
      <c r="I51" s="27"/>
      <c r="J51" s="27"/>
      <c r="K51" s="27"/>
      <c r="L51" s="27"/>
      <c r="M51" s="27"/>
      <c r="N51" s="27"/>
      <c r="O51" s="57"/>
      <c r="P51" s="55"/>
      <c r="Q51" s="65"/>
    </row>
    <row r="52" spans="1:20" ht="12.5">
      <c r="A52" s="26"/>
      <c r="B52" s="28"/>
      <c r="C52" s="29"/>
      <c r="D52" s="4"/>
      <c r="F52" s="27"/>
      <c r="G52" s="27"/>
      <c r="H52" s="27"/>
      <c r="I52" s="27"/>
      <c r="J52" s="27"/>
      <c r="K52" s="27"/>
      <c r="L52" s="27"/>
      <c r="M52" s="27"/>
      <c r="N52" s="27"/>
      <c r="O52" s="57"/>
      <c r="P52" s="55"/>
      <c r="Q52" s="65"/>
    </row>
    <row r="53" spans="1:20" ht="12.5">
      <c r="A53" s="26"/>
      <c r="B53" s="28"/>
      <c r="C53" s="29"/>
      <c r="D53" s="4"/>
      <c r="F53" s="27"/>
      <c r="G53" s="27"/>
      <c r="H53" s="27"/>
      <c r="I53" s="27"/>
      <c r="J53" s="27"/>
      <c r="K53" s="27"/>
      <c r="L53" s="27"/>
      <c r="M53" s="27"/>
      <c r="N53" s="27"/>
      <c r="O53" s="57"/>
      <c r="P53" s="55"/>
      <c r="Q53" s="65"/>
    </row>
    <row r="54" spans="1:20" ht="12.5">
      <c r="A54" s="26"/>
      <c r="B54" s="28"/>
      <c r="C54" s="29"/>
      <c r="D54" s="4"/>
      <c r="F54" s="27"/>
      <c r="G54" s="27"/>
      <c r="H54" s="27"/>
      <c r="I54" s="27"/>
      <c r="J54" s="27"/>
      <c r="K54" s="27"/>
      <c r="L54" s="27"/>
      <c r="M54" s="27"/>
      <c r="N54" s="27"/>
      <c r="O54" s="57"/>
      <c r="P54" s="55"/>
      <c r="Q54" s="65"/>
    </row>
    <row r="55" spans="1:20" ht="12.5">
      <c r="A55" s="26"/>
      <c r="B55" s="28"/>
      <c r="C55" s="29"/>
      <c r="D55" s="4"/>
      <c r="F55" s="27"/>
      <c r="G55" s="27"/>
      <c r="H55" s="27"/>
      <c r="I55" s="27"/>
      <c r="J55" s="27"/>
      <c r="K55" s="27"/>
      <c r="L55" s="27"/>
      <c r="M55" s="27"/>
      <c r="N55" s="27"/>
      <c r="O55" s="57"/>
      <c r="P55" s="55"/>
      <c r="Q55" s="65"/>
    </row>
    <row r="56" spans="1:20" ht="12.5">
      <c r="A56" s="26"/>
      <c r="B56" s="28"/>
      <c r="C56" s="29"/>
      <c r="D56" s="4"/>
      <c r="F56" s="27"/>
      <c r="G56" s="27"/>
      <c r="H56" s="27"/>
      <c r="I56" s="27"/>
      <c r="J56" s="27"/>
      <c r="K56" s="27"/>
      <c r="L56" s="27"/>
      <c r="M56" s="27"/>
      <c r="N56" s="27"/>
      <c r="O56" s="57"/>
      <c r="P56" s="55"/>
      <c r="Q56" s="65"/>
    </row>
    <row r="57" spans="1:20" ht="12.5">
      <c r="A57" s="31"/>
      <c r="B57" s="28"/>
      <c r="C57" s="29"/>
      <c r="D57" s="4"/>
      <c r="F57" s="27"/>
      <c r="G57" s="27"/>
      <c r="H57" s="27"/>
      <c r="I57" s="27"/>
      <c r="J57" s="27"/>
      <c r="K57" s="27"/>
      <c r="L57" s="27"/>
      <c r="M57" s="27"/>
      <c r="N57" s="27"/>
      <c r="O57" s="57"/>
      <c r="P57" s="55"/>
      <c r="Q57" s="65"/>
    </row>
    <row r="58" spans="1:20" ht="12.5">
      <c r="A58" s="32"/>
      <c r="B58" s="33"/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59"/>
      <c r="P58" s="54"/>
      <c r="Q58" s="71"/>
    </row>
    <row r="59" spans="1:20">
      <c r="A59" s="36"/>
      <c r="B59" s="37" t="s">
        <v>357</v>
      </c>
      <c r="C59" s="29"/>
      <c r="D59" s="4"/>
      <c r="F59" s="4"/>
      <c r="G59" s="4"/>
      <c r="H59" s="4"/>
      <c r="I59" s="4"/>
      <c r="J59" s="4"/>
      <c r="K59" s="4"/>
      <c r="L59" s="4"/>
      <c r="M59" s="4"/>
      <c r="N59" s="4"/>
      <c r="O59" s="53"/>
      <c r="P59" s="457">
        <f>SUM(P6:Q56)</f>
        <v>0</v>
      </c>
      <c r="Q59" s="458"/>
      <c r="R59" s="66"/>
      <c r="S59" s="66"/>
      <c r="T59" s="66"/>
    </row>
    <row r="60" spans="1:20" ht="12.5">
      <c r="A60" s="38"/>
      <c r="B60" s="39"/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60"/>
      <c r="P60" s="61"/>
      <c r="Q60" s="72"/>
    </row>
    <row r="61" spans="1:20" ht="12.5">
      <c r="A61" s="32"/>
      <c r="B61" s="33"/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59"/>
      <c r="P61" s="54"/>
      <c r="Q61" s="71"/>
    </row>
    <row r="62" spans="1:20">
      <c r="A62" s="36"/>
      <c r="B62" s="37" t="s">
        <v>358</v>
      </c>
      <c r="C62" s="29"/>
      <c r="D62" s="4"/>
      <c r="F62" s="4"/>
      <c r="G62" s="4"/>
      <c r="H62" s="4"/>
      <c r="I62" s="4"/>
      <c r="J62" s="4"/>
      <c r="K62" s="4"/>
      <c r="L62" s="4"/>
      <c r="M62" s="4"/>
      <c r="N62" s="4"/>
      <c r="O62" s="53"/>
      <c r="P62" s="457">
        <f>10%*P59</f>
        <v>0</v>
      </c>
      <c r="Q62" s="458"/>
      <c r="S62" s="66"/>
    </row>
    <row r="63" spans="1:20" ht="12.5">
      <c r="A63" s="38"/>
      <c r="B63" s="39"/>
      <c r="C63" s="40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60"/>
      <c r="P63" s="61"/>
      <c r="Q63" s="72"/>
    </row>
    <row r="64" spans="1:20" ht="15.5">
      <c r="A64" s="32"/>
      <c r="B64" s="33"/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59"/>
      <c r="P64" s="54"/>
      <c r="Q64" s="71"/>
      <c r="R64" s="73"/>
      <c r="S64" s="74"/>
      <c r="T64" s="75"/>
    </row>
    <row r="65" spans="1:22" ht="15.5">
      <c r="A65" s="36"/>
      <c r="B65" s="37" t="s">
        <v>359</v>
      </c>
      <c r="C65" s="29"/>
      <c r="D65" s="4"/>
      <c r="F65" s="4"/>
      <c r="G65" s="4"/>
      <c r="H65" s="4"/>
      <c r="I65" s="4"/>
      <c r="J65" s="4"/>
      <c r="K65" s="4"/>
      <c r="L65" s="4"/>
      <c r="M65" s="4"/>
      <c r="N65" s="4"/>
      <c r="O65" s="53"/>
      <c r="P65" s="457">
        <f>P59+P62</f>
        <v>0</v>
      </c>
      <c r="Q65" s="458"/>
      <c r="R65" s="73"/>
      <c r="S65" s="84"/>
      <c r="T65" s="74"/>
      <c r="U65" s="85"/>
      <c r="V65" s="66"/>
    </row>
    <row r="66" spans="1:22" ht="15.5">
      <c r="A66" s="38"/>
      <c r="B66" s="39"/>
      <c r="C66" s="40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60"/>
      <c r="P66" s="61"/>
      <c r="Q66" s="72"/>
      <c r="R66" s="73"/>
      <c r="S66" s="74"/>
      <c r="T66" s="74"/>
      <c r="U66" s="85"/>
      <c r="V66" s="66"/>
    </row>
    <row r="67" spans="1:22" ht="15.5">
      <c r="A67" s="32"/>
      <c r="B67" s="33"/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59"/>
      <c r="P67" s="54"/>
      <c r="Q67" s="71"/>
      <c r="R67" s="73"/>
      <c r="S67" s="84"/>
      <c r="T67" s="75"/>
      <c r="U67" s="85"/>
      <c r="V67" s="66"/>
    </row>
    <row r="68" spans="1:22" ht="15.5">
      <c r="A68" s="36"/>
      <c r="B68" s="37" t="s">
        <v>360</v>
      </c>
      <c r="C68" s="29"/>
      <c r="D68" s="4"/>
      <c r="F68" s="4"/>
      <c r="G68" s="4"/>
      <c r="H68" s="4"/>
      <c r="I68" s="4"/>
      <c r="J68" s="4"/>
      <c r="K68" s="4"/>
      <c r="L68" s="4"/>
      <c r="M68" s="4"/>
      <c r="N68" s="4"/>
      <c r="O68" s="53"/>
      <c r="P68" s="457">
        <f>15%*P65</f>
        <v>0</v>
      </c>
      <c r="Q68" s="458"/>
      <c r="R68" s="73"/>
      <c r="S68" s="74"/>
      <c r="T68" s="74"/>
      <c r="U68" s="85"/>
    </row>
    <row r="69" spans="1:22" ht="12.5">
      <c r="A69" s="38"/>
      <c r="B69" s="39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60"/>
      <c r="P69" s="61"/>
      <c r="Q69" s="72"/>
      <c r="S69" s="66"/>
      <c r="T69" s="66"/>
    </row>
    <row r="70" spans="1:22" ht="12.5">
      <c r="A70" s="32"/>
      <c r="B70" s="33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59"/>
      <c r="P70" s="54"/>
      <c r="Q70" s="71"/>
    </row>
    <row r="71" spans="1:22">
      <c r="A71" s="36"/>
      <c r="B71" s="37" t="s">
        <v>361</v>
      </c>
      <c r="C71" s="29"/>
      <c r="D71" s="4"/>
      <c r="F71" s="4"/>
      <c r="G71" s="4"/>
      <c r="H71" s="4"/>
      <c r="I71" s="4"/>
      <c r="J71" s="4"/>
      <c r="K71" s="4"/>
      <c r="L71" s="4"/>
      <c r="M71" s="4"/>
      <c r="N71" s="4"/>
      <c r="O71" s="53"/>
      <c r="P71" s="457">
        <f>P65+P68</f>
        <v>0</v>
      </c>
      <c r="Q71" s="458"/>
      <c r="S71" s="66"/>
    </row>
    <row r="72" spans="1:22" ht="12.5">
      <c r="A72" s="38"/>
      <c r="B72" s="39"/>
      <c r="C72" s="40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60"/>
      <c r="P72" s="61"/>
      <c r="Q72" s="72"/>
    </row>
    <row r="73" spans="1:22" ht="12.5">
      <c r="A73" s="76"/>
      <c r="B73" s="77"/>
      <c r="C73" s="78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80"/>
      <c r="P73" s="81"/>
      <c r="Q73" s="86"/>
      <c r="S73" s="66"/>
    </row>
    <row r="74" spans="1:22" ht="12.5">
      <c r="A74" s="4"/>
      <c r="B74" s="4"/>
      <c r="C74" s="4"/>
      <c r="D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82"/>
      <c r="Q74" s="87"/>
    </row>
    <row r="75" spans="1:22" ht="12.5">
      <c r="A75" s="27"/>
      <c r="B75" s="23"/>
      <c r="C75" s="29"/>
      <c r="D75" s="4"/>
      <c r="F75" s="4"/>
      <c r="G75" s="4"/>
      <c r="H75" s="4"/>
      <c r="I75" s="4"/>
      <c r="J75" s="4"/>
      <c r="K75" s="4"/>
      <c r="L75" s="4"/>
      <c r="M75" s="4"/>
      <c r="N75" s="4"/>
      <c r="O75" s="53"/>
      <c r="P75" s="83"/>
      <c r="Q75" s="87"/>
    </row>
    <row r="76" spans="1:22" ht="12.5">
      <c r="A76" s="27"/>
      <c r="B76" s="23"/>
      <c r="C76" s="29"/>
      <c r="D76" s="4"/>
      <c r="F76" s="4"/>
      <c r="G76" s="4"/>
      <c r="H76" s="4"/>
      <c r="I76" s="4"/>
      <c r="J76" s="4"/>
      <c r="K76" s="4"/>
      <c r="L76" s="4"/>
      <c r="M76" s="4"/>
      <c r="N76" s="4"/>
      <c r="O76" s="53"/>
      <c r="P76" s="83"/>
      <c r="Q76" s="87"/>
    </row>
    <row r="77" spans="1:22" ht="12.5">
      <c r="A77" s="27"/>
      <c r="B77" s="23"/>
      <c r="C77" s="29"/>
      <c r="D77" s="4"/>
      <c r="F77" s="4"/>
      <c r="G77" s="4"/>
      <c r="H77" s="4"/>
      <c r="I77" s="4"/>
      <c r="J77" s="4"/>
      <c r="K77" s="4"/>
      <c r="L77" s="4"/>
      <c r="M77" s="4"/>
      <c r="N77" s="4"/>
      <c r="O77" s="53"/>
      <c r="P77" s="83"/>
      <c r="Q77" s="87"/>
    </row>
    <row r="78" spans="1:22" ht="12.5">
      <c r="A78" s="27"/>
      <c r="B78" s="23"/>
      <c r="C78" s="29"/>
      <c r="D78" s="4"/>
      <c r="F78" s="4"/>
      <c r="G78" s="4"/>
      <c r="H78" s="4"/>
      <c r="I78" s="4"/>
      <c r="J78" s="4"/>
      <c r="K78" s="4"/>
      <c r="L78" s="4"/>
      <c r="M78" s="4"/>
      <c r="N78" s="4"/>
      <c r="O78" s="53"/>
      <c r="P78" s="83"/>
      <c r="Q78" s="87"/>
    </row>
    <row r="79" spans="1:22">
      <c r="A79" s="472"/>
      <c r="B79" s="472"/>
      <c r="C79" s="472"/>
      <c r="D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17"/>
      <c r="Q79" s="87"/>
    </row>
  </sheetData>
  <mergeCells count="32">
    <mergeCell ref="A2:B2"/>
    <mergeCell ref="L4:M4"/>
    <mergeCell ref="P4:Q4"/>
    <mergeCell ref="P7:Q7"/>
    <mergeCell ref="P9:Q9"/>
    <mergeCell ref="N29:O29"/>
    <mergeCell ref="P11:Q11"/>
    <mergeCell ref="P13:Q13"/>
    <mergeCell ref="P15:Q15"/>
    <mergeCell ref="P17:Q17"/>
    <mergeCell ref="P19:Q19"/>
    <mergeCell ref="P37:Q37"/>
    <mergeCell ref="P21:Q21"/>
    <mergeCell ref="P23:Q23"/>
    <mergeCell ref="P25:Q25"/>
    <mergeCell ref="P27:Q27"/>
    <mergeCell ref="A79:D79"/>
    <mergeCell ref="F79:O79"/>
    <mergeCell ref="D1:O2"/>
    <mergeCell ref="P1:Q2"/>
    <mergeCell ref="C3:I5"/>
    <mergeCell ref="N3:O5"/>
    <mergeCell ref="P59:Q59"/>
    <mergeCell ref="P62:Q62"/>
    <mergeCell ref="P65:Q65"/>
    <mergeCell ref="P68:Q68"/>
    <mergeCell ref="P71:Q71"/>
    <mergeCell ref="N31:O31"/>
    <mergeCell ref="N33:O33"/>
    <mergeCell ref="P33:Q33"/>
    <mergeCell ref="N35:O35"/>
    <mergeCell ref="N37:O37"/>
  </mergeCells>
  <printOptions horizontalCentered="1" verticalCentered="1"/>
  <pageMargins left="0.31496062992126" right="0.31496062992126" top="0.59055118110236204" bottom="0.59055118110236204" header="0.31496062992126" footer="0.31496062992126"/>
  <pageSetup paperSize="9" scale="80" firstPageNumber="106" orientation="portrait" useFirstPageNumber="1" r:id="rId1"/>
  <headerFooter alignWithMargins="0">
    <oddFooter>&amp;R&amp;P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B23578DEC184AB0218EAEC9A477B8" ma:contentTypeVersion="3" ma:contentTypeDescription="Create a new document." ma:contentTypeScope="" ma:versionID="040d409966e20d64de64ed7edf9ae01a">
  <xsd:schema xmlns:xsd="http://www.w3.org/2001/XMLSchema" xmlns:xs="http://www.w3.org/2001/XMLSchema" xmlns:p="http://schemas.microsoft.com/office/2006/metadata/properties" xmlns:ns2="140f52b2-6e76-4505-8907-787fd9725652" targetNamespace="http://schemas.microsoft.com/office/2006/metadata/properties" ma:root="true" ma:fieldsID="de8c8eaaf6b9f2c5f7ea82ae5e3c34e0" ns2:_="">
    <xsd:import namespace="140f52b2-6e76-4505-8907-787fd9725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f52b2-6e76-4505-8907-787fd9725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FD1713-761D-4E65-9074-65FD002DD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F0B52-A58E-46A0-87A7-337A9738A928}">
  <ds:schemaRefs>
    <ds:schemaRef ds:uri="140f52b2-6e76-4505-8907-787fd972565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C70DEF-C996-4E21-826D-CDD4F4B27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f52b2-6e76-4505-8907-787fd9725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Ps &amp; Gs</vt:lpstr>
      <vt:lpstr>2-IRRIGATION SYSTEM</vt:lpstr>
      <vt:lpstr>3-PUMP STATION</vt:lpstr>
      <vt:lpstr>4-MIST BEDS</vt:lpstr>
      <vt:lpstr>5-NURSERY</vt:lpstr>
      <vt:lpstr>SUMMARY </vt:lpstr>
      <vt:lpstr>'3-PUMP STATION'!A</vt:lpstr>
      <vt:lpstr>'4-MIST BEDS'!A</vt:lpstr>
      <vt:lpstr>'Ps &amp; Gs'!A</vt:lpstr>
      <vt:lpstr>'SUMMARY '!A</vt:lpstr>
      <vt:lpstr>'3-PUMP STATION'!AE</vt:lpstr>
      <vt:lpstr>'4-MIST BEDS'!AE</vt:lpstr>
      <vt:lpstr>'Ps &amp; Gs'!AE</vt:lpstr>
      <vt:lpstr>'SUMMARY '!AE</vt:lpstr>
      <vt:lpstr>'2-IRRIGATION SYSTEM'!Print_Area</vt:lpstr>
      <vt:lpstr>'3-PUMP STATION'!Print_Area</vt:lpstr>
      <vt:lpstr>'4-MIST BEDS'!Print_Area</vt:lpstr>
      <vt:lpstr>'5-NURSERY'!Print_Area</vt:lpstr>
      <vt:lpstr>'Ps &amp; Gs'!Print_Area</vt:lpstr>
      <vt:lpstr>'SUMMARY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Mhindurwa</dc:creator>
  <cp:keywords/>
  <dc:description/>
  <cp:lastModifiedBy>Matsobane Maite</cp:lastModifiedBy>
  <cp:revision/>
  <cp:lastPrinted>2025-11-06T20:40:44Z</cp:lastPrinted>
  <dcterms:created xsi:type="dcterms:W3CDTF">2003-12-31T22:54:00Z</dcterms:created>
  <dcterms:modified xsi:type="dcterms:W3CDTF">2025-11-06T20:41:13Z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A91CCCEB1D274E69B879D3B0B04F6849_13</vt:lpwstr>
  </property>
  <property fmtid="{D5CDD505-2E9C-101B-9397-08002B2CF9AE}" pid="3" name="KSOProductBuildVer">
    <vt:lpwstr>1033-12.2.0.22222</vt:lpwstr>
  </property>
  <property fmtid="{D5CDD505-2E9C-101B-9397-08002B2CF9AE}" pid="4" name="ContentTypeId">
    <vt:lpwstr>0x0101008E3B23578DEC184AB0218EAEC9A477B8</vt:lpwstr>
  </property>
</Properties>
</file>