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fricanengineering.sharepoint.com/sites/AfricanGroupZ/Projects/131 - Upgrading of Water Pump Stations in MaP LM/03 DELIVERY/06 BID document/Schedule of Quantities/"/>
    </mc:Choice>
  </mc:AlternateContent>
  <xr:revisionPtr revIDLastSave="184" documentId="14_{4E84B0B7-1D5E-4464-9D06-B4168F8035E2}" xr6:coauthVersionLast="47" xr6:coauthVersionMax="47" xr10:uidLastSave="{BF70703F-AF3E-4C87-A4BE-A20604F6EB90}"/>
  <bookViews>
    <workbookView xWindow="-120" yWindow="-120" windowWidth="29040" windowHeight="15840" tabRatio="815" xr2:uid="{00000000-000D-0000-FFFF-FFFF00000000}"/>
  </bookViews>
  <sheets>
    <sheet name="A P&amp;G" sheetId="33" r:id="rId1"/>
    <sheet name="1 Mabolela" sheetId="98" r:id="rId2"/>
    <sheet name="2 Sehlajaneng 2" sheetId="81" r:id="rId3"/>
    <sheet name="3 Sehlajaneng 1" sheetId="82" r:id="rId4"/>
    <sheet name="4 Hlatseng" sheetId="83" r:id="rId5"/>
    <sheet name="5 Poelong" sheetId="84" r:id="rId6"/>
    <sheet name="6 Bolata " sheetId="85" r:id="rId7"/>
    <sheet name="7 Fika-patso Resort" sheetId="86" r:id="rId8"/>
    <sheet name="8 Masionokeng" sheetId="96" r:id="rId9"/>
    <sheet name="9 Lejwaneng" sheetId="88" r:id="rId10"/>
    <sheet name="10 Thabang" sheetId="97" r:id="rId11"/>
    <sheet name="11 Mangaung" sheetId="90" r:id="rId12"/>
    <sheet name="12 Qoqolosing" sheetId="91" r:id="rId13"/>
    <sheet name="13 Pereng B" sheetId="92" r:id="rId14"/>
    <sheet name="14 Pereng A" sheetId="93" r:id="rId15"/>
    <sheet name="15 Intabazwe" sheetId="94" r:id="rId16"/>
    <sheet name="16 Kingshill" sheetId="95" r:id="rId17"/>
    <sheet name="Summary Page" sheetId="3" r:id="rId18"/>
  </sheets>
  <definedNames>
    <definedName name="_xlnm.Print_Area" localSheetId="1">'1 Mabolela'!$A$1:$G$270</definedName>
    <definedName name="_xlnm.Print_Area" localSheetId="10">'10 Thabang'!$A$1:$G$351</definedName>
    <definedName name="_xlnm.Print_Area" localSheetId="11">'11 Mangaung'!$A$1:$G$310</definedName>
    <definedName name="_xlnm.Print_Area" localSheetId="12">'12 Qoqolosing'!$A$1:$G$272</definedName>
    <definedName name="_xlnm.Print_Area" localSheetId="13">'13 Pereng B'!$A$1:$G$295</definedName>
    <definedName name="_xlnm.Print_Area" localSheetId="14">'14 Pereng A'!$A$1:$G$238</definedName>
    <definedName name="_xlnm.Print_Area" localSheetId="15">'15 Intabazwe'!$A$1:$G$291</definedName>
    <definedName name="_xlnm.Print_Area" localSheetId="16">'16 Kingshill'!$A$1:$G$337</definedName>
    <definedName name="_xlnm.Print_Area" localSheetId="2">'2 Sehlajaneng 2'!$A$1:$G$269</definedName>
    <definedName name="_xlnm.Print_Area" localSheetId="3">'3 Sehlajaneng 1'!$A$1:$G$299</definedName>
    <definedName name="_xlnm.Print_Area" localSheetId="4">'4 Hlatseng'!$A$1:$G$355</definedName>
    <definedName name="_xlnm.Print_Area" localSheetId="5">'5 Poelong'!$A$1:$G$239</definedName>
    <definedName name="_xlnm.Print_Area" localSheetId="6">'6 Bolata '!$A$1:$G$274</definedName>
    <definedName name="_xlnm.Print_Area" localSheetId="7">'7 Fika-patso Resort'!$A$1:$G$285</definedName>
    <definedName name="_xlnm.Print_Area" localSheetId="8">'8 Masionokeng'!$A$1:$G$316</definedName>
    <definedName name="_xlnm.Print_Area" localSheetId="9">'9 Lejwaneng'!$A$1:$G$276</definedName>
    <definedName name="_xlnm.Print_Area" localSheetId="0">'A P&amp;G'!$A$1:$G$161</definedName>
    <definedName name="_xlnm.Print_Area" localSheetId="17">'Summary Page'!$A$1:$C$29</definedName>
    <definedName name="_xlnm.Print_Titles" localSheetId="1">'1 Mabolela'!$1:$7</definedName>
    <definedName name="_xlnm.Print_Titles" localSheetId="10">'10 Thabang'!$1:$8</definedName>
    <definedName name="_xlnm.Print_Titles" localSheetId="11">'11 Mangaung'!$1:$8</definedName>
    <definedName name="_xlnm.Print_Titles" localSheetId="12">'12 Qoqolosing'!$1:$8</definedName>
    <definedName name="_xlnm.Print_Titles" localSheetId="13">'13 Pereng B'!$1:$8</definedName>
    <definedName name="_xlnm.Print_Titles" localSheetId="14">'14 Pereng A'!$1:$8</definedName>
    <definedName name="_xlnm.Print_Titles" localSheetId="15">'15 Intabazwe'!$1:$8</definedName>
    <definedName name="_xlnm.Print_Titles" localSheetId="16">'16 Kingshill'!$1:$8</definedName>
    <definedName name="_xlnm.Print_Titles" localSheetId="2">'2 Sehlajaneng 2'!$1:$8</definedName>
    <definedName name="_xlnm.Print_Titles" localSheetId="3">'3 Sehlajaneng 1'!$1:$8</definedName>
    <definedName name="_xlnm.Print_Titles" localSheetId="4">'4 Hlatseng'!$1:$8</definedName>
    <definedName name="_xlnm.Print_Titles" localSheetId="5">'5 Poelong'!$1:$8</definedName>
    <definedName name="_xlnm.Print_Titles" localSheetId="6">'6 Bolata '!$1:$8</definedName>
    <definedName name="_xlnm.Print_Titles" localSheetId="7">'7 Fika-patso Resort'!$1:$8</definedName>
    <definedName name="_xlnm.Print_Titles" localSheetId="8">'8 Masionokeng'!$1:$8</definedName>
    <definedName name="_xlnm.Print_Titles" localSheetId="9">'9 Lejwaneng'!$1:$8</definedName>
    <definedName name="_xlnm.Print_Titles" localSheetId="0">'A P&amp;G'!$1:$8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94" l="1"/>
  <c r="G60" i="94"/>
  <c r="G58" i="94"/>
  <c r="G56" i="94"/>
  <c r="G54" i="94"/>
  <c r="G48" i="94"/>
  <c r="G46" i="94"/>
  <c r="G40" i="94"/>
  <c r="G36" i="94"/>
  <c r="G34" i="94"/>
  <c r="G32" i="94"/>
  <c r="G30" i="94"/>
  <c r="G228" i="93"/>
  <c r="G224" i="93"/>
  <c r="G222" i="93"/>
  <c r="G220" i="93"/>
  <c r="G218" i="93"/>
  <c r="G216" i="93"/>
  <c r="G212" i="93"/>
  <c r="G210" i="93"/>
  <c r="G208" i="93"/>
  <c r="G204" i="93"/>
  <c r="G238" i="93" s="1"/>
  <c r="C22" i="3" s="1"/>
  <c r="G202" i="93"/>
  <c r="G200" i="93"/>
  <c r="G196" i="93"/>
  <c r="G172" i="93"/>
  <c r="G174" i="93"/>
  <c r="G176" i="93"/>
  <c r="G178" i="93"/>
  <c r="G180" i="93"/>
  <c r="G98" i="93"/>
  <c r="G291" i="92"/>
  <c r="G289" i="92"/>
  <c r="G287" i="92"/>
  <c r="G285" i="92"/>
  <c r="G243" i="92"/>
  <c r="G245" i="92"/>
  <c r="G247" i="92"/>
  <c r="G249" i="92"/>
  <c r="G217" i="92"/>
  <c r="G215" i="92"/>
  <c r="G213" i="92"/>
  <c r="G209" i="92"/>
  <c r="G205" i="92"/>
  <c r="G201" i="92"/>
  <c r="G197" i="92"/>
  <c r="G193" i="92"/>
  <c r="G189" i="92"/>
  <c r="G185" i="92"/>
  <c r="G179" i="92"/>
  <c r="G171" i="92"/>
  <c r="G167" i="92"/>
  <c r="G165" i="92"/>
  <c r="G159" i="92"/>
  <c r="G157" i="92"/>
  <c r="G155" i="92"/>
  <c r="G153" i="92"/>
  <c r="G151" i="92"/>
  <c r="G143" i="92"/>
  <c r="G135" i="92"/>
  <c r="G133" i="92"/>
  <c r="G129" i="92"/>
  <c r="G127" i="92"/>
  <c r="G125" i="92"/>
  <c r="G115" i="92"/>
  <c r="G107" i="92"/>
  <c r="G105" i="92"/>
  <c r="G103" i="92"/>
  <c r="G95" i="92"/>
  <c r="G93" i="92"/>
  <c r="G64" i="92"/>
  <c r="G56" i="92"/>
  <c r="G52" i="92"/>
  <c r="G54" i="92"/>
  <c r="G258" i="91"/>
  <c r="G149" i="90"/>
  <c r="G144" i="90"/>
  <c r="G142" i="90"/>
  <c r="G126" i="90"/>
  <c r="G124" i="90"/>
  <c r="G122" i="90"/>
  <c r="G120" i="90"/>
  <c r="G118" i="90"/>
  <c r="G94" i="90"/>
  <c r="G92" i="90"/>
  <c r="G82" i="90"/>
  <c r="G80" i="90"/>
  <c r="G76" i="90"/>
  <c r="G74" i="90"/>
  <c r="G72" i="90"/>
  <c r="G70" i="90"/>
  <c r="G66" i="90"/>
  <c r="G63" i="90"/>
  <c r="G64" i="90" s="1"/>
  <c r="G50" i="90"/>
  <c r="G48" i="90"/>
  <c r="G34" i="90"/>
  <c r="G42" i="90"/>
  <c r="G40" i="90"/>
  <c r="G26" i="90"/>
  <c r="G24" i="90"/>
  <c r="G22" i="90"/>
  <c r="G20" i="90"/>
  <c r="G347" i="97"/>
  <c r="G345" i="97"/>
  <c r="G343" i="97"/>
  <c r="G341" i="97"/>
  <c r="G337" i="97"/>
  <c r="G335" i="97"/>
  <c r="G333" i="97"/>
  <c r="G331" i="97"/>
  <c r="G324" i="97"/>
  <c r="G322" i="97"/>
  <c r="G320" i="97"/>
  <c r="G318" i="97"/>
  <c r="G316" i="97"/>
  <c r="G312" i="97"/>
  <c r="G310" i="97"/>
  <c r="G302" i="97"/>
  <c r="G300" i="97"/>
  <c r="G298" i="97"/>
  <c r="G284" i="97"/>
  <c r="G286" i="97"/>
  <c r="G288" i="97"/>
  <c r="G290" i="97"/>
  <c r="G104" i="97"/>
  <c r="G102" i="97"/>
  <c r="G98" i="97"/>
  <c r="G96" i="97"/>
  <c r="G217" i="96"/>
  <c r="G213" i="96"/>
  <c r="G186" i="96"/>
  <c r="G180" i="96"/>
  <c r="G164" i="96"/>
  <c r="G63" i="86"/>
  <c r="G192" i="84"/>
  <c r="G196" i="82"/>
  <c r="G101" i="81"/>
  <c r="G128" i="98"/>
  <c r="G152" i="98"/>
  <c r="G150" i="98"/>
  <c r="G148" i="98"/>
  <c r="G146" i="98"/>
  <c r="G144" i="98"/>
  <c r="G253" i="98"/>
  <c r="G107" i="33"/>
  <c r="G109" i="33"/>
  <c r="G111" i="33"/>
  <c r="G270" i="91"/>
  <c r="G266" i="91"/>
  <c r="G264" i="91"/>
  <c r="G262" i="91"/>
  <c r="G256" i="91"/>
  <c r="G254" i="91"/>
  <c r="G252" i="91"/>
  <c r="G248" i="91"/>
  <c r="G244" i="91"/>
  <c r="G242" i="91"/>
  <c r="G240" i="91"/>
  <c r="G236" i="91"/>
  <c r="G234" i="91"/>
  <c r="G228" i="91"/>
  <c r="G224" i="91"/>
  <c r="G222" i="91"/>
  <c r="G220" i="91"/>
  <c r="G218" i="91"/>
  <c r="G216" i="91"/>
  <c r="G210" i="91"/>
  <c r="G208" i="91"/>
  <c r="G206" i="91"/>
  <c r="G204" i="91"/>
  <c r="G200" i="91"/>
  <c r="G198" i="91"/>
  <c r="G196" i="91"/>
  <c r="G194" i="91"/>
  <c r="G192" i="91"/>
  <c r="G190" i="91"/>
  <c r="G186" i="91"/>
  <c r="G182" i="91"/>
  <c r="G178" i="91"/>
  <c r="G174" i="91"/>
  <c r="G170" i="91"/>
  <c r="G166" i="91"/>
  <c r="G160" i="91"/>
  <c r="G152" i="91"/>
  <c r="G148" i="91"/>
  <c r="G143" i="91"/>
  <c r="G141" i="91"/>
  <c r="G139" i="91"/>
  <c r="G135" i="91"/>
  <c r="G133" i="91"/>
  <c r="G131" i="91"/>
  <c r="G123" i="91"/>
  <c r="G115" i="91"/>
  <c r="G113" i="91"/>
  <c r="G111" i="91"/>
  <c r="G109" i="91"/>
  <c r="G105" i="91"/>
  <c r="G103" i="91"/>
  <c r="G99" i="91"/>
  <c r="G97" i="91"/>
  <c r="G91" i="91"/>
  <c r="G89" i="91"/>
  <c r="G81" i="91"/>
  <c r="G73" i="91"/>
  <c r="G71" i="91"/>
  <c r="G60" i="91"/>
  <c r="G56" i="91"/>
  <c r="G52" i="91"/>
  <c r="G50" i="91"/>
  <c r="G48" i="91"/>
  <c r="G46" i="91"/>
  <c r="G44" i="91"/>
  <c r="G42" i="91"/>
  <c r="G40" i="91"/>
  <c r="G38" i="91"/>
  <c r="G32" i="91"/>
  <c r="G30" i="91"/>
  <c r="G24" i="91"/>
  <c r="G20" i="91"/>
  <c r="G18" i="91"/>
  <c r="G14" i="91"/>
  <c r="H55" i="91"/>
  <c r="G308" i="90"/>
  <c r="G306" i="90"/>
  <c r="G304" i="90"/>
  <c r="G302" i="90"/>
  <c r="G300" i="90"/>
  <c r="G296" i="90"/>
  <c r="G294" i="90"/>
  <c r="G292" i="90"/>
  <c r="G290" i="90"/>
  <c r="G288" i="90"/>
  <c r="G286" i="90"/>
  <c r="G284" i="90"/>
  <c r="G282" i="90"/>
  <c r="G280" i="90"/>
  <c r="G278" i="90"/>
  <c r="G274" i="90"/>
  <c r="G272" i="90"/>
  <c r="G270" i="90"/>
  <c r="G266" i="90"/>
  <c r="G264" i="90"/>
  <c r="G262" i="90"/>
  <c r="G260" i="90"/>
  <c r="G258" i="90"/>
  <c r="G252" i="90"/>
  <c r="G250" i="90"/>
  <c r="G248" i="90"/>
  <c r="G246" i="90"/>
  <c r="G242" i="90"/>
  <c r="G240" i="90"/>
  <c r="G238" i="90"/>
  <c r="G236" i="90"/>
  <c r="G230" i="90"/>
  <c r="G228" i="90"/>
  <c r="G226" i="90"/>
  <c r="G222" i="90"/>
  <c r="G218" i="90"/>
  <c r="G214" i="90"/>
  <c r="G210" i="90"/>
  <c r="G206" i="90"/>
  <c r="G202" i="90"/>
  <c r="G198" i="90"/>
  <c r="G196" i="90"/>
  <c r="G194" i="90"/>
  <c r="G190" i="90"/>
  <c r="G188" i="90"/>
  <c r="G186" i="90"/>
  <c r="G184" i="90"/>
  <c r="G182" i="90"/>
  <c r="G176" i="90"/>
  <c r="G172" i="90"/>
  <c r="G170" i="90"/>
  <c r="G168" i="90"/>
  <c r="G166" i="90"/>
  <c r="G164" i="90"/>
  <c r="G162" i="90"/>
  <c r="G160" i="90"/>
  <c r="G158" i="90"/>
  <c r="G138" i="90"/>
  <c r="G136" i="90"/>
  <c r="G134" i="90"/>
  <c r="G132" i="90"/>
  <c r="G112" i="90"/>
  <c r="G110" i="90"/>
  <c r="G108" i="90"/>
  <c r="G106" i="90"/>
  <c r="G104" i="90"/>
  <c r="G102" i="90"/>
  <c r="G90" i="90"/>
  <c r="G60" i="90"/>
  <c r="G58" i="90"/>
  <c r="G56" i="90"/>
  <c r="G54" i="90"/>
  <c r="G52" i="90"/>
  <c r="G30" i="90"/>
  <c r="G28" i="90"/>
  <c r="G18" i="90"/>
  <c r="G14" i="90"/>
  <c r="G72" i="92"/>
  <c r="G73" i="92" s="1"/>
  <c r="G162" i="92" s="1"/>
  <c r="G163" i="92" s="1"/>
  <c r="G250" i="92" s="1"/>
  <c r="G251" i="92" s="1"/>
  <c r="G295" i="92" s="1"/>
  <c r="C21" i="3" s="1"/>
  <c r="G161" i="92"/>
  <c r="G293" i="92"/>
  <c r="G281" i="92"/>
  <c r="G279" i="92"/>
  <c r="G277" i="92"/>
  <c r="G275" i="92"/>
  <c r="G271" i="92"/>
  <c r="G267" i="92"/>
  <c r="G265" i="92"/>
  <c r="G263" i="92"/>
  <c r="G259" i="92"/>
  <c r="G257" i="92"/>
  <c r="G255" i="92"/>
  <c r="G241" i="92"/>
  <c r="G235" i="92"/>
  <c r="G233" i="92"/>
  <c r="G231" i="92"/>
  <c r="G229" i="92"/>
  <c r="G225" i="92"/>
  <c r="G223" i="92"/>
  <c r="G221" i="92"/>
  <c r="G219" i="92"/>
  <c r="G119" i="92"/>
  <c r="G117" i="92"/>
  <c r="G109" i="92"/>
  <c r="G85" i="92"/>
  <c r="G83" i="92"/>
  <c r="G20" i="92"/>
  <c r="G18" i="92"/>
  <c r="G14" i="92"/>
  <c r="G32" i="92"/>
  <c r="G30" i="92"/>
  <c r="G28" i="92"/>
  <c r="G26" i="92"/>
  <c r="G36" i="92"/>
  <c r="G44" i="92"/>
  <c r="G42" i="92"/>
  <c r="G58" i="92"/>
  <c r="G50" i="92"/>
  <c r="G68" i="92"/>
  <c r="G75" i="92"/>
  <c r="G147" i="93"/>
  <c r="G148" i="93"/>
  <c r="G63" i="93"/>
  <c r="G64" i="93" s="1"/>
  <c r="G62" i="93"/>
  <c r="G146" i="93"/>
  <c r="G236" i="93"/>
  <c r="G232" i="93"/>
  <c r="G230" i="93"/>
  <c r="G198" i="93"/>
  <c r="G190" i="93"/>
  <c r="G188" i="93"/>
  <c r="G186" i="93"/>
  <c r="G184" i="93"/>
  <c r="G170" i="93"/>
  <c r="G168" i="93"/>
  <c r="G164" i="93"/>
  <c r="G160" i="93"/>
  <c r="G156" i="93"/>
  <c r="G152" i="93"/>
  <c r="G142" i="93"/>
  <c r="G138" i="93"/>
  <c r="G132" i="93"/>
  <c r="G124" i="93"/>
  <c r="G120" i="93"/>
  <c r="G118" i="93"/>
  <c r="G116" i="93"/>
  <c r="G114" i="93"/>
  <c r="G110" i="93"/>
  <c r="G108" i="93"/>
  <c r="G106" i="93"/>
  <c r="G96" i="93"/>
  <c r="G88" i="93"/>
  <c r="G86" i="93"/>
  <c r="G84" i="93"/>
  <c r="G82" i="93"/>
  <c r="G78" i="93"/>
  <c r="G76" i="93"/>
  <c r="G72" i="93"/>
  <c r="G70" i="93"/>
  <c r="G60" i="93"/>
  <c r="G52" i="93"/>
  <c r="G42" i="93"/>
  <c r="G38" i="93"/>
  <c r="G34" i="93"/>
  <c r="G28" i="93"/>
  <c r="G26" i="93"/>
  <c r="G24" i="93"/>
  <c r="G22" i="93"/>
  <c r="G20" i="93"/>
  <c r="G18" i="93"/>
  <c r="G16" i="93"/>
  <c r="G24" i="94"/>
  <c r="G22" i="94"/>
  <c r="G20" i="94"/>
  <c r="G18" i="94"/>
  <c r="G16" i="94"/>
  <c r="G66" i="94" s="1"/>
  <c r="G67" i="94" s="1"/>
  <c r="G151" i="94" s="1"/>
  <c r="G152" i="94" s="1"/>
  <c r="G238" i="94" s="1"/>
  <c r="G239" i="94" s="1"/>
  <c r="G291" i="94" s="1"/>
  <c r="C23" i="3" s="1"/>
  <c r="G14" i="94"/>
  <c r="K85" i="94"/>
  <c r="G273" i="94"/>
  <c r="G271" i="94"/>
  <c r="G267" i="94"/>
  <c r="G263" i="94"/>
  <c r="G261" i="94"/>
  <c r="G259" i="94"/>
  <c r="G255" i="94"/>
  <c r="G253" i="94"/>
  <c r="G251" i="94"/>
  <c r="G247" i="94"/>
  <c r="G245" i="94"/>
  <c r="G243" i="94"/>
  <c r="G241" i="94"/>
  <c r="G236" i="94"/>
  <c r="G230" i="94"/>
  <c r="G228" i="94"/>
  <c r="G226" i="94"/>
  <c r="G224" i="94"/>
  <c r="G220" i="94"/>
  <c r="G218" i="94"/>
  <c r="G216" i="94"/>
  <c r="G214" i="94"/>
  <c r="G212" i="94"/>
  <c r="G210" i="94"/>
  <c r="G208" i="94"/>
  <c r="G204" i="94"/>
  <c r="G200" i="94"/>
  <c r="G196" i="94"/>
  <c r="G192" i="94"/>
  <c r="G188" i="94"/>
  <c r="G184" i="94"/>
  <c r="G180" i="94"/>
  <c r="G174" i="94"/>
  <c r="G166" i="94"/>
  <c r="G162" i="94"/>
  <c r="G160" i="94"/>
  <c r="G158" i="94"/>
  <c r="G156" i="94"/>
  <c r="G149" i="94"/>
  <c r="G147" i="94"/>
  <c r="G145" i="94"/>
  <c r="G137" i="94"/>
  <c r="G127" i="94"/>
  <c r="G123" i="94"/>
  <c r="G121" i="94"/>
  <c r="G115" i="94"/>
  <c r="G113" i="94"/>
  <c r="G107" i="94"/>
  <c r="G105" i="94"/>
  <c r="G103" i="94"/>
  <c r="G95" i="94"/>
  <c r="G87" i="94"/>
  <c r="G85" i="94"/>
  <c r="G77" i="94"/>
  <c r="G73" i="94"/>
  <c r="G69" i="94"/>
  <c r="G64" i="94"/>
  <c r="G277" i="94"/>
  <c r="G275" i="94"/>
  <c r="G283" i="94"/>
  <c r="G281" i="94"/>
  <c r="G289" i="94"/>
  <c r="G287" i="94"/>
  <c r="G337" i="95"/>
  <c r="C24" i="3" s="1"/>
  <c r="G250" i="95"/>
  <c r="G251" i="95" s="1"/>
  <c r="G167" i="95"/>
  <c r="G168" i="95" s="1"/>
  <c r="G90" i="95"/>
  <c r="G91" i="95"/>
  <c r="G92" i="95" s="1"/>
  <c r="G317" i="95"/>
  <c r="G323" i="95"/>
  <c r="G321" i="95"/>
  <c r="G319" i="95"/>
  <c r="G313" i="95"/>
  <c r="G309" i="95"/>
  <c r="G307" i="95"/>
  <c r="G305" i="95"/>
  <c r="G301" i="95"/>
  <c r="G299" i="95"/>
  <c r="G297" i="95"/>
  <c r="G293" i="95"/>
  <c r="G291" i="95"/>
  <c r="G289" i="95"/>
  <c r="G287" i="95"/>
  <c r="G285" i="95"/>
  <c r="G279" i="95"/>
  <c r="G277" i="95"/>
  <c r="G275" i="95"/>
  <c r="G273" i="95"/>
  <c r="G269" i="95"/>
  <c r="G267" i="95"/>
  <c r="G265" i="95"/>
  <c r="G263" i="95"/>
  <c r="G261" i="95"/>
  <c r="G259" i="95"/>
  <c r="G255" i="95"/>
  <c r="G247" i="95"/>
  <c r="G243" i="95"/>
  <c r="G239" i="95"/>
  <c r="G235" i="95"/>
  <c r="G231" i="95"/>
  <c r="G225" i="95"/>
  <c r="G217" i="95"/>
  <c r="G213" i="95"/>
  <c r="G211" i="95"/>
  <c r="G209" i="95"/>
  <c r="G207" i="95"/>
  <c r="G203" i="95"/>
  <c r="G201" i="95"/>
  <c r="G199" i="95"/>
  <c r="G191" i="95"/>
  <c r="G183" i="95"/>
  <c r="G181" i="95"/>
  <c r="G178" i="95"/>
  <c r="G176" i="95"/>
  <c r="G172" i="95"/>
  <c r="G170" i="95"/>
  <c r="G162" i="95"/>
  <c r="G160" i="95"/>
  <c r="G154" i="95"/>
  <c r="G152" i="95"/>
  <c r="G144" i="95"/>
  <c r="G136" i="95"/>
  <c r="G134" i="95"/>
  <c r="G126" i="95"/>
  <c r="G122" i="95"/>
  <c r="G118" i="95"/>
  <c r="G116" i="95"/>
  <c r="G112" i="95"/>
  <c r="G110" i="95"/>
  <c r="G108" i="95"/>
  <c r="G104" i="95"/>
  <c r="G102" i="95"/>
  <c r="G100" i="95"/>
  <c r="G98" i="95"/>
  <c r="G94" i="95"/>
  <c r="G84" i="95"/>
  <c r="G78" i="95"/>
  <c r="G74" i="95"/>
  <c r="G70" i="95"/>
  <c r="G66" i="95"/>
  <c r="G58" i="95"/>
  <c r="G54" i="95"/>
  <c r="G52" i="95"/>
  <c r="G46" i="95"/>
  <c r="G42" i="95"/>
  <c r="G40" i="95"/>
  <c r="G38" i="95"/>
  <c r="G36" i="95"/>
  <c r="G30" i="95"/>
  <c r="G28" i="95"/>
  <c r="G26" i="95"/>
  <c r="G24" i="95"/>
  <c r="G22" i="95"/>
  <c r="G20" i="95"/>
  <c r="G18" i="95"/>
  <c r="G14" i="95"/>
  <c r="G329" i="95"/>
  <c r="G327" i="95"/>
  <c r="G335" i="95"/>
  <c r="G333" i="95"/>
  <c r="G134" i="97"/>
  <c r="G130" i="97"/>
  <c r="G156" i="97" s="1"/>
  <c r="G157" i="97" s="1"/>
  <c r="G276" i="88"/>
  <c r="C17" i="3" s="1"/>
  <c r="G237" i="88"/>
  <c r="G238" i="88"/>
  <c r="G153" i="88"/>
  <c r="G154" i="88" s="1"/>
  <c r="G63" i="88"/>
  <c r="G64" i="88" s="1"/>
  <c r="G229" i="97"/>
  <c r="G237" i="97"/>
  <c r="G161" i="97"/>
  <c r="G159" i="97"/>
  <c r="G167" i="97"/>
  <c r="G169" i="97"/>
  <c r="G171" i="97"/>
  <c r="G177" i="97"/>
  <c r="G175" i="97"/>
  <c r="G85" i="97"/>
  <c r="G86" i="97" s="1"/>
  <c r="G209" i="97"/>
  <c r="G207" i="97"/>
  <c r="G205" i="97"/>
  <c r="G197" i="97"/>
  <c r="G189" i="97"/>
  <c r="G187" i="97"/>
  <c r="G185" i="97"/>
  <c r="G183" i="97"/>
  <c r="G181" i="97"/>
  <c r="G154" i="97"/>
  <c r="G146" i="97"/>
  <c r="G138" i="97"/>
  <c r="G124" i="97"/>
  <c r="G122" i="97"/>
  <c r="G118" i="97"/>
  <c r="G116" i="97"/>
  <c r="G112" i="97"/>
  <c r="G110" i="97"/>
  <c r="G106" i="97"/>
  <c r="G94" i="97"/>
  <c r="G90" i="97"/>
  <c r="G88" i="97"/>
  <c r="G82" i="97"/>
  <c r="G80" i="97"/>
  <c r="G74" i="97"/>
  <c r="G68" i="97"/>
  <c r="G64" i="97"/>
  <c r="G60" i="97"/>
  <c r="G56" i="97"/>
  <c r="G48" i="97"/>
  <c r="G44" i="97"/>
  <c r="G42" i="97"/>
  <c r="G36" i="97"/>
  <c r="G32" i="97"/>
  <c r="G30" i="97"/>
  <c r="G28" i="97"/>
  <c r="G26" i="97"/>
  <c r="G20" i="97"/>
  <c r="G18" i="97"/>
  <c r="G14" i="97"/>
  <c r="G308" i="97"/>
  <c r="G304" i="97"/>
  <c r="G296" i="97"/>
  <c r="G280" i="97"/>
  <c r="G278" i="97"/>
  <c r="G276" i="97"/>
  <c r="G274" i="97"/>
  <c r="G272" i="97"/>
  <c r="G270" i="97"/>
  <c r="G266" i="97"/>
  <c r="G258" i="97"/>
  <c r="G262" i="97"/>
  <c r="G254" i="97"/>
  <c r="G250" i="97"/>
  <c r="G246" i="97"/>
  <c r="G225" i="97"/>
  <c r="G223" i="97"/>
  <c r="G221" i="97"/>
  <c r="G219" i="97"/>
  <c r="G217" i="97"/>
  <c r="G215" i="97"/>
  <c r="G213" i="97"/>
  <c r="G211" i="97"/>
  <c r="G349" i="97"/>
  <c r="G236" i="88"/>
  <c r="G62" i="88"/>
  <c r="G60" i="88"/>
  <c r="G58" i="88"/>
  <c r="G56" i="88"/>
  <c r="G54" i="88"/>
  <c r="G52" i="88"/>
  <c r="G50" i="88"/>
  <c r="G44" i="88"/>
  <c r="G42" i="88"/>
  <c r="G36" i="88"/>
  <c r="G32" i="88"/>
  <c r="G30" i="88"/>
  <c r="G28" i="88"/>
  <c r="G26" i="88"/>
  <c r="G20" i="88"/>
  <c r="G18" i="88"/>
  <c r="G14" i="88"/>
  <c r="G68" i="88"/>
  <c r="G74" i="88"/>
  <c r="G72" i="88"/>
  <c r="G82" i="88"/>
  <c r="G78" i="88"/>
  <c r="G88" i="88"/>
  <c r="G96" i="88"/>
  <c r="G108" i="88"/>
  <c r="G106" i="88"/>
  <c r="G104" i="88"/>
  <c r="G116" i="88"/>
  <c r="G114" i="88"/>
  <c r="G124" i="88"/>
  <c r="G122" i="88"/>
  <c r="G130" i="88"/>
  <c r="G140" i="88"/>
  <c r="G138" i="88"/>
  <c r="G150" i="88"/>
  <c r="G148" i="88"/>
  <c r="G156" i="88"/>
  <c r="G160" i="88"/>
  <c r="G158" i="88"/>
  <c r="G164" i="88"/>
  <c r="G162" i="88"/>
  <c r="G168" i="88"/>
  <c r="G176" i="88"/>
  <c r="G182" i="88"/>
  <c r="G186" i="88"/>
  <c r="G190" i="88"/>
  <c r="G194" i="88"/>
  <c r="G198" i="88"/>
  <c r="G202" i="88"/>
  <c r="G216" i="88"/>
  <c r="G214" i="88"/>
  <c r="G212" i="88"/>
  <c r="G210" i="88"/>
  <c r="G208" i="88"/>
  <c r="G206" i="88"/>
  <c r="G226" i="88"/>
  <c r="G224" i="88"/>
  <c r="G222" i="88"/>
  <c r="G220" i="88"/>
  <c r="G234" i="88"/>
  <c r="G232" i="88"/>
  <c r="G241" i="88"/>
  <c r="G239" i="88"/>
  <c r="G249" i="88"/>
  <c r="G247" i="88"/>
  <c r="G245" i="88"/>
  <c r="G261" i="88"/>
  <c r="G257" i="88"/>
  <c r="G255" i="88"/>
  <c r="G253" i="88"/>
  <c r="G267" i="88"/>
  <c r="G265" i="88"/>
  <c r="G273" i="88"/>
  <c r="G271" i="88"/>
  <c r="G231" i="96"/>
  <c r="G232" i="96" s="1"/>
  <c r="G150" i="96"/>
  <c r="G149" i="96"/>
  <c r="G78" i="96"/>
  <c r="G79" i="96" s="1"/>
  <c r="G314" i="96"/>
  <c r="G312" i="96"/>
  <c r="G316" i="96" s="1"/>
  <c r="C16" i="3" s="1"/>
  <c r="G310" i="96"/>
  <c r="G308" i="96"/>
  <c r="G306" i="96"/>
  <c r="G302" i="96"/>
  <c r="G300" i="96"/>
  <c r="G298" i="96"/>
  <c r="G296" i="96"/>
  <c r="G292" i="96"/>
  <c r="G290" i="96"/>
  <c r="G288" i="96"/>
  <c r="G286" i="96"/>
  <c r="G284" i="96"/>
  <c r="G280" i="96"/>
  <c r="G278" i="96"/>
  <c r="G276" i="96"/>
  <c r="G272" i="96"/>
  <c r="G270" i="96"/>
  <c r="G268" i="96"/>
  <c r="G266" i="96"/>
  <c r="G264" i="96"/>
  <c r="G258" i="96"/>
  <c r="G256" i="96"/>
  <c r="G254" i="96"/>
  <c r="G252" i="96"/>
  <c r="G248" i="96"/>
  <c r="G246" i="96"/>
  <c r="G244" i="96"/>
  <c r="G242" i="96"/>
  <c r="G240" i="96"/>
  <c r="G238" i="96"/>
  <c r="G236" i="96"/>
  <c r="G229" i="96"/>
  <c r="G225" i="96"/>
  <c r="G221" i="96"/>
  <c r="G209" i="96"/>
  <c r="G205" i="96"/>
  <c r="G199" i="96"/>
  <c r="G191" i="96"/>
  <c r="G184" i="96"/>
  <c r="G182" i="96"/>
  <c r="G178" i="96"/>
  <c r="G174" i="96"/>
  <c r="G172" i="96"/>
  <c r="G156" i="96"/>
  <c r="G154" i="96"/>
  <c r="G152" i="96"/>
  <c r="G147" i="96"/>
  <c r="G145" i="96"/>
  <c r="G141" i="96"/>
  <c r="G139" i="96"/>
  <c r="G135" i="96"/>
  <c r="G133" i="96"/>
  <c r="G131" i="96"/>
  <c r="G125" i="96"/>
  <c r="G123" i="96"/>
  <c r="G121" i="96"/>
  <c r="G115" i="96"/>
  <c r="G109" i="96"/>
  <c r="G105" i="96"/>
  <c r="G103" i="96"/>
  <c r="G101" i="96"/>
  <c r="G99" i="96"/>
  <c r="G95" i="96"/>
  <c r="G93" i="96"/>
  <c r="G89" i="96"/>
  <c r="G85" i="96"/>
  <c r="G83" i="96"/>
  <c r="G81" i="96"/>
  <c r="G76" i="96"/>
  <c r="G74" i="96"/>
  <c r="G72" i="96"/>
  <c r="G70" i="96"/>
  <c r="G68" i="96"/>
  <c r="G62" i="96"/>
  <c r="G56" i="96"/>
  <c r="G52" i="96"/>
  <c r="G48" i="96"/>
  <c r="G44" i="96"/>
  <c r="G36" i="96"/>
  <c r="G32" i="96"/>
  <c r="G30" i="96"/>
  <c r="G24" i="96"/>
  <c r="G20" i="96"/>
  <c r="G18" i="96"/>
  <c r="G14" i="96"/>
  <c r="G110" i="83"/>
  <c r="G114" i="83"/>
  <c r="G64" i="86"/>
  <c r="G144" i="86" s="1"/>
  <c r="G145" i="86" s="1"/>
  <c r="G226" i="86" s="1"/>
  <c r="G227" i="86" s="1"/>
  <c r="G283" i="86"/>
  <c r="G281" i="86"/>
  <c r="G279" i="86"/>
  <c r="G277" i="86"/>
  <c r="G275" i="86"/>
  <c r="G271" i="86"/>
  <c r="G269" i="86"/>
  <c r="G267" i="86"/>
  <c r="G263" i="86"/>
  <c r="G261" i="86"/>
  <c r="G259" i="86"/>
  <c r="G257" i="86"/>
  <c r="G255" i="86"/>
  <c r="G249" i="86"/>
  <c r="G247" i="86"/>
  <c r="G245" i="86"/>
  <c r="G243" i="86"/>
  <c r="G239" i="86"/>
  <c r="G237" i="86"/>
  <c r="G235" i="86"/>
  <c r="G233" i="86"/>
  <c r="G231" i="86"/>
  <c r="G229" i="86"/>
  <c r="G224" i="86"/>
  <c r="G220" i="86"/>
  <c r="G216" i="86"/>
  <c r="G212" i="86"/>
  <c r="G209" i="86"/>
  <c r="G205" i="86"/>
  <c r="G201" i="86"/>
  <c r="G197" i="86"/>
  <c r="G191" i="86"/>
  <c r="G183" i="86"/>
  <c r="G179" i="86"/>
  <c r="G177" i="86"/>
  <c r="G175" i="86"/>
  <c r="G173" i="86"/>
  <c r="G171" i="86"/>
  <c r="G169" i="86"/>
  <c r="G167" i="86"/>
  <c r="G165" i="86"/>
  <c r="G157" i="86"/>
  <c r="G155" i="86"/>
  <c r="G151" i="86"/>
  <c r="G149" i="86"/>
  <c r="G147" i="86"/>
  <c r="G138" i="86"/>
  <c r="G136" i="86"/>
  <c r="G134" i="86"/>
  <c r="G128" i="86"/>
  <c r="G126" i="86"/>
  <c r="G124" i="86"/>
  <c r="G122" i="86"/>
  <c r="G114" i="86"/>
  <c r="G112" i="86"/>
  <c r="G104" i="86"/>
  <c r="G102" i="86"/>
  <c r="G100" i="86"/>
  <c r="G94" i="86"/>
  <c r="G92" i="86"/>
  <c r="G88" i="86"/>
  <c r="G86" i="86"/>
  <c r="G82" i="86"/>
  <c r="G78" i="86"/>
  <c r="G76" i="86"/>
  <c r="G74" i="86"/>
  <c r="G72" i="86"/>
  <c r="G68" i="86"/>
  <c r="G66" i="86"/>
  <c r="G61" i="86"/>
  <c r="G59" i="86"/>
  <c r="G57" i="86"/>
  <c r="G55" i="86"/>
  <c r="G53" i="86"/>
  <c r="G51" i="86"/>
  <c r="G49" i="86"/>
  <c r="G43" i="86"/>
  <c r="G41" i="86"/>
  <c r="G35" i="86"/>
  <c r="G30" i="86"/>
  <c r="G28" i="86"/>
  <c r="G26" i="86"/>
  <c r="G24" i="86"/>
  <c r="G22" i="86"/>
  <c r="G20" i="86"/>
  <c r="G18" i="86"/>
  <c r="G14" i="86"/>
  <c r="G68" i="85"/>
  <c r="G69" i="85" s="1"/>
  <c r="G272" i="85"/>
  <c r="G270" i="85"/>
  <c r="G266" i="85"/>
  <c r="G264" i="85"/>
  <c r="G260" i="85"/>
  <c r="G258" i="85"/>
  <c r="G256" i="85"/>
  <c r="G252" i="85"/>
  <c r="G250" i="85"/>
  <c r="G245" i="85"/>
  <c r="G243" i="85"/>
  <c r="G241" i="85"/>
  <c r="G235" i="85"/>
  <c r="G233" i="85"/>
  <c r="G231" i="85"/>
  <c r="G229" i="85"/>
  <c r="G225" i="85"/>
  <c r="G223" i="85"/>
  <c r="G221" i="85"/>
  <c r="G219" i="85"/>
  <c r="G217" i="85"/>
  <c r="G215" i="85"/>
  <c r="G213" i="85"/>
  <c r="G208" i="85"/>
  <c r="G204" i="85"/>
  <c r="G200" i="85"/>
  <c r="G196" i="85"/>
  <c r="G192" i="85"/>
  <c r="G188" i="85"/>
  <c r="G184" i="85"/>
  <c r="G178" i="85"/>
  <c r="G170" i="85"/>
  <c r="G166" i="85"/>
  <c r="G164" i="85"/>
  <c r="G159" i="85"/>
  <c r="G157" i="85"/>
  <c r="G155" i="85"/>
  <c r="G153" i="85"/>
  <c r="G151" i="85"/>
  <c r="G149" i="85"/>
  <c r="G141" i="85"/>
  <c r="G133" i="85"/>
  <c r="G161" i="85" s="1"/>
  <c r="G162" i="85" s="1"/>
  <c r="G247" i="85" s="1"/>
  <c r="G248" i="85" s="1"/>
  <c r="G274" i="85" s="1"/>
  <c r="C14" i="3" s="1"/>
  <c r="G131" i="85"/>
  <c r="G127" i="85"/>
  <c r="G125" i="85"/>
  <c r="G119" i="85"/>
  <c r="G117" i="85"/>
  <c r="G111" i="85"/>
  <c r="G109" i="85"/>
  <c r="G107" i="85"/>
  <c r="G99" i="85"/>
  <c r="G97" i="85"/>
  <c r="G89" i="85"/>
  <c r="G87" i="85"/>
  <c r="G85" i="85"/>
  <c r="G83" i="85"/>
  <c r="G79" i="85"/>
  <c r="G73" i="85"/>
  <c r="G66" i="85"/>
  <c r="G62" i="85"/>
  <c r="G58" i="85"/>
  <c r="G50" i="85"/>
  <c r="G46" i="85"/>
  <c r="G44" i="85"/>
  <c r="G42" i="85"/>
  <c r="G40" i="85"/>
  <c r="G38" i="85"/>
  <c r="G36" i="85"/>
  <c r="G34" i="85"/>
  <c r="G28" i="85"/>
  <c r="G26" i="85"/>
  <c r="G20" i="85"/>
  <c r="G16" i="85"/>
  <c r="G14" i="85"/>
  <c r="G70" i="84"/>
  <c r="G236" i="84"/>
  <c r="G234" i="84"/>
  <c r="G232" i="84"/>
  <c r="G230" i="84"/>
  <c r="G228" i="84"/>
  <c r="G224" i="84"/>
  <c r="G222" i="84"/>
  <c r="G220" i="84"/>
  <c r="G216" i="84"/>
  <c r="G214" i="84"/>
  <c r="G212" i="84"/>
  <c r="G210" i="84"/>
  <c r="G208" i="84"/>
  <c r="G202" i="84"/>
  <c r="G200" i="84"/>
  <c r="G198" i="84"/>
  <c r="G196" i="84"/>
  <c r="G190" i="84"/>
  <c r="G188" i="84"/>
  <c r="G186" i="84"/>
  <c r="G184" i="84"/>
  <c r="G182" i="84"/>
  <c r="G178" i="84"/>
  <c r="G175" i="84"/>
  <c r="G171" i="84"/>
  <c r="G167" i="84"/>
  <c r="G160" i="84"/>
  <c r="G156" i="84"/>
  <c r="G150" i="84"/>
  <c r="G142" i="84"/>
  <c r="G139" i="84"/>
  <c r="G137" i="84"/>
  <c r="G135" i="84"/>
  <c r="G133" i="84"/>
  <c r="G131" i="84"/>
  <c r="G129" i="84"/>
  <c r="G127" i="84"/>
  <c r="G125" i="84"/>
  <c r="G117" i="84"/>
  <c r="G115" i="84"/>
  <c r="G111" i="84"/>
  <c r="G109" i="84"/>
  <c r="G103" i="84"/>
  <c r="G101" i="84"/>
  <c r="G95" i="84"/>
  <c r="G93" i="84"/>
  <c r="G91" i="84"/>
  <c r="G82" i="84"/>
  <c r="G80" i="84"/>
  <c r="G66" i="84"/>
  <c r="G64" i="84"/>
  <c r="G60" i="84"/>
  <c r="G58" i="84"/>
  <c r="G56" i="84"/>
  <c r="G54" i="84"/>
  <c r="G50" i="84"/>
  <c r="G48" i="84"/>
  <c r="G46" i="84"/>
  <c r="G44" i="84"/>
  <c r="G42" i="84"/>
  <c r="G36" i="84"/>
  <c r="G34" i="84"/>
  <c r="G28" i="84"/>
  <c r="G24" i="84"/>
  <c r="G22" i="84"/>
  <c r="G18" i="84"/>
  <c r="G16" i="84"/>
  <c r="G14" i="84"/>
  <c r="G71" i="84" s="1"/>
  <c r="G72" i="84" s="1"/>
  <c r="G350" i="83"/>
  <c r="G348" i="83"/>
  <c r="G346" i="83"/>
  <c r="G344" i="83"/>
  <c r="G342" i="83"/>
  <c r="G335" i="83"/>
  <c r="G333" i="83"/>
  <c r="G331" i="83"/>
  <c r="G329" i="83"/>
  <c r="G325" i="83"/>
  <c r="G323" i="83"/>
  <c r="G321" i="83"/>
  <c r="G319" i="83"/>
  <c r="G317" i="83"/>
  <c r="G313" i="83"/>
  <c r="G311" i="83"/>
  <c r="G309" i="83"/>
  <c r="G305" i="83"/>
  <c r="G302" i="83"/>
  <c r="G300" i="83"/>
  <c r="G298" i="83"/>
  <c r="G296" i="83"/>
  <c r="G290" i="83"/>
  <c r="G288" i="83"/>
  <c r="G286" i="83"/>
  <c r="G284" i="83"/>
  <c r="G280" i="83"/>
  <c r="G278" i="83"/>
  <c r="G276" i="83"/>
  <c r="G274" i="83"/>
  <c r="G272" i="83"/>
  <c r="G270" i="83"/>
  <c r="G268" i="83"/>
  <c r="G264" i="83"/>
  <c r="G262" i="83"/>
  <c r="G260" i="83"/>
  <c r="G256" i="83"/>
  <c r="G249" i="83"/>
  <c r="G245" i="83"/>
  <c r="G241" i="83"/>
  <c r="G237" i="83"/>
  <c r="G233" i="83"/>
  <c r="G227" i="83"/>
  <c r="G219" i="83"/>
  <c r="G216" i="83"/>
  <c r="G214" i="83"/>
  <c r="G212" i="83"/>
  <c r="G210" i="83"/>
  <c r="G208" i="83"/>
  <c r="G204" i="83"/>
  <c r="G202" i="83"/>
  <c r="G194" i="83"/>
  <c r="G186" i="83"/>
  <c r="G180" i="83"/>
  <c r="G178" i="83"/>
  <c r="G176" i="83"/>
  <c r="G174" i="83"/>
  <c r="G166" i="83"/>
  <c r="G164" i="83"/>
  <c r="G162" i="83"/>
  <c r="G160" i="83"/>
  <c r="G154" i="83"/>
  <c r="G152" i="83"/>
  <c r="G150" i="83"/>
  <c r="G148" i="83"/>
  <c r="G146" i="83"/>
  <c r="G138" i="83"/>
  <c r="G136" i="83"/>
  <c r="G128" i="83"/>
  <c r="G124" i="83"/>
  <c r="G120" i="83"/>
  <c r="G118" i="83"/>
  <c r="G104" i="83"/>
  <c r="G102" i="83"/>
  <c r="G98" i="83"/>
  <c r="G96" i="83"/>
  <c r="G94" i="83"/>
  <c r="G90" i="83"/>
  <c r="G88" i="83"/>
  <c r="G86" i="83"/>
  <c r="G82" i="83"/>
  <c r="G76" i="83"/>
  <c r="G74" i="83"/>
  <c r="G72" i="83"/>
  <c r="G70" i="83"/>
  <c r="G68" i="83"/>
  <c r="G62" i="83"/>
  <c r="G56" i="83"/>
  <c r="G52" i="83"/>
  <c r="G48" i="83"/>
  <c r="G44" i="83"/>
  <c r="G36" i="83"/>
  <c r="G32" i="83"/>
  <c r="G30" i="83"/>
  <c r="G24" i="83"/>
  <c r="G20" i="83"/>
  <c r="G18" i="83"/>
  <c r="G14" i="83"/>
  <c r="G80" i="83" s="1"/>
  <c r="G81" i="83" s="1"/>
  <c r="G168" i="83" s="1"/>
  <c r="G169" i="83" s="1"/>
  <c r="G253" i="83" s="1"/>
  <c r="G254" i="83" s="1"/>
  <c r="G338" i="83" s="1"/>
  <c r="G339" i="83" s="1"/>
  <c r="G352" i="83" s="1"/>
  <c r="C12" i="3" s="1"/>
  <c r="G71" i="82"/>
  <c r="G72" i="82" s="1"/>
  <c r="G54" i="82"/>
  <c r="G52" i="82"/>
  <c r="G28" i="82"/>
  <c r="G297" i="82"/>
  <c r="G295" i="82"/>
  <c r="G291" i="82"/>
  <c r="G289" i="82"/>
  <c r="G285" i="82"/>
  <c r="G283" i="82"/>
  <c r="G281" i="82"/>
  <c r="G279" i="82"/>
  <c r="G275" i="82"/>
  <c r="G273" i="82"/>
  <c r="G269" i="82"/>
  <c r="G267" i="82"/>
  <c r="G263" i="82"/>
  <c r="G261" i="82"/>
  <c r="G259" i="82"/>
  <c r="G255" i="82"/>
  <c r="G253" i="82"/>
  <c r="G251" i="82"/>
  <c r="G249" i="82"/>
  <c r="G247" i="82"/>
  <c r="I236" i="82"/>
  <c r="G238" i="82"/>
  <c r="G236" i="82"/>
  <c r="G234" i="82"/>
  <c r="G232" i="82"/>
  <c r="G228" i="82"/>
  <c r="G226" i="82"/>
  <c r="G224" i="82"/>
  <c r="G222" i="82"/>
  <c r="G220" i="82"/>
  <c r="G218" i="82"/>
  <c r="G216" i="82"/>
  <c r="G212" i="82"/>
  <c r="G208" i="82"/>
  <c r="G204" i="82"/>
  <c r="G200" i="82"/>
  <c r="G192" i="82"/>
  <c r="G188" i="82"/>
  <c r="G182" i="82"/>
  <c r="G174" i="82"/>
  <c r="G170" i="82"/>
  <c r="G168" i="82"/>
  <c r="G166" i="82"/>
  <c r="G164" i="82"/>
  <c r="G162" i="82"/>
  <c r="G158" i="82"/>
  <c r="G156" i="82"/>
  <c r="G144" i="82"/>
  <c r="G136" i="82"/>
  <c r="G130" i="82"/>
  <c r="G128" i="82"/>
  <c r="G122" i="82"/>
  <c r="G120" i="82"/>
  <c r="G114" i="82"/>
  <c r="G112" i="82"/>
  <c r="G110" i="82"/>
  <c r="G102" i="82"/>
  <c r="G94" i="82"/>
  <c r="G92" i="82"/>
  <c r="G86" i="82"/>
  <c r="G151" i="82" s="1"/>
  <c r="G152" i="82" s="1"/>
  <c r="G240" i="82" s="1"/>
  <c r="G241" i="82" s="1"/>
  <c r="G299" i="82" s="1"/>
  <c r="C11" i="3" s="1"/>
  <c r="G82" i="82"/>
  <c r="G76" i="82"/>
  <c r="G74" i="82"/>
  <c r="G68" i="82"/>
  <c r="G66" i="82"/>
  <c r="G64" i="82"/>
  <c r="G62" i="82"/>
  <c r="G60" i="82"/>
  <c r="G46" i="82"/>
  <c r="G42" i="82"/>
  <c r="G40" i="82"/>
  <c r="G38" i="82"/>
  <c r="G36" i="82"/>
  <c r="G30" i="82"/>
  <c r="G26" i="82"/>
  <c r="G24" i="82"/>
  <c r="G22" i="82"/>
  <c r="G20" i="82"/>
  <c r="G18" i="82"/>
  <c r="G14" i="82"/>
  <c r="G113" i="81"/>
  <c r="G78" i="98"/>
  <c r="G74" i="98"/>
  <c r="G154" i="98"/>
  <c r="G210" i="98"/>
  <c r="G142" i="98"/>
  <c r="G62" i="98"/>
  <c r="G267" i="98"/>
  <c r="G265" i="98"/>
  <c r="G263" i="98"/>
  <c r="G261" i="98"/>
  <c r="G257" i="98"/>
  <c r="G255" i="98"/>
  <c r="G251" i="98"/>
  <c r="G249" i="98"/>
  <c r="G242" i="98"/>
  <c r="G240" i="98"/>
  <c r="G238" i="98"/>
  <c r="G234" i="98"/>
  <c r="G232" i="98"/>
  <c r="G230" i="98"/>
  <c r="G228" i="98"/>
  <c r="G226" i="98"/>
  <c r="G220" i="98"/>
  <c r="G218" i="98"/>
  <c r="G216" i="98"/>
  <c r="G214" i="98"/>
  <c r="G208" i="98"/>
  <c r="G206" i="98"/>
  <c r="G204" i="98"/>
  <c r="G202" i="98"/>
  <c r="G200" i="98"/>
  <c r="G196" i="98"/>
  <c r="G192" i="98"/>
  <c r="G188" i="98"/>
  <c r="G184" i="98"/>
  <c r="G180" i="98"/>
  <c r="G176" i="98"/>
  <c r="G170" i="98"/>
  <c r="G162" i="98"/>
  <c r="G158" i="98"/>
  <c r="G136" i="98"/>
  <c r="G122" i="98"/>
  <c r="G120" i="98"/>
  <c r="G114" i="98"/>
  <c r="G112" i="98"/>
  <c r="G106" i="98"/>
  <c r="G104" i="98"/>
  <c r="G102" i="98"/>
  <c r="G94" i="98"/>
  <c r="G86" i="98"/>
  <c r="G84" i="98"/>
  <c r="G68" i="98"/>
  <c r="G60" i="98"/>
  <c r="G58" i="98"/>
  <c r="G56" i="98"/>
  <c r="G54" i="98"/>
  <c r="G52" i="98"/>
  <c r="G50" i="98"/>
  <c r="G44" i="98"/>
  <c r="G42" i="98"/>
  <c r="G36" i="98"/>
  <c r="G32" i="98"/>
  <c r="G30" i="98"/>
  <c r="G28" i="98"/>
  <c r="G26" i="98"/>
  <c r="G20" i="98"/>
  <c r="G18" i="98"/>
  <c r="G267" i="81"/>
  <c r="G265" i="81"/>
  <c r="G261" i="81"/>
  <c r="G259" i="81"/>
  <c r="G255" i="81"/>
  <c r="G253" i="81"/>
  <c r="G251" i="81"/>
  <c r="G249" i="81"/>
  <c r="G245" i="81"/>
  <c r="G237" i="81"/>
  <c r="G235" i="81"/>
  <c r="G231" i="81"/>
  <c r="G229" i="81"/>
  <c r="G227" i="81"/>
  <c r="G223" i="81"/>
  <c r="G221" i="81"/>
  <c r="G219" i="81"/>
  <c r="G217" i="81"/>
  <c r="G215" i="81"/>
  <c r="G209" i="81"/>
  <c r="G207" i="81"/>
  <c r="G205" i="81"/>
  <c r="G203" i="81"/>
  <c r="G199" i="81"/>
  <c r="G197" i="81"/>
  <c r="G195" i="81"/>
  <c r="G193" i="81"/>
  <c r="G191" i="81"/>
  <c r="G189" i="81"/>
  <c r="G185" i="81"/>
  <c r="G181" i="81"/>
  <c r="G177" i="81"/>
  <c r="G173" i="81"/>
  <c r="G169" i="81"/>
  <c r="G165" i="81"/>
  <c r="G159" i="81"/>
  <c r="G147" i="81"/>
  <c r="G143" i="81"/>
  <c r="G141" i="81"/>
  <c r="G139" i="81"/>
  <c r="G137" i="81"/>
  <c r="G135" i="81"/>
  <c r="G131" i="81"/>
  <c r="G129" i="81"/>
  <c r="G121" i="81"/>
  <c r="G107" i="81"/>
  <c r="G95" i="81"/>
  <c r="G93" i="81"/>
  <c r="G85" i="81"/>
  <c r="G77" i="81"/>
  <c r="G75" i="81"/>
  <c r="G69" i="81"/>
  <c r="G62" i="81"/>
  <c r="G64" i="81" s="1"/>
  <c r="G65" i="81" s="1"/>
  <c r="G56" i="81"/>
  <c r="G54" i="81"/>
  <c r="G52" i="81"/>
  <c r="G50" i="81"/>
  <c r="G48" i="81"/>
  <c r="G46" i="81"/>
  <c r="G44" i="81"/>
  <c r="G38" i="81"/>
  <c r="G36" i="81"/>
  <c r="G30" i="81"/>
  <c r="G26" i="81"/>
  <c r="G24" i="81"/>
  <c r="G22" i="81"/>
  <c r="G20" i="81"/>
  <c r="G14" i="81"/>
  <c r="G14" i="98"/>
  <c r="G63" i="98" s="1"/>
  <c r="G64" i="98" s="1"/>
  <c r="G155" i="98" s="1"/>
  <c r="G156" i="98" s="1"/>
  <c r="G244" i="98" s="1"/>
  <c r="G245" i="98" s="1"/>
  <c r="G269" i="98" s="1"/>
  <c r="C9" i="3" s="1"/>
  <c r="G153" i="33"/>
  <c r="G139" i="33"/>
  <c r="G100" i="33"/>
  <c r="G104" i="33" s="1"/>
  <c r="G105" i="33" s="1"/>
  <c r="G161" i="33" s="1"/>
  <c r="C8" i="3" s="1"/>
  <c r="G115" i="33"/>
  <c r="G119" i="33"/>
  <c r="G123" i="33"/>
  <c r="G131" i="33"/>
  <c r="G149" i="33"/>
  <c r="G135" i="33"/>
  <c r="G127" i="33"/>
  <c r="G94" i="33"/>
  <c r="G92" i="33"/>
  <c r="G90" i="33"/>
  <c r="G88" i="33"/>
  <c r="G86" i="33"/>
  <c r="G84" i="33"/>
  <c r="G82" i="33"/>
  <c r="G80" i="33"/>
  <c r="G76" i="33"/>
  <c r="G70" i="33"/>
  <c r="G66" i="33"/>
  <c r="G64" i="33"/>
  <c r="G62" i="33"/>
  <c r="G60" i="33"/>
  <c r="G58" i="33"/>
  <c r="G56" i="33"/>
  <c r="G54" i="33"/>
  <c r="G52" i="33"/>
  <c r="G48" i="33"/>
  <c r="G46" i="33"/>
  <c r="G40" i="33"/>
  <c r="G38" i="33"/>
  <c r="G36" i="33"/>
  <c r="G34" i="33"/>
  <c r="G32" i="33"/>
  <c r="G30" i="33"/>
  <c r="G28" i="33"/>
  <c r="G26" i="33"/>
  <c r="G22" i="33"/>
  <c r="G20" i="33"/>
  <c r="G12" i="33"/>
  <c r="G98" i="33"/>
  <c r="G102" i="33"/>
  <c r="G241" i="97" l="1"/>
  <c r="G242" i="97" s="1"/>
  <c r="G326" i="97" s="1"/>
  <c r="G327" i="97" s="1"/>
  <c r="G351" i="97" s="1"/>
  <c r="C18" i="3" s="1"/>
  <c r="G285" i="86"/>
  <c r="C15" i="3" s="1"/>
  <c r="G162" i="84"/>
  <c r="G163" i="84" s="1"/>
  <c r="G238" i="84" s="1"/>
  <c r="C13" i="3" s="1"/>
  <c r="G150" i="90"/>
  <c r="G233" i="90" s="1"/>
  <c r="G234" i="90" s="1"/>
  <c r="G310" i="90" s="1"/>
  <c r="C19" i="3" s="1"/>
  <c r="G152" i="81"/>
  <c r="G153" i="81" s="1"/>
  <c r="G242" i="81" s="1"/>
  <c r="G243" i="81" s="1"/>
  <c r="G269" i="81" s="1"/>
  <c r="C10" i="3" s="1"/>
  <c r="E311" i="95"/>
  <c r="G311" i="95" s="1"/>
  <c r="G331" i="95"/>
  <c r="E333" i="95" s="1"/>
  <c r="E205" i="95"/>
  <c r="G205" i="95" s="1"/>
  <c r="E128" i="95"/>
  <c r="G128" i="95" s="1"/>
  <c r="E124" i="95"/>
  <c r="G124" i="95" s="1"/>
  <c r="G285" i="94"/>
  <c r="E287" i="94" s="1"/>
  <c r="E265" i="94"/>
  <c r="G265" i="94" s="1"/>
  <c r="E154" i="94"/>
  <c r="G154" i="94" s="1"/>
  <c r="E129" i="94"/>
  <c r="G129" i="94" s="1"/>
  <c r="E79" i="94"/>
  <c r="G79" i="94" s="1"/>
  <c r="E75" i="94"/>
  <c r="G75" i="94" s="1"/>
  <c r="E234" i="93"/>
  <c r="G234" i="93" s="1"/>
  <c r="E222" i="93"/>
  <c r="E112" i="93"/>
  <c r="G112" i="93" s="1"/>
  <c r="E44" i="93"/>
  <c r="G44" i="93" s="1"/>
  <c r="E40" i="93"/>
  <c r="G40" i="93" s="1"/>
  <c r="E291" i="92"/>
  <c r="E269" i="92"/>
  <c r="G269" i="92" s="1"/>
  <c r="E157" i="92"/>
  <c r="E135" i="92"/>
  <c r="E77" i="92"/>
  <c r="G77" i="92" s="1"/>
  <c r="E70" i="92"/>
  <c r="G70" i="92" s="1"/>
  <c r="E268" i="91"/>
  <c r="G268" i="91" s="1"/>
  <c r="E246" i="91"/>
  <c r="G246" i="91" s="1"/>
  <c r="E137" i="91"/>
  <c r="G137" i="91" s="1"/>
  <c r="E65" i="91"/>
  <c r="G65" i="91" s="1"/>
  <c r="E58" i="91"/>
  <c r="G58" i="91" s="1"/>
  <c r="G62" i="91" s="1"/>
  <c r="G63" i="91" s="1"/>
  <c r="G145" i="91" l="1"/>
  <c r="G146" i="91" s="1"/>
  <c r="G231" i="91" s="1"/>
  <c r="G232" i="91" s="1"/>
  <c r="G272" i="91" s="1"/>
  <c r="C20" i="3" s="1"/>
  <c r="C25" i="3" s="1"/>
  <c r="C26" i="3" s="1"/>
  <c r="C27" i="3" s="1"/>
  <c r="C28" i="3" s="1"/>
  <c r="C29" i="3" s="1"/>
  <c r="E306" i="90"/>
  <c r="E284" i="90"/>
  <c r="E164" i="90"/>
  <c r="E144" i="90"/>
  <c r="E76" i="90"/>
  <c r="E72" i="90"/>
  <c r="E312" i="96"/>
  <c r="E290" i="96"/>
  <c r="E178" i="96"/>
  <c r="E105" i="96"/>
  <c r="E101" i="96"/>
  <c r="E281" i="86"/>
  <c r="E171" i="86"/>
  <c r="E157" i="86"/>
  <c r="E78" i="86"/>
  <c r="E74" i="86"/>
  <c r="E270" i="85"/>
  <c r="E155" i="85"/>
  <c r="E133" i="85"/>
  <c r="E89" i="85"/>
  <c r="E85" i="85"/>
  <c r="E234" i="84"/>
  <c r="E131" i="84"/>
  <c r="E117" i="84"/>
  <c r="E60" i="84"/>
  <c r="E56" i="84"/>
  <c r="E348" i="83" l="1"/>
  <c r="E323" i="83"/>
  <c r="E208" i="83"/>
  <c r="E186" i="83"/>
  <c r="E114" i="83"/>
  <c r="E110" i="83"/>
  <c r="E295" i="82"/>
  <c r="E273" i="82"/>
  <c r="E162" i="82"/>
  <c r="E136" i="82"/>
  <c r="E86" i="82"/>
  <c r="E82" i="82"/>
  <c r="E347" i="97"/>
  <c r="E322" i="97"/>
  <c r="E211" i="97" l="1"/>
  <c r="E134" i="97"/>
  <c r="E130" i="97"/>
  <c r="E265" i="81" l="1"/>
  <c r="E241" i="81"/>
  <c r="E135" i="81"/>
  <c r="E113" i="81"/>
  <c r="E69" i="81"/>
  <c r="E62" i="81"/>
  <c r="E255" i="98"/>
  <c r="E148" i="98"/>
  <c r="E128" i="98"/>
  <c r="E78" i="98"/>
  <c r="E74" i="98"/>
  <c r="E68" i="98"/>
  <c r="G132" i="97"/>
  <c r="G128" i="97"/>
  <c r="G269" i="88" l="1"/>
  <c r="E271" i="88" s="1"/>
  <c r="E259" i="88"/>
  <c r="G259" i="88" s="1"/>
  <c r="G152" i="88"/>
  <c r="E156" i="88" s="1"/>
  <c r="G128" i="88"/>
  <c r="E130" i="88" s="1"/>
  <c r="E84" i="88"/>
  <c r="G84" i="88" s="1"/>
  <c r="G176" i="96"/>
  <c r="G268" i="85"/>
  <c r="G206" i="83"/>
  <c r="G184" i="83"/>
  <c r="G112" i="83"/>
  <c r="G108" i="83"/>
  <c r="G293" i="82"/>
  <c r="G271" i="82"/>
  <c r="G160" i="82"/>
  <c r="G134" i="82"/>
  <c r="G84" i="82"/>
  <c r="G80" i="82"/>
  <c r="G263" i="81"/>
  <c r="G239" i="81"/>
  <c r="G133" i="81"/>
  <c r="G111" i="81"/>
  <c r="G67" i="81"/>
  <c r="G60" i="81"/>
  <c r="E80" i="88" l="1"/>
  <c r="G80" i="88" s="1"/>
  <c r="G76" i="98"/>
  <c r="G72" i="98"/>
  <c r="G66" i="98"/>
  <c r="G151" i="33"/>
  <c r="G137" i="33"/>
  <c r="G129" i="33"/>
  <c r="G121" i="33"/>
  <c r="G117" i="33"/>
  <c r="G113" i="33"/>
  <c r="E153" i="33" l="1"/>
  <c r="E139" i="33"/>
  <c r="E131" i="33"/>
  <c r="E111" i="33"/>
  <c r="G126" i="98" l="1"/>
</calcChain>
</file>

<file path=xl/sharedStrings.xml><?xml version="1.0" encoding="utf-8"?>
<sst xmlns="http://schemas.openxmlformats.org/spreadsheetml/2006/main" count="6098" uniqueCount="2274">
  <si>
    <t>MALUTI-A-PHOFUNG LOCAL MUNICIPALITY</t>
  </si>
  <si>
    <t>SCHEDULE A: PRELIMINARY AND GENERAL</t>
  </si>
  <si>
    <t>ITEM</t>
  </si>
  <si>
    <t>PAYMENT 
CLAUSE</t>
  </si>
  <si>
    <t>DESCRIPTION</t>
  </si>
  <si>
    <t>UNIT</t>
  </si>
  <si>
    <t>QUANT.</t>
  </si>
  <si>
    <t>RATE</t>
  </si>
  <si>
    <t>AMOUNT</t>
  </si>
  <si>
    <t>8.3</t>
  </si>
  <si>
    <t>SCHEDULED FIXED-CHARGE AND VALUE RELATED ITEMS</t>
  </si>
  <si>
    <t>8.3.1</t>
  </si>
  <si>
    <t>Contractual requirements</t>
  </si>
  <si>
    <t>Sum</t>
  </si>
  <si>
    <t>8.3.2</t>
  </si>
  <si>
    <t>Establishment of facilities on the site</t>
  </si>
  <si>
    <t>PHUTHADITJHABA</t>
  </si>
  <si>
    <t>8.3.2.1</t>
  </si>
  <si>
    <t>Facilities for Engineer:</t>
  </si>
  <si>
    <t>Nameboards</t>
  </si>
  <si>
    <t>No.</t>
  </si>
  <si>
    <t>Engineer's office building</t>
  </si>
  <si>
    <t>8.3.2.2</t>
  </si>
  <si>
    <t>Facilities for Contractor (Qwa-Qwa)</t>
  </si>
  <si>
    <t>Offices and storage sheds</t>
  </si>
  <si>
    <t>Living accommodation</t>
  </si>
  <si>
    <t>Ablution and latrine facilities</t>
  </si>
  <si>
    <t>Tools and equipment including survey equipment</t>
  </si>
  <si>
    <t>Water supplies, electrical power and communications</t>
  </si>
  <si>
    <t>Access</t>
  </si>
  <si>
    <t>8.3.3</t>
  </si>
  <si>
    <t>Other fixed-charge obligations</t>
  </si>
  <si>
    <t>8.3.4</t>
  </si>
  <si>
    <t>Removal of site establishment</t>
  </si>
  <si>
    <t>HARRISMITH</t>
  </si>
  <si>
    <t>Nameboards (Re-use existing nameboards)</t>
  </si>
  <si>
    <t>Facilities for Contractor</t>
  </si>
  <si>
    <t>8.4</t>
  </si>
  <si>
    <t>SCHEDULED TIME-RELATED ITEMS:</t>
  </si>
  <si>
    <t xml:space="preserve">     </t>
  </si>
  <si>
    <t>8.4.1</t>
  </si>
  <si>
    <t>8.4.2</t>
  </si>
  <si>
    <t>Operate and maintain of facilities on site, for the duration of construction, except where otherwise stated:</t>
  </si>
  <si>
    <t>8.4.2.1</t>
  </si>
  <si>
    <t>Operate and maintain office building</t>
  </si>
  <si>
    <t>Prov Sum</t>
  </si>
  <si>
    <t>8.4.2.2</t>
  </si>
  <si>
    <t>Facilities for Contractor:</t>
  </si>
  <si>
    <t>Tools and equipment</t>
  </si>
  <si>
    <t>8.4.3</t>
  </si>
  <si>
    <t>Supervision for the duration of construction</t>
  </si>
  <si>
    <t>8.4.4</t>
  </si>
  <si>
    <t>Company and head office overhead costs for the duration of the contract</t>
  </si>
  <si>
    <t>8.5</t>
  </si>
  <si>
    <t>SUMS STATED PROVISIONALLY BY THE ENGINEER</t>
  </si>
  <si>
    <t>Additional tests required by the Engineer</t>
  </si>
  <si>
    <t>Charge required by Contractor on subitem 5.1 above</t>
  </si>
  <si>
    <t>%</t>
  </si>
  <si>
    <t>TOTAL CARREID FORWARD</t>
  </si>
  <si>
    <t>TOTAL BROUGHT FORWARD</t>
  </si>
  <si>
    <t>Accommodation of the Engineer's Representative</t>
  </si>
  <si>
    <t>Overheads, charges and profit on subitem 5.3 above</t>
  </si>
  <si>
    <t>Costs encountered by the Engineer (site supervision)</t>
  </si>
  <si>
    <t>Overheads, charges and profit on subitem 5.5 above</t>
  </si>
  <si>
    <t>Telephone and communication facilities for the Engineer's Representative</t>
  </si>
  <si>
    <t>Overheads, charges and profit on subitem 5.7 above</t>
  </si>
  <si>
    <t>Photocopying machine for the Engineer's Office</t>
  </si>
  <si>
    <t>Overheads, charges and profit on subitem 5.9 above</t>
  </si>
  <si>
    <t xml:space="preserve">Charge required by Contractor on subitem </t>
  </si>
  <si>
    <t>8.8</t>
  </si>
  <si>
    <t>TEMPORARY WORKS</t>
  </si>
  <si>
    <t>8.8.6</t>
  </si>
  <si>
    <t>Accomodation of Water</t>
  </si>
  <si>
    <t>Allow for remuneration for Community Liaison Officer</t>
  </si>
  <si>
    <t>Overheads, charges and profit and subitem 6.2 above</t>
  </si>
  <si>
    <t>SPEC OHS</t>
  </si>
  <si>
    <t>Health and Safety :</t>
  </si>
  <si>
    <t>PSA 8.9</t>
  </si>
  <si>
    <t>Compliance with OHS Act and Regulations</t>
  </si>
  <si>
    <t>PSA 8.5</t>
  </si>
  <si>
    <t>Health and Safety Agent (Engineer)</t>
  </si>
  <si>
    <t>Overheads, charges and profit on subitem 7.2 above</t>
  </si>
  <si>
    <t>OHS 5.2</t>
  </si>
  <si>
    <t>Penalty for non-compliance with the Occupational Health and Safety Specification:</t>
  </si>
  <si>
    <t>a) Fixed penalty per occurrence</t>
  </si>
  <si>
    <t>b) Time related penalty (per day)</t>
  </si>
  <si>
    <t>Days</t>
  </si>
  <si>
    <t>SPEC EM</t>
  </si>
  <si>
    <t>Environmental Management :</t>
  </si>
  <si>
    <t>Compliance with Environmental Management Specification</t>
  </si>
  <si>
    <t>Environmental Agent (Engineer)</t>
  </si>
  <si>
    <t>Overheads, charges and profit on subitem 8.2 above</t>
  </si>
  <si>
    <t>EM 6.2.3</t>
  </si>
  <si>
    <t>Penalty for non-compliance with the Environmental Management Specification:</t>
  </si>
  <si>
    <t>TOTAL CARREID FORWARD TO SUMMARY PAGE</t>
  </si>
  <si>
    <t>SECTION A :CIVIL REFURBISHMENT</t>
  </si>
  <si>
    <t>A1</t>
  </si>
  <si>
    <t xml:space="preserve">SANS 1200C </t>
  </si>
  <si>
    <t>SITE CLEARANCE</t>
  </si>
  <si>
    <t>A1.1</t>
  </si>
  <si>
    <t>Clear and grub vegetation and trees of girth up to 1,0m</t>
  </si>
  <si>
    <t>m²</t>
  </si>
  <si>
    <t>A1.2</t>
  </si>
  <si>
    <t>A2</t>
  </si>
  <si>
    <t>Fencing:</t>
  </si>
  <si>
    <t>A2.1</t>
  </si>
  <si>
    <t>Removal of existing concrete pallisade fencing and access gates and dispose of material at approved Municipal dumping site or store facility.</t>
  </si>
  <si>
    <t>m</t>
  </si>
  <si>
    <t>A2.2</t>
  </si>
  <si>
    <t>Supply and install new high-security Clear-Vu fencing 2,4m high including all materials and fasteners (or similar approved)</t>
  </si>
  <si>
    <t>A2.3</t>
  </si>
  <si>
    <t>Supply and install shark tooth "anti climb spikes". 
(Material to be approved by the Engineer before procurement)</t>
  </si>
  <si>
    <t>A2.4</t>
  </si>
  <si>
    <t>Galvanised steel access gates (double leaf, 2,4m high x 3,6m wide)</t>
  </si>
  <si>
    <t>No</t>
  </si>
  <si>
    <t>A2.5</t>
  </si>
  <si>
    <t>Additional padlocks</t>
  </si>
  <si>
    <t>A2.6</t>
  </si>
  <si>
    <t>150 x 200mm hand excavated trench for concrete beam under fencing</t>
  </si>
  <si>
    <t>A2.7</t>
  </si>
  <si>
    <t>m³</t>
  </si>
  <si>
    <t>A3</t>
  </si>
  <si>
    <t>SANS 1200MJ</t>
  </si>
  <si>
    <t>SEGMENTED CONCRETE PAVING BLOCKS</t>
  </si>
  <si>
    <t>Paving</t>
  </si>
  <si>
    <t>A3.1</t>
  </si>
  <si>
    <t>Cut to spoil 400mm deep excavation for paving and layerworks and compact base to 93% MOD-ASHTO</t>
  </si>
  <si>
    <t>A3.2</t>
  </si>
  <si>
    <t>150mm C4 Stabalised sub base layer compacted to 97% MOD-ASHTO</t>
  </si>
  <si>
    <t>A3.3</t>
  </si>
  <si>
    <t>80mm Paving blocks including 20mm bedding sand layer</t>
  </si>
  <si>
    <t>A3.4</t>
  </si>
  <si>
    <t>A3.5</t>
  </si>
  <si>
    <t>SANS 1200ME
8.2.1</t>
  </si>
  <si>
    <t>Supply and place pre-cast mountable concrete kerbing (Figure 8c pre-cast kerbing)</t>
  </si>
  <si>
    <t>A4</t>
  </si>
  <si>
    <t>SANS 1200D</t>
  </si>
  <si>
    <t>EARTHWORKS</t>
  </si>
  <si>
    <t>A4.1</t>
  </si>
  <si>
    <t>Locate, and excavate by hand in all material to expose existing services where ordered by the Engineer (provisional)</t>
  </si>
  <si>
    <t>A4.2</t>
  </si>
  <si>
    <t>Restricted excavations:</t>
  </si>
  <si>
    <t>Excavate in all materials, and use for backfilling or embankments, or dispose:</t>
  </si>
  <si>
    <t>A4.3</t>
  </si>
  <si>
    <t>Depth up to 1,0m</t>
  </si>
  <si>
    <t>A4.4</t>
  </si>
  <si>
    <t>Depth over 1,0m and up to 2,0m</t>
  </si>
  <si>
    <t>A5</t>
  </si>
  <si>
    <t>PB</t>
  </si>
  <si>
    <t>BUILDING WORK REFURBISHMENT</t>
  </si>
  <si>
    <t>PB 8.2.20</t>
  </si>
  <si>
    <t>Painting:</t>
  </si>
  <si>
    <t>A5.1</t>
  </si>
  <si>
    <t>Interior Walls
a) Pressure wash interior walls before any refurbishment work commence;
b) Sand down interior walls;
c) Remove all loose paint from structure;
d) Apply interior paint primer (to be confirmed by supplier);
e) Apply 2 coats of white interior paint (Emulsion paint)</t>
  </si>
  <si>
    <t>A5.2</t>
  </si>
  <si>
    <t>Door and Window Frames
a) Sand down door and window frames;
b) Remove loose paint;
c) Apply paint primer (to be confirmed by supplier);
d) Apply 2 coats of Enamel Paint (Plascon Enamel or similar approved)</t>
  </si>
  <si>
    <t>A5.3</t>
  </si>
  <si>
    <t>Concrete Floors and 1m above floor level
a) Pressure wash floors before any refurbishment work commence;
b) Sand down existing epoxy and material;
c) Remove loose particles;
d) Apply epoxy primer (to be confirmed by supplier)
e) Apply 3 layers of industrial epoxy paint (Sikagard)</t>
  </si>
  <si>
    <t>A5.4</t>
  </si>
  <si>
    <t>Interior Concrete Roofs
a) Pressure wash roofs before any refurbishment work commence;
b) Sand down existing roof material;
c) Remove loose paint;
d) Apply paint primer (to be confirmed by supplier)
e) Apply 2 coats of interior roof paint (Dulux roof guard or similar approved)</t>
  </si>
  <si>
    <t>A5.5</t>
  </si>
  <si>
    <t>Exterior Concrete Roofs
a) Pressure wash roofs before any refurbishment work commence;
b) Sand down existing roof material;
c) Remove loose paint;
d) Apply paint primer (to be confirmed by supplier)
e) Apply 2 coats of exterior roof paint (Dulux roof guard or similar approved)</t>
  </si>
  <si>
    <t>A5.6</t>
  </si>
  <si>
    <t>Steel Doors (Double doors)
a) Pressure wash steel doors before any refurbishment work commence;
b) Sand down existing doors;
c) Remove loose paint;
d) Apply paint primer (to be confirmed by supplier)
e) Apply 2 coats of true black metal matt enamel (Dulux or similar approved)</t>
  </si>
  <si>
    <t>A5.7</t>
  </si>
  <si>
    <t>Concrete plinths:
a) Pressure wash floors before any refurbishment work commence;
b) Sand down existing epoxy and material;
c) Remove loose particles;
d) Apply epoxy primer (to be confirmed by supplier)
e) Apply 3 layers of industrial epoxy paint (Sikagard)</t>
  </si>
  <si>
    <t>A5.8</t>
  </si>
  <si>
    <t>Refurbishment of existing gaurdhouse</t>
  </si>
  <si>
    <t>A5.9</t>
  </si>
  <si>
    <t>Overheads, charges and profit on subitem A5.10 above</t>
  </si>
  <si>
    <t>A6</t>
  </si>
  <si>
    <t>PB 8.2.21</t>
  </si>
  <si>
    <t>General Electrical:</t>
  </si>
  <si>
    <t>A6.1</t>
  </si>
  <si>
    <t>Refurbishment of general electrical items in existing building</t>
  </si>
  <si>
    <t>A6.2</t>
  </si>
  <si>
    <t>Overheads, charges and profit on subitem A6.1 above</t>
  </si>
  <si>
    <t>A6.3</t>
  </si>
  <si>
    <t>Refurbishment of existing cable racks</t>
  </si>
  <si>
    <t>Overheads, charges and profit on subitem A6.3 above</t>
  </si>
  <si>
    <t>A7</t>
  </si>
  <si>
    <t>SANS 1200 H</t>
  </si>
  <si>
    <t>Structural steelwork:</t>
  </si>
  <si>
    <t>Complete supply, manufacturing, corrosion protection (Hot-dipped galvanized) and  installation of structural steel gantry:</t>
  </si>
  <si>
    <t>A7.1</t>
  </si>
  <si>
    <t>IPE 200  I-section beam, including end/cleat plates &amp; bolts</t>
  </si>
  <si>
    <t>t</t>
  </si>
  <si>
    <t>A7.2</t>
  </si>
  <si>
    <t>IPEAA 160 I-section beam, including end/cleat plates &amp; bolts</t>
  </si>
  <si>
    <t>SECTION B: MECHANICAL REFURBISHMENT</t>
  </si>
  <si>
    <t>PIPEWORK:</t>
  </si>
  <si>
    <t>De-install of existing pipework for all diameters up to including:</t>
  </si>
  <si>
    <t>50- 150mm</t>
  </si>
  <si>
    <t>Confirm integrity of existing pipework:</t>
  </si>
  <si>
    <t>High pressure sand blasting of all existing pipework (including flanges)</t>
  </si>
  <si>
    <t>For the following diameters:</t>
  </si>
  <si>
    <t>65mm</t>
  </si>
  <si>
    <t>100mm</t>
  </si>
  <si>
    <t>Complete Non-destructive testing (NDT) on all existing pipework</t>
  </si>
  <si>
    <t>Re-coating of pipework (COPON KSIR 88 - 250 MICRON or similar approved)</t>
  </si>
  <si>
    <t>Replacement of all nuts, bolts and gaskets</t>
  </si>
  <si>
    <t>For following flanges (SANS 1123, Grade 8.8 Bolts and Nuts):</t>
  </si>
  <si>
    <t xml:space="preserve">65mm </t>
  </si>
  <si>
    <t>Provisional items</t>
  </si>
  <si>
    <t>Replacement of existing pipework</t>
  </si>
  <si>
    <t>Overheads, charges and profit on subitem B1.5.1 above</t>
  </si>
  <si>
    <t>Pipe brackets:</t>
  </si>
  <si>
    <t>For 100mm pipes:</t>
  </si>
  <si>
    <t>For heights between:</t>
  </si>
  <si>
    <t xml:space="preserve">0.75 - 1.2m </t>
  </si>
  <si>
    <t>PS-1</t>
  </si>
  <si>
    <t>PUMPS AND MOTORS:</t>
  </si>
  <si>
    <t>Specifications
Fluid: Potable Water:</t>
  </si>
  <si>
    <t>De-install existing pump sets</t>
  </si>
  <si>
    <t>Transport to Agent/Manufactures workshop for conditional assessment and back to storeroom of Municipality</t>
  </si>
  <si>
    <t>Refurbishment works required on pump sets for spare parts</t>
  </si>
  <si>
    <t>Overheads, charges and profit on subitem B2.3 above</t>
  </si>
  <si>
    <t>Prepare G.A Drawings for pump sets and pipework</t>
  </si>
  <si>
    <t>Supply and deliver new pump sets (including baseplates, anchor rods, bolts and all fittings required)</t>
  </si>
  <si>
    <t>Install new pump set (Pump, Motor and Baseplate)</t>
  </si>
  <si>
    <t>SANS 1200 LK</t>
  </si>
  <si>
    <t>Valves</t>
  </si>
  <si>
    <t>De-install and remove existing valves</t>
  </si>
  <si>
    <t>Supply and deliver valves (Flangend drilling of valves to be confirmed on site):</t>
  </si>
  <si>
    <t>Suction:</t>
  </si>
  <si>
    <t>Flanged RSV Gate Valve:</t>
  </si>
  <si>
    <t>DN 100mm PN10 (AVK or similar approved)</t>
  </si>
  <si>
    <t>Delivery:</t>
  </si>
  <si>
    <t>DN 100mm PN16 (AVK or similar approved)</t>
  </si>
  <si>
    <t>Ball Check Valve</t>
  </si>
  <si>
    <t>DN 100 PN16 (AVK or similar approved)</t>
  </si>
  <si>
    <t>Air-Valves:</t>
  </si>
  <si>
    <t>DN 50mm PN16 (RPS - Vent-O-Mat or similar approved)
Including:
a) Riser Flange
b) Ball valve
c) Bolts, nuts etc.</t>
  </si>
  <si>
    <t>Pressure Sustaining Valve:</t>
  </si>
  <si>
    <t>DN 100mm PN16 (Bermad or similar approved)</t>
  </si>
  <si>
    <t>Water meter/Flow meter:</t>
  </si>
  <si>
    <t>DN100 Optiflux 2000 OIML R49 Class 1 (KROHNE or similar approved)</t>
  </si>
  <si>
    <t>Pressure Gauges</t>
  </si>
  <si>
    <t>Supply, deliver and install 16 bar pressure gauges (2 x suction, 2 x delivery)</t>
  </si>
  <si>
    <t>Install</t>
  </si>
  <si>
    <t>Flanged RSV Gate Valve - Suction</t>
  </si>
  <si>
    <t>Flanged RSV Gate Valve - Delivery</t>
  </si>
  <si>
    <t>Air-Valves</t>
  </si>
  <si>
    <t>Pressure Sustaining Valve</t>
  </si>
  <si>
    <t>LIFTING EQUIPMENT</t>
  </si>
  <si>
    <t>Prepare G.A drawing(s) for pump station lifting equipment</t>
  </si>
  <si>
    <t>Install lifting equipment</t>
  </si>
  <si>
    <t>Commission lifting equipment</t>
  </si>
  <si>
    <t>SECTION C: ELECTRICAL REFURBISHMENT</t>
  </si>
  <si>
    <t>Main Control Consol (MCC):</t>
  </si>
  <si>
    <t>De-install, remove and store existing MCC panel</t>
  </si>
  <si>
    <t>Prepare the G.A Drawing (s), Schematic and single line diagrams, and load list for the MCC panel</t>
  </si>
  <si>
    <t>Manufacture, supply, store and deliver the MCC panel</t>
  </si>
  <si>
    <t>Install and terminate the MCC panel</t>
  </si>
  <si>
    <t>Commission the MCC panel</t>
  </si>
  <si>
    <t>Pressure Transmitter:</t>
  </si>
  <si>
    <t xml:space="preserve">Manufacture and Supply 0-16 bar Pressure Transmitter (4-20 mA 1/4" process connector). </t>
  </si>
  <si>
    <t>Install Pressure Transmitter</t>
  </si>
  <si>
    <t>Commissioning</t>
  </si>
  <si>
    <t>Existing cables:</t>
  </si>
  <si>
    <t>Fault finding on existing cables</t>
  </si>
  <si>
    <t>Prepare assessment report and recommendation</t>
  </si>
  <si>
    <t xml:space="preserve">Provision for material and installation of defective cables </t>
  </si>
  <si>
    <t>Overheads, charges and profit on subitem C3.3 above</t>
  </si>
  <si>
    <t>Commissioning and providing COC for installation</t>
  </si>
  <si>
    <t>Level/Control Equipment:</t>
  </si>
  <si>
    <t>De-install, removal and discard of existing ball level indicators</t>
  </si>
  <si>
    <t>Supply, deliver and store level probes
Specifications:
a) APS - 3C or similar approved
b) 3 - Probes (Common, low and high)
c) Depths to be confirmed on site</t>
  </si>
  <si>
    <t>Installation of level probes</t>
  </si>
  <si>
    <t>Commission of level probes</t>
  </si>
  <si>
    <t>SECTION A: CIVIL REFURBISHMENT</t>
  </si>
  <si>
    <t>Removal of existing concrete pallisade fencing and access gates and dispose of material at approved Municipal dumping site.</t>
  </si>
  <si>
    <t>Supply and install new Clear-Vu fencing 2,4m high including all materials and fasteners (or similar approved)</t>
  </si>
  <si>
    <t>Burgular Bars:
a) Sand down door and window frames;
b) Remove loose paint;
c) Apply paint primer (to be confirmed by supplier);
d) Apply 2 coats of Red Enamel Paint (Plascon Enamel or similar approved)</t>
  </si>
  <si>
    <t>50mm</t>
  </si>
  <si>
    <t xml:space="preserve">50mm </t>
  </si>
  <si>
    <t>For 50mm pipes:</t>
  </si>
  <si>
    <t xml:space="preserve">0.4 - 0.85m </t>
  </si>
  <si>
    <t>PS-2</t>
  </si>
  <si>
    <t>Pump No. 1 &amp; 2:</t>
  </si>
  <si>
    <t>DN 50mm PN16 (AVK or similar approved)</t>
  </si>
  <si>
    <t>Level Control Valve:</t>
  </si>
  <si>
    <t>DN 80mm PN10 Level Control Valve (AVK or similar approved)</t>
  </si>
  <si>
    <t>DN65 Optiflux 2000 OIML R49 Class 1 (KROHNE or similar approved)</t>
  </si>
  <si>
    <t>Level control valve</t>
  </si>
  <si>
    <t>Main power supply</t>
  </si>
  <si>
    <t>Fault finding on existing supply cables</t>
  </si>
  <si>
    <t>Burgular Bars:
a) Sand down door and window frames;
b) Remove loose paint;
c) Apply paint primer (to be confirmed by supplier);
d) Apply 2 coats of Enamel Paint (Plascon Enamel or similar approved)</t>
  </si>
  <si>
    <t>80mm</t>
  </si>
  <si>
    <t xml:space="preserve">0.5 - 1m </t>
  </si>
  <si>
    <t>DN 80mm PN16 (AVK or similar approved)</t>
  </si>
  <si>
    <t>DN 80 PN16 (AVK or similar approved)</t>
  </si>
  <si>
    <t>DN 100mm PN10 Level Control Valve (AVK or similar approved)</t>
  </si>
  <si>
    <t>SANS 1200 G</t>
  </si>
  <si>
    <t>Concrete works</t>
  </si>
  <si>
    <t>Demolish and remove existing concret plinths</t>
  </si>
  <si>
    <t>Formwork:</t>
  </si>
  <si>
    <t>Smooth formwork:</t>
  </si>
  <si>
    <t>8.2.2</t>
  </si>
  <si>
    <t>Plane vertical</t>
  </si>
  <si>
    <t>To plinths</t>
  </si>
  <si>
    <t>High Tensile Steel:</t>
  </si>
  <si>
    <t>Y12</t>
  </si>
  <si>
    <t>Mild Tensile Steel:</t>
  </si>
  <si>
    <t>Concrete Class 35/19 to:</t>
  </si>
  <si>
    <t>Plinths</t>
  </si>
  <si>
    <t>Unformed surfaces:</t>
  </si>
  <si>
    <t>Steel float finish:</t>
  </si>
  <si>
    <t>Plinth</t>
  </si>
  <si>
    <t>Roof Trusses, Purlins and Brandering (span of 6.2m trusses)
a) Sand down existing material;
b) Remove loose paint &amp; particles;
c) Apply 2 coats of Duram Woodseal for roofs or similar approved</t>
  </si>
  <si>
    <t>Steel Gantry:
a) Pressure wash existing gantry before any refurbishment works commence;
b) Sand down existing enamel paint;
c) Remove loose particles;
d) Apply primer (to be confirmed with Engineer before application)
e) Apply industrial enamel paint (confirm with Engineer before application)</t>
  </si>
  <si>
    <t>PB 8</t>
  </si>
  <si>
    <t>Roof and Structural Timber:</t>
  </si>
  <si>
    <t>8.2.12</t>
  </si>
  <si>
    <t>Refurbishment of Roofs
a) Remove existing roof material and dispose at a verified site;
b) Sand down rafts and purlins (on written instruction replace purlins and rafters);
c) Apply exterior and interior wood varnish to rafts
d) Install new roof material (chromadek galvanized steel sheets (Traffic Cone Green) or similar approved)</t>
  </si>
  <si>
    <t>8.2.11</t>
  </si>
  <si>
    <t>Purlins 50 x 76 SAP</t>
  </si>
  <si>
    <t>A7.3</t>
  </si>
  <si>
    <t>Brandering  38 x 38 SAP</t>
  </si>
  <si>
    <t>PB 8.2.13</t>
  </si>
  <si>
    <t>Facia Boards and Gutters:</t>
  </si>
  <si>
    <t>A7.4</t>
  </si>
  <si>
    <t>225 x 12 mm F.C. fascia and barge boards</t>
  </si>
  <si>
    <t>125 x 85 Colourbond aluminium gutters</t>
  </si>
  <si>
    <t>80 x 55 Colourbond aluminium downpipes</t>
  </si>
  <si>
    <t>PB 8.2.15</t>
  </si>
  <si>
    <t>Ceilings:</t>
  </si>
  <si>
    <t>Gypsum ceiling board</t>
  </si>
  <si>
    <t>Cornice 75 mm</t>
  </si>
  <si>
    <t>A8</t>
  </si>
  <si>
    <t>A8.1</t>
  </si>
  <si>
    <t>A8.2</t>
  </si>
  <si>
    <t>A8.3</t>
  </si>
  <si>
    <t>A8.4</t>
  </si>
  <si>
    <t xml:space="preserve">8.3.2 </t>
  </si>
  <si>
    <t>Remove existing safety handrails and install where ordered by Employer's Agent</t>
  </si>
  <si>
    <t>Remove existing steel grating</t>
  </si>
  <si>
    <t>Grating:</t>
  </si>
  <si>
    <t>19x102x25mm deep Fibreglass moulded grating, complete with cast in EZ Embedment Angle to cover openings (Fibregrate or similar approved).</t>
  </si>
  <si>
    <t>Safety Hand Rails:</t>
  </si>
  <si>
    <t>1.2m high Fibreglass safety hand rails (Fibregrate or similar approved)</t>
  </si>
  <si>
    <t>155-300mm</t>
  </si>
  <si>
    <t>150mm</t>
  </si>
  <si>
    <t>200mm</t>
  </si>
  <si>
    <t>300mm</t>
  </si>
  <si>
    <t>DN 80mm  PN16 (AVK or similar approved)</t>
  </si>
  <si>
    <t>DN 200mm PN10 (AVK or similar approved)</t>
  </si>
  <si>
    <t>DN 150mm PN10 (AVK or similar approved)</t>
  </si>
  <si>
    <t>RSV Gate Valves</t>
  </si>
  <si>
    <t>Apply weed killer to cleared area (Roundup or similar approved)</t>
  </si>
  <si>
    <t>Clean existing paved areas</t>
  </si>
  <si>
    <t>Concrete plinths:
a) Pressure wash plinth before any refurbishment work commence;
b) Sand down existing epoxy and material;
c) Remove loose particles;
d) Apply epoxy primer (to be confirmed by supplier)
e) Apply 3 layers of industrial epoxy paint (Sikagard)</t>
  </si>
  <si>
    <t>Supply, deliver and Installation of Burgular bars for double doors</t>
  </si>
  <si>
    <t>19x102x25mm deep Fibreglass moulded grating, complete with
cast in EZ Embedment Angle to cover openings (Fibregrate or
similar approved).</t>
  </si>
  <si>
    <t>Roof:</t>
  </si>
  <si>
    <t>175 - 250mm</t>
  </si>
  <si>
    <t>DN200mm Optiflux 2000 OIML R49 Class 1 (KROHNE or similar approved)</t>
  </si>
  <si>
    <t>For 150mm pipes:</t>
  </si>
  <si>
    <t xml:space="preserve">0.9 - 1.2m </t>
  </si>
  <si>
    <t>DN 200mm PN16 (AVK or similar approved)</t>
  </si>
  <si>
    <t>DN 150mm PN16 (AVK or similar approved)</t>
  </si>
  <si>
    <t>DN 150mm PN16 (Bermad or similar approved)</t>
  </si>
  <si>
    <t>DN 150mm PN10 Level Control Valve (AVK or similar approved)</t>
  </si>
  <si>
    <t>DN150mm Optiflux 2000 OIML R49 Class 1 (KROHNE or similar approved)</t>
  </si>
  <si>
    <t>Exterior Walls
a) Pressure wash outside walls before any refurbishment work commence;
b) Sand down all structure walls, including pillars &amp; beams;
c) Remove all loose paint from structure;
d) Apply exterior paint primer (to be confirmed by supplier);
e) Apply 2 coats of white exterior paint (Emulsion paint)</t>
  </si>
  <si>
    <t>A4.5</t>
  </si>
  <si>
    <t>Roof Trusses, Purlins and Brandering (span of 7m trusses)
a) Sand down existing material;
b) Remove loose paint &amp; particles;
c) Apply 2 coats of Duram Woodseal for roofs or similar approved</t>
  </si>
  <si>
    <t>A4.6</t>
  </si>
  <si>
    <t>Roofs _x000D_
a) Pressure wash roofs before any refurbishment work commence;_x000D_
b) Sand down existing roof material;_x000D_
c) Remove loose paint;_x000D_
d) Apply paint primer (to be confirmed by supplier)_x000D_
e) Apply 2 coats of exterior roof paint (Dulux roof guard or similar approved)</t>
  </si>
  <si>
    <t>A4.7</t>
  </si>
  <si>
    <t>A4.8</t>
  </si>
  <si>
    <t>A4.9</t>
  </si>
  <si>
    <t>PB 8.2.17</t>
  </si>
  <si>
    <t>Doors:</t>
  </si>
  <si>
    <t>Removal of existing steel door (Break out of wall)</t>
  </si>
  <si>
    <t>Supply and install new (Including all required fittings etc.)</t>
  </si>
  <si>
    <t>Transformer Door - Type CV (2134x1100mm)</t>
  </si>
  <si>
    <t>250-350mm</t>
  </si>
  <si>
    <t>Transformer Door - Type DV (2438 x 1829mm)</t>
  </si>
  <si>
    <t>Deinstall and remove existing pipework</t>
  </si>
  <si>
    <t>Manufacture, supply and store new pipework</t>
  </si>
  <si>
    <t>Pipework:</t>
  </si>
  <si>
    <t>Material: 
a) Fabrication according to SANS 719: 1971 Grade B with 1600kPa working pressure (4.5mm thickness)
b) Sand blasted according to SA055900 SIS 2 1/2 Finish
c) Coating to be "Copon KSIR 88"or similar approved product to a thickness of 250 Micron</t>
  </si>
  <si>
    <t>400mm</t>
  </si>
  <si>
    <t>Flanges:</t>
  </si>
  <si>
    <t>Material:
a) Thickness and drilling according to SANS 1123 Table 1600/3</t>
  </si>
  <si>
    <r>
      <t xml:space="preserve">Specials (Including all flanges)
</t>
    </r>
    <r>
      <rPr>
        <sz val="9"/>
        <rFont val="Arial"/>
        <family val="2"/>
      </rPr>
      <t>Material specifications as per pipes and flanges above:</t>
    </r>
  </si>
  <si>
    <t>150mm - 90° bend</t>
  </si>
  <si>
    <t>150mm - 22.5° bend</t>
  </si>
  <si>
    <t>Reducers</t>
  </si>
  <si>
    <t>80 - 150mm</t>
  </si>
  <si>
    <t>200-400mm</t>
  </si>
  <si>
    <t>T-Pieces (400-400mm)</t>
  </si>
  <si>
    <t>Install pipework (Grade 8.8 bolts, nuts, washers and Gaskets)</t>
  </si>
  <si>
    <t>Commission pipework</t>
  </si>
  <si>
    <t>0.5 - 1m</t>
  </si>
  <si>
    <t xml:space="preserve">Supply and deliver valves </t>
  </si>
  <si>
    <t>DN100 Optiflux 2000 OIML R49 Class 1 9KROHNE or similar approved)</t>
  </si>
  <si>
    <t>150-200mm</t>
  </si>
  <si>
    <t>1-1.3m</t>
  </si>
  <si>
    <t xml:space="preserve">Transport to Agent/Manufactures workshop for conditional assessment </t>
  </si>
  <si>
    <t>Refurbishment works required on pump sets</t>
  </si>
  <si>
    <t>DN 80mm PN16 (Bermad or similar approved)</t>
  </si>
  <si>
    <t>DN80mm Optiflux 2000 OIML R49 Class 1 (KROHNE or similar approved)</t>
  </si>
  <si>
    <t>Removal of existing burglar door</t>
  </si>
  <si>
    <t>Overheads, charges and profit on subitem A9.1 above</t>
  </si>
  <si>
    <t>Overheads, charges and profit on subitem A9.3 above</t>
  </si>
  <si>
    <t xml:space="preserve">50-200mm </t>
  </si>
  <si>
    <t>T-Pieces (200-200mm)</t>
  </si>
  <si>
    <t>1-1.2m</t>
  </si>
  <si>
    <t>Overheads, charges and profit on subitem B4.3 above</t>
  </si>
  <si>
    <t>Supply and deliver new submersible drainage pump (Including cabling and accecories)</t>
  </si>
  <si>
    <t>Install new pump sets (Pump, Motor and Baseplate)</t>
  </si>
  <si>
    <t>Install new submersible pump</t>
  </si>
  <si>
    <t>Commissioning of submersible pump</t>
  </si>
  <si>
    <t>DN 50mm PN16 RPS - Vent-O-Mat
Including:
a) Riser Flange
b) Ball valve
c) Bolts, nuts etc.</t>
  </si>
  <si>
    <t>DN100 Optiflux 2000 OIML R49 Class 1 KROHNE</t>
  </si>
  <si>
    <t>150 - 200mm</t>
  </si>
  <si>
    <t>200-250mm</t>
  </si>
  <si>
    <t>250mm</t>
  </si>
  <si>
    <t>For following flanges (SANS 1123, Bolts and Nuts):</t>
  </si>
  <si>
    <t>Pump No. 1, 2 &amp; 3:</t>
  </si>
  <si>
    <t>80mm RSV PN16 (AVK or similar approved)</t>
  </si>
  <si>
    <t>100mm RSV PN16 (AVK or similar approved)</t>
  </si>
  <si>
    <t>150mm RSV PN16 (AVK or similar approved)</t>
  </si>
  <si>
    <t>200mm RSV PN16 (AVK or similar approved)</t>
  </si>
  <si>
    <t>250mm RSV PN16 (AVK or similar approved)</t>
  </si>
  <si>
    <t>80mm  PN16 (AVK or similar approved)</t>
  </si>
  <si>
    <t>100mm PN16 (AVK or similar approved)</t>
  </si>
  <si>
    <t>150mm PN16 (AVK or similar approved)</t>
  </si>
  <si>
    <t>Silent Check Valve:</t>
  </si>
  <si>
    <t>250mm PN16 (AVK or similar approved)</t>
  </si>
  <si>
    <t>DN150 Optiflux 2000 OIML R49 Class 1 (KROHNE or similar approved)</t>
  </si>
  <si>
    <t>80mm - 90° bend</t>
  </si>
  <si>
    <t>100mm - 22.5° bend</t>
  </si>
  <si>
    <t>80 - 100mm</t>
  </si>
  <si>
    <t>T-Pieces (100-100mm)</t>
  </si>
  <si>
    <t>0.5 - 1m (Refer to drawing 131-</t>
  </si>
  <si>
    <t>DN 50mm PN16 (RPS - Vent-O-Mat or similar approved)
Including:
a) Riser Flange
b) Ball valve
c) Bolts, nuts etc.</t>
  </si>
  <si>
    <t>DN80 Optiflux 2000 OIML R49 Class 1 (KROHNE or similar approved)</t>
  </si>
  <si>
    <t>1.5-1.9m</t>
  </si>
  <si>
    <t>Overheads, charges and profit on subitem B5.1 above</t>
  </si>
  <si>
    <t>Remove existing clay roof tiles and dispose at verified disposal site</t>
  </si>
  <si>
    <t>Overheads, charges and profit on subitem A7.1 above</t>
  </si>
  <si>
    <t>Overheads, charges and profit on subitem A7.3 above</t>
  </si>
  <si>
    <t>Supply, deliver and store level probes
Specifications:
a) APS - 3C or similar approved
b) 3 - Probes (Common, low and high)
c) Depths to be confirmed on site</t>
  </si>
  <si>
    <t>SUMMARY PAGE</t>
  </si>
  <si>
    <t>SCHEDULE</t>
  </si>
  <si>
    <t>TOTAL</t>
  </si>
  <si>
    <t>A</t>
  </si>
  <si>
    <t>PRELIMINARY AND GENERAL</t>
  </si>
  <si>
    <t>MABOLELA PUMP STATION</t>
  </si>
  <si>
    <t>SEHLAJANENG PUMP STATION NO. 2</t>
  </si>
  <si>
    <t>SEHLAJANENG PUMP STATION NO. 1</t>
  </si>
  <si>
    <t>HLATSENG PUMP STATION</t>
  </si>
  <si>
    <t>POELONG PUMP STATION</t>
  </si>
  <si>
    <t>BOLATA PUMP STATION</t>
  </si>
  <si>
    <t>FIKA PATSO PUMP STATION</t>
  </si>
  <si>
    <t>MASIONOKENG PUMP STATION</t>
  </si>
  <si>
    <t>LEJWANENG PUMP STATION</t>
  </si>
  <si>
    <t>THABANG PUMP STATION</t>
  </si>
  <si>
    <t>MANGAUNG PUMP STATION</t>
  </si>
  <si>
    <t>PERENG B PUMP STATION</t>
  </si>
  <si>
    <t>PERENG A PUMP STATION</t>
  </si>
  <si>
    <t>INTABAZWE PUMP STATION</t>
  </si>
  <si>
    <t>SUB-TOTAL</t>
  </si>
  <si>
    <t>PLUS 10% CONTINGENCIES</t>
  </si>
  <si>
    <t>PLUS 15% VAT</t>
  </si>
  <si>
    <t>TOTAL CARRIED FORWARD TO FRONT PAGE</t>
  </si>
  <si>
    <t>QUANT,</t>
  </si>
  <si>
    <t>Rate Only</t>
  </si>
  <si>
    <t>150 x 200mm Concrete ground beam casted insitu with 15 MPa concrete. To include formwork, finishing, etc.</t>
  </si>
  <si>
    <t>Manufacture, supply, install and deliver PS lifting equipment - 1 Ton chain block and roller</t>
  </si>
  <si>
    <t>150 x 200mm Concrete ground beam casted insitu with 15 Mpa concrete.</t>
  </si>
  <si>
    <t>Manufacture, supply, install and deliver PS lifting equipment</t>
  </si>
  <si>
    <t>KINGSHILL PUMP STATION</t>
  </si>
  <si>
    <t>Supply and install concrete fencing from stockpile. Including all materials and fasteners.</t>
  </si>
  <si>
    <t xml:space="preserve">Supply and install flat wrap for entire pump station perimeter.
</t>
  </si>
  <si>
    <t>Provisional sum for security at pump stations</t>
  </si>
  <si>
    <t>Commissioning of pump set and O&amp;M Manuals</t>
  </si>
  <si>
    <t>PS 1</t>
  </si>
  <si>
    <t>PS 2</t>
  </si>
  <si>
    <t>PS 3</t>
  </si>
  <si>
    <t>PS 4</t>
  </si>
  <si>
    <t>PS 5</t>
  </si>
  <si>
    <t>PS 6</t>
  </si>
  <si>
    <t>PS 7</t>
  </si>
  <si>
    <t>PS 8</t>
  </si>
  <si>
    <t>PS 9</t>
  </si>
  <si>
    <t>PS 10</t>
  </si>
  <si>
    <t>PS 11</t>
  </si>
  <si>
    <t>PS 12</t>
  </si>
  <si>
    <t>PS 13</t>
  </si>
  <si>
    <t>PS 14</t>
  </si>
  <si>
    <t>PS 15</t>
  </si>
  <si>
    <t>PS 16</t>
  </si>
  <si>
    <t xml:space="preserve">TOTAL CARREID FORWARD </t>
  </si>
  <si>
    <t>A2.8</t>
  </si>
  <si>
    <t>A2.9</t>
  </si>
  <si>
    <t>A2.10</t>
  </si>
  <si>
    <t>A3.6</t>
  </si>
  <si>
    <t>A3.7</t>
  </si>
  <si>
    <t>A3.8</t>
  </si>
  <si>
    <t>A3.9</t>
  </si>
  <si>
    <t>A3.10</t>
  </si>
  <si>
    <t>A4.10</t>
  </si>
  <si>
    <t>A4.11</t>
  </si>
  <si>
    <t>A5.10</t>
  </si>
  <si>
    <t>A5.11</t>
  </si>
  <si>
    <t>A5.12</t>
  </si>
  <si>
    <t>A7.4.2</t>
  </si>
  <si>
    <t>A7.4.1</t>
  </si>
  <si>
    <t>A8.4.1</t>
  </si>
  <si>
    <t>A8.4.2</t>
  </si>
  <si>
    <t>SCHEDULE PUMP STATION No 16: KINGSHILL PUMP STATION (28°16'39.77"S,29° 8'45.07"E)</t>
  </si>
  <si>
    <t>PS1-A</t>
  </si>
  <si>
    <t>PS1-A.1</t>
  </si>
  <si>
    <t>PS16-A1</t>
  </si>
  <si>
    <t>PS16-A1.1</t>
  </si>
  <si>
    <t>PS16-A2</t>
  </si>
  <si>
    <t>PS16-A2.1</t>
  </si>
  <si>
    <t>PS16-A2.2</t>
  </si>
  <si>
    <t>PS16-A2.3</t>
  </si>
  <si>
    <t>PS16-A2.4</t>
  </si>
  <si>
    <t>PS16-A2.5</t>
  </si>
  <si>
    <t>PS16-A2.6</t>
  </si>
  <si>
    <t>PS16-A2.7</t>
  </si>
  <si>
    <t>PS16-A3</t>
  </si>
  <si>
    <t>PS16-A3.1</t>
  </si>
  <si>
    <t>PS16-A3.2</t>
  </si>
  <si>
    <t>PS16-A3.3</t>
  </si>
  <si>
    <t>PS16-A4</t>
  </si>
  <si>
    <t>PS16-A4.1</t>
  </si>
  <si>
    <t>PS16-A4.2</t>
  </si>
  <si>
    <t>PS16-A3.4</t>
  </si>
  <si>
    <t>PS16-A4.3</t>
  </si>
  <si>
    <t>PS16-A4.4</t>
  </si>
  <si>
    <t>PS16-A5</t>
  </si>
  <si>
    <t>PS16-A5.1</t>
  </si>
  <si>
    <t>PS16-A5.2</t>
  </si>
  <si>
    <t>PS16-A5.3</t>
  </si>
  <si>
    <t>PS16-A5.4</t>
  </si>
  <si>
    <t>PS16-A5.5</t>
  </si>
  <si>
    <t>PS16-A5.6</t>
  </si>
  <si>
    <t>PS16-A6</t>
  </si>
  <si>
    <t>PS16-A6.1</t>
  </si>
  <si>
    <t>PS16-A6.2</t>
  </si>
  <si>
    <t>PS16-A7</t>
  </si>
  <si>
    <t>PS16-A7.1</t>
  </si>
  <si>
    <t>PS16-A7.2</t>
  </si>
  <si>
    <t>PS16-A7.3</t>
  </si>
  <si>
    <t>PS16-A7.4</t>
  </si>
  <si>
    <t>PS16-A8</t>
  </si>
  <si>
    <t>PS16-A8.1</t>
  </si>
  <si>
    <t>PS16-A8.2</t>
  </si>
  <si>
    <t>PS16-B1</t>
  </si>
  <si>
    <t>PS16-B1.1</t>
  </si>
  <si>
    <t>PS16-B1.1.1</t>
  </si>
  <si>
    <t>PS16-B1.2</t>
  </si>
  <si>
    <t>PS16-B1.2.2</t>
  </si>
  <si>
    <t>PS16-B1.2.1</t>
  </si>
  <si>
    <t>PS16-B1.2.3</t>
  </si>
  <si>
    <t>PS16-B1.2.4</t>
  </si>
  <si>
    <t>PS16-B1.2.5</t>
  </si>
  <si>
    <t>PS16-B1.2.6</t>
  </si>
  <si>
    <t>PS16-B1.2.7</t>
  </si>
  <si>
    <t>PS16-B1.2.8</t>
  </si>
  <si>
    <t>PS16-B1.2.9</t>
  </si>
  <si>
    <t>PS16-B1.2.10</t>
  </si>
  <si>
    <t>PS16-B1.2.11</t>
  </si>
  <si>
    <t>PS16-B2</t>
  </si>
  <si>
    <t>PS16-B2.1</t>
  </si>
  <si>
    <t>PS16-B2.2</t>
  </si>
  <si>
    <t>PS16-B2.3</t>
  </si>
  <si>
    <t>PS16-B2.4</t>
  </si>
  <si>
    <t>PS16-B2.5</t>
  </si>
  <si>
    <t>PS16-B2.6</t>
  </si>
  <si>
    <t>PS16-B2.7</t>
  </si>
  <si>
    <t>PS16-B2.8</t>
  </si>
  <si>
    <t>PS16-B3</t>
  </si>
  <si>
    <t>PS16-B3.1</t>
  </si>
  <si>
    <t>PS16-B3.2</t>
  </si>
  <si>
    <t>PS16-B3.2.1</t>
  </si>
  <si>
    <t>PS16-B3.2.2</t>
  </si>
  <si>
    <t>PS16-B3.2.3</t>
  </si>
  <si>
    <t>PS16-B3.2.4</t>
  </si>
  <si>
    <t>PS16-B3.2.5</t>
  </si>
  <si>
    <t>PS16-B3.2.6</t>
  </si>
  <si>
    <t>PS16-B3.2.7</t>
  </si>
  <si>
    <t>PS16-B3.2.8</t>
  </si>
  <si>
    <t>PS16-B3.2.9</t>
  </si>
  <si>
    <t>PS16-B3.2.10</t>
  </si>
  <si>
    <t>PS16-B3.2.11</t>
  </si>
  <si>
    <t>PS16-B8.2.12</t>
  </si>
  <si>
    <t>PS16-B3.2.13</t>
  </si>
  <si>
    <t>PS16-B4</t>
  </si>
  <si>
    <t>PS16-B4.1</t>
  </si>
  <si>
    <t>PS16-B4.2</t>
  </si>
  <si>
    <t>PS16-B4.3</t>
  </si>
  <si>
    <t>PS16-B4.4</t>
  </si>
  <si>
    <t>PS16-C</t>
  </si>
  <si>
    <t>PS16-C1</t>
  </si>
  <si>
    <t>PS16-C1.1</t>
  </si>
  <si>
    <t>PS16-C1.2</t>
  </si>
  <si>
    <t>PS16-C1.3</t>
  </si>
  <si>
    <t>PS16-C1.4</t>
  </si>
  <si>
    <t>PS16-C1.5</t>
  </si>
  <si>
    <t>PS16-C2</t>
  </si>
  <si>
    <t>PS16-C2.1</t>
  </si>
  <si>
    <t>PS16-C2.2</t>
  </si>
  <si>
    <t>PS16-C2.3</t>
  </si>
  <si>
    <t>PS16-C3</t>
  </si>
  <si>
    <t>PS16-C3.1</t>
  </si>
  <si>
    <t>PS16-C3.2</t>
  </si>
  <si>
    <t>PS16-C3.3</t>
  </si>
  <si>
    <t>PS16-C3.4</t>
  </si>
  <si>
    <t>PS16-C3.5</t>
  </si>
  <si>
    <t>PS16-C4</t>
  </si>
  <si>
    <t>PS16-C4.1</t>
  </si>
  <si>
    <t>PS16-C4.2</t>
  </si>
  <si>
    <t>PS16-C4.3</t>
  </si>
  <si>
    <t>PS16-C4.4</t>
  </si>
  <si>
    <t>PS16-C5</t>
  </si>
  <si>
    <t>PS16-C5.1</t>
  </si>
  <si>
    <t>PS16-C5.2</t>
  </si>
  <si>
    <t>PS16-C5.3</t>
  </si>
  <si>
    <t>PS16-C5.4</t>
  </si>
  <si>
    <t>PS16-C5.6</t>
  </si>
  <si>
    <t>PS1-A1.1</t>
  </si>
  <si>
    <t>PS1-A2</t>
  </si>
  <si>
    <t>PS1-A2.1</t>
  </si>
  <si>
    <t>PS1-A2.2</t>
  </si>
  <si>
    <t>PS1-A3.1</t>
  </si>
  <si>
    <t>PS1-A3.2</t>
  </si>
  <si>
    <t>PS1-A3.3</t>
  </si>
  <si>
    <t>PS1-A4</t>
  </si>
  <si>
    <t>PS1-A4.1</t>
  </si>
  <si>
    <t>PS1-A4.2</t>
  </si>
  <si>
    <t>PS1-A4.3</t>
  </si>
  <si>
    <t>PS1-A4.4</t>
  </si>
  <si>
    <t>PS1-A5</t>
  </si>
  <si>
    <t>PS1-A5.1</t>
  </si>
  <si>
    <t>PS1-A5.2</t>
  </si>
  <si>
    <t>PS1-A5.3</t>
  </si>
  <si>
    <t>PS1-A5.4</t>
  </si>
  <si>
    <t>PS1-A5.5</t>
  </si>
  <si>
    <t>PS1-A5.6</t>
  </si>
  <si>
    <t>PS1-A5.7</t>
  </si>
  <si>
    <t>PS1-A5.8</t>
  </si>
  <si>
    <t>PS1-A5.9</t>
  </si>
  <si>
    <t>PS1-A6</t>
  </si>
  <si>
    <t>PS1-A6.1</t>
  </si>
  <si>
    <t>PS1-A6.2</t>
  </si>
  <si>
    <t>PS1-A6.3</t>
  </si>
  <si>
    <t>PS1-A6.4</t>
  </si>
  <si>
    <t>PS1-A7</t>
  </si>
  <si>
    <t>PS1-A7.1</t>
  </si>
  <si>
    <t>PS1-A7.2</t>
  </si>
  <si>
    <t>PS1-B</t>
  </si>
  <si>
    <t>PS1-B1</t>
  </si>
  <si>
    <t>PS1-B1.1</t>
  </si>
  <si>
    <t>PS1-B1.2</t>
  </si>
  <si>
    <t>PS1-B1.2.1</t>
  </si>
  <si>
    <t>PS1-B1.2.2</t>
  </si>
  <si>
    <t>PS1-B1.2.3</t>
  </si>
  <si>
    <t>PS1-B1.3</t>
  </si>
  <si>
    <t>PS1-B1.3.1</t>
  </si>
  <si>
    <t>PS1-B1.3.2</t>
  </si>
  <si>
    <t>PS1-B1.4</t>
  </si>
  <si>
    <t>PS1-B1.4.1</t>
  </si>
  <si>
    <t>PS1-B1.4.2</t>
  </si>
  <si>
    <t>PS1-B1.5</t>
  </si>
  <si>
    <t>PS1-B1.5.1</t>
  </si>
  <si>
    <t>PS1-B1.5.2</t>
  </si>
  <si>
    <t>PS1-B1.6</t>
  </si>
  <si>
    <t>PS1-B1.6.1</t>
  </si>
  <si>
    <t>PS1-B2</t>
  </si>
  <si>
    <t>PS1-B2.1</t>
  </si>
  <si>
    <t>PS1-B2.2</t>
  </si>
  <si>
    <t>PS1-B2.3</t>
  </si>
  <si>
    <t>PS1-B2.4</t>
  </si>
  <si>
    <t>PS1-B2.5</t>
  </si>
  <si>
    <t>PS1-B2.6</t>
  </si>
  <si>
    <t>PS1-B2.7</t>
  </si>
  <si>
    <t>PS1-B2.8</t>
  </si>
  <si>
    <t>PS1-B3</t>
  </si>
  <si>
    <t>PS1-B3.1</t>
  </si>
  <si>
    <t>PS1-B3.2</t>
  </si>
  <si>
    <t>PS1-B3.2.1</t>
  </si>
  <si>
    <t>PS1-B3.2.2</t>
  </si>
  <si>
    <t>PS1-B3.2.3</t>
  </si>
  <si>
    <t>PS1-B3.2.4</t>
  </si>
  <si>
    <t>PS1-B3.2.5</t>
  </si>
  <si>
    <t>PS1-B3.2.6</t>
  </si>
  <si>
    <t>PS1-B3.2.7</t>
  </si>
  <si>
    <t>PS1-B3.2.8</t>
  </si>
  <si>
    <t>PS1-B3.2.9</t>
  </si>
  <si>
    <t>PS1-B3.2.10</t>
  </si>
  <si>
    <t>PS1-B3.2.11</t>
  </si>
  <si>
    <t>PS1-B3.2.12</t>
  </si>
  <si>
    <t>PS1-B3.2.13</t>
  </si>
  <si>
    <t>PS1-B4</t>
  </si>
  <si>
    <t>PS1-B4.1</t>
  </si>
  <si>
    <t>PS1-B4.2</t>
  </si>
  <si>
    <t>PS1-B4.3</t>
  </si>
  <si>
    <t>PS1-B4.4</t>
  </si>
  <si>
    <t>PS1-C</t>
  </si>
  <si>
    <t>PS1-C1</t>
  </si>
  <si>
    <t>PS1-C1.1</t>
  </si>
  <si>
    <t>PS1-C1.2</t>
  </si>
  <si>
    <t>PS1-C1.3</t>
  </si>
  <si>
    <t>PS1-C1.4</t>
  </si>
  <si>
    <t>PS1-C1.5</t>
  </si>
  <si>
    <t>PS1-C2</t>
  </si>
  <si>
    <t>PS1-C2.1</t>
  </si>
  <si>
    <t>PS1-C2.2</t>
  </si>
  <si>
    <t>PS1-C2.3</t>
  </si>
  <si>
    <t>PS1-C3</t>
  </si>
  <si>
    <t>PS1-C3.1</t>
  </si>
  <si>
    <t>PS1-C3.2</t>
  </si>
  <si>
    <t>PS1-C3.3</t>
  </si>
  <si>
    <t>PS1-C3.4</t>
  </si>
  <si>
    <t>PS1-C3.5</t>
  </si>
  <si>
    <t>PS1-C4</t>
  </si>
  <si>
    <t>PS1-C4.1</t>
  </si>
  <si>
    <t>PS1-C4.2</t>
  </si>
  <si>
    <t>PS1-C4.3</t>
  </si>
  <si>
    <t>PS1-C4.4</t>
  </si>
  <si>
    <t>PS1-A3</t>
  </si>
  <si>
    <t>SCHEDULE PUMP STATION No 1: MABOLELA PUMP STATION ( 28°30'48.45"S, 28°47'23.26"E)</t>
  </si>
  <si>
    <t>SCHEDULE PUMP STATION No 2: SEHLAJANENG PUMP STATION NO. 2 ( 28°34'9.09"S, 28°43'13.98"E)</t>
  </si>
  <si>
    <t>PS2-A</t>
  </si>
  <si>
    <t>PS2-A1</t>
  </si>
  <si>
    <t>PS2-A1.1</t>
  </si>
  <si>
    <t>PS2-A3</t>
  </si>
  <si>
    <t>PS2-A3.1</t>
  </si>
  <si>
    <t>PS2-A3.2</t>
  </si>
  <si>
    <t>PS2-A3.3</t>
  </si>
  <si>
    <t>PS2-A4</t>
  </si>
  <si>
    <t>PS2-A4.1</t>
  </si>
  <si>
    <t>PS2-A4.2</t>
  </si>
  <si>
    <t>PS2-A4.3</t>
  </si>
  <si>
    <t>PS2-A4.4</t>
  </si>
  <si>
    <t>PS2-A5</t>
  </si>
  <si>
    <t>PS2-A5.1</t>
  </si>
  <si>
    <t>PS2-A5.2</t>
  </si>
  <si>
    <t>PS2-A5.3</t>
  </si>
  <si>
    <t>PS2-A5.4</t>
  </si>
  <si>
    <t>PS2-A6</t>
  </si>
  <si>
    <t>PS2-A6.1</t>
  </si>
  <si>
    <t>PS2-A6.2</t>
  </si>
  <si>
    <t>PS2-B</t>
  </si>
  <si>
    <t>PS2-B1</t>
  </si>
  <si>
    <t>PS2-B1.1</t>
  </si>
  <si>
    <t>PS2-B1.2</t>
  </si>
  <si>
    <t>PS2-B1.2.1</t>
  </si>
  <si>
    <t>PS2-B1.2.2</t>
  </si>
  <si>
    <t>PS2-B1.3</t>
  </si>
  <si>
    <t>PS2-B1.3.1</t>
  </si>
  <si>
    <t>PS2-B1.4</t>
  </si>
  <si>
    <t>PS2-B1.4.1</t>
  </si>
  <si>
    <t>PS2-B1.5</t>
  </si>
  <si>
    <t>PS2-B1.5.1</t>
  </si>
  <si>
    <t>PS2-B1.5.2</t>
  </si>
  <si>
    <t>PS2-B1.6</t>
  </si>
  <si>
    <t>PS2-B1.6.1</t>
  </si>
  <si>
    <t>PS2-B2</t>
  </si>
  <si>
    <t>PS2-B2.1</t>
  </si>
  <si>
    <t>PS2-B2.2</t>
  </si>
  <si>
    <t>PS2-B2.3</t>
  </si>
  <si>
    <t>PS2-B2.4</t>
  </si>
  <si>
    <t>PS2-B2.5</t>
  </si>
  <si>
    <t>PS2-B2.6</t>
  </si>
  <si>
    <t>PS2-B2.7</t>
  </si>
  <si>
    <t>PS2-B2.8</t>
  </si>
  <si>
    <t>PS2-B3</t>
  </si>
  <si>
    <t>PS2-B3.1</t>
  </si>
  <si>
    <t>PS2-B3.2</t>
  </si>
  <si>
    <t>PS2-B3.2.1</t>
  </si>
  <si>
    <t>PS2-B3.2.3</t>
  </si>
  <si>
    <t>PS2-B3.2.5</t>
  </si>
  <si>
    <t>PS2-B3.2.7</t>
  </si>
  <si>
    <t>PS2-B3.2.8</t>
  </si>
  <si>
    <t>PS2-B3.2.9</t>
  </si>
  <si>
    <t>PS2-B3.2.10</t>
  </si>
  <si>
    <t>PS2-B3.2.11</t>
  </si>
  <si>
    <t>PS2-B3.2.12</t>
  </si>
  <si>
    <t>PS2-B3.2.13</t>
  </si>
  <si>
    <t>PS2-B3.2.14</t>
  </si>
  <si>
    <t>PS2-B3.2.15</t>
  </si>
  <si>
    <t>PS2-B4</t>
  </si>
  <si>
    <t>PS2-B4.1</t>
  </si>
  <si>
    <t>PS2-B4.2</t>
  </si>
  <si>
    <t>PS2-B4.3</t>
  </si>
  <si>
    <t>PS2-B4.4</t>
  </si>
  <si>
    <t>PS2-C1</t>
  </si>
  <si>
    <t>PS2-C1.1</t>
  </si>
  <si>
    <t>PS2-C1.2</t>
  </si>
  <si>
    <t>PS2-C1.3</t>
  </si>
  <si>
    <t>PS2-C1.4</t>
  </si>
  <si>
    <t>PS2-C1.5</t>
  </si>
  <si>
    <t>PS2-C2</t>
  </si>
  <si>
    <t>PS2-C2.1</t>
  </si>
  <si>
    <t>PS2-C2.2</t>
  </si>
  <si>
    <t>PS2-C2.3</t>
  </si>
  <si>
    <t>PS2-C3</t>
  </si>
  <si>
    <t>PS2-C3.1</t>
  </si>
  <si>
    <t>PS2-C3.2</t>
  </si>
  <si>
    <t>PS2-C3.3</t>
  </si>
  <si>
    <t>PS2-C3.4</t>
  </si>
  <si>
    <t>PS2-C3.5</t>
  </si>
  <si>
    <t>PS2-C4</t>
  </si>
  <si>
    <t>PS2-C4.1</t>
  </si>
  <si>
    <t>PS2-C4.2</t>
  </si>
  <si>
    <t>PS2-C4.3</t>
  </si>
  <si>
    <t>PS2-C4.4</t>
  </si>
  <si>
    <t>PS2-C5</t>
  </si>
  <si>
    <t>PS2-C5.1</t>
  </si>
  <si>
    <t>PS2-C5.2</t>
  </si>
  <si>
    <t>PS2-C5.3</t>
  </si>
  <si>
    <t>PS2-C5.4</t>
  </si>
  <si>
    <t>PS2-C5.6</t>
  </si>
  <si>
    <t>PS3-B3.2.11</t>
  </si>
  <si>
    <t>PS3-B3.2.12</t>
  </si>
  <si>
    <t>PS3-B3.2.13</t>
  </si>
  <si>
    <t>PS3-B3.2.14</t>
  </si>
  <si>
    <t>PS3-B3.2.15</t>
  </si>
  <si>
    <t>PS3-B4</t>
  </si>
  <si>
    <t>PS3-B4.1</t>
  </si>
  <si>
    <t>PS3-B4.2</t>
  </si>
  <si>
    <t>PS3-B4.3</t>
  </si>
  <si>
    <t>PS3-B4.4</t>
  </si>
  <si>
    <t>PS3-C1</t>
  </si>
  <si>
    <t>PS3-C1.1</t>
  </si>
  <si>
    <t>PS3-C1.2</t>
  </si>
  <si>
    <t>PS3-C1.3</t>
  </si>
  <si>
    <t>PS3-C1.4</t>
  </si>
  <si>
    <t>PS3-C1.5</t>
  </si>
  <si>
    <t>PS3-C2</t>
  </si>
  <si>
    <t>PS3-C2.1</t>
  </si>
  <si>
    <t>PS3-C2.2</t>
  </si>
  <si>
    <t>PS3-C2.3</t>
  </si>
  <si>
    <t>PS3-C3</t>
  </si>
  <si>
    <t>PS3-C3.1</t>
  </si>
  <si>
    <t>PS3-C3.2</t>
  </si>
  <si>
    <t>PS3-C3.3</t>
  </si>
  <si>
    <t>PS3-C3.4</t>
  </si>
  <si>
    <t>PS3-C3.5</t>
  </si>
  <si>
    <t>PS3-C4</t>
  </si>
  <si>
    <t>PS3-C4.1</t>
  </si>
  <si>
    <t>PS3-C4.2</t>
  </si>
  <si>
    <t>PS3-C4.3</t>
  </si>
  <si>
    <t>PS3-C4.4</t>
  </si>
  <si>
    <t>PS3-C5</t>
  </si>
  <si>
    <t>PS3-C5.1</t>
  </si>
  <si>
    <t>PS3-C5.2</t>
  </si>
  <si>
    <t>PS3-C5.3</t>
  </si>
  <si>
    <t>PS3-C5.4</t>
  </si>
  <si>
    <t>PS3-C5.6</t>
  </si>
  <si>
    <t>PS3-B1.6</t>
  </si>
  <si>
    <t>PS3-B1.6.1</t>
  </si>
  <si>
    <t>PS3-B2</t>
  </si>
  <si>
    <t>PS3-B2.1</t>
  </si>
  <si>
    <t>PS3-B2.2</t>
  </si>
  <si>
    <t>PS3-B2.3</t>
  </si>
  <si>
    <t>PS3-B2.4</t>
  </si>
  <si>
    <t>PS3-B2.5</t>
  </si>
  <si>
    <t>PS3-B2.6</t>
  </si>
  <si>
    <t>PS3-B2.7</t>
  </si>
  <si>
    <t>PS3-B2.8</t>
  </si>
  <si>
    <t>PS3-B3</t>
  </si>
  <si>
    <t>PS3-B3.1</t>
  </si>
  <si>
    <t>PS3-B3.2</t>
  </si>
  <si>
    <t>PS3-B3.2.1</t>
  </si>
  <si>
    <t>PS3-B3.2.2</t>
  </si>
  <si>
    <t>PS3-B3.2.3</t>
  </si>
  <si>
    <t>PS3-B3.2.4</t>
  </si>
  <si>
    <t>PS3-B3.2.5</t>
  </si>
  <si>
    <t>PS3-B3.2.6</t>
  </si>
  <si>
    <t>PS3-B3.2.7</t>
  </si>
  <si>
    <t>PS3-B3.2.8</t>
  </si>
  <si>
    <t>PS3-B3.2.9</t>
  </si>
  <si>
    <t>PS3-B3.2.10</t>
  </si>
  <si>
    <t>PS3-B1</t>
  </si>
  <si>
    <t>PS3-B1.1</t>
  </si>
  <si>
    <t>PS3-B1.1.1</t>
  </si>
  <si>
    <t>PS3-B1.2</t>
  </si>
  <si>
    <t>PS3-B1.2.1</t>
  </si>
  <si>
    <t>PS3-B1.2.2</t>
  </si>
  <si>
    <t>PS3-B1.3</t>
  </si>
  <si>
    <t>PS3-B1.3.1</t>
  </si>
  <si>
    <t>PS3-B1.3.2</t>
  </si>
  <si>
    <t>PS3-B1.4</t>
  </si>
  <si>
    <t>PS3-B1.4.1</t>
  </si>
  <si>
    <t>PS3-B1.4.2</t>
  </si>
  <si>
    <t>PS3-B1.5</t>
  </si>
  <si>
    <t>PS3-B1.5.1</t>
  </si>
  <si>
    <t>PS3-B1.5.2</t>
  </si>
  <si>
    <t>PS3-A5.5</t>
  </si>
  <si>
    <t>PS3-A5.6</t>
  </si>
  <si>
    <t>PS3-A5.7</t>
  </si>
  <si>
    <t>PS3-A6</t>
  </si>
  <si>
    <t>PS3-A6.1</t>
  </si>
  <si>
    <t>PS3-A6.2</t>
  </si>
  <si>
    <t>PS3-A6.3</t>
  </si>
  <si>
    <t>PS3-A6.4</t>
  </si>
  <si>
    <t>PS3-A7</t>
  </si>
  <si>
    <t>PS3-A7.1</t>
  </si>
  <si>
    <t>PS3-A7.2</t>
  </si>
  <si>
    <t>PS3-A1</t>
  </si>
  <si>
    <t>PS3-A1.1</t>
  </si>
  <si>
    <t>PS3-A2</t>
  </si>
  <si>
    <t>PS3-A2.1</t>
  </si>
  <si>
    <t>PS3-A2.2</t>
  </si>
  <si>
    <t>PS3-A2.3</t>
  </si>
  <si>
    <t>PS3-A2.4</t>
  </si>
  <si>
    <t>PS3-A2.5</t>
  </si>
  <si>
    <t>PS3-A2.6</t>
  </si>
  <si>
    <t>PS3-A2.7</t>
  </si>
  <si>
    <t>PS3-A3</t>
  </si>
  <si>
    <t>PS3-A3.1</t>
  </si>
  <si>
    <t>PS3-A3.2</t>
  </si>
  <si>
    <t>PS3-A3.3</t>
  </si>
  <si>
    <t>PS3-A4</t>
  </si>
  <si>
    <t>PS3-A4.1</t>
  </si>
  <si>
    <t>PS3-A4.2</t>
  </si>
  <si>
    <t>PS3-A4.3</t>
  </si>
  <si>
    <t>PS3-A4.4</t>
  </si>
  <si>
    <t>PS3-A5</t>
  </si>
  <si>
    <t>PS3-A5.1</t>
  </si>
  <si>
    <t>PS3-A5.2</t>
  </si>
  <si>
    <t>PS3-A5.3</t>
  </si>
  <si>
    <t>PS3-A5.4</t>
  </si>
  <si>
    <t>SCHEDULE PUMP STATION No 3: SEHLAJANENG PUMP STATION NO. 1 (28°33'32.36"S, 28°43'26.64"E)</t>
  </si>
  <si>
    <t>PS4-C4</t>
  </si>
  <si>
    <t>PS4-C4.1</t>
  </si>
  <si>
    <t>PS4-C4.2</t>
  </si>
  <si>
    <t>PS4-C4.3</t>
  </si>
  <si>
    <t>PS4-C4.4</t>
  </si>
  <si>
    <t>PS4-C5</t>
  </si>
  <si>
    <t>PS4-C5.1</t>
  </si>
  <si>
    <t>PS4-C5.2</t>
  </si>
  <si>
    <t>PS4-C5.3</t>
  </si>
  <si>
    <t>PS4-C5.4</t>
  </si>
  <si>
    <t>PS4-C1</t>
  </si>
  <si>
    <t>PS4-C1.1</t>
  </si>
  <si>
    <t>PS4-C1.2</t>
  </si>
  <si>
    <t>PS4-C1.3</t>
  </si>
  <si>
    <t>PS4-C1.4</t>
  </si>
  <si>
    <t>PS4-C1.5</t>
  </si>
  <si>
    <t>PS4-C2</t>
  </si>
  <si>
    <t>PS4-C2.1</t>
  </si>
  <si>
    <t>PS4-C2.2</t>
  </si>
  <si>
    <t>PS4-C2.3</t>
  </si>
  <si>
    <t>PS4-C3</t>
  </si>
  <si>
    <t>PS4-C3.1</t>
  </si>
  <si>
    <t>PS4-C3.2</t>
  </si>
  <si>
    <t>PS4-C3.3</t>
  </si>
  <si>
    <t>PS4-C3.4</t>
  </si>
  <si>
    <t>PS4-C3.5</t>
  </si>
  <si>
    <t>PS4-B3.2.4</t>
  </si>
  <si>
    <t>PS4-B3.2.5</t>
  </si>
  <si>
    <t>PS4-B3.2.6</t>
  </si>
  <si>
    <t>PS4-B3.2.7</t>
  </si>
  <si>
    <t>PS4-B3.2.8</t>
  </si>
  <si>
    <t>PS4-B3.2.9</t>
  </si>
  <si>
    <t>PS4-B3.2.10</t>
  </si>
  <si>
    <t>PS4-B3.2.11</t>
  </si>
  <si>
    <t>PS4-B3.2.12</t>
  </si>
  <si>
    <t>PS4-B3.2.13</t>
  </si>
  <si>
    <t>PS4-B3.2.15</t>
  </si>
  <si>
    <t>PS4-B3.2.14</t>
  </si>
  <si>
    <t>PS4-B3.2.16</t>
  </si>
  <si>
    <t>PS4-B4</t>
  </si>
  <si>
    <t>PS4-B4.1</t>
  </si>
  <si>
    <t>PS4-B4.2</t>
  </si>
  <si>
    <t>PS4-B4.3</t>
  </si>
  <si>
    <t>PS4-B4.4</t>
  </si>
  <si>
    <t>PS4-B1.4</t>
  </si>
  <si>
    <t>PS4-B1.4.1</t>
  </si>
  <si>
    <t>PS4-B1.4.2</t>
  </si>
  <si>
    <t>PS4-B1.4.3</t>
  </si>
  <si>
    <t>PS4-B1.4.4</t>
  </si>
  <si>
    <t>PS4-B1.5</t>
  </si>
  <si>
    <t>PS4-B1.5.1</t>
  </si>
  <si>
    <t>PS4-B1.5.2</t>
  </si>
  <si>
    <t>PS4-B1.6</t>
  </si>
  <si>
    <t>PS4-B1.6.1</t>
  </si>
  <si>
    <t>PS4-B2</t>
  </si>
  <si>
    <t>PS4-B2.1</t>
  </si>
  <si>
    <t>PS4-B2.2</t>
  </si>
  <si>
    <t>PS4-B2.3</t>
  </si>
  <si>
    <t>PS4-B2.4</t>
  </si>
  <si>
    <t>PS4-B2.5</t>
  </si>
  <si>
    <t>PS4-B2.6</t>
  </si>
  <si>
    <t>PS4-B2.7</t>
  </si>
  <si>
    <t>PS4-B2.8</t>
  </si>
  <si>
    <t>PS4-B3</t>
  </si>
  <si>
    <t>PS4-B3.1</t>
  </si>
  <si>
    <t>PS4-B3.2</t>
  </si>
  <si>
    <t>PS4-B3.2.1</t>
  </si>
  <si>
    <t>PS4-B3.2.2</t>
  </si>
  <si>
    <t>PS4-B3.2.3</t>
  </si>
  <si>
    <t>PS4-B1</t>
  </si>
  <si>
    <t>PS4-B1.1</t>
  </si>
  <si>
    <t>PS4-B1.1.1</t>
  </si>
  <si>
    <t>PS4-B1.1.2</t>
  </si>
  <si>
    <t>PS4-B1.2</t>
  </si>
  <si>
    <t>PS4-B1.2.1</t>
  </si>
  <si>
    <t>PS4-B1.2.2</t>
  </si>
  <si>
    <t>PS4-B1.2.3</t>
  </si>
  <si>
    <t>PS4-B1.2.4</t>
  </si>
  <si>
    <t>PS4-B1.2.5</t>
  </si>
  <si>
    <t>PS4-B1.3</t>
  </si>
  <si>
    <t>PS4-B1.3.1</t>
  </si>
  <si>
    <t>PS4-B1.3.2</t>
  </si>
  <si>
    <t>PS4-B1.3.3</t>
  </si>
  <si>
    <t>PS4-B1.3.4</t>
  </si>
  <si>
    <t>PS4-A6.6</t>
  </si>
  <si>
    <t>PS4-A7</t>
  </si>
  <si>
    <t>PS4-A7.1</t>
  </si>
  <si>
    <t>PS4-A7.2</t>
  </si>
  <si>
    <t>PS4-A7.3</t>
  </si>
  <si>
    <t>PS4-A7.4</t>
  </si>
  <si>
    <t>PS4-A8</t>
  </si>
  <si>
    <t>PS4-A8.1</t>
  </si>
  <si>
    <t>PS4-A8.2</t>
  </si>
  <si>
    <t>PS4-A8.3</t>
  </si>
  <si>
    <t>PS4-A8.4</t>
  </si>
  <si>
    <t>PS4-A1</t>
  </si>
  <si>
    <t>PS4-A1.1</t>
  </si>
  <si>
    <t>PS4-A2</t>
  </si>
  <si>
    <t>PS4-A2.2</t>
  </si>
  <si>
    <t>PS4-A2.3</t>
  </si>
  <si>
    <t>PS4-A4</t>
  </si>
  <si>
    <t>PS4-A4.1</t>
  </si>
  <si>
    <t>PS4-A4.2</t>
  </si>
  <si>
    <t>PS4-A4.3</t>
  </si>
  <si>
    <t>PS4-A4.4</t>
  </si>
  <si>
    <t>PS4-A5</t>
  </si>
  <si>
    <t>PS4-A5.1</t>
  </si>
  <si>
    <t>PS4-A5.2</t>
  </si>
  <si>
    <t>PS4-A5.3</t>
  </si>
  <si>
    <t>PS4-A5.4</t>
  </si>
  <si>
    <t>PS4-A5.5</t>
  </si>
  <si>
    <t>PS4-A5.6</t>
  </si>
  <si>
    <t>PS4-A6</t>
  </si>
  <si>
    <t>PS4-A6.1</t>
  </si>
  <si>
    <t>PS4-A6.2</t>
  </si>
  <si>
    <t>PS4-A6.3</t>
  </si>
  <si>
    <t>PS4-A6.4</t>
  </si>
  <si>
    <t>PS4-A6.5</t>
  </si>
  <si>
    <t>PS4-C5.5</t>
  </si>
  <si>
    <t>SCHEDULE PUMP STATION No 4: HLATSENG PUMP STATION (28°33'38.46"S, 28°43'56.05"E)</t>
  </si>
  <si>
    <t>PS5-A1</t>
  </si>
  <si>
    <t>PS5-A1.1</t>
  </si>
  <si>
    <t>PS5-A1.2</t>
  </si>
  <si>
    <t>PS5-A1.3</t>
  </si>
  <si>
    <t>PS5-A2</t>
  </si>
  <si>
    <t>PS5-A2.2</t>
  </si>
  <si>
    <t>PS5-A2.3</t>
  </si>
  <si>
    <t>PS5-A4</t>
  </si>
  <si>
    <t>PS5-A4.1</t>
  </si>
  <si>
    <t>PS5-A4.2</t>
  </si>
  <si>
    <t>PS5-A4.3</t>
  </si>
  <si>
    <t>PS5-A4.4</t>
  </si>
  <si>
    <t>PS5-A5</t>
  </si>
  <si>
    <t>PS5-A5.1</t>
  </si>
  <si>
    <t>PS5-A5.2</t>
  </si>
  <si>
    <t>PS5-A5.3</t>
  </si>
  <si>
    <t>PS5-A5.4</t>
  </si>
  <si>
    <t>PS5-A6</t>
  </si>
  <si>
    <t>PS5-A6.1</t>
  </si>
  <si>
    <t>PS5-A6.2</t>
  </si>
  <si>
    <t>PS5-A7</t>
  </si>
  <si>
    <t>PS5-A7.1</t>
  </si>
  <si>
    <t>PS5-B1</t>
  </si>
  <si>
    <t>PS5-B1.1</t>
  </si>
  <si>
    <t>PS5-B1.1.1</t>
  </si>
  <si>
    <t>PS5-B1.1.2</t>
  </si>
  <si>
    <t>PS5-B1.2</t>
  </si>
  <si>
    <t>PS5-B1.2.1</t>
  </si>
  <si>
    <t>PS5-B1.2.2</t>
  </si>
  <si>
    <t>PS5-B1.3</t>
  </si>
  <si>
    <t>PS5-B1.3.1</t>
  </si>
  <si>
    <t>PS5-B1.3.2</t>
  </si>
  <si>
    <t>PS5-B1.4</t>
  </si>
  <si>
    <t>PS5-B1.4.1</t>
  </si>
  <si>
    <t>PS5-B1.4.2</t>
  </si>
  <si>
    <t>PS5-B1.5</t>
  </si>
  <si>
    <t>PS5-B1.5.1</t>
  </si>
  <si>
    <t>PS5-B1.5.2</t>
  </si>
  <si>
    <t>PS5-B2</t>
  </si>
  <si>
    <t>PS5-B2.1</t>
  </si>
  <si>
    <t>PS5-B2.2</t>
  </si>
  <si>
    <t>PS5-B2.3</t>
  </si>
  <si>
    <t>PS5-B2.4</t>
  </si>
  <si>
    <t>PS5-B2.5</t>
  </si>
  <si>
    <t>PS5-B2.6</t>
  </si>
  <si>
    <t>PS5-B2.7</t>
  </si>
  <si>
    <t>PS5-B2.8</t>
  </si>
  <si>
    <t>PS5-B3</t>
  </si>
  <si>
    <t>PS5-B3.1</t>
  </si>
  <si>
    <t>PS5-B3.2</t>
  </si>
  <si>
    <t>PS5-B3.2.1</t>
  </si>
  <si>
    <t>PS5-B3.2.2</t>
  </si>
  <si>
    <t>PS5-B3.2.3</t>
  </si>
  <si>
    <t>PS5-B3.2.4</t>
  </si>
  <si>
    <t>PS5-B3.2.5</t>
  </si>
  <si>
    <t>PS5-B3.2.6</t>
  </si>
  <si>
    <t>PS5-B3.2.7</t>
  </si>
  <si>
    <t>PS5-B3.2.8</t>
  </si>
  <si>
    <t>PS5-B3.2.9</t>
  </si>
  <si>
    <t>PS5-B3.2.10</t>
  </si>
  <si>
    <t>PS5-B3.2.11</t>
  </si>
  <si>
    <t>PS5-B3.2.12</t>
  </si>
  <si>
    <t>PS5-B3.2.13</t>
  </si>
  <si>
    <t>PS5-B4</t>
  </si>
  <si>
    <t>PS5-B4.1</t>
  </si>
  <si>
    <t>PS5-B4.2</t>
  </si>
  <si>
    <t>PS5-B4.3</t>
  </si>
  <si>
    <t>PS5-B4.4</t>
  </si>
  <si>
    <t>PS5-C1</t>
  </si>
  <si>
    <t>PS5-C1.1</t>
  </si>
  <si>
    <t>PS5-C1.2</t>
  </si>
  <si>
    <t>PS5-C1.3</t>
  </si>
  <si>
    <t>PS5-C1.4</t>
  </si>
  <si>
    <t>PS5-C1.5</t>
  </si>
  <si>
    <t>PS5-C2</t>
  </si>
  <si>
    <t>PS5-C2.1</t>
  </si>
  <si>
    <t>PS5-C2.2</t>
  </si>
  <si>
    <t>PS5-C2.3</t>
  </si>
  <si>
    <t>PS5-C3</t>
  </si>
  <si>
    <t>PS5-C3.1</t>
  </si>
  <si>
    <t>PS5-C3.2</t>
  </si>
  <si>
    <t>PS5-C3.3</t>
  </si>
  <si>
    <t>PS5-C3.4</t>
  </si>
  <si>
    <t>PS5-C3.5</t>
  </si>
  <si>
    <t>SCHEDULE PUMP STATION No 5: POELONG PUMP STATION (28°33'32.36"S, 28°43'26.64"E)</t>
  </si>
  <si>
    <t>PS6-C1</t>
  </si>
  <si>
    <t>PS6-C1.1</t>
  </si>
  <si>
    <t>PS6-C1.2</t>
  </si>
  <si>
    <t>PS6-C1.3</t>
  </si>
  <si>
    <t>PS6-C1.4</t>
  </si>
  <si>
    <t>PS6-C1.5</t>
  </si>
  <si>
    <t>PS6-C2</t>
  </si>
  <si>
    <t>PS6-C2.1</t>
  </si>
  <si>
    <t>PS6-C2.2</t>
  </si>
  <si>
    <t>PS6-C2.3</t>
  </si>
  <si>
    <t>PS6-C3</t>
  </si>
  <si>
    <t>PS6-C3.1</t>
  </si>
  <si>
    <t>PS6-C3.2</t>
  </si>
  <si>
    <t>PS6-C3.3</t>
  </si>
  <si>
    <t>PS6-C3.4</t>
  </si>
  <si>
    <t>PS6-C3.5</t>
  </si>
  <si>
    <t>PS6-B4</t>
  </si>
  <si>
    <t>PS6-B4.1</t>
  </si>
  <si>
    <t>PS6-B4.2</t>
  </si>
  <si>
    <t>PS6-B4.3</t>
  </si>
  <si>
    <t>PS6-B4.4</t>
  </si>
  <si>
    <t>PS6-B2.1</t>
  </si>
  <si>
    <t>PS6-B2.2</t>
  </si>
  <si>
    <t>PS6-B2.3</t>
  </si>
  <si>
    <t>PS6-B2.4</t>
  </si>
  <si>
    <t>PS6-B2.5</t>
  </si>
  <si>
    <t>PS6-B2.6</t>
  </si>
  <si>
    <t>PS6-B2.7</t>
  </si>
  <si>
    <t>PS6-B2.8</t>
  </si>
  <si>
    <t>PS6-B3</t>
  </si>
  <si>
    <t>PS6-B3.1</t>
  </si>
  <si>
    <t>PS6-B3.2</t>
  </si>
  <si>
    <t>PS6-B3.2.1</t>
  </si>
  <si>
    <t>PS6-B3.2.2</t>
  </si>
  <si>
    <t>PS6-B3.2.3</t>
  </si>
  <si>
    <t>PS6-B3.2.4</t>
  </si>
  <si>
    <t>PS6-B3.2.5</t>
  </si>
  <si>
    <t>PS6-B3.2.6</t>
  </si>
  <si>
    <t>PS6-B3.2.7</t>
  </si>
  <si>
    <t>PS6-B3.2.9</t>
  </si>
  <si>
    <t>PS6-B3.2.10</t>
  </si>
  <si>
    <t>PS6-B3.2.11</t>
  </si>
  <si>
    <t>PS6-B3.2.12</t>
  </si>
  <si>
    <t>PS6-B3.2.13</t>
  </si>
  <si>
    <t>PS6-B3.2.14</t>
  </si>
  <si>
    <t>PS6-B3.2.15</t>
  </si>
  <si>
    <t>PS6-B3.2.16</t>
  </si>
  <si>
    <t>PS6-B1</t>
  </si>
  <si>
    <t>PS6-B1.1</t>
  </si>
  <si>
    <t>PS6-B1.1.1</t>
  </si>
  <si>
    <t>PS6-B1.1.2</t>
  </si>
  <si>
    <t>PS6-B1.2</t>
  </si>
  <si>
    <t>PS6-B1.2.2</t>
  </si>
  <si>
    <t>PS6-B1.2.3</t>
  </si>
  <si>
    <t>PS6-B1.2.4</t>
  </si>
  <si>
    <t>PS6-B1.3</t>
  </si>
  <si>
    <t>PS6-B1.3.2</t>
  </si>
  <si>
    <t>PS6-B1.3.3</t>
  </si>
  <si>
    <t>PS6-B1.4</t>
  </si>
  <si>
    <t>PS6-B1.4.2</t>
  </si>
  <si>
    <t>PS6-B1.4.3</t>
  </si>
  <si>
    <t>PS6-B1.5</t>
  </si>
  <si>
    <t>PS6-B1.5.1</t>
  </si>
  <si>
    <t>PS6-B1.5.2</t>
  </si>
  <si>
    <t>PS6-B1.6</t>
  </si>
  <si>
    <t>PS6-B1.6.1</t>
  </si>
  <si>
    <t>PS6-B2</t>
  </si>
  <si>
    <t>PS6-A1</t>
  </si>
  <si>
    <t>PS6-A1.1</t>
  </si>
  <si>
    <t>PS6-A1.2</t>
  </si>
  <si>
    <t>PS6-A4</t>
  </si>
  <si>
    <t>PS6-A4.1</t>
  </si>
  <si>
    <t>PS6-A4.2</t>
  </si>
  <si>
    <t>PS6-A4.3</t>
  </si>
  <si>
    <t>PS6-A4.4</t>
  </si>
  <si>
    <t>PS6-A5</t>
  </si>
  <si>
    <t>PS6-A5.1</t>
  </si>
  <si>
    <t>PS6-A5.2</t>
  </si>
  <si>
    <t>PS6-A5.3</t>
  </si>
  <si>
    <t>PS6-A5.4</t>
  </si>
  <si>
    <t>PS7-A1</t>
  </si>
  <si>
    <t>PS7-A1.1</t>
  </si>
  <si>
    <t>PS7-A2</t>
  </si>
  <si>
    <t>PS7-A2.1</t>
  </si>
  <si>
    <t>PS7-A2.2</t>
  </si>
  <si>
    <t>PS7-A2.3</t>
  </si>
  <si>
    <t>PS7-A2.4</t>
  </si>
  <si>
    <t>PS7-A2.5</t>
  </si>
  <si>
    <t>PS7-A2.6</t>
  </si>
  <si>
    <t>PS7-A2.7</t>
  </si>
  <si>
    <t>PS7-A3</t>
  </si>
  <si>
    <t>PS7-A3.1</t>
  </si>
  <si>
    <t>PS7-A3.2</t>
  </si>
  <si>
    <t>PS7-A3.3</t>
  </si>
  <si>
    <t>PS7-A3.4</t>
  </si>
  <si>
    <t>PS7-A4</t>
  </si>
  <si>
    <t>PS7-A4.1</t>
  </si>
  <si>
    <t>PS7-A4.2</t>
  </si>
  <si>
    <t>PS7-A4.3</t>
  </si>
  <si>
    <t>PS7-A4.4</t>
  </si>
  <si>
    <t>PS7-A4.5</t>
  </si>
  <si>
    <t>PS7-A4.6</t>
  </si>
  <si>
    <t>PS7-A4.7</t>
  </si>
  <si>
    <t>PS7-A4.8</t>
  </si>
  <si>
    <t>PS7-A4.9</t>
  </si>
  <si>
    <t>PS7-A5</t>
  </si>
  <si>
    <t>PS7-A5.1</t>
  </si>
  <si>
    <t>PS7-A5.2</t>
  </si>
  <si>
    <t>PS7-A5.3</t>
  </si>
  <si>
    <t>PS7-A5.4</t>
  </si>
  <si>
    <t>PS7-A6</t>
  </si>
  <si>
    <t>PS7-A6.1</t>
  </si>
  <si>
    <t>PS7-A6.2</t>
  </si>
  <si>
    <t>PS7-A6.3</t>
  </si>
  <si>
    <t>PS7-A6.4</t>
  </si>
  <si>
    <t>PS7-A7</t>
  </si>
  <si>
    <t>PS7-A7.1</t>
  </si>
  <si>
    <t>PS7-A7.2</t>
  </si>
  <si>
    <t>PS7-A8</t>
  </si>
  <si>
    <t>PS7-A8.1</t>
  </si>
  <si>
    <t>PS7-A8.2</t>
  </si>
  <si>
    <t>PS7-A8.3</t>
  </si>
  <si>
    <t>PS7-B1</t>
  </si>
  <si>
    <t>PS7-B1.1</t>
  </si>
  <si>
    <t>PS7-B1.1.1</t>
  </si>
  <si>
    <t>PS7-B1.1.2</t>
  </si>
  <si>
    <t>PS7-B1.2</t>
  </si>
  <si>
    <t>PS7-B1.2.1</t>
  </si>
  <si>
    <t>PS7-B1.2.2</t>
  </si>
  <si>
    <t>PS7-B1.2.3</t>
  </si>
  <si>
    <t>PS7-B1.3</t>
  </si>
  <si>
    <t>PS7-B1.3.1</t>
  </si>
  <si>
    <t>PS7-B1.3.2</t>
  </si>
  <si>
    <t>PS7-B1.3.3</t>
  </si>
  <si>
    <t>PS7-B1.4</t>
  </si>
  <si>
    <t>PS7-B1.4.1</t>
  </si>
  <si>
    <t>PS7-B1.4.2</t>
  </si>
  <si>
    <t>PS7-B1.5</t>
  </si>
  <si>
    <t>PS7-B1.5.1</t>
  </si>
  <si>
    <t>PS7-B1.5.2</t>
  </si>
  <si>
    <t>PS7-B2</t>
  </si>
  <si>
    <t>PS7-B2.1</t>
  </si>
  <si>
    <t>PS7-B2.2</t>
  </si>
  <si>
    <t>PS7-B2.3</t>
  </si>
  <si>
    <t>PS7-B2.4</t>
  </si>
  <si>
    <t>PS7-B2.5</t>
  </si>
  <si>
    <t>PS7-B2.6</t>
  </si>
  <si>
    <t>PS7-B2.7</t>
  </si>
  <si>
    <t>PS7-B2.8</t>
  </si>
  <si>
    <t>PS7-B3</t>
  </si>
  <si>
    <t>PS7-B3.1</t>
  </si>
  <si>
    <t>PS7-B3.2</t>
  </si>
  <si>
    <t>PS7-B3.2.1</t>
  </si>
  <si>
    <t>PS7-B3.2.2</t>
  </si>
  <si>
    <t>PS7-B3.2.3</t>
  </si>
  <si>
    <t>PS7-B3.2.4</t>
  </si>
  <si>
    <t>PS7-B3.2.5</t>
  </si>
  <si>
    <t>PS7-B3.2.6</t>
  </si>
  <si>
    <t>PS7-B3.2.7</t>
  </si>
  <si>
    <t>PS7-B3.2.8</t>
  </si>
  <si>
    <t>PS7-B3.2.9</t>
  </si>
  <si>
    <t>PS7-B3.2.10</t>
  </si>
  <si>
    <t>PS7-B3.2.11</t>
  </si>
  <si>
    <t>PS7-B3.2.12</t>
  </si>
  <si>
    <t>PS7-B3.2.13</t>
  </si>
  <si>
    <t>PS7-B3.2.15</t>
  </si>
  <si>
    <t>PS7-B3.2.14</t>
  </si>
  <si>
    <t>PS7-B4</t>
  </si>
  <si>
    <t>PS7-B4.1</t>
  </si>
  <si>
    <t>PS7-B4.2</t>
  </si>
  <si>
    <t>PS7-B4.3</t>
  </si>
  <si>
    <t>PS7-B4.4</t>
  </si>
  <si>
    <t>PS7-C</t>
  </si>
  <si>
    <t>PS7-C1</t>
  </si>
  <si>
    <t>PS7-C1.1</t>
  </si>
  <si>
    <t>PS7-C1.2</t>
  </si>
  <si>
    <t>PS7-C1.3</t>
  </si>
  <si>
    <t>PS7-C1.4</t>
  </si>
  <si>
    <t>PS7-C1.5</t>
  </si>
  <si>
    <t>PS7-C2</t>
  </si>
  <si>
    <t>PS7-C2.1</t>
  </si>
  <si>
    <t>PS7-C2.2</t>
  </si>
  <si>
    <t>PS7-C2.3</t>
  </si>
  <si>
    <t>PS7-C3</t>
  </si>
  <si>
    <t>PS7-C3.1</t>
  </si>
  <si>
    <t>PS7-C3.2</t>
  </si>
  <si>
    <t>PS7-C3.3</t>
  </si>
  <si>
    <t>PS7-C3.4</t>
  </si>
  <si>
    <t>PS7-C3.5</t>
  </si>
  <si>
    <t>SCHEDULE PUMP STATION No 7: FIKA PATSO PUMP STATION (28°39'53.67"S, 28°50'36.02"E)</t>
  </si>
  <si>
    <t>SCHEDULE PUMP STATION No 8: MASIONOKENG PUMP STATION (28°37'37.64"S, 28°51'25.75"E)</t>
  </si>
  <si>
    <t>PS8-A1</t>
  </si>
  <si>
    <t>PS8-A1.1</t>
  </si>
  <si>
    <t>PS8-A2</t>
  </si>
  <si>
    <t>PS8-A2.2</t>
  </si>
  <si>
    <t>PS8-A2.3</t>
  </si>
  <si>
    <t>PS8-A4</t>
  </si>
  <si>
    <t>PS8-A4.1</t>
  </si>
  <si>
    <t>PS8-A4.2</t>
  </si>
  <si>
    <t>PS8-A4.3</t>
  </si>
  <si>
    <t>PS8-A4.4</t>
  </si>
  <si>
    <t>PS8-A5</t>
  </si>
  <si>
    <t>PS8-A5.1</t>
  </si>
  <si>
    <t>PS8-A5.2</t>
  </si>
  <si>
    <t>PS8-A5.3</t>
  </si>
  <si>
    <t>PS8-A5.4</t>
  </si>
  <si>
    <t>PS8-A5.5</t>
  </si>
  <si>
    <t>PS8-A5.6</t>
  </si>
  <si>
    <t>PS8-A6</t>
  </si>
  <si>
    <t>PS8-A6.1</t>
  </si>
  <si>
    <t>PS8-A6.2</t>
  </si>
  <si>
    <t>PS8-A6.3</t>
  </si>
  <si>
    <t>PS8-A6.4</t>
  </si>
  <si>
    <t>PS8-A7</t>
  </si>
  <si>
    <t>PS8-A7.1</t>
  </si>
  <si>
    <t>PS8-B1</t>
  </si>
  <si>
    <t>PS8-B1.1</t>
  </si>
  <si>
    <t>PS8-B2</t>
  </si>
  <si>
    <t>PS8-B2.1</t>
  </si>
  <si>
    <t>PS8-B2.2</t>
  </si>
  <si>
    <t>PS8-B2.3</t>
  </si>
  <si>
    <t>PS8-B3</t>
  </si>
  <si>
    <t>PS8-B3.1</t>
  </si>
  <si>
    <t>PS8-B3.2</t>
  </si>
  <si>
    <t>PS8-B3.3</t>
  </si>
  <si>
    <t>PS8-B4</t>
  </si>
  <si>
    <t>PS8-B4.1</t>
  </si>
  <si>
    <t>PS8-B4.2</t>
  </si>
  <si>
    <t>PS8-B4.3</t>
  </si>
  <si>
    <t>PS8-B4.4</t>
  </si>
  <si>
    <t>PS8-B4.5</t>
  </si>
  <si>
    <t>PS8-B4.6</t>
  </si>
  <si>
    <t>PS8-B4.7</t>
  </si>
  <si>
    <t>PS8-B5</t>
  </si>
  <si>
    <t>PS8-B5.1</t>
  </si>
  <si>
    <t>PS8-B6</t>
  </si>
  <si>
    <t>PS8-B6.1</t>
  </si>
  <si>
    <t>PS8-B6.2</t>
  </si>
  <si>
    <t>PS8-B6.3</t>
  </si>
  <si>
    <t>PS8-B6.4</t>
  </si>
  <si>
    <t>PS8-B6.5</t>
  </si>
  <si>
    <t>PS8-B6.6</t>
  </si>
  <si>
    <t>PS8-B6.7</t>
  </si>
  <si>
    <t>PS8-B6.8</t>
  </si>
  <si>
    <t>PS8-B7</t>
  </si>
  <si>
    <t>PS8-B7.1</t>
  </si>
  <si>
    <t>PS8-B7.2</t>
  </si>
  <si>
    <t>PS8-B7.3</t>
  </si>
  <si>
    <t>PS8-B7.4</t>
  </si>
  <si>
    <t>PS8-B7.5</t>
  </si>
  <si>
    <t>PS8-B7.6</t>
  </si>
  <si>
    <t>PS8-B7.7</t>
  </si>
  <si>
    <t>PS8-B7.8</t>
  </si>
  <si>
    <t>PS8-B7.9</t>
  </si>
  <si>
    <t>PS8-B7.10</t>
  </si>
  <si>
    <t>PS8-B7.11</t>
  </si>
  <si>
    <t>PS8-B7.12</t>
  </si>
  <si>
    <t>PS8-B7.13</t>
  </si>
  <si>
    <t>PS8-B7.14</t>
  </si>
  <si>
    <t>PS8-B7.15</t>
  </si>
  <si>
    <t>PS8-B7.16</t>
  </si>
  <si>
    <t>PS8-B8</t>
  </si>
  <si>
    <t>PS8-B8.1</t>
  </si>
  <si>
    <t>PS8-B8.2</t>
  </si>
  <si>
    <t>PS8-B8.3</t>
  </si>
  <si>
    <t>PS8-B8.4</t>
  </si>
  <si>
    <t>PS8-C1</t>
  </si>
  <si>
    <t>PS8-C1.1</t>
  </si>
  <si>
    <t>PS8-C1.2</t>
  </si>
  <si>
    <t>PS8-C1.3</t>
  </si>
  <si>
    <t>PS8-C1.4</t>
  </si>
  <si>
    <t>PS8-C1.5</t>
  </si>
  <si>
    <t>PS8-C2</t>
  </si>
  <si>
    <t>PS8-C2.1</t>
  </si>
  <si>
    <t>PS8-C2.2</t>
  </si>
  <si>
    <t>PS8-C2.3</t>
  </si>
  <si>
    <t>PS8-C3</t>
  </si>
  <si>
    <t>PS8-C3.1</t>
  </si>
  <si>
    <t>PS8-C3.2</t>
  </si>
  <si>
    <t>PS8-C3.3</t>
  </si>
  <si>
    <t>PS8-C3.4</t>
  </si>
  <si>
    <t>PS8-C3.5</t>
  </si>
  <si>
    <t>PS8-C4</t>
  </si>
  <si>
    <t>PS8-C4.1</t>
  </si>
  <si>
    <t>PS8-C4.2</t>
  </si>
  <si>
    <t>PS8-C4.3</t>
  </si>
  <si>
    <t>PS8-C4.4</t>
  </si>
  <si>
    <t>PS8-C5</t>
  </si>
  <si>
    <t>PS8-C5.1</t>
  </si>
  <si>
    <t>PS8-C5.2</t>
  </si>
  <si>
    <t>PS8-C5.3</t>
  </si>
  <si>
    <t>PS8-C5.4</t>
  </si>
  <si>
    <t>PS8-C5.6</t>
  </si>
  <si>
    <t>SCHEDULE PUMP STATION No 9: LEJWANENG PUMP STATION (28°33'32.36"S, 28°43'26.64"E)</t>
  </si>
  <si>
    <t>PS9-C1</t>
  </si>
  <si>
    <t>PS9-C1.1</t>
  </si>
  <si>
    <t>PS9-C1.2</t>
  </si>
  <si>
    <t>PS9-C1.3</t>
  </si>
  <si>
    <t>PS9-C1.4</t>
  </si>
  <si>
    <t>PS9-C1.5</t>
  </si>
  <si>
    <t>PS9-C2</t>
  </si>
  <si>
    <t>PS9-C2.1</t>
  </si>
  <si>
    <t>PS9-C2.2</t>
  </si>
  <si>
    <t>PS9-C2.3</t>
  </si>
  <si>
    <t>PS9-C3</t>
  </si>
  <si>
    <t>PS9-C3.1</t>
  </si>
  <si>
    <t>PS9-C3.2</t>
  </si>
  <si>
    <t>PS9-C3.3</t>
  </si>
  <si>
    <t>PS9-C3.4</t>
  </si>
  <si>
    <t>PS9-C3.5</t>
  </si>
  <si>
    <t>PS9-C4</t>
  </si>
  <si>
    <t>PS9-C4.1</t>
  </si>
  <si>
    <t>PS9-C4.2</t>
  </si>
  <si>
    <t>PS9-C4.3</t>
  </si>
  <si>
    <t>PS9-C4.4</t>
  </si>
  <si>
    <t>PS9-C4.5</t>
  </si>
  <si>
    <t>PS9-B4</t>
  </si>
  <si>
    <t>PS9-B4.1</t>
  </si>
  <si>
    <t>PS9-B4.2</t>
  </si>
  <si>
    <t>PS9-B4.3</t>
  </si>
  <si>
    <t>PS9-B4.4</t>
  </si>
  <si>
    <t>PS9-B1.2</t>
  </si>
  <si>
    <t>PS9-B1.2.1</t>
  </si>
  <si>
    <t>PS9-B1.2.2</t>
  </si>
  <si>
    <t>PS9-B1.3</t>
  </si>
  <si>
    <t>PS9-B1.3.1</t>
  </si>
  <si>
    <t>PS9-B1.3.2</t>
  </si>
  <si>
    <t>PS9-B1.4</t>
  </si>
  <si>
    <t>PS9-B1.4.1</t>
  </si>
  <si>
    <t>PS9-B1.4.2</t>
  </si>
  <si>
    <t>PS9-B1.5</t>
  </si>
  <si>
    <t>PS9-B1.5.1</t>
  </si>
  <si>
    <t>PS9-B1.5.2</t>
  </si>
  <si>
    <t>PS9-B1.6</t>
  </si>
  <si>
    <t>PS9-B1.6.1</t>
  </si>
  <si>
    <t>PS9-B1.6.2</t>
  </si>
  <si>
    <t>PS9-B2</t>
  </si>
  <si>
    <t>PS9-B2.1</t>
  </si>
  <si>
    <t>PS9-B2.2</t>
  </si>
  <si>
    <t>PS9-B2.3</t>
  </si>
  <si>
    <t>PS9-B2.4</t>
  </si>
  <si>
    <t>PS9-B2.5</t>
  </si>
  <si>
    <t>PS9-B2.6</t>
  </si>
  <si>
    <t>PS9-B2.7</t>
  </si>
  <si>
    <t>PS9-B2.8</t>
  </si>
  <si>
    <t>PS9-B3</t>
  </si>
  <si>
    <t>PS9-B3.1</t>
  </si>
  <si>
    <t>PS9-B3.2</t>
  </si>
  <si>
    <t>PS9-B3.2.1</t>
  </si>
  <si>
    <t>PS9-B3.2.2</t>
  </si>
  <si>
    <t>PS9-B3.2.3</t>
  </si>
  <si>
    <t>PS9-B3.2.4</t>
  </si>
  <si>
    <t>PS9-B3.2.5</t>
  </si>
  <si>
    <t>PS9-B3.2.6</t>
  </si>
  <si>
    <t>PS9-B3.2.7</t>
  </si>
  <si>
    <t>PS9-B3.2.8</t>
  </si>
  <si>
    <t>PS9-B3.2.9</t>
  </si>
  <si>
    <t>PS9-B3.2.10</t>
  </si>
  <si>
    <t>PS9-B3.2.11</t>
  </si>
  <si>
    <t>PS9-B3.2.12</t>
  </si>
  <si>
    <t>PS9-B3.2.13</t>
  </si>
  <si>
    <t>PS9-B1</t>
  </si>
  <si>
    <t>PS9-B1.1</t>
  </si>
  <si>
    <t>PS9-B1.1.1</t>
  </si>
  <si>
    <t>PS9-A1</t>
  </si>
  <si>
    <t>PS9-A1.1</t>
  </si>
  <si>
    <t>PS9-A2</t>
  </si>
  <si>
    <t>PS9-A2.2</t>
  </si>
  <si>
    <t>PS9-A2.3</t>
  </si>
  <si>
    <t>PS9-A3</t>
  </si>
  <si>
    <t>PS9-A3.1</t>
  </si>
  <si>
    <t>PS9-A3.2</t>
  </si>
  <si>
    <t>PS9-A3.3</t>
  </si>
  <si>
    <t>PS9-A3.5</t>
  </si>
  <si>
    <t>PS9-A4</t>
  </si>
  <si>
    <t>PS9-A4.1</t>
  </si>
  <si>
    <t>PS9-A4.2</t>
  </si>
  <si>
    <t>PS9-A4.3</t>
  </si>
  <si>
    <t>PS9-A4.4</t>
  </si>
  <si>
    <t>PS9-A5</t>
  </si>
  <si>
    <t>PS9-A5.1</t>
  </si>
  <si>
    <t>PS9-A5.2</t>
  </si>
  <si>
    <t>PS9-A5.3</t>
  </si>
  <si>
    <t>PS9-A5.4</t>
  </si>
  <si>
    <t>PS9-A5.5</t>
  </si>
  <si>
    <t>PS9-A5.6</t>
  </si>
  <si>
    <t>PS9-A5.7</t>
  </si>
  <si>
    <t>PS9-A6</t>
  </si>
  <si>
    <t>PS9-A6.1</t>
  </si>
  <si>
    <t>PS9-A6.2</t>
  </si>
  <si>
    <t>PS9-A6.3</t>
  </si>
  <si>
    <t>PS9-A6.4</t>
  </si>
  <si>
    <t>PS9-A7</t>
  </si>
  <si>
    <t>PS9-A7.1</t>
  </si>
  <si>
    <t>PS9-A7.2</t>
  </si>
  <si>
    <t>PS9-A7.3</t>
  </si>
  <si>
    <t>PS9-A7.4</t>
  </si>
  <si>
    <t>PS9-A8</t>
  </si>
  <si>
    <t>PS9-A8.1</t>
  </si>
  <si>
    <t>SCHEDULE PUMP STATION No 10: THABANG PUMP STATION (28°33'32.36"S, 28°43'26.64"E)</t>
  </si>
  <si>
    <t>PS10-A1</t>
  </si>
  <si>
    <t>PS10-A1.1</t>
  </si>
  <si>
    <t>PS10-A2</t>
  </si>
  <si>
    <t>PS10-A2.2</t>
  </si>
  <si>
    <t>PS10-A2.3</t>
  </si>
  <si>
    <t>PS10-A3</t>
  </si>
  <si>
    <t>PS10-A3.1</t>
  </si>
  <si>
    <t>PS10-A3.2</t>
  </si>
  <si>
    <t>PS10-A3.3</t>
  </si>
  <si>
    <t>PS10-A3.5</t>
  </si>
  <si>
    <t>PS10-A4</t>
  </si>
  <si>
    <t>PS10-A4.1</t>
  </si>
  <si>
    <t>PS10-A4.2</t>
  </si>
  <si>
    <t>PS10-A4.3</t>
  </si>
  <si>
    <t>PS10-A4.4</t>
  </si>
  <si>
    <t>PS10-A5</t>
  </si>
  <si>
    <t>PS10-A5.1</t>
  </si>
  <si>
    <t>PS10-A5.2</t>
  </si>
  <si>
    <t>PS10-A5.3</t>
  </si>
  <si>
    <t>PS10-A5.4</t>
  </si>
  <si>
    <t>PS10-A5.5</t>
  </si>
  <si>
    <t>PS10-A5.6</t>
  </si>
  <si>
    <t>PS10-A6</t>
  </si>
  <si>
    <t>PS10-A6.1</t>
  </si>
  <si>
    <t>PS10-A6.2</t>
  </si>
  <si>
    <t>PS10-A6.3</t>
  </si>
  <si>
    <t>PS10-A6.4</t>
  </si>
  <si>
    <t>PS10-A7</t>
  </si>
  <si>
    <t>PS10-A7.1</t>
  </si>
  <si>
    <t>PS10-A7.2</t>
  </si>
  <si>
    <t>PS10-A7.3</t>
  </si>
  <si>
    <t>PS10-A7.4</t>
  </si>
  <si>
    <t>PS10-A7.5</t>
  </si>
  <si>
    <t>PS10-A7.6</t>
  </si>
  <si>
    <t>PS10-A7.7</t>
  </si>
  <si>
    <t>PS10-A7.8</t>
  </si>
  <si>
    <t>PS10-A8</t>
  </si>
  <si>
    <t>PS10-A8.1</t>
  </si>
  <si>
    <t>PS10-A8.2</t>
  </si>
  <si>
    <t>PS10-A8.3</t>
  </si>
  <si>
    <t>PS10-A8.4</t>
  </si>
  <si>
    <t>PS10-A8.5</t>
  </si>
  <si>
    <t>PS10-A9</t>
  </si>
  <si>
    <t>PS10-A9.1</t>
  </si>
  <si>
    <t>PS10-A9.2</t>
  </si>
  <si>
    <t>PS10-A9.3</t>
  </si>
  <si>
    <t>PS10-A9.4</t>
  </si>
  <si>
    <t>PS10-A10</t>
  </si>
  <si>
    <t>PS10-A10.1</t>
  </si>
  <si>
    <t>PS10-B1</t>
  </si>
  <si>
    <t>PS10-B1.1</t>
  </si>
  <si>
    <t>PS10-B1.1.1</t>
  </si>
  <si>
    <t>PS10-B1.3</t>
  </si>
  <si>
    <t>PS10-B2</t>
  </si>
  <si>
    <t>PS10-B2.1</t>
  </si>
  <si>
    <t>PS10-B2.2</t>
  </si>
  <si>
    <t>PS10-B2.3</t>
  </si>
  <si>
    <t>PS10-B2.4</t>
  </si>
  <si>
    <t>PS10-B2.5</t>
  </si>
  <si>
    <t>PS10-B2.6</t>
  </si>
  <si>
    <t>PS10-B2.7</t>
  </si>
  <si>
    <t>PS10-B2.8</t>
  </si>
  <si>
    <t>PS10-B2.9</t>
  </si>
  <si>
    <t>PS10-B2.10</t>
  </si>
  <si>
    <t>PS10-B2.11</t>
  </si>
  <si>
    <t>PS10-B2.12</t>
  </si>
  <si>
    <t>PS10-B2.13</t>
  </si>
  <si>
    <t>PS10-B3</t>
  </si>
  <si>
    <t>PS10-B3.1</t>
  </si>
  <si>
    <t>PS10-B4</t>
  </si>
  <si>
    <t>PS10-B4.1</t>
  </si>
  <si>
    <t>PS10-B4.2</t>
  </si>
  <si>
    <t>PS10-B4.3</t>
  </si>
  <si>
    <t>PS10-B4.4</t>
  </si>
  <si>
    <t>PS10-B4.5</t>
  </si>
  <si>
    <t>PS10-B4.6</t>
  </si>
  <si>
    <t>PS10-B4.7</t>
  </si>
  <si>
    <t>PS10-B4.8</t>
  </si>
  <si>
    <t>PS10-B4.9</t>
  </si>
  <si>
    <t>PS10-B4.10</t>
  </si>
  <si>
    <t>PS10-B4.11</t>
  </si>
  <si>
    <t>PS10-B5</t>
  </si>
  <si>
    <t>PS10-B5.1</t>
  </si>
  <si>
    <t>PS10-B5.2</t>
  </si>
  <si>
    <t>PS10-B5.2.1</t>
  </si>
  <si>
    <t>PS10-B5.2.2</t>
  </si>
  <si>
    <t>PS10-B5.2.3</t>
  </si>
  <si>
    <t>PS10-B5.2.4</t>
  </si>
  <si>
    <t>PS10-B5.2.5</t>
  </si>
  <si>
    <t>PS10-B5.2.6</t>
  </si>
  <si>
    <t>PS10-B5.2.7</t>
  </si>
  <si>
    <t>PS10-B5.2.8</t>
  </si>
  <si>
    <t>PS10-B5.2.9</t>
  </si>
  <si>
    <t>PS10-B5.2.10</t>
  </si>
  <si>
    <t>PS10-B5.2.11</t>
  </si>
  <si>
    <t>PS10-B5.2.12</t>
  </si>
  <si>
    <t>PS10-B5.2.13</t>
  </si>
  <si>
    <t>PS10-B6</t>
  </si>
  <si>
    <t>PS10-B6.1</t>
  </si>
  <si>
    <t>PS10-B6.2</t>
  </si>
  <si>
    <t>PS10-B6.3</t>
  </si>
  <si>
    <t>PS10-B6.4</t>
  </si>
  <si>
    <t>PS10-C1</t>
  </si>
  <si>
    <t>PS10-C1.1</t>
  </si>
  <si>
    <t>PS10-C1.2</t>
  </si>
  <si>
    <t>PS10-C1.3</t>
  </si>
  <si>
    <t>PS10-C1.4</t>
  </si>
  <si>
    <t>PS10-C1.5</t>
  </si>
  <si>
    <t>PS10-C2</t>
  </si>
  <si>
    <t>PS10-C2.1</t>
  </si>
  <si>
    <t>PS10-C2.2</t>
  </si>
  <si>
    <t>PS10-C2.3</t>
  </si>
  <si>
    <t>PS10-C3</t>
  </si>
  <si>
    <t>PS10-C3.1</t>
  </si>
  <si>
    <t>PS10-C3.2</t>
  </si>
  <si>
    <t>PS10-C3.3</t>
  </si>
  <si>
    <t>PS10-C3.4</t>
  </si>
  <si>
    <t>PS10-C3.5</t>
  </si>
  <si>
    <t>PS10-C4</t>
  </si>
  <si>
    <t>PS10-C4.1</t>
  </si>
  <si>
    <t>PS10-C4.2</t>
  </si>
  <si>
    <t>PS10-C4.3</t>
  </si>
  <si>
    <t>PS10-C4.4</t>
  </si>
  <si>
    <t>PS10-C5</t>
  </si>
  <si>
    <t>PS10-C5.1</t>
  </si>
  <si>
    <t>PS10-C5.2</t>
  </si>
  <si>
    <t>PS10-C5.3</t>
  </si>
  <si>
    <t>PS10-C5.4</t>
  </si>
  <si>
    <t>PS11-C1</t>
  </si>
  <si>
    <t>PS11-C1.1</t>
  </si>
  <si>
    <t>PS11-C1.2</t>
  </si>
  <si>
    <t>PS11-C1.3</t>
  </si>
  <si>
    <t>PS11-C1.4</t>
  </si>
  <si>
    <t>PS11-C1.5</t>
  </si>
  <si>
    <t>PS11-C2</t>
  </si>
  <si>
    <t>PS11-C2.1</t>
  </si>
  <si>
    <t>PS11-C2.2</t>
  </si>
  <si>
    <t>PS11-C2.3</t>
  </si>
  <si>
    <t>PS11-C3</t>
  </si>
  <si>
    <t>PS11-C3.1</t>
  </si>
  <si>
    <t>PS11-C3.2</t>
  </si>
  <si>
    <t>PS11-C3.3</t>
  </si>
  <si>
    <t>PS11-C3.4</t>
  </si>
  <si>
    <t>PS11-C3.5</t>
  </si>
  <si>
    <t>PS11-C4</t>
  </si>
  <si>
    <t>PS11-C4.1</t>
  </si>
  <si>
    <t>PS11-C4.2</t>
  </si>
  <si>
    <t>PS11-C4.3</t>
  </si>
  <si>
    <t>PS11-C4.4</t>
  </si>
  <si>
    <t>PS11-C5</t>
  </si>
  <si>
    <t>PS11-C5.1</t>
  </si>
  <si>
    <t>PS11-C5.2</t>
  </si>
  <si>
    <t>PS11-C5.3</t>
  </si>
  <si>
    <t>PS11-C5.4</t>
  </si>
  <si>
    <t>PS11-B3.2.15</t>
  </si>
  <si>
    <t>PS11-B3.2.16</t>
  </si>
  <si>
    <t>PS11-B3.2.17</t>
  </si>
  <si>
    <t>PS11-B3.2.18</t>
  </si>
  <si>
    <t>PS11-B3.2.19</t>
  </si>
  <si>
    <t>PS11-B3.2.20</t>
  </si>
  <si>
    <t>PS11-B3.2.21</t>
  </si>
  <si>
    <t>PS11-B4</t>
  </si>
  <si>
    <t>PS11-B4.1</t>
  </si>
  <si>
    <t>PS11-B4.2</t>
  </si>
  <si>
    <t>PS11-B4.3</t>
  </si>
  <si>
    <t>PS11-B4.4</t>
  </si>
  <si>
    <t>PS11-B1.4.3</t>
  </si>
  <si>
    <t>PS11-B1.4.4</t>
  </si>
  <si>
    <t>PS11-B1.5</t>
  </si>
  <si>
    <t>PS11-B1.5.1</t>
  </si>
  <si>
    <t>PS11-B1.5.2</t>
  </si>
  <si>
    <t>PS11-B2</t>
  </si>
  <si>
    <t>PS11-B2.1</t>
  </si>
  <si>
    <t>PS11-B2.2</t>
  </si>
  <si>
    <t>PS11-B2.3</t>
  </si>
  <si>
    <t>PS11-B2.4</t>
  </si>
  <si>
    <t>PS11-B2.5</t>
  </si>
  <si>
    <t>PS11-B2.6</t>
  </si>
  <si>
    <t>PS11-B2.7</t>
  </si>
  <si>
    <t>PS11-B2.8</t>
  </si>
  <si>
    <t>PS11-B3</t>
  </si>
  <si>
    <t>PS11-B3.1</t>
  </si>
  <si>
    <t>PS11-B3.2</t>
  </si>
  <si>
    <t>PS11-B3.2.1</t>
  </si>
  <si>
    <t>PS11-B3.2.2</t>
  </si>
  <si>
    <t>PS11-B3.2.3</t>
  </si>
  <si>
    <t>PS11-B3.2.4</t>
  </si>
  <si>
    <t>PS11-B3.2.5</t>
  </si>
  <si>
    <t>PS11-B3.2.6</t>
  </si>
  <si>
    <t>PS11-B3.2.7</t>
  </si>
  <si>
    <t>PS11-B3.2.8</t>
  </si>
  <si>
    <t>PS11-B3.2.9</t>
  </si>
  <si>
    <t>PS11-B3.2.10</t>
  </si>
  <si>
    <t>PS11-B3.2.11</t>
  </si>
  <si>
    <t>PS11-B3.2.12</t>
  </si>
  <si>
    <t>PS11-B3.2.13</t>
  </si>
  <si>
    <t>PS11-B3.2.14</t>
  </si>
  <si>
    <t>PS11-B1</t>
  </si>
  <si>
    <t>PS11-B1.1</t>
  </si>
  <si>
    <t>PS11-B1.1.1</t>
  </si>
  <si>
    <t>PS11-B1.2</t>
  </si>
  <si>
    <t>PS11-B1.2.1</t>
  </si>
  <si>
    <t>PS11-B1.2.2</t>
  </si>
  <si>
    <t>PS11-B1.3</t>
  </si>
  <si>
    <t>PS11-B1.3.1</t>
  </si>
  <si>
    <t>PS11-B1.3.2</t>
  </si>
  <si>
    <t>PS11-B1.4</t>
  </si>
  <si>
    <t>PS11-B1.4.1</t>
  </si>
  <si>
    <t>PS11-B1.4.2</t>
  </si>
  <si>
    <t>PS11-A6</t>
  </si>
  <si>
    <t>PS11-A6.1</t>
  </si>
  <si>
    <t>PS11-A6.2</t>
  </si>
  <si>
    <t>PS11-A1</t>
  </si>
  <si>
    <t>PS11-A1.1</t>
  </si>
  <si>
    <t>PS11-A2</t>
  </si>
  <si>
    <t>PS11-A2.1</t>
  </si>
  <si>
    <t>PS11-A2.2</t>
  </si>
  <si>
    <t>PS11-A2.3</t>
  </si>
  <si>
    <t>PS11-A2.4</t>
  </si>
  <si>
    <t>PS11-A2.5</t>
  </si>
  <si>
    <t>PS11-A2.6</t>
  </si>
  <si>
    <t>PS11-A2.7</t>
  </si>
  <si>
    <t>PS11-A4</t>
  </si>
  <si>
    <t>PS11-A4.1</t>
  </si>
  <si>
    <t>PS11-A4.2</t>
  </si>
  <si>
    <t>PS11-A4.3</t>
  </si>
  <si>
    <t>PS11-A4.4</t>
  </si>
  <si>
    <t>PS11-A5</t>
  </si>
  <si>
    <t>PS11-A5.2</t>
  </si>
  <si>
    <t>PS11-A5.3</t>
  </si>
  <si>
    <t>PS11-A5.4</t>
  </si>
  <si>
    <t>SCHEDULE PUMP STATION No 11: MANGAUNG PUMP STATION (28°33'32.36"S, 28°43'26.64"E)</t>
  </si>
  <si>
    <t>SCHEDULE PUMP STATION No 12: QOQOLOSING PUMP STATION (28°36'1.26"S, 28°53'32.03"E)</t>
  </si>
  <si>
    <t>PS12-A1</t>
  </si>
  <si>
    <t>PS12-A1.1</t>
  </si>
  <si>
    <t>PS12-A2</t>
  </si>
  <si>
    <t>PS12-A2.2</t>
  </si>
  <si>
    <t>PS12-A2.3</t>
  </si>
  <si>
    <t>PS12-A4</t>
  </si>
  <si>
    <t>PS12-A4.1</t>
  </si>
  <si>
    <t>PS12-A4.2</t>
  </si>
  <si>
    <t>PS12-A4.3</t>
  </si>
  <si>
    <t>PS12-A4.4</t>
  </si>
  <si>
    <t>PS12-A5</t>
  </si>
  <si>
    <t>PS12-A5.1</t>
  </si>
  <si>
    <t>PS12-A5.2</t>
  </si>
  <si>
    <t>PS12-A5.3</t>
  </si>
  <si>
    <t>PS12-A5.4</t>
  </si>
  <si>
    <t>PS12-A6</t>
  </si>
  <si>
    <t>PS12-A6.1</t>
  </si>
  <si>
    <t>PS12-A6.2</t>
  </si>
  <si>
    <t>PS12-B1</t>
  </si>
  <si>
    <t>PS12-B1.1</t>
  </si>
  <si>
    <t>PS12-B1.1.1</t>
  </si>
  <si>
    <t>PS12-B1.3</t>
  </si>
  <si>
    <t>PS12-B1.3.1</t>
  </si>
  <si>
    <t>PS12-B1.3.2</t>
  </si>
  <si>
    <t>PS12-B1.3.3</t>
  </si>
  <si>
    <t>PS12-B1.3.4</t>
  </si>
  <si>
    <t>PS12-B1.3.5</t>
  </si>
  <si>
    <t>PS12-B1.3.6</t>
  </si>
  <si>
    <t>PS12-B1.3.7</t>
  </si>
  <si>
    <t>PS12-B1.3.8</t>
  </si>
  <si>
    <t>PS12-B1.3.9</t>
  </si>
  <si>
    <t>PS12-B1.3.10</t>
  </si>
  <si>
    <t>PS12-B1.4</t>
  </si>
  <si>
    <t>PS12-B1.4.1</t>
  </si>
  <si>
    <t>PS12-B2</t>
  </si>
  <si>
    <t>PS12-B2.1</t>
  </si>
  <si>
    <t>PS12-B2.2</t>
  </si>
  <si>
    <t>PS12-B2.3</t>
  </si>
  <si>
    <t>PS12-B2.4</t>
  </si>
  <si>
    <t>PS12-B2.5</t>
  </si>
  <si>
    <t>PS12-B2.6</t>
  </si>
  <si>
    <t>PS12-B2.7</t>
  </si>
  <si>
    <t>PS12-B2.8</t>
  </si>
  <si>
    <t>PS12-B3</t>
  </si>
  <si>
    <t>PS12-B3.1</t>
  </si>
  <si>
    <t>PS12-B3.2</t>
  </si>
  <si>
    <t>PS12-B3.2.1</t>
  </si>
  <si>
    <t>PS12-B3.2.2</t>
  </si>
  <si>
    <t>PS12-B3.2.3</t>
  </si>
  <si>
    <t>PS12-B3.2.5</t>
  </si>
  <si>
    <t>PS12-B3.2.6</t>
  </si>
  <si>
    <t>PS12-B3.2.7</t>
  </si>
  <si>
    <t>PS12-B3.2.8</t>
  </si>
  <si>
    <t>PS12-B3.2.9</t>
  </si>
  <si>
    <t>PS12-B3.2.10</t>
  </si>
  <si>
    <t>PS12-B3.2.11</t>
  </si>
  <si>
    <t>PS12-B3.2.12</t>
  </si>
  <si>
    <t>PS12-B3.2.13</t>
  </si>
  <si>
    <t>PS12-B3.2.14</t>
  </si>
  <si>
    <t>PS12-B4</t>
  </si>
  <si>
    <t>PS12-B4.1</t>
  </si>
  <si>
    <t>PS12-B4.2</t>
  </si>
  <si>
    <t>PS12-B4.3</t>
  </si>
  <si>
    <t>PS12-B4.4</t>
  </si>
  <si>
    <t>PS12-C1</t>
  </si>
  <si>
    <t>PS12-C1.1</t>
  </si>
  <si>
    <t>PS12-C1.2</t>
  </si>
  <si>
    <t>PS12-C1.3</t>
  </si>
  <si>
    <t>PS12-C1.4</t>
  </si>
  <si>
    <t>PS12-C1.5</t>
  </si>
  <si>
    <t>PS12-C2</t>
  </si>
  <si>
    <t>PS12-C2.1</t>
  </si>
  <si>
    <t>PS12-C2.2</t>
  </si>
  <si>
    <t>PS12-C2.3</t>
  </si>
  <si>
    <t>PS12-C3</t>
  </si>
  <si>
    <t>PS12-C3.1</t>
  </si>
  <si>
    <t>PS12-C3.2</t>
  </si>
  <si>
    <t>PS12-C3.3</t>
  </si>
  <si>
    <t>PS12-C3.4</t>
  </si>
  <si>
    <t>PS12-C3.5</t>
  </si>
  <si>
    <t>PS12-C4</t>
  </si>
  <si>
    <t>PS12-C4.1</t>
  </si>
  <si>
    <t>PS12-C4.2</t>
  </si>
  <si>
    <t>PS12-C4.3</t>
  </si>
  <si>
    <t>PS12-C4.4</t>
  </si>
  <si>
    <t>PS12-C5</t>
  </si>
  <si>
    <t>PS12-C5.1</t>
  </si>
  <si>
    <t>PS12-C5.2</t>
  </si>
  <si>
    <t>PS12-C5.3</t>
  </si>
  <si>
    <t>PS12-C5.4</t>
  </si>
  <si>
    <t>PS12-C5.6</t>
  </si>
  <si>
    <t>SCHEDULE PUMP STATION No 13: PERENG B PUMP STATION (28°31'16.39"S,28°52'24.28"E)</t>
  </si>
  <si>
    <t>PS13-C1</t>
  </si>
  <si>
    <t>PS13-C1.1</t>
  </si>
  <si>
    <t>PS13-C1.2</t>
  </si>
  <si>
    <t>PS13-C1.3</t>
  </si>
  <si>
    <t>PS13-C1.4</t>
  </si>
  <si>
    <t>PS13-C1.5</t>
  </si>
  <si>
    <t>PS13-C2</t>
  </si>
  <si>
    <t>PS13-C2.1</t>
  </si>
  <si>
    <t>PS13-C2.2</t>
  </si>
  <si>
    <t>PS13-C2.3</t>
  </si>
  <si>
    <t>PS13-C3</t>
  </si>
  <si>
    <t>PS13-C3.1</t>
  </si>
  <si>
    <t>PS13-C3.2</t>
  </si>
  <si>
    <t>PS13-C3.3</t>
  </si>
  <si>
    <t>PS13-C3.4</t>
  </si>
  <si>
    <t>PS13-C3.5</t>
  </si>
  <si>
    <t>PS13-C4</t>
  </si>
  <si>
    <t>PS13-C4.1</t>
  </si>
  <si>
    <t>PS13-C4.2</t>
  </si>
  <si>
    <t>PS13-C4.3</t>
  </si>
  <si>
    <t>PS13-C4.4</t>
  </si>
  <si>
    <t>PS13-C5</t>
  </si>
  <si>
    <t>PS13-C5.1</t>
  </si>
  <si>
    <t>PS13-C5.2</t>
  </si>
  <si>
    <t>PS13-C5.3</t>
  </si>
  <si>
    <t>PS13-C5.4</t>
  </si>
  <si>
    <t>PS13-B4.3</t>
  </si>
  <si>
    <t>PS13-B4.4</t>
  </si>
  <si>
    <t>PS13-B2</t>
  </si>
  <si>
    <t>PS13-B2.1</t>
  </si>
  <si>
    <t>PS13-B2.2</t>
  </si>
  <si>
    <t>PS13-B2.3</t>
  </si>
  <si>
    <t>PS13-B2.4</t>
  </si>
  <si>
    <t>PS13-B2.5</t>
  </si>
  <si>
    <t>PS13-B2.6</t>
  </si>
  <si>
    <t>PS13-B2.7</t>
  </si>
  <si>
    <t>PS13-B2.8</t>
  </si>
  <si>
    <t>PS13-B3</t>
  </si>
  <si>
    <t>PS13-B3.1</t>
  </si>
  <si>
    <t>PS13-B3.2</t>
  </si>
  <si>
    <t>PS13-B3.2.1</t>
  </si>
  <si>
    <t>PS13-B3.2.2</t>
  </si>
  <si>
    <t>PS13-B3.2.3</t>
  </si>
  <si>
    <t>PS13-B3.2.4</t>
  </si>
  <si>
    <t>PS13-B3.2.5</t>
  </si>
  <si>
    <t>PS13-B3.2.6</t>
  </si>
  <si>
    <t>PS13-B3.2.7</t>
  </si>
  <si>
    <t>PS13-B3.2.8</t>
  </si>
  <si>
    <t>PS13-B3.2.9</t>
  </si>
  <si>
    <t>PS13-B3.2.10</t>
  </si>
  <si>
    <t>PS13-B3.2.11</t>
  </si>
  <si>
    <t>PS13-B3.2.12</t>
  </si>
  <si>
    <t>PS13-B3.2.13</t>
  </si>
  <si>
    <t>PS13-B3.2.14</t>
  </si>
  <si>
    <t>PS13-B3.2.15</t>
  </si>
  <si>
    <t>PS13-B4</t>
  </si>
  <si>
    <t>PS13-B4.1</t>
  </si>
  <si>
    <t>PS13-B4.2</t>
  </si>
  <si>
    <t>PS13-B1</t>
  </si>
  <si>
    <t>PS13-B1.1</t>
  </si>
  <si>
    <t>PS13-B1.1.1</t>
  </si>
  <si>
    <t>PS13-B1.1.2</t>
  </si>
  <si>
    <t>PS13-B1.2</t>
  </si>
  <si>
    <t>PS13-B1.2.1</t>
  </si>
  <si>
    <t>PS13-B1.2.2</t>
  </si>
  <si>
    <t>PS13-B1.2.3</t>
  </si>
  <si>
    <t>PS13-B1.3</t>
  </si>
  <si>
    <t>PS13-B1.3.1</t>
  </si>
  <si>
    <t>PS13-B1.3.2</t>
  </si>
  <si>
    <t>PS13-B1.4</t>
  </si>
  <si>
    <t>PS13-B1.4.1</t>
  </si>
  <si>
    <t>PS13-B1.4.2</t>
  </si>
  <si>
    <t>PS13-B1.5</t>
  </si>
  <si>
    <t>PS13-B1.5.1</t>
  </si>
  <si>
    <t>PS13-B1.5.2</t>
  </si>
  <si>
    <t>PS13-B1.6</t>
  </si>
  <si>
    <t>PS13-A6</t>
  </si>
  <si>
    <t>PS13-A6.1</t>
  </si>
  <si>
    <t>PS13-A6.2</t>
  </si>
  <si>
    <t>PS13-A7</t>
  </si>
  <si>
    <t>PS13-A7.1</t>
  </si>
  <si>
    <t>PS13-A7.2</t>
  </si>
  <si>
    <t>PS13-A7.3</t>
  </si>
  <si>
    <t>PS13-A7.4</t>
  </si>
  <si>
    <t>PS13-A8</t>
  </si>
  <si>
    <t>PS13-A8.1</t>
  </si>
  <si>
    <t>PS13-A8.2</t>
  </si>
  <si>
    <t>PS13-A1</t>
  </si>
  <si>
    <t>PS13-A1.1</t>
  </si>
  <si>
    <t>PS13-A2</t>
  </si>
  <si>
    <t>PS13-A2.2</t>
  </si>
  <si>
    <t>PS13-A2.3</t>
  </si>
  <si>
    <t>PS13-A3</t>
  </si>
  <si>
    <t>PS13-A3.1</t>
  </si>
  <si>
    <t>PS13-A3.2</t>
  </si>
  <si>
    <t>PS13-A3.3</t>
  </si>
  <si>
    <t>PS13-A3.5</t>
  </si>
  <si>
    <t>PS13-A4</t>
  </si>
  <si>
    <t>PS13-A4.1</t>
  </si>
  <si>
    <t>PS13-A4.2</t>
  </si>
  <si>
    <t>PS13-A4.3</t>
  </si>
  <si>
    <t>PS13-A4.4</t>
  </si>
  <si>
    <t>PS13-A5</t>
  </si>
  <si>
    <t>PS13-A5.1</t>
  </si>
  <si>
    <t>PS13-A5.2</t>
  </si>
  <si>
    <t>PS13-A5.3</t>
  </si>
  <si>
    <t>PS13-A5.4</t>
  </si>
  <si>
    <t>PS13-A5.5</t>
  </si>
  <si>
    <t>PS14-A1</t>
  </si>
  <si>
    <t>PS14-A1.1</t>
  </si>
  <si>
    <t>PS14-A1.2</t>
  </si>
  <si>
    <t>PS14-A1.3</t>
  </si>
  <si>
    <t>PS14-A1.4</t>
  </si>
  <si>
    <t>PS14-A1.5</t>
  </si>
  <si>
    <t>PS14-A1.6</t>
  </si>
  <si>
    <t>PS14-A2</t>
  </si>
  <si>
    <t>PS14-A2.1</t>
  </si>
  <si>
    <t>PS14-A2.2</t>
  </si>
  <si>
    <t>PS14-A3</t>
  </si>
  <si>
    <t>PS14-A3.1</t>
  </si>
  <si>
    <t>PS14-A3.2</t>
  </si>
  <si>
    <t>PS14-A3.3</t>
  </si>
  <si>
    <t>PS14-A3.4</t>
  </si>
  <si>
    <t>PS14-B1</t>
  </si>
  <si>
    <t>PS14-B1.1</t>
  </si>
  <si>
    <t>PS14-B1.1.1</t>
  </si>
  <si>
    <t>PS14-B1.3</t>
  </si>
  <si>
    <t>PS14-B1.3.1</t>
  </si>
  <si>
    <t>PS14-B1.3.2</t>
  </si>
  <si>
    <t>PS14-B1.3.3</t>
  </si>
  <si>
    <t>PS14-B1.3.4</t>
  </si>
  <si>
    <t>PS14-B1.3.5</t>
  </si>
  <si>
    <t>PS14-B1.3.6</t>
  </si>
  <si>
    <t>PS14-B1.3.7</t>
  </si>
  <si>
    <t>PS14-B1.3.8</t>
  </si>
  <si>
    <t>PS14-B1.3.9</t>
  </si>
  <si>
    <t>PS14-B1.4</t>
  </si>
  <si>
    <t>PS14-B1.4.1</t>
  </si>
  <si>
    <t>PS14-B2</t>
  </si>
  <si>
    <t>PS14-B2.1</t>
  </si>
  <si>
    <t>PS14-B2.2</t>
  </si>
  <si>
    <t>PS14-B2.3</t>
  </si>
  <si>
    <t>PS14-B2.4</t>
  </si>
  <si>
    <t>PS14-B2.5</t>
  </si>
  <si>
    <t>PS14-B2.6</t>
  </si>
  <si>
    <t>PS14-B2.7</t>
  </si>
  <si>
    <t>PS14-B2.8</t>
  </si>
  <si>
    <t>PS14-B3</t>
  </si>
  <si>
    <t>PS14-B3.1</t>
  </si>
  <si>
    <t>PS14-B3.2</t>
  </si>
  <si>
    <t>PS14-B3.2.1</t>
  </si>
  <si>
    <t>PS14-B3.2.2</t>
  </si>
  <si>
    <t>PS14-B3.2.3</t>
  </si>
  <si>
    <t>PS14-B3.2.4</t>
  </si>
  <si>
    <t>PS14-B3.2.5</t>
  </si>
  <si>
    <t>PS14-B3.2.6</t>
  </si>
  <si>
    <t>PS14-B3.2.7</t>
  </si>
  <si>
    <t>PS14-B3.2.8</t>
  </si>
  <si>
    <t>PS14-B3.2.9</t>
  </si>
  <si>
    <t>PS14-B3.2.10</t>
  </si>
  <si>
    <t>PS14-B3.2.11</t>
  </si>
  <si>
    <t>PS14-B3.2.12</t>
  </si>
  <si>
    <t>PS14-B3.2.13</t>
  </si>
  <si>
    <t>PS14-B3.2.14</t>
  </si>
  <si>
    <t>PS14-B4</t>
  </si>
  <si>
    <t>PS14-B4.1</t>
  </si>
  <si>
    <t>PS14-B4.2</t>
  </si>
  <si>
    <t>PS14-B4.3</t>
  </si>
  <si>
    <t>PS14-B4.4</t>
  </si>
  <si>
    <t>PS14-C1</t>
  </si>
  <si>
    <t>PS14-C1.1</t>
  </si>
  <si>
    <t>PS14-C1.2</t>
  </si>
  <si>
    <t>PS14-C1.3</t>
  </si>
  <si>
    <t>PS14-C1.4</t>
  </si>
  <si>
    <t>PS14-C1.5</t>
  </si>
  <si>
    <t>PS14-C2</t>
  </si>
  <si>
    <t>PS14-C2.1</t>
  </si>
  <si>
    <t>PS14-C2.2</t>
  </si>
  <si>
    <t>PS14-C2.3</t>
  </si>
  <si>
    <t>PS14-C3</t>
  </si>
  <si>
    <t>PS14-C3.1</t>
  </si>
  <si>
    <t>PS14-C3.2</t>
  </si>
  <si>
    <t>PS14-C3.3</t>
  </si>
  <si>
    <t>PS14-C3.4</t>
  </si>
  <si>
    <t>PS14-C3.5</t>
  </si>
  <si>
    <t>PS14-C4</t>
  </si>
  <si>
    <t>PS14-C4.1</t>
  </si>
  <si>
    <t>PS14-C4.2</t>
  </si>
  <si>
    <t>PS14-C4.3</t>
  </si>
  <si>
    <t>PS14-C4.4</t>
  </si>
  <si>
    <t>PS14-C4.5</t>
  </si>
  <si>
    <t>DN 50mm PN16 (RPS - Vent-O-Mat or similar approved), Including:
a) Riser Flange
b) Ball valve
c) Bolts, nuts etc.</t>
  </si>
  <si>
    <t>SCHEDULE PUMP STATION No 14: PERENG A PUMP STATION (28°31'16.13"S,28°52'24.11"E)</t>
  </si>
  <si>
    <t>SCHEDULE PUMP STATION No 15: INTABAZWE PUMP STATION (28°15'11.82"S,29° 6'27.39"E)</t>
  </si>
  <si>
    <t>PS15-C1.2</t>
  </si>
  <si>
    <t>PS15-C1.3</t>
  </si>
  <si>
    <t>PS15-C1.4</t>
  </si>
  <si>
    <t>PS15-C1.5</t>
  </si>
  <si>
    <t>PS15-C2</t>
  </si>
  <si>
    <t>PS15-C2.1</t>
  </si>
  <si>
    <t>PS15-C2.2</t>
  </si>
  <si>
    <t>PS15-C2.3</t>
  </si>
  <si>
    <t>PS15-C3</t>
  </si>
  <si>
    <t>PS15-C3.1</t>
  </si>
  <si>
    <t>PS15-C3.2</t>
  </si>
  <si>
    <t>PS15-C3.3</t>
  </si>
  <si>
    <t>PS15-C3.4</t>
  </si>
  <si>
    <t>PS15-C3.5</t>
  </si>
  <si>
    <t>PS15-C4</t>
  </si>
  <si>
    <t>PS15-C4.1</t>
  </si>
  <si>
    <t>PS15-C4.2</t>
  </si>
  <si>
    <t>PS15-C4.3</t>
  </si>
  <si>
    <t>PS15-C4.4</t>
  </si>
  <si>
    <t>PS15-C5</t>
  </si>
  <si>
    <t>PS15-C5.1</t>
  </si>
  <si>
    <t>PS15-C5.2</t>
  </si>
  <si>
    <t>PS15-C5.3</t>
  </si>
  <si>
    <t>PS15-C5.4</t>
  </si>
  <si>
    <t>PS15-C5.5</t>
  </si>
  <si>
    <t>PS15-C</t>
  </si>
  <si>
    <t>PS15-C1</t>
  </si>
  <si>
    <t>PS15-C1.1</t>
  </si>
  <si>
    <t>PS15-B7.4</t>
  </si>
  <si>
    <t>PS15-B7.5</t>
  </si>
  <si>
    <t>PS15-B7.6</t>
  </si>
  <si>
    <t>PS15-B7.7</t>
  </si>
  <si>
    <t>PS15-B7.8</t>
  </si>
  <si>
    <t>PS15-B8</t>
  </si>
  <si>
    <t>PS15-B8.1</t>
  </si>
  <si>
    <t>PS15-B8.2</t>
  </si>
  <si>
    <t>PS15-B8.2.1</t>
  </si>
  <si>
    <t>PS15-B8.2.2</t>
  </si>
  <si>
    <t>PS15-B8.2.3</t>
  </si>
  <si>
    <t>PS15-B8.2.4</t>
  </si>
  <si>
    <t>PS15-B8.2.5</t>
  </si>
  <si>
    <t>PS15-B8.2.6</t>
  </si>
  <si>
    <t>PS15-B8.2.7</t>
  </si>
  <si>
    <t>PS15-B8.2.8</t>
  </si>
  <si>
    <t>PS15-B8.2.9</t>
  </si>
  <si>
    <t>PS15-B8.2.10</t>
  </si>
  <si>
    <t>PS15-B8.2.11</t>
  </si>
  <si>
    <t>PS15-B8.2.12</t>
  </si>
  <si>
    <t>PS15-B8.2.13</t>
  </si>
  <si>
    <t>PS15-B8.2.14</t>
  </si>
  <si>
    <t>PS15-B8.2.15</t>
  </si>
  <si>
    <t>PS15-B9</t>
  </si>
  <si>
    <t>PS15-B9.1</t>
  </si>
  <si>
    <t>PS15-B9.2</t>
  </si>
  <si>
    <t>PS15-B9.3</t>
  </si>
  <si>
    <t>PS15-B9.4</t>
  </si>
  <si>
    <t>PS15-B</t>
  </si>
  <si>
    <t>PS15-B1</t>
  </si>
  <si>
    <t>PS15-B1.1</t>
  </si>
  <si>
    <t>PS15-B2</t>
  </si>
  <si>
    <t>PS15-B2.1</t>
  </si>
  <si>
    <t>PS15-B2.2</t>
  </si>
  <si>
    <t>PS15-B2.3</t>
  </si>
  <si>
    <t>PS15-B3</t>
  </si>
  <si>
    <t>PS15-B3.1</t>
  </si>
  <si>
    <t>PS15-B3.2</t>
  </si>
  <si>
    <t>PS15-B4</t>
  </si>
  <si>
    <t>PS15-B4.1</t>
  </si>
  <si>
    <t>PS15-B4.2</t>
  </si>
  <si>
    <t>PS15-B5</t>
  </si>
  <si>
    <t>PS15-B5.1</t>
  </si>
  <si>
    <t>PS15-B5.2</t>
  </si>
  <si>
    <t>PS15-B6</t>
  </si>
  <si>
    <t>PS15-B6.1</t>
  </si>
  <si>
    <t>PS15-B7</t>
  </si>
  <si>
    <t>PS15-B7.1</t>
  </si>
  <si>
    <t>PS15-B7.2</t>
  </si>
  <si>
    <t>PS15-B7.3</t>
  </si>
  <si>
    <t>PS15-A4.7</t>
  </si>
  <si>
    <t>PS15-A5</t>
  </si>
  <si>
    <t>PS15-A5.1</t>
  </si>
  <si>
    <t>PS15-A5.2</t>
  </si>
  <si>
    <t>PS15-A5.3</t>
  </si>
  <si>
    <t>PS15-A5.4</t>
  </si>
  <si>
    <t>PS15-A6</t>
  </si>
  <si>
    <t>PS15-A6.1</t>
  </si>
  <si>
    <t>PS15-A6.2</t>
  </si>
  <si>
    <t>PS15-A1</t>
  </si>
  <si>
    <t>PS15-A1.1</t>
  </si>
  <si>
    <t>PS15-A1.2</t>
  </si>
  <si>
    <t>PS15-A1.3</t>
  </si>
  <si>
    <t>PS15-A1.4</t>
  </si>
  <si>
    <t>PS15-A1.5</t>
  </si>
  <si>
    <t>PS15-A1.6</t>
  </si>
  <si>
    <t>PS15-A2</t>
  </si>
  <si>
    <t>PS15-A2.1</t>
  </si>
  <si>
    <t>PS15-A2.2</t>
  </si>
  <si>
    <t>PS15-A2.3</t>
  </si>
  <si>
    <t>PS15-A3.5</t>
  </si>
  <si>
    <t>PS15-A3</t>
  </si>
  <si>
    <t>PS15-A3.1</t>
  </si>
  <si>
    <t>PS15-A3.2</t>
  </si>
  <si>
    <t>PS15-A3.3</t>
  </si>
  <si>
    <t>PS15-A4</t>
  </si>
  <si>
    <t>PS15-A4.1</t>
  </si>
  <si>
    <t>PS15-A4.2</t>
  </si>
  <si>
    <t>PS15-A4.3</t>
  </si>
  <si>
    <t>PS15-A4.4</t>
  </si>
  <si>
    <t>PS15-A4.5</t>
  </si>
  <si>
    <t>PS15-A4.6</t>
  </si>
  <si>
    <t>PS15-A</t>
  </si>
  <si>
    <t>SANS 1200ME 8.2.1</t>
  </si>
  <si>
    <t>QOQOLOSING PUMP STATION</t>
  </si>
  <si>
    <t>PS1-A3.4</t>
  </si>
  <si>
    <t>PS6-A3</t>
  </si>
  <si>
    <t>PS6-A3.1</t>
  </si>
  <si>
    <t>PS6-A3.2</t>
  </si>
  <si>
    <t>PS6-A3.3</t>
  </si>
  <si>
    <t>PS6-A3.4</t>
  </si>
  <si>
    <t>PS6-A2</t>
  </si>
  <si>
    <t>PS6-A2.1</t>
  </si>
  <si>
    <t>PS6-A2.2</t>
  </si>
  <si>
    <t>PS6-A2.4</t>
  </si>
  <si>
    <t>PS6-A3.6</t>
  </si>
  <si>
    <t>PS6-A3.7</t>
  </si>
  <si>
    <t>PS6-A3.5</t>
  </si>
  <si>
    <t>PS6-A4.5</t>
  </si>
  <si>
    <t>PS6-A4.6</t>
  </si>
  <si>
    <t>PS5-A3</t>
  </si>
  <si>
    <t>PS5-A3.1</t>
  </si>
  <si>
    <t>PS5-A3.2</t>
  </si>
  <si>
    <t>PS5-A3.3</t>
  </si>
  <si>
    <t>PS5-A3.4</t>
  </si>
  <si>
    <t>DN 50mm PN16 (RPS - Vent-O-Mat or similar approved)
Including:
a) Riser Flange
b) Ball valve
c) Bolts, nuts etc.</t>
  </si>
  <si>
    <t>PS2-A2.1</t>
  </si>
  <si>
    <t>PS2-A2.2</t>
  </si>
  <si>
    <t>PS2-A2.3</t>
  </si>
  <si>
    <t>PS2-A2.5</t>
  </si>
  <si>
    <t>PS2-A3.4</t>
  </si>
  <si>
    <t>PS2-A4.5</t>
  </si>
  <si>
    <t>PS2-A4.6</t>
  </si>
  <si>
    <t>PS2-A4.7</t>
  </si>
  <si>
    <t>PS2-A2</t>
  </si>
  <si>
    <t>PS3-A3.4</t>
  </si>
  <si>
    <t>PS4-A3</t>
  </si>
  <si>
    <t>PS4-A3.1</t>
  </si>
  <si>
    <t>PS4-A3.2</t>
  </si>
  <si>
    <t>PS4-A3.3</t>
  </si>
  <si>
    <t>PS4-A3.4</t>
  </si>
  <si>
    <t>PS4-A4.5</t>
  </si>
  <si>
    <t>PS4-A4.6</t>
  </si>
  <si>
    <t>PS4-A6.7</t>
  </si>
  <si>
    <t>PS4-A6.8</t>
  </si>
  <si>
    <t>PS4-B</t>
  </si>
  <si>
    <t>PS4-C</t>
  </si>
  <si>
    <t>PS5-A4.5</t>
  </si>
  <si>
    <t>PS8-A3</t>
  </si>
  <si>
    <t>PS8-A3.1</t>
  </si>
  <si>
    <t>PS8-A3.2</t>
  </si>
  <si>
    <t>PS8-A3.3</t>
  </si>
  <si>
    <t>PS8-A3.4</t>
  </si>
  <si>
    <t>PS8-A4.5</t>
  </si>
  <si>
    <t>PS8-A4.6</t>
  </si>
  <si>
    <t>PS8-A5.7</t>
  </si>
  <si>
    <t>PS8-A5.8</t>
  </si>
  <si>
    <t>PS8-C</t>
  </si>
  <si>
    <t>PS11-A3</t>
  </si>
  <si>
    <t>PS11-A3.1</t>
  </si>
  <si>
    <t>PS11-A3.2</t>
  </si>
  <si>
    <t>PS11-A3.3</t>
  </si>
  <si>
    <t>PS11-A3.4</t>
  </si>
  <si>
    <t>PS11-A4.7</t>
  </si>
  <si>
    <t>PS11-A4.6</t>
  </si>
  <si>
    <t>PS11-A4.8</t>
  </si>
  <si>
    <t>PS11-B1.1.2</t>
  </si>
  <si>
    <t>PS11-B1.1.3</t>
  </si>
  <si>
    <t>PS11-B1.2.3</t>
  </si>
  <si>
    <t>PS11-B1.2.4</t>
  </si>
  <si>
    <t>PS11-B1.2.5</t>
  </si>
  <si>
    <t>PS11-B1.2.6</t>
  </si>
  <si>
    <t>PS11-B1.3.3</t>
  </si>
  <si>
    <t>PS11-B1.3.4</t>
  </si>
  <si>
    <t>PS11-B1.3.5</t>
  </si>
  <si>
    <t>PS11-A4.5</t>
  </si>
  <si>
    <t>PS11-A5.1</t>
  </si>
  <si>
    <t>PS11-B</t>
  </si>
  <si>
    <t>PS12-A3</t>
  </si>
  <si>
    <t>PS12-A3.1</t>
  </si>
  <si>
    <t>PS12-A3.2</t>
  </si>
  <si>
    <t>PS12-A3.3</t>
  </si>
  <si>
    <t>PS12-A3.4</t>
  </si>
  <si>
    <t>PS12-A4.5</t>
  </si>
  <si>
    <t>PS12-A4.6</t>
  </si>
  <si>
    <t>PS12-A4.7</t>
  </si>
  <si>
    <t>PS12-A4.8</t>
  </si>
  <si>
    <t>PS12-B</t>
  </si>
  <si>
    <t>PS13-B1.6.1</t>
  </si>
  <si>
    <t>PS13-C5.5</t>
  </si>
  <si>
    <t>PS14-B1.3.10</t>
  </si>
  <si>
    <t>PS14-B3.2.15</t>
  </si>
  <si>
    <t>SCHEDULE PUMP STATION No 6: BOLATA PUMP STATION (28°34'31.19"S, 28°34'31.19"S)</t>
  </si>
  <si>
    <t>PS11-C5.5</t>
  </si>
  <si>
    <t>Supply and install flat wrap for entire pump station perimeter.</t>
  </si>
  <si>
    <t>PS16-A7.5</t>
  </si>
  <si>
    <t>PS16-A7.6</t>
  </si>
  <si>
    <t>PS16-A7.7</t>
  </si>
  <si>
    <t>PS16-A7.8</t>
  </si>
  <si>
    <t>PS16-A8.3</t>
  </si>
  <si>
    <t>PS16-A8.4</t>
  </si>
  <si>
    <t>PS16-A9</t>
  </si>
  <si>
    <t>PS16-A9.1</t>
  </si>
  <si>
    <t>PS16-A9.2</t>
  </si>
  <si>
    <t>PS16-B</t>
  </si>
  <si>
    <t>PS10-C5.5</t>
  </si>
  <si>
    <t xml:space="preserve">APPOINTMENT OF A SERVICE PROVIDER: UPGRADING OF WATER PUMP STATION PHASE 1 </t>
  </si>
  <si>
    <t>Contract No.: SCM/BID09/2023/24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</si>
</sst>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44" formatCode="_-&quot;R&quot;* #,##0.00_-;\-&quot;R&quot;* #,##0.00_-;_-&quot;R&quot;* &quot;-&quot;??_-;_-@_-"/>
    <numFmt numFmtId="164" formatCode="_ * #,##0.00_ ;_ * \-#,##0.00_ ;_ * &quot;-&quot;??_ ;_ @_ "/>
    <numFmt numFmtId="165" formatCode="_-[$R-1C09]* #,##0.00_-;\-[$R-1C09]* #,##0.00_-;_-[$R-1C09]* &quot;-&quot;??_-;_-@_-"/>
    <numFmt numFmtId="166" formatCode="#,##0.00_ ;\-#,##0.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left" vertical="top" wrapText="1"/>
    </xf>
    <xf numFmtId="4" fontId="7" fillId="0" borderId="0" xfId="0" applyNumberFormat="1" applyFont="1" applyAlignment="1">
      <alignment horizontal="center" vertical="top"/>
    </xf>
    <xf numFmtId="4" fontId="7" fillId="0" borderId="8" xfId="0" applyNumberFormat="1" applyFont="1" applyBorder="1" applyAlignment="1">
      <alignment horizontal="right" vertical="top" wrapText="1"/>
    </xf>
    <xf numFmtId="4" fontId="6" fillId="0" borderId="0" xfId="0" applyNumberFormat="1" applyFont="1" applyAlignment="1">
      <alignment horizontal="right" vertical="top"/>
    </xf>
    <xf numFmtId="4" fontId="11" fillId="0" borderId="0" xfId="0" applyNumberFormat="1" applyFont="1" applyAlignment="1">
      <alignment horizontal="right" vertical="top"/>
    </xf>
    <xf numFmtId="4" fontId="6" fillId="0" borderId="3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9" xfId="0" applyNumberFormat="1" applyFont="1" applyBorder="1" applyAlignment="1">
      <alignment horizontal="right" vertical="top"/>
    </xf>
    <xf numFmtId="4" fontId="7" fillId="0" borderId="10" xfId="0" applyNumberFormat="1" applyFont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4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165" fontId="7" fillId="0" borderId="2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165" fontId="6" fillId="0" borderId="9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7" fillId="0" borderId="8" xfId="0" applyNumberFormat="1" applyFont="1" applyBorder="1" applyAlignment="1">
      <alignment horizontal="right" vertical="top"/>
    </xf>
    <xf numFmtId="166" fontId="6" fillId="0" borderId="9" xfId="0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right" vertical="top"/>
    </xf>
    <xf numFmtId="0" fontId="6" fillId="0" borderId="2" xfId="0" applyFont="1" applyBorder="1" applyAlignment="1">
      <alignment horizontal="left" vertical="top"/>
    </xf>
    <xf numFmtId="4" fontId="11" fillId="0" borderId="3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" xfId="0" quotePrefix="1" applyFont="1" applyBorder="1" applyAlignment="1">
      <alignment horizontal="left" vertical="top"/>
    </xf>
    <xf numFmtId="0" fontId="7" fillId="0" borderId="1" xfId="0" quotePrefix="1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2" fontId="7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6" fontId="7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6" fontId="10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6" fillId="0" borderId="9" xfId="0" applyNumberFormat="1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44" fontId="5" fillId="0" borderId="9" xfId="3" applyFont="1" applyBorder="1" applyAlignment="1">
      <alignment horizontal="left" wrapText="1"/>
    </xf>
    <xf numFmtId="44" fontId="5" fillId="0" borderId="9" xfId="3" applyFont="1" applyFill="1" applyBorder="1" applyAlignment="1">
      <alignment horizontal="left" wrapText="1"/>
    </xf>
    <xf numFmtId="44" fontId="2" fillId="0" borderId="9" xfId="0" applyNumberFormat="1" applyFont="1" applyBorder="1" applyAlignment="1">
      <alignment horizontal="left" wrapText="1"/>
    </xf>
    <xf numFmtId="44" fontId="5" fillId="0" borderId="9" xfId="0" applyNumberFormat="1" applyFont="1" applyBorder="1" applyAlignment="1">
      <alignment horizontal="left" wrapText="1"/>
    </xf>
    <xf numFmtId="2" fontId="6" fillId="0" borderId="9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1" xfId="0" applyNumberFormat="1" applyFont="1" applyBorder="1" applyAlignment="1" applyProtection="1">
      <alignment horizontal="right" vertical="top"/>
      <protection locked="0"/>
    </xf>
    <xf numFmtId="4" fontId="7" fillId="0" borderId="1" xfId="0" applyNumberFormat="1" applyFont="1" applyBorder="1" applyAlignment="1" applyProtection="1">
      <alignment horizontal="right" vertical="top"/>
      <protection locked="0"/>
    </xf>
    <xf numFmtId="10" fontId="7" fillId="0" borderId="1" xfId="0" applyNumberFormat="1" applyFont="1" applyBorder="1" applyAlignment="1" applyProtection="1">
      <alignment horizontal="right" vertical="top"/>
      <protection locked="0"/>
    </xf>
    <xf numFmtId="4" fontId="7" fillId="0" borderId="2" xfId="0" applyNumberFormat="1" applyFont="1" applyBorder="1" applyAlignment="1" applyProtection="1">
      <alignment horizontal="right" vertical="top"/>
      <protection locked="0"/>
    </xf>
    <xf numFmtId="4" fontId="10" fillId="0" borderId="1" xfId="0" applyNumberFormat="1" applyFont="1" applyBorder="1" applyAlignment="1" applyProtection="1">
      <alignment horizontal="right" vertical="top"/>
      <protection locked="0"/>
    </xf>
    <xf numFmtId="4" fontId="9" fillId="0" borderId="1" xfId="0" applyNumberFormat="1" applyFont="1" applyBorder="1" applyAlignment="1" applyProtection="1">
      <alignment horizontal="right" vertical="top"/>
      <protection locked="0"/>
    </xf>
    <xf numFmtId="0" fontId="6" fillId="0" borderId="2" xfId="0" applyFont="1" applyBorder="1" applyAlignment="1" applyProtection="1">
      <alignment horizontal="right" vertical="top"/>
      <protection locked="0"/>
    </xf>
    <xf numFmtId="4" fontId="7" fillId="0" borderId="10" xfId="0" applyNumberFormat="1" applyFont="1" applyBorder="1" applyAlignment="1" applyProtection="1">
      <alignment horizontal="right" vertical="top"/>
      <protection locked="0"/>
    </xf>
    <xf numFmtId="4" fontId="10" fillId="0" borderId="2" xfId="0" applyNumberFormat="1" applyFont="1" applyBorder="1" applyAlignment="1" applyProtection="1">
      <alignment horizontal="right" vertical="top"/>
      <protection locked="0"/>
    </xf>
    <xf numFmtId="4" fontId="11" fillId="0" borderId="1" xfId="0" applyNumberFormat="1" applyFont="1" applyBorder="1" applyAlignment="1" applyProtection="1">
      <alignment horizontal="right" vertical="top"/>
      <protection locked="0"/>
    </xf>
    <xf numFmtId="10" fontId="10" fillId="0" borderId="1" xfId="0" applyNumberFormat="1" applyFont="1" applyBorder="1" applyAlignment="1" applyProtection="1">
      <alignment horizontal="right" vertical="top"/>
      <protection locked="0"/>
    </xf>
    <xf numFmtId="4" fontId="10" fillId="0" borderId="10" xfId="0" applyNumberFormat="1" applyFont="1" applyBorder="1" applyAlignment="1" applyProtection="1">
      <alignment horizontal="right" vertical="top"/>
      <protection locked="0"/>
    </xf>
    <xf numFmtId="165" fontId="7" fillId="0" borderId="1" xfId="0" applyNumberFormat="1" applyFont="1" applyBorder="1" applyAlignment="1" applyProtection="1">
      <alignment horizontal="right" vertical="top"/>
      <protection locked="0"/>
    </xf>
    <xf numFmtId="4" fontId="7" fillId="0" borderId="8" xfId="0" applyNumberFormat="1" applyFont="1" applyBorder="1" applyAlignment="1" applyProtection="1">
      <alignment horizontal="right" vertical="top"/>
      <protection locked="0"/>
    </xf>
  </cellXfs>
  <cellStyles count="4">
    <cellStyle name="Comma" xfId="1" builtinId="3"/>
    <cellStyle name="Currency" xfId="3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1"/>
  <sheetViews>
    <sheetView tabSelected="1" view="pageBreakPreview" topLeftCell="A117" zoomScaleNormal="100" zoomScaleSheetLayoutView="100" zoomScalePageLayoutView="70" workbookViewId="0">
      <selection activeCell="F100" sqref="F100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1" customWidth="1"/>
    <col min="5" max="5" width="12.42578125" style="11" customWidth="1"/>
    <col min="6" max="6" width="17" style="52" customWidth="1"/>
    <col min="7" max="7" width="16.28515625" style="52" customWidth="1"/>
    <col min="8" max="8" width="9.140625" style="2"/>
    <col min="9" max="10" width="9.140625" style="6"/>
    <col min="11" max="11" width="24.5703125" style="6" customWidth="1"/>
    <col min="12" max="13" width="9.140625" style="6"/>
    <col min="14" max="16384" width="9.140625" style="2"/>
  </cols>
  <sheetData>
    <row r="1" spans="1:7" ht="5.25" customHeight="1" x14ac:dyDescent="0.2"/>
    <row r="2" spans="1:7" x14ac:dyDescent="0.2">
      <c r="A2" s="138" t="s">
        <v>0</v>
      </c>
      <c r="B2" s="138"/>
      <c r="C2" s="138"/>
      <c r="D2" s="138"/>
    </row>
    <row r="3" spans="1:7" x14ac:dyDescent="0.2">
      <c r="A3" s="138" t="s">
        <v>2272</v>
      </c>
      <c r="B3" s="138"/>
      <c r="C3" s="138"/>
      <c r="D3" s="138"/>
    </row>
    <row r="4" spans="1:7" x14ac:dyDescent="0.2">
      <c r="A4" s="138" t="s">
        <v>2273</v>
      </c>
      <c r="B4" s="138"/>
      <c r="C4" s="138"/>
      <c r="D4" s="138"/>
    </row>
    <row r="5" spans="1:7" ht="7.5" customHeight="1" x14ac:dyDescent="0.2">
      <c r="A5" s="76"/>
      <c r="B5" s="94"/>
      <c r="C5" s="109"/>
      <c r="D5" s="14"/>
      <c r="E5" s="14"/>
      <c r="F5" s="43"/>
      <c r="G5" s="43"/>
    </row>
    <row r="6" spans="1:7" x14ac:dyDescent="0.2">
      <c r="A6" s="76" t="s">
        <v>1</v>
      </c>
      <c r="B6" s="94"/>
      <c r="C6" s="109"/>
      <c r="D6" s="14"/>
      <c r="E6" s="14"/>
      <c r="F6" s="43"/>
      <c r="G6" s="43"/>
    </row>
    <row r="7" spans="1:7" ht="13.9" customHeight="1" x14ac:dyDescent="0.2">
      <c r="A7" s="77"/>
      <c r="B7" s="95"/>
      <c r="C7" s="110"/>
      <c r="D7" s="16"/>
      <c r="E7" s="16"/>
      <c r="F7" s="45"/>
      <c r="G7" s="45"/>
    </row>
    <row r="8" spans="1:7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469</v>
      </c>
      <c r="F8" s="125" t="s">
        <v>7</v>
      </c>
      <c r="G8" s="125" t="s">
        <v>8</v>
      </c>
    </row>
    <row r="9" spans="1:7" ht="9.6" customHeight="1" x14ac:dyDescent="0.2">
      <c r="A9" s="72"/>
      <c r="B9" s="36"/>
      <c r="C9" s="91"/>
      <c r="D9" s="97"/>
      <c r="E9" s="97"/>
      <c r="F9" s="154"/>
      <c r="G9" s="69"/>
    </row>
    <row r="10" spans="1:7" x14ac:dyDescent="0.2">
      <c r="A10" s="79" t="s">
        <v>96</v>
      </c>
      <c r="B10" s="67" t="s">
        <v>9</v>
      </c>
      <c r="C10" s="92" t="s">
        <v>10</v>
      </c>
      <c r="D10" s="13"/>
      <c r="E10" s="13"/>
      <c r="F10" s="155"/>
      <c r="G10" s="48"/>
    </row>
    <row r="11" spans="1:7" x14ac:dyDescent="0.2">
      <c r="A11" s="80"/>
      <c r="B11" s="68"/>
      <c r="C11" s="111"/>
      <c r="D11" s="12"/>
      <c r="E11" s="12"/>
      <c r="F11" s="156"/>
      <c r="G11" s="47"/>
    </row>
    <row r="12" spans="1:7" x14ac:dyDescent="0.2">
      <c r="A12" s="20" t="s">
        <v>99</v>
      </c>
      <c r="B12" s="37" t="s">
        <v>11</v>
      </c>
      <c r="C12" s="28" t="s">
        <v>12</v>
      </c>
      <c r="D12" s="12" t="s">
        <v>13</v>
      </c>
      <c r="E12" s="98">
        <v>1</v>
      </c>
      <c r="F12" s="156"/>
      <c r="G12" s="42">
        <f>E12*F12</f>
        <v>0</v>
      </c>
    </row>
    <row r="13" spans="1:7" x14ac:dyDescent="0.2">
      <c r="A13" s="20"/>
      <c r="B13" s="37"/>
      <c r="C13" s="28"/>
      <c r="D13" s="12"/>
      <c r="E13" s="99"/>
      <c r="F13" s="156"/>
      <c r="G13" s="47"/>
    </row>
    <row r="14" spans="1:7" x14ac:dyDescent="0.2">
      <c r="A14" s="20" t="s">
        <v>102</v>
      </c>
      <c r="B14" s="37" t="s">
        <v>14</v>
      </c>
      <c r="C14" s="28" t="s">
        <v>15</v>
      </c>
      <c r="D14" s="12"/>
      <c r="E14" s="99"/>
      <c r="F14" s="156"/>
      <c r="G14" s="47"/>
    </row>
    <row r="15" spans="1:7" x14ac:dyDescent="0.2">
      <c r="A15" s="20"/>
      <c r="B15" s="37"/>
      <c r="C15" s="28"/>
      <c r="D15" s="12"/>
      <c r="E15" s="99"/>
      <c r="F15" s="156"/>
      <c r="G15" s="47"/>
    </row>
    <row r="16" spans="1:7" x14ac:dyDescent="0.2">
      <c r="A16" s="29" t="s">
        <v>103</v>
      </c>
      <c r="B16" s="37"/>
      <c r="C16" s="92" t="s">
        <v>16</v>
      </c>
      <c r="D16" s="12"/>
      <c r="E16" s="99"/>
      <c r="F16" s="156"/>
      <c r="G16" s="47"/>
    </row>
    <row r="17" spans="1:13" ht="9" customHeight="1" x14ac:dyDescent="0.2">
      <c r="A17" s="20"/>
      <c r="B17" s="37"/>
      <c r="C17" s="28"/>
      <c r="D17" s="12"/>
      <c r="E17" s="99"/>
      <c r="F17" s="156"/>
      <c r="G17" s="47"/>
    </row>
    <row r="18" spans="1:13" s="3" customFormat="1" x14ac:dyDescent="0.2">
      <c r="A18" s="29"/>
      <c r="B18" s="34" t="s">
        <v>17</v>
      </c>
      <c r="C18" s="92" t="s">
        <v>18</v>
      </c>
      <c r="D18" s="13"/>
      <c r="E18" s="100"/>
      <c r="F18" s="155"/>
      <c r="G18" s="48"/>
      <c r="I18" s="1"/>
      <c r="J18" s="1"/>
      <c r="K18" s="1"/>
      <c r="L18" s="1"/>
      <c r="M18" s="1"/>
    </row>
    <row r="19" spans="1:13" x14ac:dyDescent="0.2">
      <c r="A19" s="20"/>
      <c r="B19" s="37"/>
      <c r="C19" s="28"/>
      <c r="D19" s="12"/>
      <c r="E19" s="99"/>
      <c r="F19" s="156"/>
      <c r="G19" s="47"/>
    </row>
    <row r="20" spans="1:13" x14ac:dyDescent="0.2">
      <c r="A20" s="20" t="s">
        <v>105</v>
      </c>
      <c r="B20" s="37"/>
      <c r="C20" s="28" t="s">
        <v>19</v>
      </c>
      <c r="D20" s="12" t="s">
        <v>20</v>
      </c>
      <c r="E20" s="99">
        <v>2</v>
      </c>
      <c r="F20" s="156"/>
      <c r="G20" s="42">
        <f t="shared" ref="G20" si="0">E20*F20</f>
        <v>0</v>
      </c>
    </row>
    <row r="21" spans="1:13" x14ac:dyDescent="0.2">
      <c r="A21" s="20"/>
      <c r="B21" s="37"/>
      <c r="C21" s="28"/>
      <c r="D21" s="12"/>
      <c r="E21" s="99"/>
      <c r="F21" s="156"/>
      <c r="G21" s="47"/>
    </row>
    <row r="22" spans="1:13" x14ac:dyDescent="0.2">
      <c r="A22" s="20" t="s">
        <v>108</v>
      </c>
      <c r="B22" s="37"/>
      <c r="C22" s="28" t="s">
        <v>21</v>
      </c>
      <c r="D22" s="12" t="s">
        <v>13</v>
      </c>
      <c r="E22" s="99">
        <v>1</v>
      </c>
      <c r="F22" s="156"/>
      <c r="G22" s="42">
        <f t="shared" ref="G22" si="1">E22*F22</f>
        <v>0</v>
      </c>
    </row>
    <row r="23" spans="1:13" x14ac:dyDescent="0.2">
      <c r="A23" s="20"/>
      <c r="B23" s="37"/>
      <c r="C23" s="28"/>
      <c r="D23" s="12"/>
      <c r="E23" s="99"/>
      <c r="F23" s="156"/>
      <c r="G23" s="47"/>
    </row>
    <row r="24" spans="1:13" s="3" customFormat="1" x14ac:dyDescent="0.2">
      <c r="A24" s="29"/>
      <c r="B24" s="34" t="s">
        <v>22</v>
      </c>
      <c r="C24" s="92" t="s">
        <v>23</v>
      </c>
      <c r="D24" s="13"/>
      <c r="E24" s="100"/>
      <c r="F24" s="155"/>
      <c r="G24" s="48"/>
      <c r="I24" s="1"/>
      <c r="J24" s="1"/>
      <c r="K24" s="1"/>
      <c r="L24" s="1"/>
      <c r="M24" s="1"/>
    </row>
    <row r="25" spans="1:13" ht="9.6" customHeight="1" x14ac:dyDescent="0.2">
      <c r="A25" s="20"/>
      <c r="B25" s="37"/>
      <c r="C25" s="28"/>
      <c r="D25" s="12"/>
      <c r="E25" s="99"/>
      <c r="F25" s="156"/>
      <c r="G25" s="47"/>
    </row>
    <row r="26" spans="1:13" x14ac:dyDescent="0.2">
      <c r="A26" s="20" t="s">
        <v>110</v>
      </c>
      <c r="B26" s="37"/>
      <c r="C26" s="28" t="s">
        <v>24</v>
      </c>
      <c r="D26" s="12" t="s">
        <v>13</v>
      </c>
      <c r="E26" s="99">
        <v>1</v>
      </c>
      <c r="F26" s="156"/>
      <c r="G26" s="42">
        <f t="shared" ref="G26" si="2">E26*F26</f>
        <v>0</v>
      </c>
    </row>
    <row r="27" spans="1:13" x14ac:dyDescent="0.2">
      <c r="A27" s="20"/>
      <c r="B27" s="37"/>
      <c r="C27" s="111"/>
      <c r="D27" s="12"/>
      <c r="E27" s="99"/>
      <c r="F27" s="156"/>
      <c r="G27" s="47"/>
    </row>
    <row r="28" spans="1:13" x14ac:dyDescent="0.2">
      <c r="A28" s="20" t="s">
        <v>112</v>
      </c>
      <c r="B28" s="37"/>
      <c r="C28" s="28" t="s">
        <v>25</v>
      </c>
      <c r="D28" s="12" t="s">
        <v>13</v>
      </c>
      <c r="E28" s="99">
        <v>1</v>
      </c>
      <c r="F28" s="156"/>
      <c r="G28" s="42">
        <f t="shared" ref="G28" si="3">E28*F28</f>
        <v>0</v>
      </c>
    </row>
    <row r="29" spans="1:13" x14ac:dyDescent="0.2">
      <c r="A29" s="20"/>
      <c r="B29" s="37"/>
      <c r="C29" s="28"/>
      <c r="D29" s="12"/>
      <c r="E29" s="99"/>
      <c r="F29" s="156"/>
      <c r="G29" s="47"/>
    </row>
    <row r="30" spans="1:13" x14ac:dyDescent="0.2">
      <c r="A30" s="20" t="s">
        <v>115</v>
      </c>
      <c r="B30" s="37"/>
      <c r="C30" s="28" t="s">
        <v>26</v>
      </c>
      <c r="D30" s="12" t="s">
        <v>13</v>
      </c>
      <c r="E30" s="99">
        <v>1</v>
      </c>
      <c r="F30" s="156"/>
      <c r="G30" s="42">
        <f t="shared" ref="G30" si="4">E30*F30</f>
        <v>0</v>
      </c>
    </row>
    <row r="31" spans="1:13" ht="9.6" customHeight="1" x14ac:dyDescent="0.2">
      <c r="A31" s="20"/>
      <c r="B31" s="37"/>
      <c r="C31" s="28"/>
      <c r="D31" s="12"/>
      <c r="E31" s="99"/>
      <c r="F31" s="156"/>
      <c r="G31" s="47"/>
    </row>
    <row r="32" spans="1:13" x14ac:dyDescent="0.2">
      <c r="A32" s="20" t="s">
        <v>117</v>
      </c>
      <c r="B32" s="37"/>
      <c r="C32" s="28" t="s">
        <v>27</v>
      </c>
      <c r="D32" s="12" t="s">
        <v>13</v>
      </c>
      <c r="E32" s="99">
        <v>1</v>
      </c>
      <c r="F32" s="156"/>
      <c r="G32" s="42">
        <f t="shared" ref="G32" si="5">E32*F32</f>
        <v>0</v>
      </c>
    </row>
    <row r="33" spans="1:13" ht="9" customHeight="1" x14ac:dyDescent="0.2">
      <c r="A33" s="20"/>
      <c r="B33" s="37"/>
      <c r="C33" s="28"/>
      <c r="D33" s="12"/>
      <c r="E33" s="99"/>
      <c r="F33" s="156"/>
      <c r="G33" s="47"/>
    </row>
    <row r="34" spans="1:13" x14ac:dyDescent="0.2">
      <c r="A34" s="20" t="s">
        <v>119</v>
      </c>
      <c r="B34" s="37"/>
      <c r="C34" s="28" t="s">
        <v>28</v>
      </c>
      <c r="D34" s="12" t="s">
        <v>13</v>
      </c>
      <c r="E34" s="99">
        <v>1</v>
      </c>
      <c r="F34" s="156"/>
      <c r="G34" s="42">
        <f t="shared" ref="G34" si="6">E34*F34</f>
        <v>0</v>
      </c>
    </row>
    <row r="35" spans="1:13" ht="9.6" customHeight="1" x14ac:dyDescent="0.2">
      <c r="A35" s="20"/>
      <c r="B35" s="37"/>
      <c r="C35" s="28"/>
      <c r="D35" s="12"/>
      <c r="E35" s="99"/>
      <c r="F35" s="156"/>
      <c r="G35" s="47"/>
    </row>
    <row r="36" spans="1:13" x14ac:dyDescent="0.2">
      <c r="A36" s="20" t="s">
        <v>497</v>
      </c>
      <c r="B36" s="37"/>
      <c r="C36" s="28" t="s">
        <v>29</v>
      </c>
      <c r="D36" s="12" t="s">
        <v>13</v>
      </c>
      <c r="E36" s="99">
        <v>1</v>
      </c>
      <c r="F36" s="156"/>
      <c r="G36" s="42">
        <f t="shared" ref="G36" si="7">E36*F36</f>
        <v>0</v>
      </c>
    </row>
    <row r="37" spans="1:13" x14ac:dyDescent="0.2">
      <c r="A37" s="20"/>
      <c r="B37" s="37"/>
      <c r="C37" s="28"/>
      <c r="D37" s="12"/>
      <c r="E37" s="99"/>
      <c r="F37" s="156"/>
      <c r="G37" s="47"/>
    </row>
    <row r="38" spans="1:13" x14ac:dyDescent="0.2">
      <c r="A38" s="20" t="s">
        <v>498</v>
      </c>
      <c r="B38" s="37" t="s">
        <v>30</v>
      </c>
      <c r="C38" s="28" t="s">
        <v>31</v>
      </c>
      <c r="D38" s="12" t="s">
        <v>13</v>
      </c>
      <c r="E38" s="99">
        <v>1</v>
      </c>
      <c r="F38" s="156"/>
      <c r="G38" s="42">
        <f t="shared" ref="G38" si="8">E38*F38</f>
        <v>0</v>
      </c>
    </row>
    <row r="39" spans="1:13" x14ac:dyDescent="0.2">
      <c r="A39" s="20"/>
      <c r="B39" s="37"/>
      <c r="C39" s="28"/>
      <c r="D39" s="12"/>
      <c r="E39" s="99"/>
      <c r="F39" s="156"/>
      <c r="G39" s="47"/>
    </row>
    <row r="40" spans="1:13" x14ac:dyDescent="0.2">
      <c r="A40" s="81" t="s">
        <v>499</v>
      </c>
      <c r="B40" s="37" t="s">
        <v>32</v>
      </c>
      <c r="C40" s="28" t="s">
        <v>33</v>
      </c>
      <c r="D40" s="12" t="s">
        <v>13</v>
      </c>
      <c r="E40" s="99">
        <v>1</v>
      </c>
      <c r="F40" s="156"/>
      <c r="G40" s="42">
        <f t="shared" ref="G40" si="9">E40*F40</f>
        <v>0</v>
      </c>
    </row>
    <row r="41" spans="1:13" x14ac:dyDescent="0.2">
      <c r="A41" s="20"/>
      <c r="B41" s="37"/>
      <c r="C41" s="28"/>
      <c r="D41" s="12"/>
      <c r="E41" s="99"/>
      <c r="F41" s="156"/>
      <c r="G41" s="47"/>
    </row>
    <row r="42" spans="1:13" x14ac:dyDescent="0.2">
      <c r="A42" s="29" t="s">
        <v>121</v>
      </c>
      <c r="B42" s="37"/>
      <c r="C42" s="92" t="s">
        <v>34</v>
      </c>
      <c r="D42" s="12"/>
      <c r="E42" s="99"/>
      <c r="F42" s="156"/>
      <c r="G42" s="42"/>
    </row>
    <row r="43" spans="1:13" ht="9.6" customHeight="1" x14ac:dyDescent="0.2">
      <c r="A43" s="20"/>
      <c r="B43" s="37"/>
      <c r="C43" s="28"/>
      <c r="D43" s="12"/>
      <c r="E43" s="99"/>
      <c r="F43" s="156"/>
      <c r="G43" s="42"/>
    </row>
    <row r="44" spans="1:13" s="3" customFormat="1" x14ac:dyDescent="0.2">
      <c r="A44" s="29"/>
      <c r="B44" s="34" t="s">
        <v>17</v>
      </c>
      <c r="C44" s="92" t="s">
        <v>18</v>
      </c>
      <c r="D44" s="13"/>
      <c r="E44" s="100"/>
      <c r="F44" s="155"/>
      <c r="G44" s="42"/>
      <c r="I44" s="1"/>
      <c r="J44" s="1"/>
      <c r="K44" s="1"/>
      <c r="L44" s="1"/>
      <c r="M44" s="1"/>
    </row>
    <row r="45" spans="1:13" ht="9.6" customHeight="1" x14ac:dyDescent="0.2">
      <c r="A45" s="20"/>
      <c r="B45" s="37"/>
      <c r="C45" s="28"/>
      <c r="D45" s="12"/>
      <c r="E45" s="99"/>
      <c r="F45" s="156"/>
      <c r="G45" s="42"/>
    </row>
    <row r="46" spans="1:13" x14ac:dyDescent="0.2">
      <c r="A46" s="20" t="s">
        <v>125</v>
      </c>
      <c r="B46" s="37"/>
      <c r="C46" s="28" t="s">
        <v>35</v>
      </c>
      <c r="D46" s="12" t="s">
        <v>20</v>
      </c>
      <c r="E46" s="99">
        <v>2</v>
      </c>
      <c r="F46" s="156"/>
      <c r="G46" s="42">
        <f t="shared" ref="G46" si="10">E46*F46</f>
        <v>0</v>
      </c>
    </row>
    <row r="47" spans="1:13" ht="9" customHeight="1" x14ac:dyDescent="0.2">
      <c r="A47" s="20"/>
      <c r="B47" s="37"/>
      <c r="C47" s="28"/>
      <c r="D47" s="12"/>
      <c r="E47" s="99"/>
      <c r="F47" s="156"/>
      <c r="G47" s="47"/>
    </row>
    <row r="48" spans="1:13" x14ac:dyDescent="0.2">
      <c r="A48" s="20" t="s">
        <v>127</v>
      </c>
      <c r="B48" s="37"/>
      <c r="C48" s="28" t="s">
        <v>21</v>
      </c>
      <c r="D48" s="12" t="s">
        <v>13</v>
      </c>
      <c r="E48" s="99">
        <v>1</v>
      </c>
      <c r="F48" s="156"/>
      <c r="G48" s="42">
        <f t="shared" ref="G48" si="11">E48*F48</f>
        <v>0</v>
      </c>
    </row>
    <row r="49" spans="1:7" ht="9.6" customHeight="1" x14ac:dyDescent="0.2">
      <c r="A49" s="20"/>
      <c r="B49" s="37"/>
      <c r="C49" s="28"/>
      <c r="D49" s="12"/>
      <c r="E49" s="99"/>
      <c r="F49" s="156"/>
      <c r="G49" s="47"/>
    </row>
    <row r="50" spans="1:7" x14ac:dyDescent="0.2">
      <c r="A50" s="20"/>
      <c r="B50" s="34" t="s">
        <v>22</v>
      </c>
      <c r="C50" s="92" t="s">
        <v>36</v>
      </c>
      <c r="D50" s="13"/>
      <c r="E50" s="100"/>
      <c r="F50" s="156"/>
      <c r="G50" s="42"/>
    </row>
    <row r="51" spans="1:7" ht="9.6" customHeight="1" x14ac:dyDescent="0.2">
      <c r="A51" s="20"/>
      <c r="B51" s="37"/>
      <c r="C51" s="28"/>
      <c r="D51" s="12"/>
      <c r="E51" s="99"/>
      <c r="F51" s="156"/>
      <c r="G51" s="42"/>
    </row>
    <row r="52" spans="1:7" x14ac:dyDescent="0.2">
      <c r="A52" s="20" t="s">
        <v>129</v>
      </c>
      <c r="B52" s="37"/>
      <c r="C52" s="28" t="s">
        <v>24</v>
      </c>
      <c r="D52" s="12" t="s">
        <v>13</v>
      </c>
      <c r="E52" s="99">
        <v>1</v>
      </c>
      <c r="F52" s="156"/>
      <c r="G52" s="42">
        <f t="shared" ref="G52" si="12">E52*F52</f>
        <v>0</v>
      </c>
    </row>
    <row r="53" spans="1:7" ht="9.6" customHeight="1" x14ac:dyDescent="0.2">
      <c r="A53" s="20"/>
      <c r="B53" s="37"/>
      <c r="C53" s="111"/>
      <c r="D53" s="12"/>
      <c r="E53" s="99"/>
      <c r="F53" s="156"/>
      <c r="G53" s="47"/>
    </row>
    <row r="54" spans="1:7" x14ac:dyDescent="0.2">
      <c r="A54" s="20" t="s">
        <v>131</v>
      </c>
      <c r="B54" s="37"/>
      <c r="C54" s="28" t="s">
        <v>25</v>
      </c>
      <c r="D54" s="12" t="s">
        <v>13</v>
      </c>
      <c r="E54" s="99">
        <v>1</v>
      </c>
      <c r="F54" s="156"/>
      <c r="G54" s="42">
        <f t="shared" ref="G54" si="13">E54*F54</f>
        <v>0</v>
      </c>
    </row>
    <row r="55" spans="1:7" ht="9" customHeight="1" x14ac:dyDescent="0.2">
      <c r="A55" s="20"/>
      <c r="B55" s="37"/>
      <c r="C55" s="28"/>
      <c r="D55" s="12"/>
      <c r="E55" s="99"/>
      <c r="F55" s="156"/>
      <c r="G55" s="47"/>
    </row>
    <row r="56" spans="1:7" x14ac:dyDescent="0.2">
      <c r="A56" s="20" t="s">
        <v>132</v>
      </c>
      <c r="B56" s="37"/>
      <c r="C56" s="28" t="s">
        <v>26</v>
      </c>
      <c r="D56" s="12" t="s">
        <v>13</v>
      </c>
      <c r="E56" s="99">
        <v>1</v>
      </c>
      <c r="F56" s="156"/>
      <c r="G56" s="42">
        <f t="shared" ref="G56" si="14">E56*F56</f>
        <v>0</v>
      </c>
    </row>
    <row r="57" spans="1:7" ht="9.6" customHeight="1" x14ac:dyDescent="0.2">
      <c r="A57" s="20"/>
      <c r="B57" s="37"/>
      <c r="C57" s="28"/>
      <c r="D57" s="12"/>
      <c r="E57" s="99"/>
      <c r="F57" s="156"/>
      <c r="G57" s="47"/>
    </row>
    <row r="58" spans="1:7" x14ac:dyDescent="0.2">
      <c r="A58" s="20" t="s">
        <v>500</v>
      </c>
      <c r="B58" s="37"/>
      <c r="C58" s="28" t="s">
        <v>27</v>
      </c>
      <c r="D58" s="12" t="s">
        <v>13</v>
      </c>
      <c r="E58" s="99">
        <v>1</v>
      </c>
      <c r="F58" s="156"/>
      <c r="G58" s="42">
        <f t="shared" ref="G58" si="15">E58*F58</f>
        <v>0</v>
      </c>
    </row>
    <row r="59" spans="1:7" x14ac:dyDescent="0.2">
      <c r="A59" s="20"/>
      <c r="B59" s="37"/>
      <c r="C59" s="28"/>
      <c r="D59" s="12"/>
      <c r="E59" s="99"/>
      <c r="F59" s="156"/>
      <c r="G59" s="47"/>
    </row>
    <row r="60" spans="1:7" x14ac:dyDescent="0.2">
      <c r="A60" s="20" t="s">
        <v>501</v>
      </c>
      <c r="B60" s="37"/>
      <c r="C60" s="28" t="s">
        <v>28</v>
      </c>
      <c r="D60" s="12" t="s">
        <v>13</v>
      </c>
      <c r="E60" s="99">
        <v>1</v>
      </c>
      <c r="F60" s="156"/>
      <c r="G60" s="42">
        <f t="shared" ref="G60" si="16">E60*F60</f>
        <v>0</v>
      </c>
    </row>
    <row r="61" spans="1:7" ht="9.6" customHeight="1" x14ac:dyDescent="0.2">
      <c r="A61" s="20"/>
      <c r="B61" s="37"/>
      <c r="C61" s="28"/>
      <c r="D61" s="12"/>
      <c r="E61" s="99"/>
      <c r="F61" s="156"/>
      <c r="G61" s="47"/>
    </row>
    <row r="62" spans="1:7" x14ac:dyDescent="0.2">
      <c r="A62" s="20" t="s">
        <v>502</v>
      </c>
      <c r="B62" s="37"/>
      <c r="C62" s="28" t="s">
        <v>29</v>
      </c>
      <c r="D62" s="12" t="s">
        <v>13</v>
      </c>
      <c r="E62" s="99">
        <v>1</v>
      </c>
      <c r="F62" s="156"/>
      <c r="G62" s="42">
        <f t="shared" ref="G62" si="17">E62*F62</f>
        <v>0</v>
      </c>
    </row>
    <row r="63" spans="1:7" ht="9.6" customHeight="1" x14ac:dyDescent="0.2">
      <c r="A63" s="20"/>
      <c r="B63" s="37"/>
      <c r="C63" s="28"/>
      <c r="D63" s="12"/>
      <c r="E63" s="99"/>
      <c r="F63" s="156"/>
      <c r="G63" s="47"/>
    </row>
    <row r="64" spans="1:7" x14ac:dyDescent="0.2">
      <c r="A64" s="20" t="s">
        <v>503</v>
      </c>
      <c r="B64" s="37" t="s">
        <v>30</v>
      </c>
      <c r="C64" s="28" t="s">
        <v>31</v>
      </c>
      <c r="D64" s="12" t="s">
        <v>13</v>
      </c>
      <c r="E64" s="99">
        <v>1</v>
      </c>
      <c r="F64" s="156"/>
      <c r="G64" s="42">
        <f t="shared" ref="G64" si="18">E64*F64</f>
        <v>0</v>
      </c>
    </row>
    <row r="65" spans="1:13" x14ac:dyDescent="0.2">
      <c r="A65" s="20"/>
      <c r="B65" s="37"/>
      <c r="C65" s="28"/>
      <c r="D65" s="12"/>
      <c r="E65" s="99"/>
      <c r="F65" s="156"/>
      <c r="G65" s="47"/>
    </row>
    <row r="66" spans="1:13" x14ac:dyDescent="0.2">
      <c r="A66" s="81" t="s">
        <v>504</v>
      </c>
      <c r="B66" s="37" t="s">
        <v>32</v>
      </c>
      <c r="C66" s="28" t="s">
        <v>33</v>
      </c>
      <c r="D66" s="12" t="s">
        <v>13</v>
      </c>
      <c r="E66" s="99">
        <v>1</v>
      </c>
      <c r="F66" s="156"/>
      <c r="G66" s="42">
        <f t="shared" ref="G66" si="19">E66*F66</f>
        <v>0</v>
      </c>
    </row>
    <row r="67" spans="1:13" x14ac:dyDescent="0.2">
      <c r="A67" s="20"/>
      <c r="B67" s="37"/>
      <c r="C67" s="28"/>
      <c r="D67" s="12"/>
      <c r="E67" s="99"/>
      <c r="F67" s="156"/>
      <c r="G67" s="47"/>
    </row>
    <row r="68" spans="1:13" s="3" customFormat="1" x14ac:dyDescent="0.2">
      <c r="A68" s="29" t="s">
        <v>135</v>
      </c>
      <c r="B68" s="34" t="s">
        <v>37</v>
      </c>
      <c r="C68" s="92" t="s">
        <v>38</v>
      </c>
      <c r="D68" s="13"/>
      <c r="E68" s="100"/>
      <c r="F68" s="155"/>
      <c r="G68" s="42"/>
      <c r="H68" s="3" t="s">
        <v>39</v>
      </c>
      <c r="I68" s="1"/>
      <c r="J68" s="1"/>
      <c r="K68" s="1"/>
      <c r="L68" s="1"/>
      <c r="M68" s="1"/>
    </row>
    <row r="69" spans="1:13" x14ac:dyDescent="0.2">
      <c r="A69" s="20"/>
      <c r="B69" s="37"/>
      <c r="C69" s="28"/>
      <c r="D69" s="12"/>
      <c r="E69" s="99"/>
      <c r="F69" s="156"/>
      <c r="G69" s="42"/>
    </row>
    <row r="70" spans="1:13" x14ac:dyDescent="0.2">
      <c r="A70" s="20" t="s">
        <v>138</v>
      </c>
      <c r="B70" s="37" t="s">
        <v>40</v>
      </c>
      <c r="C70" s="28" t="s">
        <v>12</v>
      </c>
      <c r="D70" s="12" t="s">
        <v>13</v>
      </c>
      <c r="E70" s="99">
        <v>1</v>
      </c>
      <c r="F70" s="156"/>
      <c r="G70" s="42">
        <f>E70*F70</f>
        <v>0</v>
      </c>
    </row>
    <row r="71" spans="1:13" x14ac:dyDescent="0.2">
      <c r="A71" s="20"/>
      <c r="B71" s="37"/>
      <c r="C71" s="28"/>
      <c r="D71" s="12"/>
      <c r="E71" s="101"/>
      <c r="F71" s="156"/>
      <c r="G71" s="47"/>
    </row>
    <row r="72" spans="1:13" ht="24" x14ac:dyDescent="0.2">
      <c r="A72" s="20" t="s">
        <v>140</v>
      </c>
      <c r="B72" s="37" t="s">
        <v>41</v>
      </c>
      <c r="C72" s="28" t="s">
        <v>42</v>
      </c>
      <c r="D72" s="12"/>
      <c r="E72" s="99"/>
      <c r="F72" s="156"/>
      <c r="G72" s="42"/>
    </row>
    <row r="73" spans="1:13" x14ac:dyDescent="0.2">
      <c r="A73" s="20"/>
      <c r="B73" s="37"/>
      <c r="C73" s="28"/>
      <c r="D73" s="12"/>
      <c r="E73" s="99"/>
      <c r="F73" s="156"/>
      <c r="G73" s="42"/>
    </row>
    <row r="74" spans="1:13" s="3" customFormat="1" x14ac:dyDescent="0.2">
      <c r="A74" s="29"/>
      <c r="B74" s="34" t="s">
        <v>43</v>
      </c>
      <c r="C74" s="92" t="s">
        <v>18</v>
      </c>
      <c r="D74" s="13"/>
      <c r="E74" s="13"/>
      <c r="F74" s="155"/>
      <c r="G74" s="42"/>
      <c r="I74" s="1"/>
      <c r="J74" s="1"/>
      <c r="K74" s="1"/>
      <c r="L74" s="1"/>
      <c r="M74" s="1"/>
    </row>
    <row r="75" spans="1:13" x14ac:dyDescent="0.2">
      <c r="A75" s="20"/>
      <c r="B75" s="37"/>
      <c r="C75" s="28"/>
      <c r="D75" s="12"/>
      <c r="E75" s="12"/>
      <c r="F75" s="156"/>
      <c r="G75" s="42"/>
    </row>
    <row r="76" spans="1:13" x14ac:dyDescent="0.2">
      <c r="A76" s="20" t="s">
        <v>143</v>
      </c>
      <c r="B76" s="37"/>
      <c r="C76" s="28" t="s">
        <v>44</v>
      </c>
      <c r="D76" s="12" t="s">
        <v>13</v>
      </c>
      <c r="E76" s="99">
        <v>1</v>
      </c>
      <c r="F76" s="156"/>
      <c r="G76" s="42">
        <f>E76*F76</f>
        <v>0</v>
      </c>
    </row>
    <row r="77" spans="1:13" x14ac:dyDescent="0.2">
      <c r="A77" s="20"/>
      <c r="B77" s="37"/>
      <c r="C77" s="28"/>
      <c r="D77" s="12"/>
      <c r="E77" s="12"/>
      <c r="F77" s="156"/>
      <c r="G77" s="47"/>
    </row>
    <row r="78" spans="1:13" s="3" customFormat="1" x14ac:dyDescent="0.2">
      <c r="A78" s="29"/>
      <c r="B78" s="34" t="s">
        <v>46</v>
      </c>
      <c r="C78" s="92" t="s">
        <v>47</v>
      </c>
      <c r="D78" s="13"/>
      <c r="E78" s="13"/>
      <c r="F78" s="155"/>
      <c r="G78" s="42"/>
      <c r="I78" s="1"/>
      <c r="J78" s="1"/>
      <c r="K78" s="1"/>
      <c r="L78" s="1"/>
      <c r="M78" s="1"/>
    </row>
    <row r="79" spans="1:13" x14ac:dyDescent="0.2">
      <c r="A79" s="20"/>
      <c r="B79" s="37"/>
      <c r="C79" s="28"/>
      <c r="D79" s="12"/>
      <c r="E79" s="12"/>
      <c r="F79" s="156"/>
      <c r="G79" s="42"/>
    </row>
    <row r="80" spans="1:13" x14ac:dyDescent="0.2">
      <c r="A80" s="20" t="s">
        <v>145</v>
      </c>
      <c r="B80" s="37"/>
      <c r="C80" s="28" t="s">
        <v>24</v>
      </c>
      <c r="D80" s="12" t="s">
        <v>13</v>
      </c>
      <c r="E80" s="12">
        <v>1</v>
      </c>
      <c r="F80" s="156"/>
      <c r="G80" s="42">
        <f t="shared" ref="G80" si="20">E80*F80</f>
        <v>0</v>
      </c>
    </row>
    <row r="81" spans="1:7" x14ac:dyDescent="0.2">
      <c r="A81" s="20"/>
      <c r="B81" s="37"/>
      <c r="C81" s="28"/>
      <c r="D81" s="12"/>
      <c r="E81" s="12"/>
      <c r="F81" s="156"/>
      <c r="G81" s="47"/>
    </row>
    <row r="82" spans="1:7" x14ac:dyDescent="0.2">
      <c r="A82" s="20" t="s">
        <v>365</v>
      </c>
      <c r="B82" s="37"/>
      <c r="C82" s="28" t="s">
        <v>25</v>
      </c>
      <c r="D82" s="12" t="s">
        <v>13</v>
      </c>
      <c r="E82" s="12">
        <v>1</v>
      </c>
      <c r="F82" s="156"/>
      <c r="G82" s="42">
        <f t="shared" ref="G82" si="21">E82*F82</f>
        <v>0</v>
      </c>
    </row>
    <row r="83" spans="1:7" x14ac:dyDescent="0.2">
      <c r="A83" s="20"/>
      <c r="B83" s="37"/>
      <c r="C83" s="28"/>
      <c r="D83" s="12"/>
      <c r="E83" s="12"/>
      <c r="F83" s="156"/>
      <c r="G83" s="47"/>
    </row>
    <row r="84" spans="1:7" x14ac:dyDescent="0.2">
      <c r="A84" s="20" t="s">
        <v>367</v>
      </c>
      <c r="B84" s="37"/>
      <c r="C84" s="28" t="s">
        <v>26</v>
      </c>
      <c r="D84" s="12" t="s">
        <v>13</v>
      </c>
      <c r="E84" s="12">
        <v>1</v>
      </c>
      <c r="F84" s="156"/>
      <c r="G84" s="42">
        <f t="shared" ref="G84" si="22">E84*F84</f>
        <v>0</v>
      </c>
    </row>
    <row r="85" spans="1:7" x14ac:dyDescent="0.2">
      <c r="A85" s="20"/>
      <c r="B85" s="37"/>
      <c r="C85" s="28"/>
      <c r="D85" s="12"/>
      <c r="E85" s="12"/>
      <c r="F85" s="156"/>
      <c r="G85" s="47"/>
    </row>
    <row r="86" spans="1:7" x14ac:dyDescent="0.2">
      <c r="A86" s="20" t="s">
        <v>369</v>
      </c>
      <c r="B86" s="37"/>
      <c r="C86" s="28" t="s">
        <v>48</v>
      </c>
      <c r="D86" s="12" t="s">
        <v>13</v>
      </c>
      <c r="E86" s="12">
        <v>1</v>
      </c>
      <c r="F86" s="156"/>
      <c r="G86" s="42">
        <f t="shared" ref="G86" si="23">E86*F86</f>
        <v>0</v>
      </c>
    </row>
    <row r="87" spans="1:7" x14ac:dyDescent="0.2">
      <c r="A87" s="20"/>
      <c r="B87" s="37"/>
      <c r="C87" s="28"/>
      <c r="D87" s="12"/>
      <c r="E87" s="12"/>
      <c r="F87" s="156"/>
      <c r="G87" s="47"/>
    </row>
    <row r="88" spans="1:7" x14ac:dyDescent="0.2">
      <c r="A88" s="20" t="s">
        <v>370</v>
      </c>
      <c r="B88" s="37"/>
      <c r="C88" s="28" t="s">
        <v>28</v>
      </c>
      <c r="D88" s="12" t="s">
        <v>13</v>
      </c>
      <c r="E88" s="12">
        <v>1</v>
      </c>
      <c r="F88" s="156"/>
      <c r="G88" s="42">
        <f t="shared" ref="G88" si="24">E88*F88</f>
        <v>0</v>
      </c>
    </row>
    <row r="89" spans="1:7" x14ac:dyDescent="0.2">
      <c r="A89" s="20"/>
      <c r="B89" s="37"/>
      <c r="C89" s="28"/>
      <c r="D89" s="12"/>
      <c r="E89" s="12"/>
      <c r="F89" s="156"/>
      <c r="G89" s="47"/>
    </row>
    <row r="90" spans="1:7" x14ac:dyDescent="0.2">
      <c r="A90" s="20" t="s">
        <v>371</v>
      </c>
      <c r="B90" s="37"/>
      <c r="C90" s="28" t="s">
        <v>29</v>
      </c>
      <c r="D90" s="12" t="s">
        <v>13</v>
      </c>
      <c r="E90" s="12">
        <v>1</v>
      </c>
      <c r="F90" s="156"/>
      <c r="G90" s="42">
        <f t="shared" ref="G90" si="25">E90*F90</f>
        <v>0</v>
      </c>
    </row>
    <row r="91" spans="1:7" x14ac:dyDescent="0.2">
      <c r="A91" s="20"/>
      <c r="B91" s="37"/>
      <c r="C91" s="28"/>
      <c r="D91" s="12"/>
      <c r="E91" s="12"/>
      <c r="F91" s="156"/>
      <c r="G91" s="47"/>
    </row>
    <row r="92" spans="1:7" x14ac:dyDescent="0.2">
      <c r="A92" s="20" t="s">
        <v>505</v>
      </c>
      <c r="B92" s="37" t="s">
        <v>49</v>
      </c>
      <c r="C92" s="28" t="s">
        <v>50</v>
      </c>
      <c r="D92" s="12" t="s">
        <v>13</v>
      </c>
      <c r="E92" s="12">
        <v>1</v>
      </c>
      <c r="F92" s="156"/>
      <c r="G92" s="42">
        <f t="shared" ref="G92" si="26">E92*F92</f>
        <v>0</v>
      </c>
    </row>
    <row r="93" spans="1:7" x14ac:dyDescent="0.2">
      <c r="A93" s="20"/>
      <c r="B93" s="37"/>
      <c r="C93" s="28"/>
      <c r="D93" s="12"/>
      <c r="E93" s="12"/>
      <c r="F93" s="156"/>
      <c r="G93" s="47"/>
    </row>
    <row r="94" spans="1:7" x14ac:dyDescent="0.2">
      <c r="A94" s="20" t="s">
        <v>506</v>
      </c>
      <c r="B94" s="37" t="s">
        <v>51</v>
      </c>
      <c r="C94" s="28" t="s">
        <v>52</v>
      </c>
      <c r="D94" s="12" t="s">
        <v>13</v>
      </c>
      <c r="E94" s="12">
        <v>1</v>
      </c>
      <c r="F94" s="156"/>
      <c r="G94" s="42">
        <f t="shared" ref="G94" si="27">E94*F94</f>
        <v>0</v>
      </c>
    </row>
    <row r="95" spans="1:7" x14ac:dyDescent="0.2">
      <c r="A95" s="20"/>
      <c r="B95" s="37"/>
      <c r="C95" s="28"/>
      <c r="D95" s="12"/>
      <c r="E95" s="12"/>
      <c r="F95" s="156"/>
      <c r="G95" s="47"/>
    </row>
    <row r="96" spans="1:7" x14ac:dyDescent="0.2">
      <c r="A96" s="20" t="s">
        <v>147</v>
      </c>
      <c r="B96" s="34" t="s">
        <v>53</v>
      </c>
      <c r="C96" s="92" t="s">
        <v>54</v>
      </c>
      <c r="D96" s="13"/>
      <c r="E96" s="13"/>
      <c r="F96" s="156"/>
      <c r="G96" s="42"/>
    </row>
    <row r="97" spans="1:13" x14ac:dyDescent="0.2">
      <c r="A97" s="20"/>
      <c r="B97" s="37"/>
      <c r="C97" s="28"/>
      <c r="D97" s="12"/>
      <c r="E97" s="12"/>
      <c r="F97" s="156"/>
      <c r="G97" s="42"/>
    </row>
    <row r="98" spans="1:13" x14ac:dyDescent="0.2">
      <c r="A98" s="20" t="s">
        <v>152</v>
      </c>
      <c r="B98" s="37"/>
      <c r="C98" s="28" t="s">
        <v>55</v>
      </c>
      <c r="D98" s="12" t="s">
        <v>45</v>
      </c>
      <c r="E98" s="12">
        <v>1</v>
      </c>
      <c r="F98" s="47">
        <v>30000</v>
      </c>
      <c r="G98" s="42">
        <f>E98*F98</f>
        <v>30000</v>
      </c>
    </row>
    <row r="99" spans="1:13" x14ac:dyDescent="0.2">
      <c r="A99" s="20"/>
      <c r="B99" s="37"/>
      <c r="C99" s="28"/>
      <c r="D99" s="12"/>
      <c r="E99" s="12"/>
      <c r="F99" s="156"/>
      <c r="G99" s="47"/>
    </row>
    <row r="100" spans="1:13" x14ac:dyDescent="0.2">
      <c r="A100" s="20" t="s">
        <v>154</v>
      </c>
      <c r="B100" s="37"/>
      <c r="C100" s="28" t="s">
        <v>56</v>
      </c>
      <c r="D100" s="12" t="s">
        <v>57</v>
      </c>
      <c r="E100" s="19">
        <v>30000</v>
      </c>
      <c r="F100" s="157"/>
      <c r="G100" s="42">
        <f t="shared" ref="G100" si="28">E100*F100</f>
        <v>0</v>
      </c>
    </row>
    <row r="101" spans="1:13" x14ac:dyDescent="0.2">
      <c r="A101" s="20"/>
      <c r="B101" s="37"/>
      <c r="C101" s="28"/>
      <c r="D101" s="12"/>
      <c r="E101" s="12"/>
      <c r="F101" s="156"/>
      <c r="G101" s="47"/>
    </row>
    <row r="102" spans="1:13" x14ac:dyDescent="0.2">
      <c r="A102" s="20" t="s">
        <v>156</v>
      </c>
      <c r="B102" s="37"/>
      <c r="C102" s="28" t="s">
        <v>60</v>
      </c>
      <c r="D102" s="12" t="s">
        <v>45</v>
      </c>
      <c r="E102" s="12">
        <v>1</v>
      </c>
      <c r="F102" s="47">
        <v>120000</v>
      </c>
      <c r="G102" s="42">
        <f>E102*F102</f>
        <v>120000</v>
      </c>
    </row>
    <row r="103" spans="1:13" x14ac:dyDescent="0.2">
      <c r="A103" s="20"/>
      <c r="B103" s="37"/>
      <c r="C103" s="28"/>
      <c r="D103" s="12"/>
      <c r="E103" s="12"/>
      <c r="F103" s="47"/>
      <c r="G103" s="47"/>
    </row>
    <row r="104" spans="1:13" ht="15.6" customHeight="1" x14ac:dyDescent="0.2">
      <c r="A104" s="135" t="s">
        <v>58</v>
      </c>
      <c r="B104" s="136"/>
      <c r="C104" s="136"/>
      <c r="D104" s="136"/>
      <c r="E104" s="136"/>
      <c r="F104" s="137"/>
      <c r="G104" s="49">
        <f>SUM(G9:G103)</f>
        <v>150000</v>
      </c>
      <c r="I104" s="2"/>
      <c r="J104" s="2"/>
      <c r="K104" s="2"/>
      <c r="L104" s="2"/>
      <c r="M104" s="2"/>
    </row>
    <row r="105" spans="1:13" ht="15.6" customHeight="1" x14ac:dyDescent="0.2">
      <c r="A105" s="135" t="s">
        <v>59</v>
      </c>
      <c r="B105" s="136"/>
      <c r="C105" s="136"/>
      <c r="D105" s="136"/>
      <c r="E105" s="136"/>
      <c r="F105" s="137"/>
      <c r="G105" s="49">
        <f>G104</f>
        <v>150000</v>
      </c>
      <c r="I105" s="2"/>
      <c r="J105" s="2"/>
      <c r="K105" s="2"/>
      <c r="L105" s="2"/>
      <c r="M105" s="2"/>
    </row>
    <row r="106" spans="1:13" x14ac:dyDescent="0.2">
      <c r="A106" s="20"/>
      <c r="B106" s="37"/>
      <c r="C106" s="28"/>
      <c r="D106" s="12"/>
      <c r="E106" s="12"/>
      <c r="F106" s="156"/>
      <c r="G106" s="47"/>
    </row>
    <row r="107" spans="1:13" x14ac:dyDescent="0.2">
      <c r="A107" s="20" t="s">
        <v>158</v>
      </c>
      <c r="B107" s="37"/>
      <c r="C107" s="28" t="s">
        <v>61</v>
      </c>
      <c r="D107" s="12" t="s">
        <v>57</v>
      </c>
      <c r="E107" s="12">
        <v>120000</v>
      </c>
      <c r="F107" s="157"/>
      <c r="G107" s="42">
        <f>E107*F107</f>
        <v>0</v>
      </c>
    </row>
    <row r="108" spans="1:13" x14ac:dyDescent="0.2">
      <c r="A108" s="20"/>
      <c r="B108" s="37"/>
      <c r="C108" s="28"/>
      <c r="D108" s="12"/>
      <c r="E108" s="12"/>
      <c r="F108" s="156"/>
      <c r="G108" s="47"/>
    </row>
    <row r="109" spans="1:13" x14ac:dyDescent="0.2">
      <c r="A109" s="20" t="s">
        <v>160</v>
      </c>
      <c r="B109" s="37"/>
      <c r="C109" s="28" t="s">
        <v>62</v>
      </c>
      <c r="D109" s="12" t="s">
        <v>45</v>
      </c>
      <c r="E109" s="12">
        <v>1</v>
      </c>
      <c r="F109" s="47">
        <v>720000</v>
      </c>
      <c r="G109" s="42">
        <f>E109*F109</f>
        <v>720000</v>
      </c>
    </row>
    <row r="110" spans="1:13" x14ac:dyDescent="0.2">
      <c r="A110" s="20"/>
      <c r="B110" s="37"/>
      <c r="C110" s="28"/>
      <c r="D110" s="12"/>
      <c r="E110" s="12"/>
      <c r="F110" s="156"/>
      <c r="G110" s="47"/>
    </row>
    <row r="111" spans="1:13" x14ac:dyDescent="0.2">
      <c r="A111" s="20" t="s">
        <v>162</v>
      </c>
      <c r="B111" s="37"/>
      <c r="C111" s="28" t="s">
        <v>63</v>
      </c>
      <c r="D111" s="12" t="s">
        <v>57</v>
      </c>
      <c r="E111" s="19">
        <f>G109</f>
        <v>720000</v>
      </c>
      <c r="F111" s="157"/>
      <c r="G111" s="42">
        <f>E111*F111</f>
        <v>0</v>
      </c>
    </row>
    <row r="112" spans="1:13" x14ac:dyDescent="0.2">
      <c r="A112" s="20"/>
      <c r="B112" s="37"/>
      <c r="C112" s="28"/>
      <c r="D112" s="12"/>
      <c r="E112" s="12"/>
      <c r="F112" s="156"/>
      <c r="G112" s="42"/>
    </row>
    <row r="113" spans="1:13" x14ac:dyDescent="0.2">
      <c r="A113" s="20" t="s">
        <v>164</v>
      </c>
      <c r="B113" s="37"/>
      <c r="C113" s="28" t="s">
        <v>64</v>
      </c>
      <c r="D113" s="12" t="s">
        <v>45</v>
      </c>
      <c r="E113" s="12">
        <v>1</v>
      </c>
      <c r="F113" s="47">
        <v>10000</v>
      </c>
      <c r="G113" s="42">
        <f t="shared" ref="G109:G121" si="29">E113*F113</f>
        <v>10000</v>
      </c>
    </row>
    <row r="114" spans="1:13" x14ac:dyDescent="0.2">
      <c r="A114" s="20"/>
      <c r="B114" s="37"/>
      <c r="C114" s="28"/>
      <c r="D114" s="12"/>
      <c r="E114" s="12"/>
      <c r="F114" s="156"/>
      <c r="G114" s="47"/>
    </row>
    <row r="115" spans="1:13" x14ac:dyDescent="0.2">
      <c r="A115" s="20" t="s">
        <v>166</v>
      </c>
      <c r="B115" s="37"/>
      <c r="C115" s="28" t="s">
        <v>65</v>
      </c>
      <c r="D115" s="12" t="s">
        <v>57</v>
      </c>
      <c r="E115" s="19">
        <v>10000</v>
      </c>
      <c r="F115" s="157"/>
      <c r="G115" s="42">
        <f t="shared" ref="G115" si="30">E115*F115</f>
        <v>0</v>
      </c>
    </row>
    <row r="116" spans="1:13" x14ac:dyDescent="0.2">
      <c r="A116" s="20"/>
      <c r="B116" s="37"/>
      <c r="C116" s="28"/>
      <c r="D116" s="12"/>
      <c r="E116" s="12"/>
      <c r="F116" s="156"/>
      <c r="G116" s="47"/>
    </row>
    <row r="117" spans="1:13" x14ac:dyDescent="0.2">
      <c r="A117" s="20" t="s">
        <v>168</v>
      </c>
      <c r="B117" s="37"/>
      <c r="C117" s="28" t="s">
        <v>66</v>
      </c>
      <c r="D117" s="12" t="s">
        <v>45</v>
      </c>
      <c r="E117" s="12">
        <v>1</v>
      </c>
      <c r="F117" s="47">
        <v>30000</v>
      </c>
      <c r="G117" s="42">
        <f t="shared" si="29"/>
        <v>30000</v>
      </c>
    </row>
    <row r="118" spans="1:13" x14ac:dyDescent="0.2">
      <c r="A118" s="20"/>
      <c r="B118" s="37"/>
      <c r="C118" s="28"/>
      <c r="D118" s="12"/>
      <c r="E118" s="12"/>
      <c r="F118" s="156"/>
      <c r="G118" s="47"/>
    </row>
    <row r="119" spans="1:13" x14ac:dyDescent="0.2">
      <c r="A119" s="81" t="s">
        <v>507</v>
      </c>
      <c r="B119" s="37"/>
      <c r="C119" s="28" t="s">
        <v>67</v>
      </c>
      <c r="D119" s="12" t="s">
        <v>57</v>
      </c>
      <c r="E119" s="12">
        <v>30000</v>
      </c>
      <c r="F119" s="157"/>
      <c r="G119" s="42">
        <f t="shared" ref="G119" si="31">E119*F119</f>
        <v>0</v>
      </c>
    </row>
    <row r="120" spans="1:13" x14ac:dyDescent="0.2">
      <c r="A120" s="20"/>
      <c r="B120" s="37"/>
      <c r="C120" s="28"/>
      <c r="D120" s="12"/>
      <c r="E120" s="12"/>
      <c r="F120" s="156"/>
      <c r="G120" s="42"/>
    </row>
    <row r="121" spans="1:13" x14ac:dyDescent="0.2">
      <c r="A121" s="20" t="s">
        <v>508</v>
      </c>
      <c r="B121" s="37"/>
      <c r="C121" s="28" t="s">
        <v>478</v>
      </c>
      <c r="D121" s="12" t="s">
        <v>45</v>
      </c>
      <c r="E121" s="19">
        <v>1</v>
      </c>
      <c r="F121" s="47">
        <v>500000</v>
      </c>
      <c r="G121" s="42">
        <f t="shared" si="29"/>
        <v>500000</v>
      </c>
    </row>
    <row r="122" spans="1:13" x14ac:dyDescent="0.2">
      <c r="A122" s="20"/>
      <c r="B122" s="37"/>
      <c r="C122" s="28"/>
      <c r="D122" s="12"/>
      <c r="E122" s="12"/>
      <c r="F122" s="156"/>
      <c r="G122" s="47"/>
    </row>
    <row r="123" spans="1:13" x14ac:dyDescent="0.2">
      <c r="A123" s="81" t="s">
        <v>509</v>
      </c>
      <c r="B123" s="37"/>
      <c r="C123" s="28" t="s">
        <v>68</v>
      </c>
      <c r="D123" s="12" t="s">
        <v>57</v>
      </c>
      <c r="E123" s="19">
        <v>500000</v>
      </c>
      <c r="F123" s="157"/>
      <c r="G123" s="42">
        <f t="shared" ref="G123" si="32">E123*F123</f>
        <v>0</v>
      </c>
    </row>
    <row r="124" spans="1:13" x14ac:dyDescent="0.2">
      <c r="A124" s="20"/>
      <c r="B124" s="37"/>
      <c r="C124" s="28"/>
      <c r="D124" s="12"/>
      <c r="E124" s="12"/>
      <c r="F124" s="156"/>
      <c r="G124" s="47"/>
    </row>
    <row r="125" spans="1:13" s="3" customFormat="1" x14ac:dyDescent="0.2">
      <c r="A125" s="29" t="s">
        <v>170</v>
      </c>
      <c r="B125" s="34" t="s">
        <v>69</v>
      </c>
      <c r="C125" s="92" t="s">
        <v>70</v>
      </c>
      <c r="D125" s="13"/>
      <c r="E125" s="13"/>
      <c r="F125" s="155"/>
      <c r="G125" s="48"/>
      <c r="I125" s="1"/>
      <c r="J125" s="1"/>
      <c r="K125" s="1"/>
      <c r="L125" s="1"/>
      <c r="M125" s="1"/>
    </row>
    <row r="126" spans="1:13" x14ac:dyDescent="0.2">
      <c r="A126" s="20"/>
      <c r="B126" s="37"/>
      <c r="C126" s="28"/>
      <c r="D126" s="12"/>
      <c r="E126" s="12"/>
      <c r="F126" s="156"/>
      <c r="G126" s="47"/>
    </row>
    <row r="127" spans="1:13" x14ac:dyDescent="0.2">
      <c r="A127" s="20" t="s">
        <v>173</v>
      </c>
      <c r="B127" s="37" t="s">
        <v>71</v>
      </c>
      <c r="C127" s="28" t="s">
        <v>72</v>
      </c>
      <c r="D127" s="12" t="s">
        <v>13</v>
      </c>
      <c r="E127" s="12">
        <v>1</v>
      </c>
      <c r="F127" s="156"/>
      <c r="G127" s="42">
        <f t="shared" ref="G127" si="33">E127*F127</f>
        <v>0</v>
      </c>
    </row>
    <row r="128" spans="1:13" x14ac:dyDescent="0.2">
      <c r="A128" s="20"/>
      <c r="B128" s="37"/>
      <c r="C128" s="28"/>
      <c r="D128" s="12"/>
      <c r="E128" s="12"/>
      <c r="F128" s="156"/>
      <c r="G128" s="47"/>
    </row>
    <row r="129" spans="1:13" x14ac:dyDescent="0.2">
      <c r="A129" s="20" t="s">
        <v>175</v>
      </c>
      <c r="B129" s="37" t="s">
        <v>53</v>
      </c>
      <c r="C129" s="28" t="s">
        <v>73</v>
      </c>
      <c r="D129" s="12" t="s">
        <v>45</v>
      </c>
      <c r="E129" s="12">
        <v>1</v>
      </c>
      <c r="F129" s="47">
        <v>100000</v>
      </c>
      <c r="G129" s="42">
        <f t="shared" ref="G129" si="34">E129*F129</f>
        <v>100000</v>
      </c>
    </row>
    <row r="130" spans="1:13" x14ac:dyDescent="0.2">
      <c r="A130" s="20"/>
      <c r="B130" s="37"/>
      <c r="C130" s="28"/>
      <c r="D130" s="12"/>
      <c r="E130" s="12"/>
      <c r="F130" s="156"/>
      <c r="G130" s="47"/>
    </row>
    <row r="131" spans="1:13" x14ac:dyDescent="0.2">
      <c r="A131" s="20" t="s">
        <v>177</v>
      </c>
      <c r="B131" s="37"/>
      <c r="C131" s="28" t="s">
        <v>74</v>
      </c>
      <c r="D131" s="12" t="s">
        <v>57</v>
      </c>
      <c r="E131" s="19">
        <f>G129</f>
        <v>100000</v>
      </c>
      <c r="F131" s="157"/>
      <c r="G131" s="42">
        <f t="shared" ref="G131" si="35">E131*F131</f>
        <v>0</v>
      </c>
    </row>
    <row r="132" spans="1:13" x14ac:dyDescent="0.2">
      <c r="A132" s="20"/>
      <c r="B132" s="37"/>
      <c r="C132" s="28"/>
      <c r="D132" s="12"/>
      <c r="E132" s="12"/>
      <c r="F132" s="156"/>
      <c r="G132" s="47"/>
    </row>
    <row r="133" spans="1:13" s="3" customFormat="1" x14ac:dyDescent="0.2">
      <c r="A133" s="29" t="s">
        <v>180</v>
      </c>
      <c r="B133" s="34" t="s">
        <v>75</v>
      </c>
      <c r="C133" s="92" t="s">
        <v>76</v>
      </c>
      <c r="D133" s="13"/>
      <c r="E133" s="13"/>
      <c r="F133" s="155"/>
      <c r="G133" s="48"/>
      <c r="I133" s="1"/>
      <c r="J133" s="1"/>
      <c r="K133" s="1"/>
      <c r="L133" s="1"/>
      <c r="M133" s="1"/>
    </row>
    <row r="134" spans="1:13" x14ac:dyDescent="0.2">
      <c r="A134" s="20"/>
      <c r="B134" s="37"/>
      <c r="C134" s="28"/>
      <c r="D134" s="12"/>
      <c r="E134" s="12"/>
      <c r="F134" s="156"/>
      <c r="G134" s="47"/>
    </row>
    <row r="135" spans="1:13" x14ac:dyDescent="0.2">
      <c r="A135" s="20" t="s">
        <v>184</v>
      </c>
      <c r="B135" s="37" t="s">
        <v>77</v>
      </c>
      <c r="C135" s="28" t="s">
        <v>78</v>
      </c>
      <c r="D135" s="12" t="s">
        <v>13</v>
      </c>
      <c r="E135" s="12">
        <v>1</v>
      </c>
      <c r="F135" s="156"/>
      <c r="G135" s="42">
        <f t="shared" ref="G135" si="36">E135*F135</f>
        <v>0</v>
      </c>
    </row>
    <row r="136" spans="1:13" x14ac:dyDescent="0.2">
      <c r="A136" s="20"/>
      <c r="B136" s="37"/>
      <c r="C136" s="28"/>
      <c r="D136" s="12"/>
      <c r="E136" s="12"/>
      <c r="F136" s="156"/>
      <c r="G136" s="47"/>
    </row>
    <row r="137" spans="1:13" x14ac:dyDescent="0.2">
      <c r="A137" s="20" t="s">
        <v>187</v>
      </c>
      <c r="B137" s="37" t="s">
        <v>79</v>
      </c>
      <c r="C137" s="28" t="s">
        <v>80</v>
      </c>
      <c r="D137" s="12" t="s">
        <v>45</v>
      </c>
      <c r="E137" s="12">
        <v>1</v>
      </c>
      <c r="F137" s="47">
        <v>200000</v>
      </c>
      <c r="G137" s="42">
        <f t="shared" ref="G137:G139" si="37">E137*F137</f>
        <v>200000</v>
      </c>
    </row>
    <row r="138" spans="1:13" x14ac:dyDescent="0.2">
      <c r="A138" s="20"/>
      <c r="B138" s="37"/>
      <c r="C138" s="28"/>
      <c r="D138" s="12"/>
      <c r="E138" s="12"/>
      <c r="F138" s="156"/>
      <c r="G138" s="47"/>
    </row>
    <row r="139" spans="1:13" x14ac:dyDescent="0.2">
      <c r="A139" s="20" t="s">
        <v>317</v>
      </c>
      <c r="B139" s="37"/>
      <c r="C139" s="28" t="s">
        <v>81</v>
      </c>
      <c r="D139" s="12" t="s">
        <v>57</v>
      </c>
      <c r="E139" s="19">
        <f>G137</f>
        <v>200000</v>
      </c>
      <c r="F139" s="157"/>
      <c r="G139" s="42">
        <f t="shared" si="37"/>
        <v>0</v>
      </c>
    </row>
    <row r="140" spans="1:13" x14ac:dyDescent="0.2">
      <c r="A140" s="20"/>
      <c r="B140" s="37"/>
      <c r="C140" s="28"/>
      <c r="D140" s="12"/>
      <c r="E140" s="12"/>
      <c r="F140" s="156"/>
      <c r="G140" s="47"/>
    </row>
    <row r="141" spans="1:13" x14ac:dyDescent="0.2">
      <c r="A141" s="20" t="s">
        <v>321</v>
      </c>
      <c r="B141" s="37" t="s">
        <v>82</v>
      </c>
      <c r="C141" s="28" t="s">
        <v>83</v>
      </c>
      <c r="D141" s="12"/>
      <c r="E141" s="12"/>
      <c r="F141" s="156"/>
      <c r="G141" s="47"/>
    </row>
    <row r="142" spans="1:13" x14ac:dyDescent="0.2">
      <c r="A142" s="20"/>
      <c r="B142" s="37"/>
      <c r="C142" s="28"/>
      <c r="D142" s="12"/>
      <c r="E142" s="12"/>
      <c r="F142" s="156"/>
      <c r="G142" s="47"/>
    </row>
    <row r="143" spans="1:13" x14ac:dyDescent="0.2">
      <c r="A143" s="20" t="s">
        <v>511</v>
      </c>
      <c r="B143" s="37"/>
      <c r="C143" s="28" t="s">
        <v>84</v>
      </c>
      <c r="D143" s="12" t="s">
        <v>20</v>
      </c>
      <c r="E143" s="12"/>
      <c r="F143" s="47">
        <v>10000</v>
      </c>
      <c r="G143" s="42" t="s">
        <v>470</v>
      </c>
    </row>
    <row r="144" spans="1:13" x14ac:dyDescent="0.2">
      <c r="A144" s="20"/>
      <c r="B144" s="37"/>
      <c r="C144" s="28"/>
      <c r="D144" s="12"/>
      <c r="E144" s="12"/>
      <c r="F144" s="47"/>
      <c r="G144" s="47"/>
    </row>
    <row r="145" spans="1:13" x14ac:dyDescent="0.2">
      <c r="A145" s="20" t="s">
        <v>510</v>
      </c>
      <c r="B145" s="37"/>
      <c r="C145" s="28" t="s">
        <v>85</v>
      </c>
      <c r="D145" s="12" t="s">
        <v>86</v>
      </c>
      <c r="E145" s="12"/>
      <c r="F145" s="47">
        <v>2500</v>
      </c>
      <c r="G145" s="42" t="s">
        <v>470</v>
      </c>
    </row>
    <row r="146" spans="1:13" x14ac:dyDescent="0.2">
      <c r="A146" s="20"/>
      <c r="B146" s="37"/>
      <c r="C146" s="28"/>
      <c r="D146" s="12"/>
      <c r="E146" s="12"/>
      <c r="F146" s="156"/>
      <c r="G146" s="47"/>
    </row>
    <row r="147" spans="1:13" s="3" customFormat="1" x14ac:dyDescent="0.2">
      <c r="A147" s="29" t="s">
        <v>329</v>
      </c>
      <c r="B147" s="34" t="s">
        <v>87</v>
      </c>
      <c r="C147" s="92" t="s">
        <v>88</v>
      </c>
      <c r="D147" s="13"/>
      <c r="E147" s="13"/>
      <c r="F147" s="155"/>
      <c r="G147" s="48"/>
      <c r="I147" s="1"/>
      <c r="J147" s="1"/>
      <c r="K147" s="1"/>
      <c r="L147" s="1"/>
      <c r="M147" s="1"/>
    </row>
    <row r="148" spans="1:13" x14ac:dyDescent="0.2">
      <c r="A148" s="20"/>
      <c r="B148" s="37"/>
      <c r="C148" s="28"/>
      <c r="D148" s="12"/>
      <c r="E148" s="12"/>
      <c r="F148" s="156"/>
      <c r="G148" s="47"/>
    </row>
    <row r="149" spans="1:13" x14ac:dyDescent="0.2">
      <c r="A149" s="20" t="s">
        <v>330</v>
      </c>
      <c r="B149" s="37"/>
      <c r="C149" s="28" t="s">
        <v>89</v>
      </c>
      <c r="D149" s="12" t="s">
        <v>13</v>
      </c>
      <c r="E149" s="12">
        <v>1</v>
      </c>
      <c r="F149" s="156"/>
      <c r="G149" s="42">
        <f t="shared" ref="G149" si="38">E149*F149</f>
        <v>0</v>
      </c>
    </row>
    <row r="150" spans="1:13" x14ac:dyDescent="0.2">
      <c r="A150" s="20"/>
      <c r="B150" s="37"/>
      <c r="C150" s="28"/>
      <c r="D150" s="12"/>
      <c r="E150" s="12"/>
      <c r="F150" s="156"/>
      <c r="G150" s="47"/>
    </row>
    <row r="151" spans="1:13" x14ac:dyDescent="0.2">
      <c r="A151" s="20" t="s">
        <v>331</v>
      </c>
      <c r="B151" s="37" t="s">
        <v>79</v>
      </c>
      <c r="C151" s="28" t="s">
        <v>90</v>
      </c>
      <c r="D151" s="12" t="s">
        <v>45</v>
      </c>
      <c r="E151" s="12">
        <v>1</v>
      </c>
      <c r="F151" s="47">
        <v>20000</v>
      </c>
      <c r="G151" s="42">
        <f t="shared" ref="G151" si="39">E151*F151</f>
        <v>20000</v>
      </c>
    </row>
    <row r="152" spans="1:13" x14ac:dyDescent="0.2">
      <c r="A152" s="20"/>
      <c r="B152" s="37"/>
      <c r="C152" s="28"/>
      <c r="D152" s="12"/>
      <c r="E152" s="12"/>
      <c r="F152" s="156"/>
      <c r="G152" s="47"/>
    </row>
    <row r="153" spans="1:13" x14ac:dyDescent="0.2">
      <c r="A153" s="20" t="s">
        <v>332</v>
      </c>
      <c r="B153" s="37"/>
      <c r="C153" s="28" t="s">
        <v>91</v>
      </c>
      <c r="D153" s="12" t="s">
        <v>57</v>
      </c>
      <c r="E153" s="19">
        <f>G151</f>
        <v>20000</v>
      </c>
      <c r="F153" s="157"/>
      <c r="G153" s="42">
        <f t="shared" ref="G153" si="40">E153*F153</f>
        <v>0</v>
      </c>
    </row>
    <row r="154" spans="1:13" x14ac:dyDescent="0.2">
      <c r="A154" s="20"/>
      <c r="B154" s="37"/>
      <c r="C154" s="28"/>
      <c r="D154" s="12"/>
      <c r="E154" s="12"/>
      <c r="F154" s="156"/>
      <c r="G154" s="47"/>
    </row>
    <row r="155" spans="1:13" x14ac:dyDescent="0.2">
      <c r="A155" s="20" t="s">
        <v>333</v>
      </c>
      <c r="B155" s="37" t="s">
        <v>92</v>
      </c>
      <c r="C155" s="28" t="s">
        <v>93</v>
      </c>
      <c r="D155" s="12"/>
      <c r="E155" s="12"/>
      <c r="F155" s="156"/>
      <c r="G155" s="47"/>
    </row>
    <row r="156" spans="1:13" x14ac:dyDescent="0.2">
      <c r="A156" s="20"/>
      <c r="B156" s="37"/>
      <c r="C156" s="28"/>
      <c r="D156" s="12"/>
      <c r="E156" s="12"/>
      <c r="F156" s="156"/>
      <c r="G156" s="47"/>
    </row>
    <row r="157" spans="1:13" x14ac:dyDescent="0.2">
      <c r="A157" s="20" t="s">
        <v>512</v>
      </c>
      <c r="B157" s="37"/>
      <c r="C157" s="28" t="s">
        <v>84</v>
      </c>
      <c r="D157" s="12" t="s">
        <v>20</v>
      </c>
      <c r="E157" s="12"/>
      <c r="F157" s="47">
        <v>10000</v>
      </c>
      <c r="G157" s="42" t="s">
        <v>470</v>
      </c>
    </row>
    <row r="158" spans="1:13" x14ac:dyDescent="0.2">
      <c r="A158" s="20"/>
      <c r="B158" s="37"/>
      <c r="C158" s="28"/>
      <c r="D158" s="12"/>
      <c r="E158" s="12"/>
      <c r="F158" s="156"/>
      <c r="G158" s="47"/>
    </row>
    <row r="159" spans="1:13" x14ac:dyDescent="0.2">
      <c r="A159" s="20" t="s">
        <v>513</v>
      </c>
      <c r="B159" s="37"/>
      <c r="C159" s="28" t="s">
        <v>85</v>
      </c>
      <c r="D159" s="12" t="s">
        <v>86</v>
      </c>
      <c r="E159" s="12"/>
      <c r="F159" s="47">
        <v>2500</v>
      </c>
      <c r="G159" s="42" t="s">
        <v>470</v>
      </c>
    </row>
    <row r="160" spans="1:13" x14ac:dyDescent="0.2">
      <c r="A160" s="82"/>
      <c r="B160" s="38"/>
      <c r="C160" s="93"/>
      <c r="D160" s="26"/>
      <c r="E160" s="26"/>
      <c r="F160" s="50"/>
      <c r="G160" s="50"/>
    </row>
    <row r="161" spans="1:13" ht="17.45" customHeight="1" x14ac:dyDescent="0.2">
      <c r="A161" s="135" t="s">
        <v>94</v>
      </c>
      <c r="B161" s="136"/>
      <c r="C161" s="136"/>
      <c r="D161" s="136"/>
      <c r="E161" s="136"/>
      <c r="F161" s="137"/>
      <c r="G161" s="49">
        <f>SUM(G105:G160)</f>
        <v>1730000</v>
      </c>
      <c r="H161" s="6"/>
      <c r="I161" s="2"/>
      <c r="J161" s="2"/>
      <c r="K161" s="2"/>
      <c r="L161" s="2"/>
      <c r="M161" s="2"/>
    </row>
  </sheetData>
  <sheetProtection algorithmName="SHA-512" hashValue="0yWDvMZc01VHmQb12pV6XTtVpby1JPk8oHhDGgC1OfgyT43fOHug8/SAkzgVZicROKHoQT93jA9s8IGQ+BzCMg==" saltValue="AAJEOCcgARjrMRaeNMaQEg==" spinCount="100000" sheet="1" objects="1" scenarios="1" selectLockedCells="1"/>
  <mergeCells count="6">
    <mergeCell ref="A161:F161"/>
    <mergeCell ref="A2:D2"/>
    <mergeCell ref="A3:D3"/>
    <mergeCell ref="A4:D4"/>
    <mergeCell ref="A104:F104"/>
    <mergeCell ref="A105:F105"/>
  </mergeCells>
  <printOptions horizontalCentered="1"/>
  <pageMargins left="0.31496062992125984" right="0.31496062992125984" top="0.35433070866141736" bottom="0.35433070866141736" header="0" footer="0"/>
  <pageSetup paperSize="9" scale="65" firstPageNumber="2" fitToWidth="0" fitToHeight="0" orientation="portrait" r:id="rId1"/>
  <headerFooter>
    <oddFooter>&amp;L&amp;8Bid no.: SCM/BID09/2023/24
Part C2: Pricing Data
Notice no.: 16/2023&amp;C&amp;8C2-2-&amp;P
&amp;R&amp;8C2.2
Pricing Data</oddFooter>
  </headerFooter>
  <rowBreaks count="1" manualBreakCount="1">
    <brk id="104" max="6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D82-1006-42A1-8C4F-57E30EEFD673}">
  <dimension ref="A1:H906"/>
  <sheetViews>
    <sheetView view="pageBreakPreview" topLeftCell="A91" zoomScale="90" zoomScaleNormal="100" zoomScaleSheetLayoutView="90" workbookViewId="0">
      <selection activeCell="F130" sqref="F130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65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58"/>
    </row>
    <row r="2" spans="1:8" x14ac:dyDescent="0.2">
      <c r="A2" s="138" t="s">
        <v>0</v>
      </c>
      <c r="B2" s="138"/>
      <c r="C2" s="138"/>
      <c r="D2" s="138"/>
      <c r="E2" s="14"/>
      <c r="F2" s="43"/>
      <c r="G2" s="58"/>
    </row>
    <row r="3" spans="1:8" x14ac:dyDescent="0.2">
      <c r="A3" s="138" t="s">
        <v>2272</v>
      </c>
      <c r="B3" s="138"/>
      <c r="C3" s="138"/>
      <c r="D3" s="138"/>
      <c r="E3" s="14"/>
      <c r="F3" s="43"/>
      <c r="G3" s="58"/>
    </row>
    <row r="4" spans="1:8" x14ac:dyDescent="0.2">
      <c r="A4" s="138" t="s">
        <v>2273</v>
      </c>
      <c r="B4" s="138"/>
      <c r="C4" s="138"/>
      <c r="D4" s="138"/>
      <c r="E4" s="14"/>
      <c r="F4" s="43"/>
      <c r="G4" s="58"/>
    </row>
    <row r="5" spans="1:8" ht="7.5" customHeight="1" x14ac:dyDescent="0.2">
      <c r="A5" s="84"/>
      <c r="B5" s="104"/>
      <c r="C5" s="114"/>
      <c r="D5" s="17"/>
      <c r="E5" s="14"/>
      <c r="F5" s="43"/>
      <c r="G5" s="58"/>
    </row>
    <row r="6" spans="1:8" s="9" customFormat="1" x14ac:dyDescent="0.2">
      <c r="A6" s="85" t="s">
        <v>1432</v>
      </c>
      <c r="B6" s="105"/>
      <c r="C6" s="115"/>
      <c r="D6" s="15"/>
      <c r="E6" s="15"/>
      <c r="F6" s="44"/>
      <c r="G6" s="59"/>
      <c r="H6" s="8"/>
    </row>
    <row r="7" spans="1:8" x14ac:dyDescent="0.2">
      <c r="A7" s="77"/>
      <c r="B7" s="95"/>
      <c r="C7" s="110"/>
      <c r="D7" s="16"/>
      <c r="E7" s="16"/>
      <c r="F7" s="45"/>
      <c r="G7" s="60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7" t="s">
        <v>8</v>
      </c>
    </row>
    <row r="9" spans="1:8" x14ac:dyDescent="0.2">
      <c r="A9" s="72"/>
      <c r="B9" s="36"/>
      <c r="C9" s="91"/>
      <c r="D9" s="24"/>
      <c r="E9" s="24"/>
      <c r="F9" s="158"/>
      <c r="G9" s="61"/>
    </row>
    <row r="10" spans="1:8" x14ac:dyDescent="0.2">
      <c r="A10" s="29"/>
      <c r="B10" s="37"/>
      <c r="C10" s="92" t="s">
        <v>95</v>
      </c>
      <c r="D10" s="12"/>
      <c r="E10" s="12"/>
      <c r="F10" s="156"/>
      <c r="G10" s="62"/>
    </row>
    <row r="11" spans="1:8" x14ac:dyDescent="0.2">
      <c r="A11" s="29"/>
      <c r="B11" s="37"/>
      <c r="C11" s="92"/>
      <c r="D11" s="12"/>
      <c r="E11" s="12"/>
      <c r="F11" s="156"/>
      <c r="G11" s="62"/>
    </row>
    <row r="12" spans="1:8" x14ac:dyDescent="0.2">
      <c r="A12" s="29" t="s">
        <v>1503</v>
      </c>
      <c r="B12" s="34" t="s">
        <v>97</v>
      </c>
      <c r="C12" s="92" t="s">
        <v>98</v>
      </c>
      <c r="D12" s="12"/>
      <c r="E12" s="12"/>
      <c r="F12" s="156"/>
      <c r="G12" s="62"/>
    </row>
    <row r="13" spans="1:8" x14ac:dyDescent="0.2">
      <c r="A13" s="20"/>
      <c r="B13" s="37"/>
      <c r="C13" s="28"/>
      <c r="D13" s="12"/>
      <c r="E13" s="12"/>
      <c r="F13" s="156"/>
      <c r="G13" s="62"/>
    </row>
    <row r="14" spans="1:8" x14ac:dyDescent="0.2">
      <c r="A14" s="20" t="s">
        <v>1504</v>
      </c>
      <c r="B14" s="37" t="s">
        <v>11</v>
      </c>
      <c r="C14" s="28" t="s">
        <v>100</v>
      </c>
      <c r="D14" s="12" t="s">
        <v>101</v>
      </c>
      <c r="E14" s="12">
        <v>700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1505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1506</v>
      </c>
      <c r="B18" s="37"/>
      <c r="C18" s="28" t="s">
        <v>476</v>
      </c>
      <c r="D18" s="12" t="s">
        <v>107</v>
      </c>
      <c r="E18" s="12">
        <v>30</v>
      </c>
      <c r="F18" s="156"/>
      <c r="G18" s="42">
        <f t="shared" ref="G18:G20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24" x14ac:dyDescent="0.2">
      <c r="A20" s="20" t="s">
        <v>1507</v>
      </c>
      <c r="B20" s="37"/>
      <c r="C20" s="28" t="s">
        <v>477</v>
      </c>
      <c r="D20" s="12" t="s">
        <v>107</v>
      </c>
      <c r="E20" s="12">
        <v>100</v>
      </c>
      <c r="F20" s="156"/>
      <c r="G20" s="42">
        <f t="shared" si="1"/>
        <v>0</v>
      </c>
      <c r="H20" s="55"/>
    </row>
    <row r="21" spans="1:8" x14ac:dyDescent="0.2">
      <c r="A21" s="29"/>
      <c r="B21" s="34"/>
      <c r="C21" s="92"/>
      <c r="D21" s="12"/>
      <c r="E21" s="12"/>
      <c r="F21" s="156"/>
      <c r="G21" s="47"/>
    </row>
    <row r="22" spans="1:8" ht="24" x14ac:dyDescent="0.2">
      <c r="A22" s="29" t="s">
        <v>1508</v>
      </c>
      <c r="B22" s="34" t="s">
        <v>122</v>
      </c>
      <c r="C22" s="92" t="s">
        <v>123</v>
      </c>
      <c r="D22" s="13"/>
      <c r="E22" s="12"/>
      <c r="F22" s="156"/>
      <c r="G22" s="62"/>
    </row>
    <row r="23" spans="1:8" x14ac:dyDescent="0.2">
      <c r="A23" s="29"/>
      <c r="B23" s="34"/>
      <c r="C23" s="92"/>
      <c r="D23" s="13"/>
      <c r="E23" s="12"/>
      <c r="F23" s="156"/>
      <c r="G23" s="62"/>
    </row>
    <row r="24" spans="1:8" s="3" customFormat="1" x14ac:dyDescent="0.2">
      <c r="A24" s="29"/>
      <c r="B24" s="34"/>
      <c r="C24" s="92" t="s">
        <v>124</v>
      </c>
      <c r="D24" s="13"/>
      <c r="E24" s="13"/>
      <c r="F24" s="155"/>
      <c r="G24" s="64"/>
      <c r="H24" s="1"/>
    </row>
    <row r="25" spans="1:8" x14ac:dyDescent="0.2">
      <c r="A25" s="29"/>
      <c r="B25" s="34"/>
      <c r="C25" s="92"/>
      <c r="D25" s="13"/>
      <c r="E25" s="12"/>
      <c r="F25" s="156"/>
      <c r="G25" s="62"/>
    </row>
    <row r="26" spans="1:8" ht="24" x14ac:dyDescent="0.2">
      <c r="A26" s="20" t="s">
        <v>1509</v>
      </c>
      <c r="B26" s="37"/>
      <c r="C26" s="28" t="s">
        <v>126</v>
      </c>
      <c r="D26" s="12" t="s">
        <v>101</v>
      </c>
      <c r="E26" s="12">
        <v>120</v>
      </c>
      <c r="F26" s="156"/>
      <c r="G26" s="42">
        <f t="shared" ref="G26:G32" si="2">E26*F26</f>
        <v>0</v>
      </c>
    </row>
    <row r="27" spans="1:8" x14ac:dyDescent="0.2">
      <c r="A27" s="20"/>
      <c r="B27" s="37"/>
      <c r="C27" s="28"/>
      <c r="D27" s="12"/>
      <c r="E27" s="12"/>
      <c r="F27" s="156"/>
      <c r="G27" s="47"/>
    </row>
    <row r="28" spans="1:8" x14ac:dyDescent="0.2">
      <c r="A28" s="20" t="s">
        <v>1510</v>
      </c>
      <c r="B28" s="37"/>
      <c r="C28" s="28" t="s">
        <v>128</v>
      </c>
      <c r="D28" s="12" t="s">
        <v>101</v>
      </c>
      <c r="E28" s="12">
        <v>120</v>
      </c>
      <c r="F28" s="156"/>
      <c r="G28" s="42">
        <f t="shared" si="2"/>
        <v>0</v>
      </c>
    </row>
    <row r="29" spans="1:8" x14ac:dyDescent="0.2">
      <c r="A29" s="20"/>
      <c r="B29" s="37"/>
      <c r="C29" s="28"/>
      <c r="D29" s="12"/>
      <c r="E29" s="12"/>
      <c r="F29" s="156"/>
      <c r="G29" s="47"/>
    </row>
    <row r="30" spans="1:8" x14ac:dyDescent="0.2">
      <c r="A30" s="20" t="s">
        <v>1511</v>
      </c>
      <c r="B30" s="37"/>
      <c r="C30" s="28" t="s">
        <v>130</v>
      </c>
      <c r="D30" s="12" t="s">
        <v>101</v>
      </c>
      <c r="E30" s="12">
        <v>120</v>
      </c>
      <c r="F30" s="156"/>
      <c r="G30" s="42">
        <f t="shared" si="2"/>
        <v>0</v>
      </c>
    </row>
    <row r="31" spans="1:8" x14ac:dyDescent="0.2">
      <c r="A31" s="20"/>
      <c r="B31" s="37"/>
      <c r="C31" s="28"/>
      <c r="D31" s="12"/>
      <c r="E31" s="12"/>
      <c r="F31" s="156"/>
      <c r="G31" s="47"/>
    </row>
    <row r="32" spans="1:8" ht="36" x14ac:dyDescent="0.2">
      <c r="A32" s="20" t="s">
        <v>1512</v>
      </c>
      <c r="B32" s="37" t="s">
        <v>133</v>
      </c>
      <c r="C32" s="28" t="s">
        <v>134</v>
      </c>
      <c r="D32" s="12" t="s">
        <v>107</v>
      </c>
      <c r="E32" s="12">
        <v>60</v>
      </c>
      <c r="F32" s="156"/>
      <c r="G32" s="42">
        <f t="shared" si="2"/>
        <v>0</v>
      </c>
    </row>
    <row r="33" spans="1:7" x14ac:dyDescent="0.2">
      <c r="A33" s="20"/>
      <c r="B33" s="37"/>
      <c r="C33" s="28"/>
      <c r="D33" s="12"/>
      <c r="E33" s="12"/>
      <c r="F33" s="156"/>
      <c r="G33" s="47"/>
    </row>
    <row r="34" spans="1:7" s="7" customFormat="1" x14ac:dyDescent="0.2">
      <c r="A34" s="29" t="s">
        <v>1513</v>
      </c>
      <c r="B34" s="34" t="s">
        <v>136</v>
      </c>
      <c r="C34" s="92" t="s">
        <v>137</v>
      </c>
      <c r="D34" s="13"/>
      <c r="E34" s="13"/>
      <c r="F34" s="155"/>
      <c r="G34" s="64"/>
    </row>
    <row r="35" spans="1:7" s="7" customFormat="1" x14ac:dyDescent="0.2">
      <c r="A35" s="29"/>
      <c r="B35" s="37"/>
      <c r="C35" s="92"/>
      <c r="D35" s="13"/>
      <c r="E35" s="13"/>
      <c r="F35" s="155"/>
      <c r="G35" s="64"/>
    </row>
    <row r="36" spans="1:7" s="7" customFormat="1" ht="24" x14ac:dyDescent="0.2">
      <c r="A36" s="20" t="s">
        <v>1514</v>
      </c>
      <c r="B36" s="37"/>
      <c r="C36" s="28" t="s">
        <v>139</v>
      </c>
      <c r="D36" s="12" t="s">
        <v>120</v>
      </c>
      <c r="E36" s="12">
        <v>15</v>
      </c>
      <c r="F36" s="156"/>
      <c r="G36" s="42">
        <f t="shared" ref="G36" si="3">E36*F36</f>
        <v>0</v>
      </c>
    </row>
    <row r="37" spans="1:7" s="7" customFormat="1" x14ac:dyDescent="0.2">
      <c r="A37" s="20"/>
      <c r="B37" s="37"/>
      <c r="C37" s="28"/>
      <c r="D37" s="12"/>
      <c r="E37" s="12"/>
      <c r="F37" s="155"/>
      <c r="G37" s="47"/>
    </row>
    <row r="38" spans="1:7" s="7" customFormat="1" x14ac:dyDescent="0.2">
      <c r="A38" s="20" t="s">
        <v>1515</v>
      </c>
      <c r="B38" s="37" t="s">
        <v>30</v>
      </c>
      <c r="C38" s="28" t="s">
        <v>141</v>
      </c>
      <c r="D38" s="13"/>
      <c r="E38" s="12"/>
      <c r="F38" s="155"/>
      <c r="G38" s="64"/>
    </row>
    <row r="39" spans="1:7" s="7" customFormat="1" x14ac:dyDescent="0.2">
      <c r="A39" s="20"/>
      <c r="B39" s="37"/>
      <c r="C39" s="28"/>
      <c r="D39" s="13"/>
      <c r="E39" s="12"/>
      <c r="F39" s="155"/>
      <c r="G39" s="64"/>
    </row>
    <row r="40" spans="1:7" s="7" customFormat="1" x14ac:dyDescent="0.2">
      <c r="A40" s="20"/>
      <c r="B40" s="37"/>
      <c r="C40" s="28" t="s">
        <v>142</v>
      </c>
      <c r="D40" s="13"/>
      <c r="E40" s="12"/>
      <c r="F40" s="155"/>
      <c r="G40" s="64"/>
    </row>
    <row r="41" spans="1:7" s="7" customFormat="1" x14ac:dyDescent="0.2">
      <c r="A41" s="20"/>
      <c r="B41" s="37"/>
      <c r="C41" s="28"/>
      <c r="D41" s="13"/>
      <c r="E41" s="12"/>
      <c r="F41" s="155"/>
      <c r="G41" s="64"/>
    </row>
    <row r="42" spans="1:7" s="7" customFormat="1" x14ac:dyDescent="0.2">
      <c r="A42" s="20" t="s">
        <v>1516</v>
      </c>
      <c r="B42" s="37"/>
      <c r="C42" s="28" t="s">
        <v>144</v>
      </c>
      <c r="D42" s="12" t="s">
        <v>120</v>
      </c>
      <c r="E42" s="12">
        <v>10</v>
      </c>
      <c r="F42" s="156"/>
      <c r="G42" s="42">
        <f t="shared" ref="G42:G44" si="4">E42*F42</f>
        <v>0</v>
      </c>
    </row>
    <row r="43" spans="1:7" s="7" customFormat="1" x14ac:dyDescent="0.2">
      <c r="A43" s="20"/>
      <c r="B43" s="37"/>
      <c r="C43" s="28"/>
      <c r="D43" s="12"/>
      <c r="E43" s="12"/>
      <c r="F43" s="155"/>
      <c r="G43" s="47"/>
    </row>
    <row r="44" spans="1:7" x14ac:dyDescent="0.2">
      <c r="A44" s="20" t="s">
        <v>1517</v>
      </c>
      <c r="B44" s="37"/>
      <c r="C44" s="28" t="s">
        <v>146</v>
      </c>
      <c r="D44" s="12" t="s">
        <v>120</v>
      </c>
      <c r="E44" s="12">
        <v>10</v>
      </c>
      <c r="F44" s="156"/>
      <c r="G44" s="42">
        <f t="shared" si="4"/>
        <v>0</v>
      </c>
    </row>
    <row r="45" spans="1:7" x14ac:dyDescent="0.2">
      <c r="A45" s="20"/>
      <c r="B45" s="37"/>
      <c r="C45" s="28"/>
      <c r="D45" s="12"/>
      <c r="E45" s="12"/>
      <c r="F45" s="156"/>
      <c r="G45" s="47"/>
    </row>
    <row r="46" spans="1:7" x14ac:dyDescent="0.2">
      <c r="A46" s="29" t="s">
        <v>1518</v>
      </c>
      <c r="B46" s="21" t="s">
        <v>148</v>
      </c>
      <c r="C46" s="22" t="s">
        <v>149</v>
      </c>
      <c r="D46" s="13"/>
      <c r="E46" s="12"/>
      <c r="F46" s="156"/>
      <c r="G46" s="62"/>
    </row>
    <row r="47" spans="1:7" x14ac:dyDescent="0.2">
      <c r="A47" s="29"/>
      <c r="B47" s="34"/>
      <c r="C47" s="92"/>
      <c r="D47" s="12"/>
      <c r="E47" s="12"/>
      <c r="F47" s="156"/>
      <c r="G47" s="62"/>
    </row>
    <row r="48" spans="1:7" x14ac:dyDescent="0.2">
      <c r="A48" s="29"/>
      <c r="B48" s="34" t="s">
        <v>150</v>
      </c>
      <c r="C48" s="92" t="s">
        <v>151</v>
      </c>
      <c r="D48" s="12"/>
      <c r="E48" s="12"/>
      <c r="F48" s="156"/>
      <c r="G48" s="62"/>
    </row>
    <row r="49" spans="1:8" x14ac:dyDescent="0.2">
      <c r="A49" s="20"/>
      <c r="B49" s="37"/>
      <c r="C49" s="28"/>
      <c r="D49" s="12"/>
      <c r="E49" s="12"/>
      <c r="F49" s="156"/>
      <c r="G49" s="62"/>
      <c r="H49" s="2"/>
    </row>
    <row r="50" spans="1:8" ht="72" x14ac:dyDescent="0.2">
      <c r="A50" s="20" t="s">
        <v>1519</v>
      </c>
      <c r="B50" s="37"/>
      <c r="C50" s="28" t="s">
        <v>153</v>
      </c>
      <c r="D50" s="12" t="s">
        <v>101</v>
      </c>
      <c r="E50" s="12">
        <v>90</v>
      </c>
      <c r="F50" s="156"/>
      <c r="G50" s="42">
        <f t="shared" ref="G50:G62" si="5">E50*F50</f>
        <v>0</v>
      </c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ht="72" x14ac:dyDescent="0.2">
      <c r="A52" s="20" t="s">
        <v>1520</v>
      </c>
      <c r="B52" s="37"/>
      <c r="C52" s="28" t="s">
        <v>364</v>
      </c>
      <c r="D52" s="12" t="s">
        <v>101</v>
      </c>
      <c r="E52" s="12">
        <v>100</v>
      </c>
      <c r="F52" s="156"/>
      <c r="G52" s="42">
        <f t="shared" si="5"/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ht="72" x14ac:dyDescent="0.2">
      <c r="A54" s="20" t="s">
        <v>1521</v>
      </c>
      <c r="B54" s="37"/>
      <c r="C54" s="28" t="s">
        <v>157</v>
      </c>
      <c r="D54" s="12" t="s">
        <v>101</v>
      </c>
      <c r="E54" s="12">
        <v>30</v>
      </c>
      <c r="F54" s="156"/>
      <c r="G54" s="42">
        <f t="shared" si="5"/>
        <v>0</v>
      </c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ht="48" x14ac:dyDescent="0.2">
      <c r="A56" s="20" t="s">
        <v>1522</v>
      </c>
      <c r="B56" s="37"/>
      <c r="C56" s="28" t="s">
        <v>309</v>
      </c>
      <c r="D56" s="12" t="s">
        <v>114</v>
      </c>
      <c r="E56" s="12">
        <v>6</v>
      </c>
      <c r="F56" s="156"/>
      <c r="G56" s="42">
        <f t="shared" si="5"/>
        <v>0</v>
      </c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ht="72" x14ac:dyDescent="0.2">
      <c r="A58" s="20" t="s">
        <v>1523</v>
      </c>
      <c r="B58" s="37"/>
      <c r="C58" s="28" t="s">
        <v>368</v>
      </c>
      <c r="D58" s="12" t="s">
        <v>101</v>
      </c>
      <c r="E58" s="12">
        <v>40</v>
      </c>
      <c r="F58" s="156"/>
      <c r="G58" s="42">
        <f t="shared" si="5"/>
        <v>0</v>
      </c>
      <c r="H58" s="2"/>
    </row>
    <row r="59" spans="1:8" x14ac:dyDescent="0.2">
      <c r="A59" s="20"/>
      <c r="B59" s="37"/>
      <c r="C59" s="28"/>
      <c r="D59" s="12"/>
      <c r="E59" s="12"/>
      <c r="F59" s="156"/>
      <c r="G59" s="47"/>
      <c r="H59" s="2"/>
    </row>
    <row r="60" spans="1:8" ht="72" x14ac:dyDescent="0.2">
      <c r="A60" s="20" t="s">
        <v>1524</v>
      </c>
      <c r="B60" s="37"/>
      <c r="C60" s="28" t="s">
        <v>165</v>
      </c>
      <c r="D60" s="12" t="s">
        <v>101</v>
      </c>
      <c r="E60" s="12">
        <v>5</v>
      </c>
      <c r="F60" s="156"/>
      <c r="G60" s="42">
        <f t="shared" si="5"/>
        <v>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ht="72" x14ac:dyDescent="0.2">
      <c r="A62" s="20" t="s">
        <v>1525</v>
      </c>
      <c r="B62" s="37"/>
      <c r="C62" s="28" t="s">
        <v>310</v>
      </c>
      <c r="D62" s="12" t="s">
        <v>101</v>
      </c>
      <c r="E62" s="12">
        <v>30</v>
      </c>
      <c r="F62" s="156"/>
      <c r="G62" s="42">
        <f t="shared" si="5"/>
        <v>0</v>
      </c>
      <c r="H62" s="2"/>
    </row>
    <row r="63" spans="1:8" s="5" customFormat="1" ht="18.600000000000001" customHeight="1" x14ac:dyDescent="0.2">
      <c r="A63" s="135" t="s">
        <v>58</v>
      </c>
      <c r="B63" s="136"/>
      <c r="C63" s="136"/>
      <c r="D63" s="136"/>
      <c r="E63" s="136"/>
      <c r="F63" s="137"/>
      <c r="G63" s="153">
        <f>SUM(G9:G62)</f>
        <v>0</v>
      </c>
    </row>
    <row r="64" spans="1:8" s="5" customFormat="1" ht="18" customHeight="1" x14ac:dyDescent="0.2">
      <c r="A64" s="135" t="s">
        <v>59</v>
      </c>
      <c r="B64" s="136"/>
      <c r="C64" s="136"/>
      <c r="D64" s="136"/>
      <c r="E64" s="136"/>
      <c r="F64" s="137"/>
      <c r="G64" s="153">
        <f>G63</f>
        <v>0</v>
      </c>
    </row>
    <row r="65" spans="1:8" x14ac:dyDescent="0.2">
      <c r="A65" s="20"/>
      <c r="B65" s="37"/>
      <c r="C65" s="28"/>
      <c r="D65" s="12"/>
      <c r="E65" s="12"/>
      <c r="F65" s="156"/>
      <c r="G65" s="47"/>
      <c r="H65" s="2"/>
    </row>
    <row r="66" spans="1:8" x14ac:dyDescent="0.2">
      <c r="A66" s="29" t="s">
        <v>1526</v>
      </c>
      <c r="B66" s="34" t="s">
        <v>372</v>
      </c>
      <c r="C66" s="92" t="s">
        <v>373</v>
      </c>
      <c r="D66" s="12"/>
      <c r="E66" s="12"/>
      <c r="F66" s="156"/>
      <c r="G66" s="62"/>
      <c r="H66" s="2"/>
    </row>
    <row r="67" spans="1:8" x14ac:dyDescent="0.2">
      <c r="A67" s="20"/>
      <c r="B67" s="37"/>
      <c r="C67" s="28"/>
      <c r="D67" s="12"/>
      <c r="E67" s="12"/>
      <c r="F67" s="156"/>
      <c r="G67" s="62"/>
      <c r="H67" s="2"/>
    </row>
    <row r="68" spans="1:8" x14ac:dyDescent="0.2">
      <c r="A68" s="20" t="s">
        <v>1527</v>
      </c>
      <c r="B68" s="37"/>
      <c r="C68" s="28" t="s">
        <v>374</v>
      </c>
      <c r="D68" s="12" t="s">
        <v>114</v>
      </c>
      <c r="E68" s="12">
        <v>1</v>
      </c>
      <c r="F68" s="156"/>
      <c r="G68" s="42">
        <f t="shared" ref="G68" si="6">E68*F68</f>
        <v>0</v>
      </c>
      <c r="H68" s="2"/>
    </row>
    <row r="69" spans="1:8" x14ac:dyDescent="0.2">
      <c r="A69" s="20"/>
      <c r="B69" s="37"/>
      <c r="C69" s="28"/>
      <c r="D69" s="12"/>
      <c r="E69" s="12"/>
      <c r="F69" s="156"/>
      <c r="G69" s="47"/>
      <c r="H69" s="2"/>
    </row>
    <row r="70" spans="1:8" x14ac:dyDescent="0.2">
      <c r="A70" s="20" t="s">
        <v>1528</v>
      </c>
      <c r="B70" s="37"/>
      <c r="C70" s="28" t="s">
        <v>375</v>
      </c>
      <c r="D70" s="12"/>
      <c r="E70" s="12"/>
      <c r="F70" s="156"/>
      <c r="G70" s="62"/>
      <c r="H70" s="2"/>
    </row>
    <row r="71" spans="1:8" x14ac:dyDescent="0.2">
      <c r="A71" s="20"/>
      <c r="B71" s="37"/>
      <c r="C71" s="28"/>
      <c r="D71" s="12"/>
      <c r="E71" s="12"/>
      <c r="F71" s="156"/>
      <c r="G71" s="62"/>
      <c r="H71" s="2"/>
    </row>
    <row r="72" spans="1:8" x14ac:dyDescent="0.2">
      <c r="A72" s="20" t="s">
        <v>1529</v>
      </c>
      <c r="B72" s="37"/>
      <c r="C72" s="28" t="s">
        <v>378</v>
      </c>
      <c r="D72" s="12" t="s">
        <v>114</v>
      </c>
      <c r="E72" s="12">
        <v>1</v>
      </c>
      <c r="F72" s="156"/>
      <c r="G72" s="42">
        <f t="shared" ref="G72:G74" si="7">E72*F72</f>
        <v>0</v>
      </c>
      <c r="H72" s="2"/>
    </row>
    <row r="73" spans="1:8" x14ac:dyDescent="0.2">
      <c r="A73" s="20"/>
      <c r="B73" s="37"/>
      <c r="C73" s="28"/>
      <c r="D73" s="12"/>
      <c r="E73" s="12"/>
      <c r="F73" s="156"/>
      <c r="G73" s="47"/>
      <c r="H73" s="2"/>
    </row>
    <row r="74" spans="1:8" x14ac:dyDescent="0.2">
      <c r="A74" s="20" t="s">
        <v>1530</v>
      </c>
      <c r="B74" s="37"/>
      <c r="C74" s="28" t="s">
        <v>352</v>
      </c>
      <c r="D74" s="12" t="s">
        <v>114</v>
      </c>
      <c r="E74" s="12">
        <v>1</v>
      </c>
      <c r="F74" s="156"/>
      <c r="G74" s="42">
        <f t="shared" si="7"/>
        <v>0</v>
      </c>
      <c r="H74" s="2"/>
    </row>
    <row r="75" spans="1:8" x14ac:dyDescent="0.2">
      <c r="A75" s="20"/>
      <c r="B75" s="37"/>
      <c r="C75" s="28"/>
      <c r="D75" s="12"/>
      <c r="E75" s="12"/>
      <c r="F75" s="156"/>
      <c r="G75" s="47"/>
      <c r="H75" s="2"/>
    </row>
    <row r="76" spans="1:8" s="3" customFormat="1" x14ac:dyDescent="0.2">
      <c r="A76" s="29" t="s">
        <v>1531</v>
      </c>
      <c r="B76" s="34" t="s">
        <v>171</v>
      </c>
      <c r="C76" s="92" t="s">
        <v>172</v>
      </c>
      <c r="D76" s="13"/>
      <c r="E76" s="13"/>
      <c r="F76" s="155"/>
      <c r="G76" s="64"/>
    </row>
    <row r="77" spans="1:8" x14ac:dyDescent="0.2">
      <c r="A77" s="20"/>
      <c r="B77" s="37"/>
      <c r="C77" s="28"/>
      <c r="D77" s="12"/>
      <c r="E77" s="12"/>
      <c r="F77" s="156"/>
      <c r="G77" s="62"/>
      <c r="H77" s="2"/>
    </row>
    <row r="78" spans="1:8" x14ac:dyDescent="0.2">
      <c r="A78" s="20" t="s">
        <v>1532</v>
      </c>
      <c r="B78" s="37"/>
      <c r="C78" s="28" t="s">
        <v>174</v>
      </c>
      <c r="D78" s="12" t="s">
        <v>45</v>
      </c>
      <c r="E78" s="19">
        <v>1</v>
      </c>
      <c r="F78" s="47">
        <v>15000</v>
      </c>
      <c r="G78" s="42">
        <f t="shared" ref="G78:G84" si="8">E78*F78</f>
        <v>15000</v>
      </c>
      <c r="H78" s="2"/>
    </row>
    <row r="79" spans="1:8" x14ac:dyDescent="0.2">
      <c r="A79" s="20"/>
      <c r="B79" s="37"/>
      <c r="C79" s="28"/>
      <c r="D79" s="12"/>
      <c r="E79" s="19"/>
      <c r="F79" s="156"/>
      <c r="G79" s="47"/>
      <c r="H79" s="2"/>
    </row>
    <row r="80" spans="1:8" x14ac:dyDescent="0.2">
      <c r="A80" s="20" t="s">
        <v>1533</v>
      </c>
      <c r="B80" s="37"/>
      <c r="C80" s="28" t="s">
        <v>176</v>
      </c>
      <c r="D80" s="12" t="s">
        <v>57</v>
      </c>
      <c r="E80" s="19">
        <f>G78</f>
        <v>15000</v>
      </c>
      <c r="F80" s="157"/>
      <c r="G80" s="42">
        <f t="shared" si="8"/>
        <v>0</v>
      </c>
      <c r="H80" s="2"/>
    </row>
    <row r="81" spans="1:8" x14ac:dyDescent="0.2">
      <c r="A81" s="20"/>
      <c r="B81" s="37"/>
      <c r="C81" s="28"/>
      <c r="D81" s="12"/>
      <c r="E81" s="19"/>
      <c r="F81" s="156"/>
      <c r="G81" s="47"/>
      <c r="H81" s="2"/>
    </row>
    <row r="82" spans="1:8" x14ac:dyDescent="0.2">
      <c r="A82" s="20" t="s">
        <v>1534</v>
      </c>
      <c r="B82" s="37"/>
      <c r="C82" s="28" t="s">
        <v>178</v>
      </c>
      <c r="D82" s="12" t="s">
        <v>45</v>
      </c>
      <c r="E82" s="19">
        <v>1</v>
      </c>
      <c r="F82" s="47">
        <v>10000</v>
      </c>
      <c r="G82" s="42">
        <f t="shared" si="8"/>
        <v>10000</v>
      </c>
      <c r="H82" s="2"/>
    </row>
    <row r="83" spans="1:8" x14ac:dyDescent="0.2">
      <c r="A83" s="20"/>
      <c r="B83" s="37"/>
      <c r="C83" s="28"/>
      <c r="D83" s="12"/>
      <c r="E83" s="12"/>
      <c r="F83" s="156"/>
      <c r="G83" s="47"/>
      <c r="H83" s="2"/>
    </row>
    <row r="84" spans="1:8" x14ac:dyDescent="0.2">
      <c r="A84" s="20" t="s">
        <v>1535</v>
      </c>
      <c r="B84" s="37"/>
      <c r="C84" s="28" t="s">
        <v>179</v>
      </c>
      <c r="D84" s="12" t="s">
        <v>57</v>
      </c>
      <c r="E84" s="19">
        <f>G82</f>
        <v>10000</v>
      </c>
      <c r="F84" s="157"/>
      <c r="G84" s="42">
        <f t="shared" si="8"/>
        <v>0</v>
      </c>
      <c r="H84" s="2"/>
    </row>
    <row r="85" spans="1:8" x14ac:dyDescent="0.2">
      <c r="A85" s="20"/>
      <c r="B85" s="37"/>
      <c r="C85" s="28"/>
      <c r="D85" s="12"/>
      <c r="E85" s="12"/>
      <c r="F85" s="156"/>
      <c r="G85" s="47"/>
      <c r="H85" s="2"/>
    </row>
    <row r="86" spans="1:8" s="3" customFormat="1" x14ac:dyDescent="0.2">
      <c r="A86" s="29" t="s">
        <v>1536</v>
      </c>
      <c r="B86" s="34" t="s">
        <v>181</v>
      </c>
      <c r="C86" s="92" t="s">
        <v>182</v>
      </c>
      <c r="D86" s="13"/>
      <c r="E86" s="13"/>
      <c r="F86" s="155"/>
      <c r="G86" s="64"/>
    </row>
    <row r="87" spans="1:8" x14ac:dyDescent="0.2">
      <c r="A87" s="20"/>
      <c r="B87" s="37"/>
      <c r="C87" s="28"/>
      <c r="D87" s="12"/>
      <c r="E87" s="12"/>
      <c r="F87" s="156"/>
      <c r="G87" s="62"/>
      <c r="H87" s="2"/>
    </row>
    <row r="88" spans="1:8" ht="36" x14ac:dyDescent="0.2">
      <c r="A88" s="20" t="s">
        <v>1537</v>
      </c>
      <c r="B88" s="37"/>
      <c r="C88" s="28" t="s">
        <v>353</v>
      </c>
      <c r="D88" s="12" t="s">
        <v>101</v>
      </c>
      <c r="E88" s="12">
        <v>3</v>
      </c>
      <c r="F88" s="156"/>
      <c r="G88" s="42">
        <f t="shared" ref="G88" si="9">E88*F88</f>
        <v>0</v>
      </c>
      <c r="H88" s="2"/>
    </row>
    <row r="89" spans="1:8" x14ac:dyDescent="0.2">
      <c r="A89" s="20"/>
      <c r="B89" s="37"/>
      <c r="C89" s="28"/>
      <c r="D89" s="12"/>
      <c r="E89" s="12"/>
      <c r="F89" s="156"/>
      <c r="G89" s="47"/>
      <c r="H89" s="2"/>
    </row>
    <row r="90" spans="1:8" x14ac:dyDescent="0.2">
      <c r="A90" s="20"/>
      <c r="B90" s="37"/>
      <c r="C90" s="92" t="s">
        <v>189</v>
      </c>
      <c r="D90" s="12"/>
      <c r="E90" s="12"/>
      <c r="F90" s="156"/>
      <c r="G90" s="62"/>
      <c r="H90" s="2"/>
    </row>
    <row r="91" spans="1:8" x14ac:dyDescent="0.2">
      <c r="A91" s="20"/>
      <c r="B91" s="37"/>
      <c r="C91" s="28"/>
      <c r="D91" s="12"/>
      <c r="E91" s="12"/>
      <c r="F91" s="156"/>
      <c r="G91" s="62"/>
      <c r="H91" s="2"/>
    </row>
    <row r="92" spans="1:8" x14ac:dyDescent="0.2">
      <c r="A92" s="29" t="s">
        <v>1500</v>
      </c>
      <c r="B92" s="37"/>
      <c r="C92" s="92" t="s">
        <v>190</v>
      </c>
      <c r="D92" s="12"/>
      <c r="E92" s="12"/>
      <c r="F92" s="156"/>
      <c r="G92" s="62"/>
      <c r="H92" s="2"/>
    </row>
    <row r="93" spans="1:8" x14ac:dyDescent="0.2">
      <c r="A93" s="20"/>
      <c r="B93" s="37"/>
      <c r="C93" s="28"/>
      <c r="D93" s="12"/>
      <c r="E93" s="12"/>
      <c r="F93" s="156"/>
      <c r="G93" s="62"/>
      <c r="H93" s="2"/>
    </row>
    <row r="94" spans="1:8" x14ac:dyDescent="0.2">
      <c r="A94" s="20" t="s">
        <v>1501</v>
      </c>
      <c r="B94" s="37"/>
      <c r="C94" s="28" t="s">
        <v>191</v>
      </c>
      <c r="D94" s="12"/>
      <c r="E94" s="12"/>
      <c r="F94" s="156"/>
      <c r="G94" s="62"/>
      <c r="H94" s="2"/>
    </row>
    <row r="95" spans="1:8" x14ac:dyDescent="0.2">
      <c r="A95" s="20"/>
      <c r="B95" s="37"/>
      <c r="C95" s="28"/>
      <c r="D95" s="12"/>
      <c r="E95" s="12"/>
      <c r="F95" s="156"/>
      <c r="G95" s="62"/>
      <c r="H95" s="2"/>
    </row>
    <row r="96" spans="1:8" x14ac:dyDescent="0.2">
      <c r="A96" s="20" t="s">
        <v>1502</v>
      </c>
      <c r="B96" s="37"/>
      <c r="C96" s="28" t="s">
        <v>398</v>
      </c>
      <c r="D96" s="12" t="s">
        <v>107</v>
      </c>
      <c r="E96" s="12">
        <v>15</v>
      </c>
      <c r="F96" s="156"/>
      <c r="G96" s="42">
        <f t="shared" ref="G96" si="10">E96*F96</f>
        <v>0</v>
      </c>
      <c r="H96" s="2"/>
    </row>
    <row r="97" spans="1:8" x14ac:dyDescent="0.2">
      <c r="A97" s="20"/>
      <c r="B97" s="37"/>
      <c r="C97" s="28"/>
      <c r="D97" s="12"/>
      <c r="E97" s="12"/>
      <c r="F97" s="156"/>
      <c r="G97" s="47"/>
      <c r="H97" s="2"/>
    </row>
    <row r="98" spans="1:8" x14ac:dyDescent="0.2">
      <c r="A98" s="29" t="s">
        <v>1460</v>
      </c>
      <c r="B98" s="37"/>
      <c r="C98" s="92" t="s">
        <v>193</v>
      </c>
      <c r="D98" s="12"/>
      <c r="E98" s="12"/>
      <c r="F98" s="156"/>
      <c r="G98" s="62"/>
      <c r="H98" s="2"/>
    </row>
    <row r="99" spans="1:8" x14ac:dyDescent="0.2">
      <c r="A99" s="20"/>
      <c r="B99" s="37"/>
      <c r="C99" s="28"/>
      <c r="D99" s="12"/>
      <c r="E99" s="12"/>
      <c r="F99" s="156"/>
      <c r="G99" s="62"/>
      <c r="H99" s="2"/>
    </row>
    <row r="100" spans="1:8" x14ac:dyDescent="0.2">
      <c r="A100" s="20"/>
      <c r="B100" s="37"/>
      <c r="C100" s="28" t="s">
        <v>194</v>
      </c>
      <c r="D100" s="12"/>
      <c r="E100" s="12"/>
      <c r="F100" s="156"/>
      <c r="G100" s="62"/>
      <c r="H100" s="2"/>
    </row>
    <row r="101" spans="1:8" x14ac:dyDescent="0.2">
      <c r="A101" s="20"/>
      <c r="B101" s="37"/>
      <c r="C101" s="28"/>
      <c r="D101" s="12"/>
      <c r="E101" s="12"/>
      <c r="F101" s="156"/>
      <c r="G101" s="62"/>
      <c r="H101" s="2"/>
    </row>
    <row r="102" spans="1:8" x14ac:dyDescent="0.2">
      <c r="A102" s="20"/>
      <c r="B102" s="37"/>
      <c r="C102" s="28" t="s">
        <v>195</v>
      </c>
      <c r="D102" s="12"/>
      <c r="E102" s="12"/>
      <c r="F102" s="156"/>
      <c r="G102" s="62"/>
      <c r="H102" s="2"/>
    </row>
    <row r="103" spans="1:8" x14ac:dyDescent="0.2">
      <c r="A103" s="20"/>
      <c r="B103" s="37"/>
      <c r="C103" s="28"/>
      <c r="D103" s="25"/>
      <c r="E103" s="12"/>
      <c r="F103" s="156"/>
      <c r="G103" s="62"/>
      <c r="H103" s="2"/>
    </row>
    <row r="104" spans="1:8" s="10" customFormat="1" x14ac:dyDescent="0.2">
      <c r="A104" s="86" t="s">
        <v>1461</v>
      </c>
      <c r="B104" s="106"/>
      <c r="C104" s="56" t="s">
        <v>342</v>
      </c>
      <c r="D104" s="25" t="s">
        <v>107</v>
      </c>
      <c r="E104" s="25">
        <v>15</v>
      </c>
      <c r="F104" s="156"/>
      <c r="G104" s="42">
        <f t="shared" ref="G104:G108" si="11">E104*F104</f>
        <v>0</v>
      </c>
    </row>
    <row r="105" spans="1:8" s="10" customFormat="1" x14ac:dyDescent="0.2">
      <c r="A105" s="86"/>
      <c r="B105" s="106"/>
      <c r="C105" s="56"/>
      <c r="D105" s="25"/>
      <c r="E105" s="25"/>
      <c r="F105" s="156"/>
      <c r="G105" s="47"/>
    </row>
    <row r="106" spans="1:8" s="10" customFormat="1" x14ac:dyDescent="0.2">
      <c r="A106" s="86" t="s">
        <v>1462</v>
      </c>
      <c r="B106" s="106"/>
      <c r="C106" s="56" t="s">
        <v>343</v>
      </c>
      <c r="D106" s="25" t="s">
        <v>107</v>
      </c>
      <c r="E106" s="25">
        <v>5</v>
      </c>
      <c r="F106" s="156"/>
      <c r="G106" s="42">
        <f t="shared" si="11"/>
        <v>0</v>
      </c>
    </row>
    <row r="107" spans="1:8" x14ac:dyDescent="0.2">
      <c r="A107" s="20"/>
      <c r="B107" s="37"/>
      <c r="C107" s="28"/>
      <c r="D107" s="12"/>
      <c r="E107" s="12"/>
      <c r="F107" s="156"/>
      <c r="G107" s="47"/>
      <c r="H107" s="2"/>
    </row>
    <row r="108" spans="1:8" x14ac:dyDescent="0.2">
      <c r="A108" s="20" t="s">
        <v>1462</v>
      </c>
      <c r="B108" s="37"/>
      <c r="C108" s="28" t="s">
        <v>198</v>
      </c>
      <c r="D108" s="12" t="s">
        <v>13</v>
      </c>
      <c r="E108" s="12">
        <v>1</v>
      </c>
      <c r="F108" s="156"/>
      <c r="G108" s="42">
        <f t="shared" si="11"/>
        <v>0</v>
      </c>
      <c r="H108" s="2"/>
    </row>
    <row r="109" spans="1:8" x14ac:dyDescent="0.2">
      <c r="A109" s="20"/>
      <c r="B109" s="37"/>
      <c r="C109" s="28"/>
      <c r="D109" s="12"/>
      <c r="E109" s="12"/>
      <c r="F109" s="156"/>
      <c r="G109" s="47"/>
      <c r="H109" s="2"/>
    </row>
    <row r="110" spans="1:8" s="3" customFormat="1" x14ac:dyDescent="0.2">
      <c r="A110" s="29" t="s">
        <v>1463</v>
      </c>
      <c r="B110" s="34"/>
      <c r="C110" s="92" t="s">
        <v>199</v>
      </c>
      <c r="D110" s="13"/>
      <c r="E110" s="13"/>
      <c r="F110" s="155"/>
      <c r="G110" s="64"/>
    </row>
    <row r="111" spans="1:8" x14ac:dyDescent="0.2">
      <c r="A111" s="20"/>
      <c r="B111" s="37"/>
      <c r="C111" s="28"/>
      <c r="D111" s="12"/>
      <c r="E111" s="12"/>
      <c r="F111" s="156"/>
      <c r="G111" s="62"/>
      <c r="H111" s="2"/>
    </row>
    <row r="112" spans="1:8" x14ac:dyDescent="0.2">
      <c r="A112" s="20"/>
      <c r="B112" s="37"/>
      <c r="C112" s="28" t="s">
        <v>195</v>
      </c>
      <c r="D112" s="12"/>
      <c r="E112" s="12"/>
      <c r="F112" s="156"/>
      <c r="G112" s="62"/>
      <c r="H112" s="2"/>
    </row>
    <row r="113" spans="1:8" x14ac:dyDescent="0.2">
      <c r="A113" s="20"/>
      <c r="B113" s="37"/>
      <c r="C113" s="28"/>
      <c r="D113" s="12"/>
      <c r="E113" s="12"/>
      <c r="F113" s="156"/>
      <c r="G113" s="62"/>
      <c r="H113" s="2"/>
    </row>
    <row r="114" spans="1:8" x14ac:dyDescent="0.2">
      <c r="A114" s="20" t="s">
        <v>1464</v>
      </c>
      <c r="B114" s="37"/>
      <c r="C114" s="56" t="s">
        <v>342</v>
      </c>
      <c r="D114" s="12" t="s">
        <v>107</v>
      </c>
      <c r="E114" s="12">
        <v>15</v>
      </c>
      <c r="F114" s="156"/>
      <c r="G114" s="42">
        <f t="shared" ref="G114:G116" si="12">E114*F114</f>
        <v>0</v>
      </c>
      <c r="H114" s="2"/>
    </row>
    <row r="115" spans="1:8" x14ac:dyDescent="0.2">
      <c r="A115" s="20"/>
      <c r="B115" s="37"/>
      <c r="C115" s="56"/>
      <c r="D115" s="12"/>
      <c r="E115" s="12"/>
      <c r="F115" s="156"/>
      <c r="G115" s="47"/>
      <c r="H115" s="2"/>
    </row>
    <row r="116" spans="1:8" x14ac:dyDescent="0.2">
      <c r="A116" s="20" t="s">
        <v>1465</v>
      </c>
      <c r="B116" s="37"/>
      <c r="C116" s="56" t="s">
        <v>343</v>
      </c>
      <c r="D116" s="12" t="s">
        <v>107</v>
      </c>
      <c r="E116" s="12">
        <v>5</v>
      </c>
      <c r="F116" s="156"/>
      <c r="G116" s="42">
        <f t="shared" si="12"/>
        <v>0</v>
      </c>
      <c r="H116" s="2"/>
    </row>
    <row r="117" spans="1:8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s="3" customFormat="1" x14ac:dyDescent="0.2">
      <c r="A118" s="29" t="s">
        <v>1466</v>
      </c>
      <c r="B118" s="34"/>
      <c r="C118" s="92" t="s">
        <v>200</v>
      </c>
      <c r="D118" s="13"/>
      <c r="E118" s="13"/>
      <c r="F118" s="155"/>
      <c r="G118" s="64"/>
    </row>
    <row r="119" spans="1:8" x14ac:dyDescent="0.2">
      <c r="A119" s="20"/>
      <c r="B119" s="37"/>
      <c r="C119" s="28"/>
      <c r="D119" s="12"/>
      <c r="E119" s="12"/>
      <c r="F119" s="156"/>
      <c r="G119" s="62"/>
      <c r="H119" s="2"/>
    </row>
    <row r="120" spans="1:8" x14ac:dyDescent="0.2">
      <c r="A120" s="20"/>
      <c r="B120" s="37"/>
      <c r="C120" s="28" t="s">
        <v>201</v>
      </c>
      <c r="D120" s="12"/>
      <c r="E120" s="12"/>
      <c r="F120" s="156"/>
      <c r="G120" s="62"/>
      <c r="H120" s="2"/>
    </row>
    <row r="121" spans="1:8" x14ac:dyDescent="0.2">
      <c r="A121" s="20"/>
      <c r="B121" s="37"/>
      <c r="C121" s="28"/>
      <c r="D121" s="12"/>
      <c r="E121" s="12"/>
      <c r="F121" s="156"/>
      <c r="G121" s="62"/>
      <c r="H121" s="2"/>
    </row>
    <row r="122" spans="1:8" x14ac:dyDescent="0.2">
      <c r="A122" s="20" t="s">
        <v>1467</v>
      </c>
      <c r="B122" s="37"/>
      <c r="C122" s="56" t="s">
        <v>342</v>
      </c>
      <c r="D122" s="12" t="s">
        <v>114</v>
      </c>
      <c r="E122" s="12">
        <v>35</v>
      </c>
      <c r="F122" s="156"/>
      <c r="G122" s="42">
        <f t="shared" ref="G122:G124" si="13">E122*F122</f>
        <v>0</v>
      </c>
      <c r="H122" s="2"/>
    </row>
    <row r="123" spans="1:8" x14ac:dyDescent="0.2">
      <c r="A123" s="20"/>
      <c r="B123" s="37"/>
      <c r="C123" s="56"/>
      <c r="D123" s="12"/>
      <c r="E123" s="12"/>
      <c r="F123" s="156"/>
      <c r="G123" s="47"/>
      <c r="H123" s="2"/>
    </row>
    <row r="124" spans="1:8" x14ac:dyDescent="0.2">
      <c r="A124" s="20" t="s">
        <v>1468</v>
      </c>
      <c r="B124" s="37"/>
      <c r="C124" s="56" t="s">
        <v>343</v>
      </c>
      <c r="D124" s="12" t="s">
        <v>114</v>
      </c>
      <c r="E124" s="12">
        <v>5</v>
      </c>
      <c r="F124" s="156"/>
      <c r="G124" s="42">
        <f t="shared" si="13"/>
        <v>0</v>
      </c>
      <c r="H124" s="2"/>
    </row>
    <row r="125" spans="1:8" x14ac:dyDescent="0.2">
      <c r="A125" s="20"/>
      <c r="B125" s="37"/>
      <c r="C125" s="28"/>
      <c r="D125" s="12"/>
      <c r="E125" s="12"/>
      <c r="F125" s="156"/>
      <c r="G125" s="47"/>
      <c r="H125" s="2"/>
    </row>
    <row r="126" spans="1:8" s="3" customFormat="1" x14ac:dyDescent="0.2">
      <c r="A126" s="29" t="s">
        <v>1469</v>
      </c>
      <c r="B126" s="34"/>
      <c r="C126" s="92" t="s">
        <v>203</v>
      </c>
      <c r="D126" s="13"/>
      <c r="E126" s="13"/>
      <c r="F126" s="155"/>
      <c r="G126" s="64"/>
    </row>
    <row r="127" spans="1:8" x14ac:dyDescent="0.2">
      <c r="A127" s="20"/>
      <c r="B127" s="37"/>
      <c r="C127" s="28"/>
      <c r="D127" s="12"/>
      <c r="E127" s="12"/>
      <c r="F127" s="156"/>
      <c r="G127" s="62"/>
      <c r="H127" s="2"/>
    </row>
    <row r="128" spans="1:8" x14ac:dyDescent="0.2">
      <c r="A128" s="20" t="s">
        <v>1470</v>
      </c>
      <c r="B128" s="37"/>
      <c r="C128" s="28" t="s">
        <v>204</v>
      </c>
      <c r="D128" s="12" t="s">
        <v>45</v>
      </c>
      <c r="E128" s="19">
        <v>1</v>
      </c>
      <c r="F128" s="47">
        <v>25000</v>
      </c>
      <c r="G128" s="42">
        <f t="shared" ref="G128" si="14">E128*F128</f>
        <v>25000</v>
      </c>
      <c r="H128" s="2"/>
    </row>
    <row r="129" spans="1:8" x14ac:dyDescent="0.2">
      <c r="A129" s="20"/>
      <c r="B129" s="37"/>
      <c r="C129" s="28"/>
      <c r="D129" s="12"/>
      <c r="E129" s="12"/>
      <c r="F129" s="156"/>
      <c r="G129" s="47"/>
      <c r="H129" s="2"/>
    </row>
    <row r="130" spans="1:8" x14ac:dyDescent="0.2">
      <c r="A130" s="20" t="s">
        <v>1471</v>
      </c>
      <c r="B130" s="37"/>
      <c r="C130" s="28" t="s">
        <v>205</v>
      </c>
      <c r="D130" s="12" t="s">
        <v>57</v>
      </c>
      <c r="E130" s="19">
        <f>G128</f>
        <v>25000</v>
      </c>
      <c r="F130" s="157"/>
      <c r="G130" s="42">
        <f t="shared" ref="G130" si="15">E130*F130</f>
        <v>0</v>
      </c>
      <c r="H130" s="2"/>
    </row>
    <row r="131" spans="1:8" x14ac:dyDescent="0.2">
      <c r="A131" s="20"/>
      <c r="B131" s="37"/>
      <c r="C131" s="28"/>
      <c r="D131" s="12"/>
      <c r="E131" s="12"/>
      <c r="F131" s="156"/>
      <c r="G131" s="47"/>
      <c r="H131" s="2"/>
    </row>
    <row r="132" spans="1:8" s="3" customFormat="1" x14ac:dyDescent="0.2">
      <c r="A132" s="29" t="s">
        <v>1472</v>
      </c>
      <c r="B132" s="34"/>
      <c r="C132" s="92" t="s">
        <v>206</v>
      </c>
      <c r="D132" s="13"/>
      <c r="E132" s="13"/>
      <c r="F132" s="155"/>
      <c r="G132" s="64"/>
    </row>
    <row r="133" spans="1:8" x14ac:dyDescent="0.2">
      <c r="A133" s="20"/>
      <c r="B133" s="37"/>
      <c r="C133" s="28"/>
      <c r="D133" s="12"/>
      <c r="E133" s="12"/>
      <c r="F133" s="156"/>
      <c r="G133" s="62"/>
      <c r="H133" s="2"/>
    </row>
    <row r="134" spans="1:8" x14ac:dyDescent="0.2">
      <c r="A134" s="20"/>
      <c r="B134" s="37"/>
      <c r="C134" s="28" t="s">
        <v>357</v>
      </c>
      <c r="D134" s="12"/>
      <c r="E134" s="12"/>
      <c r="F134" s="156"/>
      <c r="G134" s="62"/>
      <c r="H134" s="2"/>
    </row>
    <row r="135" spans="1:8" x14ac:dyDescent="0.2">
      <c r="A135" s="20"/>
      <c r="B135" s="37"/>
      <c r="C135" s="28"/>
      <c r="D135" s="12"/>
      <c r="E135" s="12"/>
      <c r="F135" s="156"/>
      <c r="G135" s="62"/>
      <c r="H135" s="2"/>
    </row>
    <row r="136" spans="1:8" x14ac:dyDescent="0.2">
      <c r="A136" s="20"/>
      <c r="B136" s="37"/>
      <c r="C136" s="117" t="s">
        <v>208</v>
      </c>
      <c r="D136" s="12"/>
      <c r="E136" s="12"/>
      <c r="F136" s="156"/>
      <c r="G136" s="62"/>
      <c r="H136" s="2"/>
    </row>
    <row r="137" spans="1:8" x14ac:dyDescent="0.2">
      <c r="A137" s="20"/>
      <c r="B137" s="37"/>
      <c r="C137" s="28"/>
      <c r="D137" s="12"/>
      <c r="E137" s="12"/>
      <c r="F137" s="156"/>
      <c r="G137" s="62"/>
      <c r="H137" s="2"/>
    </row>
    <row r="138" spans="1:8" x14ac:dyDescent="0.2">
      <c r="A138" s="20" t="s">
        <v>1473</v>
      </c>
      <c r="B138" s="37"/>
      <c r="C138" s="28" t="s">
        <v>289</v>
      </c>
      <c r="D138" s="12" t="s">
        <v>114</v>
      </c>
      <c r="E138" s="12">
        <v>2</v>
      </c>
      <c r="F138" s="156"/>
      <c r="G138" s="42">
        <f t="shared" ref="G138:G140" si="16">E138*F138</f>
        <v>0</v>
      </c>
      <c r="H138" s="2"/>
    </row>
    <row r="139" spans="1:8" x14ac:dyDescent="0.2">
      <c r="A139" s="20"/>
      <c r="B139" s="37"/>
      <c r="C139" s="28"/>
      <c r="D139" s="12"/>
      <c r="E139" s="12"/>
      <c r="F139" s="156"/>
      <c r="G139" s="47"/>
      <c r="H139" s="2"/>
    </row>
    <row r="140" spans="1:8" x14ac:dyDescent="0.2">
      <c r="A140" s="20" t="s">
        <v>1474</v>
      </c>
      <c r="B140" s="37"/>
      <c r="C140" s="28" t="s">
        <v>399</v>
      </c>
      <c r="D140" s="12" t="s">
        <v>114</v>
      </c>
      <c r="E140" s="12">
        <v>1</v>
      </c>
      <c r="F140" s="156"/>
      <c r="G140" s="42">
        <f t="shared" si="16"/>
        <v>0</v>
      </c>
      <c r="H140" s="2"/>
    </row>
    <row r="141" spans="1:8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s="3" customFormat="1" x14ac:dyDescent="0.2">
      <c r="A142" s="29" t="s">
        <v>1475</v>
      </c>
      <c r="B142" s="34"/>
      <c r="C142" s="92" t="s">
        <v>211</v>
      </c>
      <c r="D142" s="13"/>
      <c r="E142" s="13"/>
      <c r="F142" s="155"/>
      <c r="G142" s="64"/>
    </row>
    <row r="143" spans="1:8" x14ac:dyDescent="0.2">
      <c r="A143" s="20"/>
      <c r="B143" s="37"/>
      <c r="C143" s="28"/>
      <c r="D143" s="12"/>
      <c r="E143" s="12"/>
      <c r="F143" s="156"/>
      <c r="G143" s="62"/>
      <c r="H143" s="2"/>
    </row>
    <row r="144" spans="1:8" ht="36" x14ac:dyDescent="0.2">
      <c r="A144" s="20"/>
      <c r="B144" s="37"/>
      <c r="C144" s="28" t="s">
        <v>212</v>
      </c>
      <c r="D144" s="12"/>
      <c r="E144" s="12"/>
      <c r="F144" s="156"/>
      <c r="G144" s="62"/>
      <c r="H144" s="2"/>
    </row>
    <row r="145" spans="1:8" x14ac:dyDescent="0.2">
      <c r="A145" s="20"/>
      <c r="B145" s="37"/>
      <c r="C145" s="28"/>
      <c r="D145" s="12"/>
      <c r="E145" s="12"/>
      <c r="F145" s="156"/>
      <c r="G145" s="62"/>
      <c r="H145" s="2"/>
    </row>
    <row r="146" spans="1:8" x14ac:dyDescent="0.2">
      <c r="A146" s="20"/>
      <c r="B146" s="37"/>
      <c r="C146" s="92" t="s">
        <v>279</v>
      </c>
      <c r="D146" s="12"/>
      <c r="E146" s="12"/>
      <c r="F146" s="156"/>
      <c r="G146" s="62"/>
      <c r="H146" s="2"/>
    </row>
    <row r="147" spans="1:8" x14ac:dyDescent="0.2">
      <c r="A147" s="20"/>
      <c r="B147" s="37"/>
      <c r="C147" s="28"/>
      <c r="D147" s="12"/>
      <c r="E147" s="12"/>
      <c r="F147" s="156"/>
      <c r="G147" s="62"/>
      <c r="H147" s="2"/>
    </row>
    <row r="148" spans="1:8" x14ac:dyDescent="0.2">
      <c r="A148" s="20" t="s">
        <v>1476</v>
      </c>
      <c r="B148" s="37"/>
      <c r="C148" s="28" t="s">
        <v>213</v>
      </c>
      <c r="D148" s="12" t="s">
        <v>114</v>
      </c>
      <c r="E148" s="12">
        <v>2</v>
      </c>
      <c r="F148" s="156"/>
      <c r="G148" s="42">
        <f t="shared" ref="G148:G150" si="17">E148*F148</f>
        <v>0</v>
      </c>
      <c r="H148" s="2"/>
    </row>
    <row r="149" spans="1:8" x14ac:dyDescent="0.2">
      <c r="A149" s="20"/>
      <c r="B149" s="37"/>
      <c r="C149" s="28"/>
      <c r="D149" s="12"/>
      <c r="E149" s="12"/>
      <c r="F149" s="156"/>
      <c r="G149" s="47"/>
      <c r="H149" s="2"/>
    </row>
    <row r="150" spans="1:8" x14ac:dyDescent="0.2">
      <c r="A150" s="20" t="s">
        <v>1477</v>
      </c>
      <c r="B150" s="37"/>
      <c r="C150" s="28" t="s">
        <v>400</v>
      </c>
      <c r="D150" s="12" t="s">
        <v>13</v>
      </c>
      <c r="E150" s="12">
        <v>1</v>
      </c>
      <c r="F150" s="156"/>
      <c r="G150" s="42">
        <f t="shared" si="17"/>
        <v>0</v>
      </c>
      <c r="H150" s="2"/>
    </row>
    <row r="151" spans="1:8" x14ac:dyDescent="0.2">
      <c r="A151" s="20"/>
      <c r="B151" s="37"/>
      <c r="C151" s="28"/>
      <c r="D151" s="12"/>
      <c r="E151" s="12"/>
      <c r="F151" s="156"/>
      <c r="G151" s="47"/>
      <c r="H151" s="2"/>
    </row>
    <row r="152" spans="1:8" x14ac:dyDescent="0.2">
      <c r="A152" s="20" t="s">
        <v>1478</v>
      </c>
      <c r="B152" s="37"/>
      <c r="C152" s="28" t="s">
        <v>401</v>
      </c>
      <c r="D152" s="12" t="s">
        <v>45</v>
      </c>
      <c r="E152" s="12">
        <v>1</v>
      </c>
      <c r="F152" s="47">
        <v>15000</v>
      </c>
      <c r="G152" s="42">
        <f t="shared" ref="G152" si="18">E152*F152</f>
        <v>15000</v>
      </c>
      <c r="H152" s="2"/>
    </row>
    <row r="153" spans="1:8" s="5" customFormat="1" ht="18.600000000000001" customHeight="1" x14ac:dyDescent="0.2">
      <c r="A153" s="135" t="s">
        <v>58</v>
      </c>
      <c r="B153" s="136"/>
      <c r="C153" s="136"/>
      <c r="D153" s="136"/>
      <c r="E153" s="136"/>
      <c r="F153" s="137"/>
      <c r="G153" s="63">
        <f>SUM(G64:G152)</f>
        <v>65000</v>
      </c>
    </row>
    <row r="154" spans="1:8" s="5" customFormat="1" ht="18" customHeight="1" x14ac:dyDescent="0.2">
      <c r="A154" s="135" t="s">
        <v>59</v>
      </c>
      <c r="B154" s="136"/>
      <c r="C154" s="136"/>
      <c r="D154" s="136"/>
      <c r="E154" s="136"/>
      <c r="F154" s="137"/>
      <c r="G154" s="63">
        <f>G153</f>
        <v>65000</v>
      </c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 t="s">
        <v>1479</v>
      </c>
      <c r="B156" s="37"/>
      <c r="C156" s="28" t="s">
        <v>216</v>
      </c>
      <c r="D156" s="12" t="s">
        <v>57</v>
      </c>
      <c r="E156" s="19">
        <f>G152</f>
        <v>15000</v>
      </c>
      <c r="F156" s="157"/>
      <c r="G156" s="42">
        <f t="shared" ref="G156" si="19">E156*F156</f>
        <v>0</v>
      </c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x14ac:dyDescent="0.2">
      <c r="A158" s="20" t="s">
        <v>1480</v>
      </c>
      <c r="B158" s="37"/>
      <c r="C158" s="28" t="s">
        <v>217</v>
      </c>
      <c r="D158" s="12" t="s">
        <v>13</v>
      </c>
      <c r="E158" s="12">
        <v>1</v>
      </c>
      <c r="F158" s="156"/>
      <c r="G158" s="42">
        <f t="shared" ref="G158:G160" si="20">E158*F158</f>
        <v>0</v>
      </c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ht="24" x14ac:dyDescent="0.2">
      <c r="A160" s="20" t="s">
        <v>1481</v>
      </c>
      <c r="B160" s="37"/>
      <c r="C160" s="28" t="s">
        <v>218</v>
      </c>
      <c r="D160" s="12" t="s">
        <v>114</v>
      </c>
      <c r="E160" s="12">
        <v>2</v>
      </c>
      <c r="F160" s="156"/>
      <c r="G160" s="42">
        <f t="shared" si="20"/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 t="s">
        <v>1482</v>
      </c>
      <c r="B162" s="37"/>
      <c r="C162" s="28" t="s">
        <v>219</v>
      </c>
      <c r="D162" s="12" t="s">
        <v>114</v>
      </c>
      <c r="E162" s="12">
        <v>2</v>
      </c>
      <c r="F162" s="156"/>
      <c r="G162" s="42">
        <f t="shared" ref="G162:G164" si="21">E162*F162</f>
        <v>0</v>
      </c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x14ac:dyDescent="0.2">
      <c r="A164" s="20" t="s">
        <v>1483</v>
      </c>
      <c r="B164" s="37"/>
      <c r="C164" s="28" t="s">
        <v>479</v>
      </c>
      <c r="D164" s="12" t="s">
        <v>114</v>
      </c>
      <c r="E164" s="12">
        <v>2</v>
      </c>
      <c r="F164" s="156"/>
      <c r="G164" s="42">
        <f t="shared" si="21"/>
        <v>0</v>
      </c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ht="24" x14ac:dyDescent="0.2">
      <c r="A166" s="29" t="s">
        <v>1484</v>
      </c>
      <c r="B166" s="34" t="s">
        <v>220</v>
      </c>
      <c r="C166" s="92" t="s">
        <v>221</v>
      </c>
      <c r="D166" s="12"/>
      <c r="E166" s="12"/>
      <c r="F166" s="156"/>
      <c r="G166" s="62"/>
      <c r="H166" s="2"/>
    </row>
    <row r="167" spans="1:8" x14ac:dyDescent="0.2">
      <c r="A167" s="20"/>
      <c r="B167" s="37"/>
      <c r="C167" s="28"/>
      <c r="D167" s="12"/>
      <c r="E167" s="12"/>
      <c r="F167" s="156"/>
      <c r="G167" s="62"/>
      <c r="H167" s="2"/>
    </row>
    <row r="168" spans="1:8" x14ac:dyDescent="0.2">
      <c r="A168" s="20" t="s">
        <v>1485</v>
      </c>
      <c r="B168" s="37"/>
      <c r="C168" s="28" t="s">
        <v>222</v>
      </c>
      <c r="D168" s="12" t="s">
        <v>13</v>
      </c>
      <c r="E168" s="12">
        <v>1</v>
      </c>
      <c r="F168" s="156"/>
      <c r="G168" s="42">
        <f t="shared" ref="G168" si="22">E168*F168</f>
        <v>0</v>
      </c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 t="s">
        <v>1486</v>
      </c>
      <c r="B170" s="37"/>
      <c r="C170" s="28" t="s">
        <v>223</v>
      </c>
      <c r="D170" s="12"/>
      <c r="E170" s="12"/>
      <c r="F170" s="156"/>
      <c r="G170" s="62"/>
      <c r="H170" s="2"/>
    </row>
    <row r="171" spans="1:8" x14ac:dyDescent="0.2">
      <c r="A171" s="20"/>
      <c r="B171" s="37"/>
      <c r="C171" s="28"/>
      <c r="D171" s="12"/>
      <c r="E171" s="12"/>
      <c r="F171" s="156"/>
      <c r="G171" s="62"/>
      <c r="H171" s="2"/>
    </row>
    <row r="172" spans="1:8" x14ac:dyDescent="0.2">
      <c r="A172" s="20"/>
      <c r="B172" s="37"/>
      <c r="C172" s="92" t="s">
        <v>224</v>
      </c>
      <c r="D172" s="12"/>
      <c r="E172" s="12"/>
      <c r="F172" s="156"/>
      <c r="G172" s="62"/>
      <c r="H172" s="2"/>
    </row>
    <row r="173" spans="1:8" x14ac:dyDescent="0.2">
      <c r="A173" s="20"/>
      <c r="B173" s="37"/>
      <c r="C173" s="28"/>
      <c r="D173" s="12"/>
      <c r="E173" s="12"/>
      <c r="F173" s="156"/>
      <c r="G173" s="62"/>
      <c r="H173" s="2"/>
    </row>
    <row r="174" spans="1:8" x14ac:dyDescent="0.2">
      <c r="A174" s="20"/>
      <c r="B174" s="37"/>
      <c r="C174" s="92" t="s">
        <v>225</v>
      </c>
      <c r="D174" s="12"/>
      <c r="E174" s="12"/>
      <c r="F174" s="156"/>
      <c r="G174" s="62"/>
      <c r="H174" s="2"/>
    </row>
    <row r="175" spans="1:8" x14ac:dyDescent="0.2">
      <c r="A175" s="20"/>
      <c r="B175" s="37"/>
      <c r="C175" s="28"/>
      <c r="D175" s="12"/>
      <c r="E175" s="12"/>
      <c r="F175" s="156"/>
      <c r="G175" s="62"/>
      <c r="H175" s="2"/>
    </row>
    <row r="176" spans="1:8" x14ac:dyDescent="0.2">
      <c r="A176" s="20" t="s">
        <v>1487</v>
      </c>
      <c r="B176" s="37"/>
      <c r="C176" s="28" t="s">
        <v>226</v>
      </c>
      <c r="D176" s="12" t="s">
        <v>114</v>
      </c>
      <c r="E176" s="12">
        <v>2</v>
      </c>
      <c r="F176" s="156"/>
      <c r="G176" s="42">
        <f t="shared" ref="G176" si="23">E176*F176</f>
        <v>0</v>
      </c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/>
      <c r="B178" s="37"/>
      <c r="C178" s="92" t="s">
        <v>227</v>
      </c>
      <c r="D178" s="12"/>
      <c r="E178" s="12"/>
      <c r="F178" s="156"/>
      <c r="G178" s="62"/>
      <c r="H178" s="2"/>
    </row>
    <row r="179" spans="1:8" x14ac:dyDescent="0.2">
      <c r="A179" s="20"/>
      <c r="B179" s="37"/>
      <c r="C179" s="28"/>
      <c r="D179" s="12"/>
      <c r="E179" s="12"/>
      <c r="F179" s="156"/>
      <c r="G179" s="62"/>
      <c r="H179" s="2"/>
    </row>
    <row r="180" spans="1:8" x14ac:dyDescent="0.2">
      <c r="A180" s="20"/>
      <c r="B180" s="37"/>
      <c r="C180" s="92" t="s">
        <v>225</v>
      </c>
      <c r="D180" s="12"/>
      <c r="E180" s="12"/>
      <c r="F180" s="156"/>
      <c r="G180" s="62"/>
      <c r="H180" s="2"/>
    </row>
    <row r="181" spans="1:8" x14ac:dyDescent="0.2">
      <c r="A181" s="20"/>
      <c r="B181" s="37"/>
      <c r="C181" s="28"/>
      <c r="D181" s="12"/>
      <c r="E181" s="12"/>
      <c r="F181" s="156"/>
      <c r="G181" s="62"/>
      <c r="H181" s="2"/>
    </row>
    <row r="182" spans="1:8" x14ac:dyDescent="0.2">
      <c r="A182" s="20" t="s">
        <v>1488</v>
      </c>
      <c r="B182" s="37"/>
      <c r="C182" s="28" t="s">
        <v>290</v>
      </c>
      <c r="D182" s="12" t="s">
        <v>114</v>
      </c>
      <c r="E182" s="12">
        <v>2</v>
      </c>
      <c r="F182" s="156"/>
      <c r="G182" s="42">
        <f t="shared" ref="G182" si="24">E182*F182</f>
        <v>0</v>
      </c>
      <c r="H182" s="2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/>
      <c r="B184" s="37"/>
      <c r="C184" s="92" t="s">
        <v>229</v>
      </c>
      <c r="D184" s="12"/>
      <c r="E184" s="12"/>
      <c r="F184" s="156"/>
      <c r="G184" s="62"/>
      <c r="H184" s="2"/>
    </row>
    <row r="185" spans="1:8" x14ac:dyDescent="0.2">
      <c r="A185" s="20"/>
      <c r="B185" s="37"/>
      <c r="C185" s="28"/>
      <c r="D185" s="12"/>
      <c r="E185" s="12"/>
      <c r="F185" s="156"/>
      <c r="G185" s="62"/>
      <c r="H185" s="2"/>
    </row>
    <row r="186" spans="1:8" x14ac:dyDescent="0.2">
      <c r="A186" s="20" t="s">
        <v>1489</v>
      </c>
      <c r="B186" s="37"/>
      <c r="C186" s="28" t="s">
        <v>290</v>
      </c>
      <c r="D186" s="12" t="s">
        <v>114</v>
      </c>
      <c r="E186" s="12">
        <v>2</v>
      </c>
      <c r="F186" s="156"/>
      <c r="G186" s="42">
        <f t="shared" ref="G186" si="25">E186*F186</f>
        <v>0</v>
      </c>
      <c r="H186" s="2"/>
    </row>
    <row r="187" spans="1:8" x14ac:dyDescent="0.2">
      <c r="A187" s="20"/>
      <c r="B187" s="37"/>
      <c r="C187" s="28"/>
      <c r="D187" s="12"/>
      <c r="E187" s="12"/>
      <c r="F187" s="156"/>
      <c r="G187" s="47"/>
      <c r="H187" s="2"/>
    </row>
    <row r="188" spans="1:8" x14ac:dyDescent="0.2">
      <c r="A188" s="20"/>
      <c r="B188" s="37"/>
      <c r="C188" s="92" t="s">
        <v>231</v>
      </c>
      <c r="D188" s="12"/>
      <c r="E188" s="12"/>
      <c r="F188" s="156"/>
      <c r="G188" s="62"/>
      <c r="H188" s="2"/>
    </row>
    <row r="189" spans="1:8" x14ac:dyDescent="0.2">
      <c r="A189" s="20"/>
      <c r="B189" s="37"/>
      <c r="C189" s="28"/>
      <c r="D189" s="12"/>
      <c r="E189" s="12"/>
      <c r="F189" s="156"/>
      <c r="G189" s="62"/>
      <c r="H189" s="2"/>
    </row>
    <row r="190" spans="1:8" ht="84" x14ac:dyDescent="0.2">
      <c r="A190" s="20" t="s">
        <v>1490</v>
      </c>
      <c r="B190" s="37"/>
      <c r="C190" s="56" t="s">
        <v>232</v>
      </c>
      <c r="D190" s="12" t="s">
        <v>114</v>
      </c>
      <c r="E190" s="12">
        <v>1</v>
      </c>
      <c r="F190" s="156"/>
      <c r="G190" s="42">
        <f t="shared" ref="G190" si="26">E190*F190</f>
        <v>0</v>
      </c>
      <c r="H190" s="2"/>
    </row>
    <row r="191" spans="1:8" x14ac:dyDescent="0.2">
      <c r="A191" s="20"/>
      <c r="B191" s="37"/>
      <c r="C191" s="56"/>
      <c r="D191" s="12"/>
      <c r="E191" s="12"/>
      <c r="F191" s="156"/>
      <c r="G191" s="47"/>
      <c r="H191" s="2"/>
    </row>
    <row r="192" spans="1:8" x14ac:dyDescent="0.2">
      <c r="A192" s="20"/>
      <c r="B192" s="37"/>
      <c r="C192" s="117" t="s">
        <v>233</v>
      </c>
      <c r="D192" s="12"/>
      <c r="E192" s="12"/>
      <c r="F192" s="156"/>
      <c r="G192" s="62"/>
      <c r="H192" s="2"/>
    </row>
    <row r="193" spans="1:8" x14ac:dyDescent="0.2">
      <c r="A193" s="20"/>
      <c r="B193" s="37"/>
      <c r="C193" s="56"/>
      <c r="D193" s="12"/>
      <c r="E193" s="12"/>
      <c r="F193" s="156"/>
      <c r="G193" s="62"/>
      <c r="H193" s="2"/>
    </row>
    <row r="194" spans="1:8" x14ac:dyDescent="0.2">
      <c r="A194" s="20" t="s">
        <v>1491</v>
      </c>
      <c r="B194" s="37"/>
      <c r="C194" s="56" t="s">
        <v>402</v>
      </c>
      <c r="D194" s="12" t="s">
        <v>114</v>
      </c>
      <c r="E194" s="12">
        <v>1</v>
      </c>
      <c r="F194" s="156"/>
      <c r="G194" s="42">
        <f t="shared" ref="G194" si="27">E194*F194</f>
        <v>0</v>
      </c>
      <c r="H194" s="2"/>
    </row>
    <row r="195" spans="1:8" x14ac:dyDescent="0.2">
      <c r="A195" s="20"/>
      <c r="B195" s="37"/>
      <c r="C195" s="28"/>
      <c r="D195" s="12"/>
      <c r="E195" s="12"/>
      <c r="F195" s="156"/>
      <c r="G195" s="47"/>
      <c r="H195" s="2"/>
    </row>
    <row r="196" spans="1:8" x14ac:dyDescent="0.2">
      <c r="A196" s="20"/>
      <c r="B196" s="37"/>
      <c r="C196" s="92" t="s">
        <v>235</v>
      </c>
      <c r="D196" s="12"/>
      <c r="E196" s="12"/>
      <c r="F196" s="156"/>
      <c r="G196" s="62"/>
      <c r="H196" s="2"/>
    </row>
    <row r="197" spans="1:8" x14ac:dyDescent="0.2">
      <c r="A197" s="20"/>
      <c r="B197" s="37"/>
      <c r="C197" s="28"/>
      <c r="D197" s="12"/>
      <c r="E197" s="12"/>
      <c r="F197" s="156"/>
      <c r="G197" s="62"/>
      <c r="H197" s="2"/>
    </row>
    <row r="198" spans="1:8" x14ac:dyDescent="0.2">
      <c r="A198" s="20" t="s">
        <v>1492</v>
      </c>
      <c r="B198" s="37"/>
      <c r="C198" s="28" t="s">
        <v>403</v>
      </c>
      <c r="D198" s="12" t="s">
        <v>114</v>
      </c>
      <c r="E198" s="12">
        <v>1</v>
      </c>
      <c r="F198" s="156"/>
      <c r="G198" s="42">
        <f t="shared" ref="G198" si="28">E198*F198</f>
        <v>0</v>
      </c>
      <c r="H198" s="2"/>
    </row>
    <row r="199" spans="1:8" x14ac:dyDescent="0.2">
      <c r="A199" s="20"/>
      <c r="B199" s="37"/>
      <c r="C199" s="28"/>
      <c r="D199" s="12"/>
      <c r="E199" s="12"/>
      <c r="F199" s="156"/>
      <c r="G199" s="47"/>
      <c r="H199" s="2"/>
    </row>
    <row r="200" spans="1:8" x14ac:dyDescent="0.2">
      <c r="A200" s="20"/>
      <c r="B200" s="37"/>
      <c r="C200" s="92" t="s">
        <v>237</v>
      </c>
      <c r="D200" s="12"/>
      <c r="E200" s="12"/>
      <c r="F200" s="156"/>
      <c r="G200" s="62"/>
      <c r="H200" s="2"/>
    </row>
    <row r="201" spans="1:8" x14ac:dyDescent="0.2">
      <c r="A201" s="20"/>
      <c r="B201" s="37"/>
      <c r="C201" s="28"/>
      <c r="D201" s="12"/>
      <c r="E201" s="12"/>
      <c r="F201" s="156"/>
      <c r="G201" s="62"/>
      <c r="H201" s="2"/>
    </row>
    <row r="202" spans="1:8" x14ac:dyDescent="0.2">
      <c r="A202" s="20" t="s">
        <v>1493</v>
      </c>
      <c r="B202" s="37"/>
      <c r="C202" s="28" t="s">
        <v>238</v>
      </c>
      <c r="D202" s="12" t="s">
        <v>114</v>
      </c>
      <c r="E202" s="12">
        <v>2</v>
      </c>
      <c r="F202" s="156"/>
      <c r="G202" s="42">
        <f t="shared" ref="G202" si="29">E202*F202</f>
        <v>0</v>
      </c>
      <c r="H202" s="2"/>
    </row>
    <row r="203" spans="1:8" x14ac:dyDescent="0.2">
      <c r="A203" s="20"/>
      <c r="B203" s="37"/>
      <c r="C203" s="28"/>
      <c r="D203" s="12"/>
      <c r="E203" s="12"/>
      <c r="F203" s="156"/>
      <c r="G203" s="47"/>
      <c r="H203" s="2"/>
    </row>
    <row r="204" spans="1:8" x14ac:dyDescent="0.2">
      <c r="A204" s="20"/>
      <c r="B204" s="37"/>
      <c r="C204" s="92" t="s">
        <v>239</v>
      </c>
      <c r="D204" s="12"/>
      <c r="E204" s="12"/>
      <c r="F204" s="156"/>
      <c r="G204" s="62"/>
      <c r="H204" s="2"/>
    </row>
    <row r="205" spans="1:8" x14ac:dyDescent="0.2">
      <c r="A205" s="20"/>
      <c r="B205" s="37"/>
      <c r="C205" s="28"/>
      <c r="D205" s="12"/>
      <c r="E205" s="12"/>
      <c r="F205" s="156"/>
      <c r="G205" s="62"/>
      <c r="H205" s="2"/>
    </row>
    <row r="206" spans="1:8" x14ac:dyDescent="0.2">
      <c r="A206" s="20" t="s">
        <v>1494</v>
      </c>
      <c r="B206" s="37"/>
      <c r="C206" s="28" t="s">
        <v>240</v>
      </c>
      <c r="D206" s="12" t="s">
        <v>114</v>
      </c>
      <c r="E206" s="12">
        <v>2</v>
      </c>
      <c r="F206" s="156"/>
      <c r="G206" s="42">
        <f t="shared" ref="G206:G216" si="30">E206*F206</f>
        <v>0</v>
      </c>
      <c r="H206" s="2"/>
    </row>
    <row r="207" spans="1:8" x14ac:dyDescent="0.2">
      <c r="A207" s="20"/>
      <c r="B207" s="37"/>
      <c r="C207" s="28"/>
      <c r="D207" s="12"/>
      <c r="E207" s="12"/>
      <c r="F207" s="156"/>
      <c r="G207" s="47"/>
      <c r="H207" s="2"/>
    </row>
    <row r="208" spans="1:8" x14ac:dyDescent="0.2">
      <c r="A208" s="20" t="s">
        <v>1495</v>
      </c>
      <c r="B208" s="37"/>
      <c r="C208" s="28" t="s">
        <v>241</v>
      </c>
      <c r="D208" s="12" t="s">
        <v>114</v>
      </c>
      <c r="E208" s="12">
        <v>2</v>
      </c>
      <c r="F208" s="156"/>
      <c r="G208" s="42">
        <f t="shared" si="30"/>
        <v>0</v>
      </c>
      <c r="H208" s="2"/>
    </row>
    <row r="209" spans="1:8" x14ac:dyDescent="0.2">
      <c r="A209" s="20"/>
      <c r="B209" s="37"/>
      <c r="C209" s="28"/>
      <c r="D209" s="12"/>
      <c r="E209" s="12"/>
      <c r="F209" s="156"/>
      <c r="G209" s="47"/>
      <c r="H209" s="2"/>
    </row>
    <row r="210" spans="1:8" x14ac:dyDescent="0.2">
      <c r="A210" s="20" t="s">
        <v>1496</v>
      </c>
      <c r="B210" s="37"/>
      <c r="C210" s="28" t="s">
        <v>229</v>
      </c>
      <c r="D210" s="12" t="s">
        <v>114</v>
      </c>
      <c r="E210" s="12">
        <v>2</v>
      </c>
      <c r="F210" s="156"/>
      <c r="G210" s="42">
        <f t="shared" si="30"/>
        <v>0</v>
      </c>
      <c r="H210" s="2"/>
    </row>
    <row r="211" spans="1:8" x14ac:dyDescent="0.2">
      <c r="A211" s="20"/>
      <c r="B211" s="37"/>
      <c r="C211" s="28"/>
      <c r="D211" s="12"/>
      <c r="E211" s="12"/>
      <c r="F211" s="156"/>
      <c r="G211" s="47"/>
      <c r="H211" s="2"/>
    </row>
    <row r="212" spans="1:8" x14ac:dyDescent="0.2">
      <c r="A212" s="20" t="s">
        <v>1497</v>
      </c>
      <c r="B212" s="37"/>
      <c r="C212" s="28" t="s">
        <v>242</v>
      </c>
      <c r="D212" s="12" t="s">
        <v>114</v>
      </c>
      <c r="E212" s="12">
        <v>1</v>
      </c>
      <c r="F212" s="156"/>
      <c r="G212" s="42">
        <f t="shared" si="30"/>
        <v>0</v>
      </c>
      <c r="H212" s="2"/>
    </row>
    <row r="213" spans="1:8" x14ac:dyDescent="0.2">
      <c r="A213" s="20"/>
      <c r="B213" s="37"/>
      <c r="C213" s="28"/>
      <c r="D213" s="12"/>
      <c r="E213" s="12"/>
      <c r="F213" s="156"/>
      <c r="G213" s="47"/>
      <c r="H213" s="2"/>
    </row>
    <row r="214" spans="1:8" x14ac:dyDescent="0.2">
      <c r="A214" s="20" t="s">
        <v>1498</v>
      </c>
      <c r="B214" s="37"/>
      <c r="C214" s="56" t="s">
        <v>243</v>
      </c>
      <c r="D214" s="12" t="s">
        <v>114</v>
      </c>
      <c r="E214" s="12">
        <v>1</v>
      </c>
      <c r="F214" s="156"/>
      <c r="G214" s="42">
        <f t="shared" si="30"/>
        <v>0</v>
      </c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 t="s">
        <v>1499</v>
      </c>
      <c r="B216" s="37"/>
      <c r="C216" s="28" t="s">
        <v>235</v>
      </c>
      <c r="D216" s="12" t="s">
        <v>114</v>
      </c>
      <c r="E216" s="12">
        <v>1</v>
      </c>
      <c r="F216" s="156"/>
      <c r="G216" s="42">
        <f t="shared" si="30"/>
        <v>0</v>
      </c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s="3" customFormat="1" x14ac:dyDescent="0.2">
      <c r="A218" s="29" t="s">
        <v>1455</v>
      </c>
      <c r="B218" s="34"/>
      <c r="C218" s="92" t="s">
        <v>244</v>
      </c>
      <c r="D218" s="13"/>
      <c r="E218" s="13"/>
      <c r="F218" s="155"/>
      <c r="G218" s="64"/>
    </row>
    <row r="219" spans="1:8" x14ac:dyDescent="0.2">
      <c r="A219" s="20"/>
      <c r="B219" s="37"/>
      <c r="C219" s="28"/>
      <c r="D219" s="12"/>
      <c r="E219" s="12"/>
      <c r="F219" s="156"/>
      <c r="G219" s="62"/>
      <c r="H219" s="2"/>
    </row>
    <row r="220" spans="1:8" x14ac:dyDescent="0.2">
      <c r="A220" s="20" t="s">
        <v>1456</v>
      </c>
      <c r="B220" s="37"/>
      <c r="C220" s="28" t="s">
        <v>245</v>
      </c>
      <c r="D220" s="12" t="s">
        <v>13</v>
      </c>
      <c r="E220" s="12">
        <v>1</v>
      </c>
      <c r="F220" s="156"/>
      <c r="G220" s="42">
        <f t="shared" ref="G220:G226" si="31">E220*F220</f>
        <v>0</v>
      </c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x14ac:dyDescent="0.2">
      <c r="A222" s="20" t="s">
        <v>1457</v>
      </c>
      <c r="B222" s="37"/>
      <c r="C222" s="28" t="s">
        <v>472</v>
      </c>
      <c r="D222" s="12" t="s">
        <v>13</v>
      </c>
      <c r="E222" s="12">
        <v>1</v>
      </c>
      <c r="F222" s="156"/>
      <c r="G222" s="42">
        <f t="shared" si="31"/>
        <v>0</v>
      </c>
      <c r="H222" s="2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 t="s">
        <v>1458</v>
      </c>
      <c r="B224" s="37"/>
      <c r="C224" s="28" t="s">
        <v>246</v>
      </c>
      <c r="D224" s="12" t="s">
        <v>13</v>
      </c>
      <c r="E224" s="12">
        <v>1</v>
      </c>
      <c r="F224" s="156"/>
      <c r="G224" s="42">
        <f t="shared" si="31"/>
        <v>0</v>
      </c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x14ac:dyDescent="0.2">
      <c r="A226" s="20" t="s">
        <v>1459</v>
      </c>
      <c r="B226" s="37"/>
      <c r="C226" s="28" t="s">
        <v>247</v>
      </c>
      <c r="D226" s="12" t="s">
        <v>13</v>
      </c>
      <c r="E226" s="12">
        <v>1</v>
      </c>
      <c r="F226" s="156"/>
      <c r="G226" s="42">
        <f t="shared" si="31"/>
        <v>0</v>
      </c>
      <c r="H226" s="2"/>
    </row>
    <row r="227" spans="1:8" x14ac:dyDescent="0.2">
      <c r="A227" s="20"/>
      <c r="B227" s="37"/>
      <c r="C227" s="28"/>
      <c r="D227" s="12"/>
      <c r="E227" s="12"/>
      <c r="F227" s="156"/>
      <c r="G227" s="47"/>
      <c r="H227" s="2"/>
    </row>
    <row r="228" spans="1:8" x14ac:dyDescent="0.2">
      <c r="A228" s="20"/>
      <c r="B228" s="37"/>
      <c r="C228" s="92" t="s">
        <v>248</v>
      </c>
      <c r="D228" s="12"/>
      <c r="E228" s="12"/>
      <c r="F228" s="156"/>
      <c r="G228" s="62"/>
      <c r="H228" s="2"/>
    </row>
    <row r="229" spans="1:8" x14ac:dyDescent="0.2">
      <c r="A229" s="20"/>
      <c r="B229" s="37"/>
      <c r="C229" s="28"/>
      <c r="D229" s="12"/>
      <c r="E229" s="12"/>
      <c r="F229" s="156"/>
      <c r="G229" s="62"/>
      <c r="H229" s="2"/>
    </row>
    <row r="230" spans="1:8" x14ac:dyDescent="0.2">
      <c r="A230" s="29" t="s">
        <v>1433</v>
      </c>
      <c r="B230" s="37"/>
      <c r="C230" s="92" t="s">
        <v>249</v>
      </c>
      <c r="D230" s="12"/>
      <c r="E230" s="12"/>
      <c r="F230" s="156"/>
      <c r="G230" s="62"/>
      <c r="H230" s="2"/>
    </row>
    <row r="231" spans="1:8" x14ac:dyDescent="0.2">
      <c r="A231" s="20"/>
      <c r="B231" s="37"/>
      <c r="C231" s="28"/>
      <c r="D231" s="12"/>
      <c r="E231" s="12"/>
      <c r="F231" s="156"/>
      <c r="G231" s="62"/>
      <c r="H231" s="2"/>
    </row>
    <row r="232" spans="1:8" x14ac:dyDescent="0.2">
      <c r="A232" s="20" t="s">
        <v>1434</v>
      </c>
      <c r="B232" s="37"/>
      <c r="C232" s="28" t="s">
        <v>250</v>
      </c>
      <c r="D232" s="12" t="s">
        <v>13</v>
      </c>
      <c r="E232" s="12">
        <v>1</v>
      </c>
      <c r="F232" s="156"/>
      <c r="G232" s="42">
        <f t="shared" ref="G232:G236" si="32">E232*F232</f>
        <v>0</v>
      </c>
      <c r="H232" s="2"/>
    </row>
    <row r="233" spans="1:8" x14ac:dyDescent="0.2">
      <c r="A233" s="20"/>
      <c r="B233" s="37"/>
      <c r="C233" s="28"/>
      <c r="D233" s="12"/>
      <c r="E233" s="12"/>
      <c r="F233" s="156"/>
      <c r="G233" s="47"/>
      <c r="H233" s="2"/>
    </row>
    <row r="234" spans="1:8" ht="24" x14ac:dyDescent="0.2">
      <c r="A234" s="20" t="s">
        <v>1435</v>
      </c>
      <c r="B234" s="37"/>
      <c r="C234" s="28" t="s">
        <v>251</v>
      </c>
      <c r="D234" s="12" t="s">
        <v>13</v>
      </c>
      <c r="E234" s="12">
        <v>1</v>
      </c>
      <c r="F234" s="156"/>
      <c r="G234" s="42">
        <f t="shared" si="32"/>
        <v>0</v>
      </c>
      <c r="H234" s="2"/>
    </row>
    <row r="235" spans="1:8" x14ac:dyDescent="0.2">
      <c r="A235" s="20"/>
      <c r="B235" s="37"/>
      <c r="C235" s="28"/>
      <c r="D235" s="12"/>
      <c r="E235" s="12"/>
      <c r="F235" s="156"/>
      <c r="G235" s="47"/>
      <c r="H235" s="2"/>
    </row>
    <row r="236" spans="1:8" x14ac:dyDescent="0.2">
      <c r="A236" s="20" t="s">
        <v>1436</v>
      </c>
      <c r="B236" s="37"/>
      <c r="C236" s="28" t="s">
        <v>252</v>
      </c>
      <c r="D236" s="12" t="s">
        <v>13</v>
      </c>
      <c r="E236" s="12">
        <v>1</v>
      </c>
      <c r="F236" s="156"/>
      <c r="G236" s="42">
        <f t="shared" si="32"/>
        <v>0</v>
      </c>
      <c r="H236" s="2"/>
    </row>
    <row r="237" spans="1:8" s="5" customFormat="1" ht="18.600000000000001" customHeight="1" x14ac:dyDescent="0.2">
      <c r="A237" s="135" t="s">
        <v>58</v>
      </c>
      <c r="B237" s="136"/>
      <c r="C237" s="136"/>
      <c r="D237" s="136"/>
      <c r="E237" s="136"/>
      <c r="F237" s="137"/>
      <c r="G237" s="63">
        <f>SUM(G154:G236)</f>
        <v>65000</v>
      </c>
    </row>
    <row r="238" spans="1:8" s="5" customFormat="1" ht="18" customHeight="1" x14ac:dyDescent="0.2">
      <c r="A238" s="135" t="s">
        <v>59</v>
      </c>
      <c r="B238" s="136"/>
      <c r="C238" s="136"/>
      <c r="D238" s="136"/>
      <c r="E238" s="136"/>
      <c r="F238" s="137"/>
      <c r="G238" s="63">
        <f>G237</f>
        <v>65000</v>
      </c>
    </row>
    <row r="239" spans="1:8" x14ac:dyDescent="0.2">
      <c r="A239" s="20" t="s">
        <v>1437</v>
      </c>
      <c r="B239" s="37"/>
      <c r="C239" s="28" t="s">
        <v>253</v>
      </c>
      <c r="D239" s="12" t="s">
        <v>13</v>
      </c>
      <c r="E239" s="12">
        <v>1</v>
      </c>
      <c r="F239" s="156"/>
      <c r="G239" s="42">
        <f t="shared" ref="G239:G241" si="33">E239*F239</f>
        <v>0</v>
      </c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x14ac:dyDescent="0.2">
      <c r="A241" s="20" t="s">
        <v>1438</v>
      </c>
      <c r="B241" s="37"/>
      <c r="C241" s="28" t="s">
        <v>254</v>
      </c>
      <c r="D241" s="12" t="s">
        <v>13</v>
      </c>
      <c r="E241" s="12">
        <v>1</v>
      </c>
      <c r="F241" s="156"/>
      <c r="G241" s="42">
        <f t="shared" si="33"/>
        <v>0</v>
      </c>
      <c r="H241" s="2"/>
    </row>
    <row r="242" spans="1:8" x14ac:dyDescent="0.2">
      <c r="A242" s="20"/>
      <c r="B242" s="37"/>
      <c r="C242" s="28"/>
      <c r="D242" s="12"/>
      <c r="E242" s="12"/>
      <c r="F242" s="156"/>
      <c r="G242" s="47"/>
      <c r="H242" s="2"/>
    </row>
    <row r="243" spans="1:8" x14ac:dyDescent="0.2">
      <c r="A243" s="29" t="s">
        <v>1439</v>
      </c>
      <c r="B243" s="37"/>
      <c r="C243" s="92" t="s">
        <v>255</v>
      </c>
      <c r="D243" s="12"/>
      <c r="E243" s="12"/>
      <c r="F243" s="156"/>
      <c r="G243" s="62"/>
      <c r="H243" s="2"/>
    </row>
    <row r="244" spans="1:8" x14ac:dyDescent="0.2">
      <c r="A244" s="20"/>
      <c r="B244" s="37"/>
      <c r="C244" s="28"/>
      <c r="D244" s="12"/>
      <c r="E244" s="12"/>
      <c r="F244" s="156"/>
      <c r="G244" s="62"/>
      <c r="H244" s="2"/>
    </row>
    <row r="245" spans="1:8" x14ac:dyDescent="0.2">
      <c r="A245" s="20" t="s">
        <v>1440</v>
      </c>
      <c r="B245" s="37"/>
      <c r="C245" s="28" t="s">
        <v>256</v>
      </c>
      <c r="D245" s="12" t="s">
        <v>114</v>
      </c>
      <c r="E245" s="12">
        <v>1</v>
      </c>
      <c r="F245" s="156"/>
      <c r="G245" s="42">
        <f t="shared" ref="G245:G249" si="34">E245*F245</f>
        <v>0</v>
      </c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0" t="s">
        <v>1441</v>
      </c>
      <c r="B247" s="37"/>
      <c r="C247" s="28" t="s">
        <v>257</v>
      </c>
      <c r="D247" s="12" t="s">
        <v>13</v>
      </c>
      <c r="E247" s="12">
        <v>1</v>
      </c>
      <c r="F247" s="156"/>
      <c r="G247" s="42">
        <f t="shared" si="34"/>
        <v>0</v>
      </c>
      <c r="H247" s="2"/>
    </row>
    <row r="248" spans="1:8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0" t="s">
        <v>1442</v>
      </c>
      <c r="B249" s="37"/>
      <c r="C249" s="28" t="s">
        <v>258</v>
      </c>
      <c r="D249" s="12" t="s">
        <v>13</v>
      </c>
      <c r="E249" s="12">
        <v>1</v>
      </c>
      <c r="F249" s="156"/>
      <c r="G249" s="42">
        <f t="shared" si="34"/>
        <v>0</v>
      </c>
      <c r="H249" s="2"/>
    </row>
    <row r="250" spans="1:8" x14ac:dyDescent="0.2">
      <c r="A250" s="20"/>
      <c r="B250" s="37"/>
      <c r="C250" s="28"/>
      <c r="D250" s="12"/>
      <c r="E250" s="12"/>
      <c r="F250" s="156"/>
      <c r="G250" s="47"/>
      <c r="H250" s="2"/>
    </row>
    <row r="251" spans="1:8" x14ac:dyDescent="0.2">
      <c r="A251" s="29" t="s">
        <v>1443</v>
      </c>
      <c r="B251" s="37"/>
      <c r="C251" s="92" t="s">
        <v>259</v>
      </c>
      <c r="D251" s="12"/>
      <c r="E251" s="12"/>
      <c r="F251" s="156"/>
      <c r="G251" s="62"/>
      <c r="H251" s="2"/>
    </row>
    <row r="252" spans="1:8" x14ac:dyDescent="0.2">
      <c r="A252" s="20"/>
      <c r="B252" s="37"/>
      <c r="C252" s="28"/>
      <c r="D252" s="12"/>
      <c r="E252" s="12"/>
      <c r="F252" s="156"/>
      <c r="G252" s="62"/>
      <c r="H252" s="2"/>
    </row>
    <row r="253" spans="1:8" x14ac:dyDescent="0.2">
      <c r="A253" s="20" t="s">
        <v>1444</v>
      </c>
      <c r="B253" s="37"/>
      <c r="C253" s="28" t="s">
        <v>260</v>
      </c>
      <c r="D253" s="12" t="s">
        <v>13</v>
      </c>
      <c r="E253" s="12">
        <v>1</v>
      </c>
      <c r="F253" s="156"/>
      <c r="G253" s="42">
        <f t="shared" ref="G253:G261" si="35">E253*F253</f>
        <v>0</v>
      </c>
      <c r="H253" s="2"/>
    </row>
    <row r="254" spans="1:8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1445</v>
      </c>
      <c r="B255" s="37"/>
      <c r="C255" s="28" t="s">
        <v>261</v>
      </c>
      <c r="D255" s="12" t="s">
        <v>13</v>
      </c>
      <c r="E255" s="12">
        <v>1</v>
      </c>
      <c r="F255" s="156"/>
      <c r="G255" s="42">
        <f t="shared" si="35"/>
        <v>0</v>
      </c>
      <c r="H255" s="2"/>
    </row>
    <row r="256" spans="1:8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x14ac:dyDescent="0.2">
      <c r="A257" s="20" t="s">
        <v>1446</v>
      </c>
      <c r="B257" s="37"/>
      <c r="C257" s="28" t="s">
        <v>262</v>
      </c>
      <c r="D257" s="12" t="s">
        <v>45</v>
      </c>
      <c r="E257" s="12">
        <v>1</v>
      </c>
      <c r="F257" s="47">
        <v>30000</v>
      </c>
      <c r="G257" s="42">
        <f t="shared" si="35"/>
        <v>30000</v>
      </c>
      <c r="H257" s="2"/>
    </row>
    <row r="258" spans="1:8" x14ac:dyDescent="0.2">
      <c r="A258" s="20"/>
      <c r="B258" s="37"/>
      <c r="C258" s="28"/>
      <c r="D258" s="12"/>
      <c r="E258" s="12"/>
      <c r="F258" s="156"/>
      <c r="G258" s="47"/>
      <c r="H258" s="2"/>
    </row>
    <row r="259" spans="1:8" x14ac:dyDescent="0.2">
      <c r="A259" s="20" t="s">
        <v>1447</v>
      </c>
      <c r="B259" s="37"/>
      <c r="C259" s="28" t="s">
        <v>263</v>
      </c>
      <c r="D259" s="12" t="s">
        <v>57</v>
      </c>
      <c r="E259" s="19">
        <f>G257</f>
        <v>30000</v>
      </c>
      <c r="F259" s="157"/>
      <c r="G259" s="42">
        <f t="shared" si="35"/>
        <v>0</v>
      </c>
      <c r="H259" s="2"/>
    </row>
    <row r="260" spans="1:8" x14ac:dyDescent="0.2">
      <c r="A260" s="20"/>
      <c r="B260" s="37"/>
      <c r="C260" s="28"/>
      <c r="D260" s="12"/>
      <c r="E260" s="12"/>
      <c r="F260" s="156"/>
      <c r="G260" s="47"/>
      <c r="H260" s="2"/>
    </row>
    <row r="261" spans="1:8" x14ac:dyDescent="0.2">
      <c r="A261" s="20" t="s">
        <v>1448</v>
      </c>
      <c r="B261" s="37"/>
      <c r="C261" s="28" t="s">
        <v>264</v>
      </c>
      <c r="D261" s="12" t="s">
        <v>13</v>
      </c>
      <c r="E261" s="12">
        <v>1</v>
      </c>
      <c r="F261" s="156"/>
      <c r="G261" s="42">
        <f t="shared" si="35"/>
        <v>0</v>
      </c>
      <c r="H261" s="2"/>
    </row>
    <row r="262" spans="1:8" x14ac:dyDescent="0.2">
      <c r="A262" s="20"/>
      <c r="B262" s="37"/>
      <c r="C262" s="28"/>
      <c r="D262" s="12"/>
      <c r="E262" s="12"/>
      <c r="F262" s="156"/>
      <c r="G262" s="47"/>
      <c r="H262" s="2"/>
    </row>
    <row r="263" spans="1:8" x14ac:dyDescent="0.2">
      <c r="A263" s="29" t="s">
        <v>1449</v>
      </c>
      <c r="B263" s="34"/>
      <c r="C263" s="92" t="s">
        <v>285</v>
      </c>
      <c r="D263" s="13"/>
      <c r="E263" s="13"/>
      <c r="F263" s="155"/>
      <c r="G263" s="62"/>
    </row>
    <row r="264" spans="1:8" x14ac:dyDescent="0.2">
      <c r="A264" s="20"/>
      <c r="B264" s="37"/>
      <c r="C264" s="28"/>
      <c r="D264" s="12"/>
      <c r="E264" s="12"/>
      <c r="F264" s="156"/>
      <c r="G264" s="62"/>
    </row>
    <row r="265" spans="1:8" x14ac:dyDescent="0.2">
      <c r="A265" s="20" t="s">
        <v>1450</v>
      </c>
      <c r="B265" s="37"/>
      <c r="C265" s="28" t="s">
        <v>286</v>
      </c>
      <c r="D265" s="12" t="s">
        <v>13</v>
      </c>
      <c r="E265" s="12">
        <v>1</v>
      </c>
      <c r="F265" s="156"/>
      <c r="G265" s="42">
        <f t="shared" ref="G265:G267" si="36">E265*F265</f>
        <v>0</v>
      </c>
    </row>
    <row r="266" spans="1:8" x14ac:dyDescent="0.2">
      <c r="A266" s="20"/>
      <c r="B266" s="37"/>
      <c r="C266" s="28"/>
      <c r="D266" s="12"/>
      <c r="E266" s="12"/>
      <c r="F266" s="156"/>
      <c r="G266" s="47"/>
    </row>
    <row r="267" spans="1:8" x14ac:dyDescent="0.2">
      <c r="A267" s="20" t="s">
        <v>1451</v>
      </c>
      <c r="B267" s="37"/>
      <c r="C267" s="28" t="s">
        <v>261</v>
      </c>
      <c r="D267" s="12" t="s">
        <v>13</v>
      </c>
      <c r="E267" s="12">
        <v>1</v>
      </c>
      <c r="F267" s="156"/>
      <c r="G267" s="42">
        <f t="shared" si="36"/>
        <v>0</v>
      </c>
    </row>
    <row r="268" spans="1:8" x14ac:dyDescent="0.2">
      <c r="A268" s="20"/>
      <c r="B268" s="37"/>
      <c r="C268" s="28"/>
      <c r="D268" s="12"/>
      <c r="E268" s="12"/>
      <c r="F268" s="156"/>
      <c r="G268" s="47"/>
    </row>
    <row r="269" spans="1:8" x14ac:dyDescent="0.2">
      <c r="A269" s="20" t="s">
        <v>1452</v>
      </c>
      <c r="B269" s="37"/>
      <c r="C269" s="28" t="s">
        <v>262</v>
      </c>
      <c r="D269" s="12" t="s">
        <v>45</v>
      </c>
      <c r="E269" s="12">
        <v>1</v>
      </c>
      <c r="F269" s="47">
        <v>30000</v>
      </c>
      <c r="G269" s="42">
        <f t="shared" ref="G269:G273" si="37">E269*F269</f>
        <v>30000</v>
      </c>
    </row>
    <row r="270" spans="1:8" x14ac:dyDescent="0.2">
      <c r="A270" s="20"/>
      <c r="B270" s="37"/>
      <c r="C270" s="28"/>
      <c r="D270" s="12"/>
      <c r="E270" s="12"/>
      <c r="F270" s="156"/>
      <c r="G270" s="47"/>
    </row>
    <row r="271" spans="1:8" x14ac:dyDescent="0.2">
      <c r="A271" s="20" t="s">
        <v>1453</v>
      </c>
      <c r="B271" s="37"/>
      <c r="C271" s="28" t="s">
        <v>263</v>
      </c>
      <c r="D271" s="12" t="s">
        <v>57</v>
      </c>
      <c r="E271" s="19">
        <f>G269</f>
        <v>30000</v>
      </c>
      <c r="F271" s="157"/>
      <c r="G271" s="42">
        <f t="shared" si="37"/>
        <v>0</v>
      </c>
    </row>
    <row r="272" spans="1:8" x14ac:dyDescent="0.2">
      <c r="A272" s="20"/>
      <c r="B272" s="37"/>
      <c r="C272" s="28"/>
      <c r="D272" s="12"/>
      <c r="E272" s="12"/>
      <c r="F272" s="156"/>
      <c r="G272" s="47"/>
    </row>
    <row r="273" spans="1:8" x14ac:dyDescent="0.2">
      <c r="A273" s="20" t="s">
        <v>1454</v>
      </c>
      <c r="B273" s="37"/>
      <c r="C273" s="28" t="s">
        <v>264</v>
      </c>
      <c r="D273" s="12" t="s">
        <v>13</v>
      </c>
      <c r="E273" s="12">
        <v>1</v>
      </c>
      <c r="F273" s="156"/>
      <c r="G273" s="42">
        <f t="shared" si="37"/>
        <v>0</v>
      </c>
    </row>
    <row r="274" spans="1:8" x14ac:dyDescent="0.2">
      <c r="A274" s="20"/>
      <c r="B274" s="37"/>
      <c r="C274" s="28"/>
      <c r="D274" s="12"/>
      <c r="E274" s="12"/>
      <c r="F274" s="156"/>
      <c r="G274" s="47"/>
    </row>
    <row r="275" spans="1:8" x14ac:dyDescent="0.2">
      <c r="A275" s="20"/>
      <c r="B275" s="37"/>
      <c r="C275" s="28"/>
      <c r="D275" s="12"/>
      <c r="E275" s="12"/>
      <c r="F275" s="156"/>
      <c r="G275" s="47"/>
      <c r="H275" s="2"/>
    </row>
    <row r="276" spans="1:8" s="5" customFormat="1" ht="18.600000000000001" customHeight="1" x14ac:dyDescent="0.2">
      <c r="A276" s="135" t="s">
        <v>94</v>
      </c>
      <c r="B276" s="136"/>
      <c r="C276" s="136"/>
      <c r="D276" s="136"/>
      <c r="E276" s="136"/>
      <c r="F276" s="137"/>
      <c r="G276" s="63">
        <f>SUM(G238:G275)</f>
        <v>125000</v>
      </c>
    </row>
    <row r="277" spans="1:8" x14ac:dyDescent="0.2">
      <c r="D277" s="11"/>
      <c r="G277" s="71"/>
    </row>
    <row r="278" spans="1:8" x14ac:dyDescent="0.2">
      <c r="D278" s="11"/>
      <c r="G278" s="71"/>
    </row>
    <row r="279" spans="1:8" x14ac:dyDescent="0.2">
      <c r="D279" s="11"/>
      <c r="G279" s="71"/>
    </row>
    <row r="280" spans="1:8" x14ac:dyDescent="0.2">
      <c r="D280" s="11"/>
      <c r="G280" s="71"/>
    </row>
    <row r="281" spans="1:8" x14ac:dyDescent="0.2">
      <c r="D281" s="11"/>
      <c r="G281" s="71"/>
    </row>
    <row r="282" spans="1:8" x14ac:dyDescent="0.2">
      <c r="D282" s="11"/>
      <c r="G282" s="71"/>
    </row>
    <row r="283" spans="1:8" x14ac:dyDescent="0.2">
      <c r="D283" s="11"/>
      <c r="G283" s="71"/>
    </row>
    <row r="284" spans="1:8" x14ac:dyDescent="0.2">
      <c r="D284" s="11"/>
      <c r="G284" s="71"/>
    </row>
    <row r="285" spans="1:8" x14ac:dyDescent="0.2">
      <c r="D285" s="11"/>
      <c r="G285" s="71"/>
    </row>
    <row r="286" spans="1:8" x14ac:dyDescent="0.2">
      <c r="D286" s="11"/>
      <c r="G286" s="71"/>
    </row>
    <row r="287" spans="1:8" x14ac:dyDescent="0.2">
      <c r="D287" s="11"/>
      <c r="G287" s="71"/>
    </row>
    <row r="288" spans="1:8" x14ac:dyDescent="0.2">
      <c r="D288" s="11"/>
      <c r="G288" s="71"/>
    </row>
    <row r="289" spans="4:7" x14ac:dyDescent="0.2">
      <c r="D289" s="11"/>
      <c r="G289" s="71"/>
    </row>
    <row r="290" spans="4:7" x14ac:dyDescent="0.2">
      <c r="D290" s="11"/>
      <c r="G290" s="71"/>
    </row>
    <row r="291" spans="4:7" x14ac:dyDescent="0.2">
      <c r="D291" s="11"/>
      <c r="G291" s="71"/>
    </row>
    <row r="292" spans="4:7" x14ac:dyDescent="0.2">
      <c r="D292" s="11"/>
      <c r="G292" s="71"/>
    </row>
    <row r="293" spans="4:7" x14ac:dyDescent="0.2">
      <c r="D293" s="11"/>
      <c r="G293" s="71"/>
    </row>
    <row r="294" spans="4:7" x14ac:dyDescent="0.2">
      <c r="D294" s="11"/>
      <c r="G294" s="71"/>
    </row>
    <row r="295" spans="4:7" x14ac:dyDescent="0.2">
      <c r="D295" s="11"/>
      <c r="G295" s="71"/>
    </row>
    <row r="296" spans="4:7" x14ac:dyDescent="0.2">
      <c r="D296" s="11"/>
      <c r="G296" s="71"/>
    </row>
    <row r="297" spans="4:7" x14ac:dyDescent="0.2">
      <c r="D297" s="11"/>
      <c r="G297" s="71"/>
    </row>
    <row r="298" spans="4:7" x14ac:dyDescent="0.2">
      <c r="D298" s="11"/>
      <c r="G298" s="71"/>
    </row>
    <row r="299" spans="4:7" x14ac:dyDescent="0.2">
      <c r="D299" s="11"/>
      <c r="G299" s="71"/>
    </row>
    <row r="300" spans="4:7" x14ac:dyDescent="0.2">
      <c r="D300" s="11"/>
      <c r="G300" s="71"/>
    </row>
    <row r="301" spans="4:7" x14ac:dyDescent="0.2">
      <c r="D301" s="11"/>
      <c r="G301" s="71"/>
    </row>
    <row r="302" spans="4:7" x14ac:dyDescent="0.2">
      <c r="D302" s="11"/>
      <c r="G302" s="71"/>
    </row>
    <row r="303" spans="4:7" x14ac:dyDescent="0.2">
      <c r="D303" s="11"/>
      <c r="G303" s="71"/>
    </row>
    <row r="304" spans="4:7" x14ac:dyDescent="0.2">
      <c r="D304" s="11"/>
      <c r="G304" s="71"/>
    </row>
    <row r="305" spans="4:7" x14ac:dyDescent="0.2">
      <c r="D305" s="11"/>
      <c r="G305" s="71"/>
    </row>
    <row r="306" spans="4:7" x14ac:dyDescent="0.2">
      <c r="D306" s="11"/>
      <c r="G306" s="71"/>
    </row>
    <row r="307" spans="4:7" x14ac:dyDescent="0.2">
      <c r="D307" s="11"/>
      <c r="G307" s="71"/>
    </row>
    <row r="308" spans="4:7" x14ac:dyDescent="0.2">
      <c r="D308" s="11"/>
      <c r="G308" s="71"/>
    </row>
    <row r="309" spans="4:7" x14ac:dyDescent="0.2">
      <c r="D309" s="11"/>
      <c r="G309" s="71"/>
    </row>
    <row r="310" spans="4:7" x14ac:dyDescent="0.2">
      <c r="D310" s="11"/>
      <c r="G310" s="71"/>
    </row>
    <row r="311" spans="4:7" x14ac:dyDescent="0.2">
      <c r="D311" s="11"/>
      <c r="G311" s="71"/>
    </row>
    <row r="312" spans="4:7" x14ac:dyDescent="0.2">
      <c r="D312" s="11"/>
      <c r="G312" s="71"/>
    </row>
    <row r="313" spans="4:7" x14ac:dyDescent="0.2">
      <c r="D313" s="11"/>
      <c r="G313" s="71"/>
    </row>
    <row r="314" spans="4:7" x14ac:dyDescent="0.2">
      <c r="D314" s="11"/>
      <c r="G314" s="71"/>
    </row>
    <row r="315" spans="4:7" x14ac:dyDescent="0.2">
      <c r="D315" s="11"/>
      <c r="G315" s="71"/>
    </row>
    <row r="316" spans="4:7" x14ac:dyDescent="0.2">
      <c r="D316" s="11"/>
      <c r="G316" s="71"/>
    </row>
    <row r="317" spans="4:7" x14ac:dyDescent="0.2">
      <c r="D317" s="11"/>
      <c r="G317" s="71"/>
    </row>
    <row r="318" spans="4:7" x14ac:dyDescent="0.2">
      <c r="D318" s="11"/>
      <c r="G318" s="71"/>
    </row>
    <row r="319" spans="4:7" x14ac:dyDescent="0.2">
      <c r="D319" s="11"/>
      <c r="G319" s="71"/>
    </row>
    <row r="320" spans="4:7" x14ac:dyDescent="0.2">
      <c r="D320" s="11"/>
      <c r="G320" s="71"/>
    </row>
    <row r="321" spans="4:7" x14ac:dyDescent="0.2">
      <c r="D321" s="11"/>
      <c r="G321" s="71"/>
    </row>
    <row r="322" spans="4:7" x14ac:dyDescent="0.2">
      <c r="D322" s="11"/>
      <c r="G322" s="71"/>
    </row>
    <row r="323" spans="4:7" x14ac:dyDescent="0.2">
      <c r="D323" s="11"/>
      <c r="G323" s="71"/>
    </row>
    <row r="324" spans="4:7" x14ac:dyDescent="0.2">
      <c r="D324" s="11"/>
      <c r="G324" s="71"/>
    </row>
    <row r="325" spans="4:7" x14ac:dyDescent="0.2">
      <c r="D325" s="11"/>
      <c r="G325" s="71"/>
    </row>
    <row r="326" spans="4:7" x14ac:dyDescent="0.2">
      <c r="D326" s="11"/>
      <c r="G326" s="71"/>
    </row>
    <row r="327" spans="4:7" x14ac:dyDescent="0.2">
      <c r="D327" s="11"/>
      <c r="G327" s="71"/>
    </row>
    <row r="328" spans="4:7" x14ac:dyDescent="0.2">
      <c r="D328" s="11"/>
      <c r="G328" s="71"/>
    </row>
    <row r="329" spans="4:7" x14ac:dyDescent="0.2">
      <c r="D329" s="11"/>
      <c r="G329" s="71"/>
    </row>
    <row r="330" spans="4:7" x14ac:dyDescent="0.2">
      <c r="D330" s="11"/>
      <c r="G330" s="71"/>
    </row>
    <row r="331" spans="4:7" x14ac:dyDescent="0.2">
      <c r="D331" s="11"/>
      <c r="G331" s="71"/>
    </row>
    <row r="332" spans="4:7" x14ac:dyDescent="0.2">
      <c r="D332" s="11"/>
      <c r="G332" s="71"/>
    </row>
    <row r="333" spans="4:7" x14ac:dyDescent="0.2">
      <c r="D333" s="11"/>
      <c r="G333" s="71"/>
    </row>
    <row r="334" spans="4:7" x14ac:dyDescent="0.2">
      <c r="D334" s="11"/>
      <c r="G334" s="71"/>
    </row>
    <row r="335" spans="4:7" x14ac:dyDescent="0.2">
      <c r="D335" s="11"/>
      <c r="G335" s="71"/>
    </row>
    <row r="336" spans="4:7" x14ac:dyDescent="0.2">
      <c r="D336" s="11"/>
      <c r="G336" s="71"/>
    </row>
    <row r="337" spans="4:7" x14ac:dyDescent="0.2">
      <c r="D337" s="11"/>
      <c r="G337" s="71"/>
    </row>
    <row r="338" spans="4:7" x14ac:dyDescent="0.2">
      <c r="D338" s="11"/>
      <c r="G338" s="71"/>
    </row>
    <row r="339" spans="4:7" x14ac:dyDescent="0.2">
      <c r="D339" s="11"/>
      <c r="G339" s="71"/>
    </row>
    <row r="340" spans="4:7" x14ac:dyDescent="0.2">
      <c r="D340" s="11"/>
      <c r="G340" s="71"/>
    </row>
    <row r="341" spans="4:7" x14ac:dyDescent="0.2">
      <c r="D341" s="11"/>
      <c r="G341" s="71"/>
    </row>
    <row r="342" spans="4:7" x14ac:dyDescent="0.2">
      <c r="D342" s="11"/>
      <c r="G342" s="71"/>
    </row>
    <row r="343" spans="4:7" x14ac:dyDescent="0.2">
      <c r="D343" s="11"/>
      <c r="G343" s="71"/>
    </row>
    <row r="344" spans="4:7" x14ac:dyDescent="0.2">
      <c r="D344" s="11"/>
      <c r="G344" s="71"/>
    </row>
    <row r="345" spans="4:7" x14ac:dyDescent="0.2">
      <c r="D345" s="11"/>
      <c r="G345" s="71"/>
    </row>
    <row r="346" spans="4:7" x14ac:dyDescent="0.2">
      <c r="D346" s="11"/>
      <c r="G346" s="71"/>
    </row>
    <row r="347" spans="4:7" x14ac:dyDescent="0.2">
      <c r="D347" s="11"/>
      <c r="G347" s="71"/>
    </row>
    <row r="348" spans="4:7" x14ac:dyDescent="0.2">
      <c r="D348" s="11"/>
      <c r="G348" s="71"/>
    </row>
    <row r="349" spans="4:7" x14ac:dyDescent="0.2">
      <c r="D349" s="11"/>
      <c r="G349" s="71"/>
    </row>
    <row r="350" spans="4:7" x14ac:dyDescent="0.2">
      <c r="D350" s="11"/>
      <c r="G350" s="71"/>
    </row>
    <row r="351" spans="4:7" x14ac:dyDescent="0.2">
      <c r="D351" s="11"/>
      <c r="G351" s="71"/>
    </row>
    <row r="352" spans="4:7" x14ac:dyDescent="0.2">
      <c r="D352" s="11"/>
      <c r="G352" s="71"/>
    </row>
    <row r="353" spans="4:7" x14ac:dyDescent="0.2">
      <c r="D353" s="11"/>
      <c r="G353" s="71"/>
    </row>
    <row r="354" spans="4:7" x14ac:dyDescent="0.2">
      <c r="D354" s="11"/>
      <c r="G354" s="71"/>
    </row>
    <row r="355" spans="4:7" x14ac:dyDescent="0.2">
      <c r="D355" s="11"/>
      <c r="G355" s="71"/>
    </row>
    <row r="356" spans="4:7" x14ac:dyDescent="0.2">
      <c r="D356" s="11"/>
      <c r="G356" s="71"/>
    </row>
    <row r="357" spans="4:7" x14ac:dyDescent="0.2">
      <c r="D357" s="11"/>
      <c r="G357" s="71"/>
    </row>
    <row r="358" spans="4:7" x14ac:dyDescent="0.2">
      <c r="D358" s="11"/>
      <c r="G358" s="71"/>
    </row>
    <row r="359" spans="4:7" x14ac:dyDescent="0.2">
      <c r="D359" s="11"/>
      <c r="G359" s="71"/>
    </row>
    <row r="360" spans="4:7" x14ac:dyDescent="0.2">
      <c r="D360" s="11"/>
      <c r="G360" s="71"/>
    </row>
    <row r="361" spans="4:7" x14ac:dyDescent="0.2">
      <c r="D361" s="11"/>
      <c r="G361" s="71"/>
    </row>
    <row r="362" spans="4:7" x14ac:dyDescent="0.2">
      <c r="D362" s="11"/>
      <c r="G362" s="71"/>
    </row>
    <row r="363" spans="4:7" x14ac:dyDescent="0.2">
      <c r="D363" s="11"/>
      <c r="G363" s="71"/>
    </row>
    <row r="364" spans="4:7" x14ac:dyDescent="0.2">
      <c r="D364" s="11"/>
      <c r="G364" s="71"/>
    </row>
    <row r="365" spans="4:7" x14ac:dyDescent="0.2">
      <c r="D365" s="11"/>
      <c r="G365" s="71"/>
    </row>
    <row r="366" spans="4:7" x14ac:dyDescent="0.2">
      <c r="D366" s="11"/>
      <c r="G366" s="71"/>
    </row>
    <row r="367" spans="4:7" x14ac:dyDescent="0.2">
      <c r="D367" s="11"/>
      <c r="G367" s="71"/>
    </row>
    <row r="368" spans="4:7" x14ac:dyDescent="0.2">
      <c r="D368" s="11"/>
      <c r="G368" s="71"/>
    </row>
    <row r="369" spans="4:7" x14ac:dyDescent="0.2">
      <c r="D369" s="11"/>
      <c r="G369" s="71"/>
    </row>
    <row r="370" spans="4:7" x14ac:dyDescent="0.2">
      <c r="D370" s="11"/>
      <c r="G370" s="71"/>
    </row>
    <row r="371" spans="4:7" x14ac:dyDescent="0.2">
      <c r="D371" s="11"/>
      <c r="G371" s="71"/>
    </row>
    <row r="372" spans="4:7" x14ac:dyDescent="0.2">
      <c r="D372" s="11"/>
      <c r="G372" s="71"/>
    </row>
    <row r="373" spans="4:7" x14ac:dyDescent="0.2">
      <c r="D373" s="11"/>
      <c r="G373" s="71"/>
    </row>
    <row r="374" spans="4:7" x14ac:dyDescent="0.2">
      <c r="D374" s="11"/>
      <c r="G374" s="71"/>
    </row>
    <row r="375" spans="4:7" x14ac:dyDescent="0.2">
      <c r="D375" s="11"/>
      <c r="G375" s="71"/>
    </row>
    <row r="376" spans="4:7" x14ac:dyDescent="0.2">
      <c r="D376" s="11"/>
      <c r="G376" s="71"/>
    </row>
    <row r="377" spans="4:7" x14ac:dyDescent="0.2">
      <c r="D377" s="11"/>
      <c r="G377" s="71"/>
    </row>
    <row r="378" spans="4:7" x14ac:dyDescent="0.2">
      <c r="D378" s="11"/>
      <c r="G378" s="71"/>
    </row>
    <row r="379" spans="4:7" x14ac:dyDescent="0.2">
      <c r="D379" s="11"/>
      <c r="G379" s="71"/>
    </row>
    <row r="380" spans="4:7" x14ac:dyDescent="0.2">
      <c r="D380" s="11"/>
      <c r="G380" s="71"/>
    </row>
    <row r="381" spans="4:7" x14ac:dyDescent="0.2">
      <c r="D381" s="11"/>
      <c r="G381" s="71"/>
    </row>
    <row r="382" spans="4:7" x14ac:dyDescent="0.2">
      <c r="D382" s="11"/>
      <c r="G382" s="71"/>
    </row>
    <row r="383" spans="4:7" x14ac:dyDescent="0.2">
      <c r="D383" s="11"/>
      <c r="G383" s="71"/>
    </row>
    <row r="384" spans="4:7" x14ac:dyDescent="0.2">
      <c r="D384" s="11"/>
      <c r="G384" s="71"/>
    </row>
    <row r="385" spans="4:7" x14ac:dyDescent="0.2">
      <c r="D385" s="11"/>
      <c r="G385" s="71"/>
    </row>
    <row r="386" spans="4:7" x14ac:dyDescent="0.2">
      <c r="D386" s="11"/>
      <c r="G386" s="71"/>
    </row>
    <row r="387" spans="4:7" x14ac:dyDescent="0.2">
      <c r="D387" s="11"/>
      <c r="G387" s="71"/>
    </row>
    <row r="388" spans="4:7" x14ac:dyDescent="0.2">
      <c r="D388" s="11"/>
      <c r="G388" s="71"/>
    </row>
    <row r="389" spans="4:7" x14ac:dyDescent="0.2">
      <c r="D389" s="11"/>
      <c r="G389" s="71"/>
    </row>
    <row r="390" spans="4:7" x14ac:dyDescent="0.2">
      <c r="D390" s="11"/>
      <c r="G390" s="71"/>
    </row>
    <row r="391" spans="4:7" x14ac:dyDescent="0.2">
      <c r="D391" s="11"/>
      <c r="G391" s="71"/>
    </row>
    <row r="392" spans="4:7" x14ac:dyDescent="0.2">
      <c r="D392" s="11"/>
      <c r="G392" s="71"/>
    </row>
    <row r="393" spans="4:7" x14ac:dyDescent="0.2">
      <c r="D393" s="11"/>
      <c r="G393" s="71"/>
    </row>
    <row r="394" spans="4:7" x14ac:dyDescent="0.2">
      <c r="D394" s="11"/>
      <c r="G394" s="71"/>
    </row>
    <row r="395" spans="4:7" x14ac:dyDescent="0.2">
      <c r="D395" s="11"/>
      <c r="G395" s="71"/>
    </row>
    <row r="396" spans="4:7" x14ac:dyDescent="0.2">
      <c r="D396" s="11"/>
      <c r="G396" s="71"/>
    </row>
    <row r="397" spans="4:7" x14ac:dyDescent="0.2">
      <c r="D397" s="11"/>
      <c r="G397" s="71"/>
    </row>
    <row r="398" spans="4:7" x14ac:dyDescent="0.2">
      <c r="D398" s="11"/>
      <c r="G398" s="71"/>
    </row>
    <row r="399" spans="4:7" x14ac:dyDescent="0.2">
      <c r="D399" s="11"/>
      <c r="G399" s="71"/>
    </row>
    <row r="400" spans="4:7" x14ac:dyDescent="0.2">
      <c r="D400" s="11"/>
      <c r="G400" s="71"/>
    </row>
    <row r="401" spans="4:7" x14ac:dyDescent="0.2">
      <c r="D401" s="11"/>
      <c r="G401" s="71"/>
    </row>
    <row r="402" spans="4:7" x14ac:dyDescent="0.2">
      <c r="D402" s="11"/>
      <c r="G402" s="71"/>
    </row>
    <row r="403" spans="4:7" x14ac:dyDescent="0.2">
      <c r="D403" s="11"/>
      <c r="G403" s="71"/>
    </row>
    <row r="404" spans="4:7" x14ac:dyDescent="0.2">
      <c r="D404" s="11"/>
      <c r="G404" s="71"/>
    </row>
    <row r="405" spans="4:7" x14ac:dyDescent="0.2">
      <c r="D405" s="11"/>
      <c r="G405" s="71"/>
    </row>
    <row r="406" spans="4:7" x14ac:dyDescent="0.2">
      <c r="D406" s="11"/>
      <c r="G406" s="71"/>
    </row>
    <row r="407" spans="4:7" x14ac:dyDescent="0.2">
      <c r="D407" s="11"/>
      <c r="G407" s="71"/>
    </row>
    <row r="408" spans="4:7" x14ac:dyDescent="0.2">
      <c r="D408" s="11"/>
      <c r="G408" s="71"/>
    </row>
    <row r="409" spans="4:7" x14ac:dyDescent="0.2">
      <c r="D409" s="11"/>
      <c r="G409" s="71"/>
    </row>
    <row r="410" spans="4:7" x14ac:dyDescent="0.2">
      <c r="D410" s="11"/>
      <c r="G410" s="71"/>
    </row>
    <row r="411" spans="4:7" x14ac:dyDescent="0.2">
      <c r="D411" s="11"/>
      <c r="G411" s="71"/>
    </row>
    <row r="412" spans="4:7" x14ac:dyDescent="0.2">
      <c r="D412" s="11"/>
      <c r="G412" s="71"/>
    </row>
    <row r="413" spans="4:7" x14ac:dyDescent="0.2">
      <c r="D413" s="11"/>
      <c r="G413" s="71"/>
    </row>
    <row r="414" spans="4:7" x14ac:dyDescent="0.2">
      <c r="D414" s="11"/>
      <c r="G414" s="71"/>
    </row>
    <row r="415" spans="4:7" x14ac:dyDescent="0.2">
      <c r="D415" s="11"/>
      <c r="G415" s="71"/>
    </row>
    <row r="416" spans="4:7" x14ac:dyDescent="0.2">
      <c r="D416" s="11"/>
      <c r="G416" s="71"/>
    </row>
    <row r="417" spans="4:7" x14ac:dyDescent="0.2">
      <c r="D417" s="11"/>
      <c r="G417" s="71"/>
    </row>
    <row r="418" spans="4:7" x14ac:dyDescent="0.2">
      <c r="D418" s="11"/>
      <c r="G418" s="71"/>
    </row>
    <row r="419" spans="4:7" x14ac:dyDescent="0.2">
      <c r="D419" s="11"/>
      <c r="G419" s="71"/>
    </row>
    <row r="420" spans="4:7" x14ac:dyDescent="0.2">
      <c r="D420" s="11"/>
      <c r="G420" s="71"/>
    </row>
    <row r="421" spans="4:7" x14ac:dyDescent="0.2">
      <c r="D421" s="11"/>
      <c r="G421" s="71"/>
    </row>
    <row r="422" spans="4:7" x14ac:dyDescent="0.2">
      <c r="D422" s="11"/>
      <c r="G422" s="71"/>
    </row>
    <row r="423" spans="4:7" x14ac:dyDescent="0.2">
      <c r="D423" s="11"/>
      <c r="G423" s="71"/>
    </row>
    <row r="424" spans="4:7" x14ac:dyDescent="0.2">
      <c r="D424" s="11"/>
      <c r="G424" s="71"/>
    </row>
    <row r="425" spans="4:7" x14ac:dyDescent="0.2">
      <c r="D425" s="11"/>
      <c r="G425" s="71"/>
    </row>
    <row r="426" spans="4:7" x14ac:dyDescent="0.2">
      <c r="D426" s="11"/>
      <c r="G426" s="71"/>
    </row>
    <row r="427" spans="4:7" x14ac:dyDescent="0.2">
      <c r="D427" s="11"/>
      <c r="G427" s="71"/>
    </row>
    <row r="428" spans="4:7" x14ac:dyDescent="0.2">
      <c r="D428" s="11"/>
      <c r="G428" s="71"/>
    </row>
    <row r="429" spans="4:7" x14ac:dyDescent="0.2">
      <c r="D429" s="11"/>
      <c r="G429" s="71"/>
    </row>
    <row r="430" spans="4:7" x14ac:dyDescent="0.2">
      <c r="D430" s="11"/>
      <c r="G430" s="71"/>
    </row>
    <row r="431" spans="4:7" x14ac:dyDescent="0.2">
      <c r="D431" s="11"/>
      <c r="G431" s="71"/>
    </row>
    <row r="432" spans="4:7" x14ac:dyDescent="0.2">
      <c r="D432" s="11"/>
      <c r="G432" s="71"/>
    </row>
    <row r="433" spans="4:7" x14ac:dyDescent="0.2">
      <c r="D433" s="11"/>
      <c r="G433" s="71"/>
    </row>
    <row r="434" spans="4:7" x14ac:dyDescent="0.2">
      <c r="D434" s="11"/>
      <c r="G434" s="71"/>
    </row>
    <row r="435" spans="4:7" x14ac:dyDescent="0.2">
      <c r="D435" s="11"/>
      <c r="G435" s="71"/>
    </row>
    <row r="436" spans="4:7" x14ac:dyDescent="0.2">
      <c r="D436" s="11"/>
      <c r="G436" s="71"/>
    </row>
    <row r="437" spans="4:7" x14ac:dyDescent="0.2">
      <c r="D437" s="11"/>
      <c r="G437" s="71"/>
    </row>
    <row r="438" spans="4:7" x14ac:dyDescent="0.2">
      <c r="D438" s="11"/>
      <c r="G438" s="71"/>
    </row>
    <row r="439" spans="4:7" x14ac:dyDescent="0.2">
      <c r="D439" s="11"/>
      <c r="G439" s="71"/>
    </row>
    <row r="440" spans="4:7" x14ac:dyDescent="0.2">
      <c r="D440" s="11"/>
      <c r="G440" s="71"/>
    </row>
    <row r="441" spans="4:7" x14ac:dyDescent="0.2">
      <c r="D441" s="11"/>
      <c r="G441" s="71"/>
    </row>
    <row r="442" spans="4:7" x14ac:dyDescent="0.2">
      <c r="D442" s="11"/>
      <c r="G442" s="71"/>
    </row>
    <row r="443" spans="4:7" x14ac:dyDescent="0.2">
      <c r="D443" s="11"/>
      <c r="G443" s="71"/>
    </row>
    <row r="444" spans="4:7" x14ac:dyDescent="0.2">
      <c r="D444" s="11"/>
      <c r="G444" s="71"/>
    </row>
    <row r="445" spans="4:7" x14ac:dyDescent="0.2">
      <c r="D445" s="11"/>
      <c r="G445" s="71"/>
    </row>
    <row r="446" spans="4:7" x14ac:dyDescent="0.2">
      <c r="D446" s="11"/>
      <c r="G446" s="71"/>
    </row>
    <row r="447" spans="4:7" x14ac:dyDescent="0.2">
      <c r="D447" s="11"/>
      <c r="G447" s="71"/>
    </row>
    <row r="448" spans="4:7" x14ac:dyDescent="0.2">
      <c r="D448" s="11"/>
      <c r="G448" s="71"/>
    </row>
    <row r="449" spans="4:7" x14ac:dyDescent="0.2">
      <c r="D449" s="11"/>
      <c r="G449" s="71"/>
    </row>
    <row r="450" spans="4:7" x14ac:dyDescent="0.2">
      <c r="D450" s="11"/>
      <c r="G450" s="71"/>
    </row>
    <row r="451" spans="4:7" x14ac:dyDescent="0.2">
      <c r="D451" s="11"/>
      <c r="G451" s="71"/>
    </row>
    <row r="452" spans="4:7" x14ac:dyDescent="0.2">
      <c r="D452" s="11"/>
      <c r="G452" s="71"/>
    </row>
    <row r="453" spans="4:7" x14ac:dyDescent="0.2">
      <c r="D453" s="11"/>
      <c r="G453" s="71"/>
    </row>
    <row r="454" spans="4:7" x14ac:dyDescent="0.2">
      <c r="D454" s="11"/>
      <c r="G454" s="71"/>
    </row>
    <row r="455" spans="4:7" x14ac:dyDescent="0.2">
      <c r="D455" s="11"/>
      <c r="G455" s="71"/>
    </row>
    <row r="456" spans="4:7" x14ac:dyDescent="0.2">
      <c r="D456" s="11"/>
      <c r="G456" s="71"/>
    </row>
    <row r="457" spans="4:7" x14ac:dyDescent="0.2">
      <c r="D457" s="11"/>
      <c r="G457" s="71"/>
    </row>
    <row r="458" spans="4:7" x14ac:dyDescent="0.2">
      <c r="D458" s="11"/>
      <c r="G458" s="71"/>
    </row>
    <row r="459" spans="4:7" x14ac:dyDescent="0.2">
      <c r="D459" s="11"/>
      <c r="G459" s="71"/>
    </row>
    <row r="460" spans="4:7" x14ac:dyDescent="0.2">
      <c r="D460" s="11"/>
      <c r="G460" s="71"/>
    </row>
    <row r="461" spans="4:7" x14ac:dyDescent="0.2">
      <c r="D461" s="11"/>
      <c r="G461" s="71"/>
    </row>
    <row r="462" spans="4:7" x14ac:dyDescent="0.2">
      <c r="D462" s="11"/>
      <c r="G462" s="71"/>
    </row>
    <row r="463" spans="4:7" x14ac:dyDescent="0.2">
      <c r="D463" s="11"/>
      <c r="G463" s="71"/>
    </row>
    <row r="464" spans="4:7" x14ac:dyDescent="0.2">
      <c r="D464" s="11"/>
      <c r="G464" s="71"/>
    </row>
    <row r="465" spans="4:7" x14ac:dyDescent="0.2">
      <c r="D465" s="11"/>
      <c r="G465" s="71"/>
    </row>
    <row r="466" spans="4:7" x14ac:dyDescent="0.2">
      <c r="D466" s="11"/>
      <c r="G466" s="71"/>
    </row>
    <row r="467" spans="4:7" x14ac:dyDescent="0.2">
      <c r="D467" s="11"/>
      <c r="G467" s="71"/>
    </row>
    <row r="468" spans="4:7" x14ac:dyDescent="0.2">
      <c r="D468" s="11"/>
      <c r="G468" s="71"/>
    </row>
    <row r="469" spans="4:7" x14ac:dyDescent="0.2">
      <c r="D469" s="11"/>
      <c r="G469" s="71"/>
    </row>
    <row r="470" spans="4:7" x14ac:dyDescent="0.2">
      <c r="D470" s="11"/>
      <c r="G470" s="71"/>
    </row>
    <row r="471" spans="4:7" x14ac:dyDescent="0.2">
      <c r="D471" s="11"/>
      <c r="G471" s="71"/>
    </row>
    <row r="472" spans="4:7" x14ac:dyDescent="0.2">
      <c r="D472" s="11"/>
      <c r="G472" s="71"/>
    </row>
    <row r="473" spans="4:7" x14ac:dyDescent="0.2">
      <c r="D473" s="11"/>
      <c r="G473" s="71"/>
    </row>
    <row r="474" spans="4:7" x14ac:dyDescent="0.2">
      <c r="D474" s="11"/>
      <c r="G474" s="71"/>
    </row>
    <row r="475" spans="4:7" x14ac:dyDescent="0.2">
      <c r="D475" s="11"/>
      <c r="G475" s="71"/>
    </row>
    <row r="476" spans="4:7" x14ac:dyDescent="0.2">
      <c r="D476" s="11"/>
      <c r="G476" s="71"/>
    </row>
    <row r="477" spans="4:7" x14ac:dyDescent="0.2">
      <c r="D477" s="11"/>
      <c r="G477" s="71"/>
    </row>
    <row r="478" spans="4:7" x14ac:dyDescent="0.2">
      <c r="D478" s="11"/>
      <c r="G478" s="71"/>
    </row>
    <row r="479" spans="4:7" x14ac:dyDescent="0.2">
      <c r="D479" s="11"/>
      <c r="G479" s="71"/>
    </row>
    <row r="480" spans="4:7" x14ac:dyDescent="0.2">
      <c r="D480" s="11"/>
      <c r="G480" s="71"/>
    </row>
    <row r="481" spans="4:7" x14ac:dyDescent="0.2">
      <c r="D481" s="11"/>
      <c r="G481" s="71"/>
    </row>
    <row r="482" spans="4:7" x14ac:dyDescent="0.2">
      <c r="D482" s="11"/>
      <c r="G482" s="71"/>
    </row>
    <row r="483" spans="4:7" x14ac:dyDescent="0.2">
      <c r="D483" s="11"/>
      <c r="G483" s="71"/>
    </row>
    <row r="484" spans="4:7" x14ac:dyDescent="0.2">
      <c r="D484" s="11"/>
      <c r="G484" s="71"/>
    </row>
    <row r="485" spans="4:7" x14ac:dyDescent="0.2">
      <c r="D485" s="11"/>
      <c r="G485" s="71"/>
    </row>
    <row r="486" spans="4:7" x14ac:dyDescent="0.2">
      <c r="D486" s="11"/>
      <c r="G486" s="71"/>
    </row>
    <row r="487" spans="4:7" x14ac:dyDescent="0.2">
      <c r="D487" s="11"/>
      <c r="G487" s="71"/>
    </row>
    <row r="488" spans="4:7" x14ac:dyDescent="0.2">
      <c r="D488" s="11"/>
      <c r="G488" s="71"/>
    </row>
    <row r="489" spans="4:7" x14ac:dyDescent="0.2">
      <c r="D489" s="11"/>
      <c r="G489" s="71"/>
    </row>
    <row r="490" spans="4:7" x14ac:dyDescent="0.2">
      <c r="D490" s="11"/>
      <c r="G490" s="71"/>
    </row>
    <row r="491" spans="4:7" x14ac:dyDescent="0.2">
      <c r="D491" s="11"/>
      <c r="G491" s="71"/>
    </row>
    <row r="492" spans="4:7" x14ac:dyDescent="0.2">
      <c r="D492" s="11"/>
      <c r="G492" s="71"/>
    </row>
    <row r="493" spans="4:7" x14ac:dyDescent="0.2">
      <c r="D493" s="11"/>
      <c r="G493" s="71"/>
    </row>
    <row r="494" spans="4:7" x14ac:dyDescent="0.2">
      <c r="D494" s="11"/>
      <c r="G494" s="71"/>
    </row>
    <row r="495" spans="4:7" x14ac:dyDescent="0.2">
      <c r="D495" s="11"/>
      <c r="G495" s="71"/>
    </row>
    <row r="496" spans="4:7" x14ac:dyDescent="0.2">
      <c r="D496" s="11"/>
      <c r="G496" s="71"/>
    </row>
    <row r="497" spans="4:7" x14ac:dyDescent="0.2">
      <c r="D497" s="11"/>
      <c r="G497" s="71"/>
    </row>
    <row r="498" spans="4:7" x14ac:dyDescent="0.2">
      <c r="D498" s="11"/>
      <c r="G498" s="71"/>
    </row>
    <row r="499" spans="4:7" x14ac:dyDescent="0.2">
      <c r="D499" s="11"/>
      <c r="G499" s="71"/>
    </row>
    <row r="500" spans="4:7" x14ac:dyDescent="0.2">
      <c r="D500" s="11"/>
      <c r="G500" s="71"/>
    </row>
    <row r="501" spans="4:7" x14ac:dyDescent="0.2">
      <c r="D501" s="11"/>
      <c r="G501" s="71"/>
    </row>
    <row r="502" spans="4:7" x14ac:dyDescent="0.2">
      <c r="D502" s="11"/>
      <c r="G502" s="71"/>
    </row>
    <row r="503" spans="4:7" x14ac:dyDescent="0.2">
      <c r="D503" s="11"/>
      <c r="G503" s="71"/>
    </row>
    <row r="504" spans="4:7" x14ac:dyDescent="0.2">
      <c r="D504" s="11"/>
      <c r="G504" s="71"/>
    </row>
    <row r="505" spans="4:7" x14ac:dyDescent="0.2">
      <c r="D505" s="11"/>
      <c r="G505" s="71"/>
    </row>
    <row r="506" spans="4:7" x14ac:dyDescent="0.2">
      <c r="D506" s="11"/>
      <c r="G506" s="71"/>
    </row>
    <row r="507" spans="4:7" x14ac:dyDescent="0.2">
      <c r="D507" s="11"/>
      <c r="G507" s="71"/>
    </row>
    <row r="508" spans="4:7" x14ac:dyDescent="0.2">
      <c r="D508" s="11"/>
      <c r="G508" s="71"/>
    </row>
    <row r="509" spans="4:7" x14ac:dyDescent="0.2">
      <c r="D509" s="11"/>
      <c r="G509" s="71"/>
    </row>
    <row r="510" spans="4:7" x14ac:dyDescent="0.2">
      <c r="D510" s="11"/>
      <c r="G510" s="71"/>
    </row>
    <row r="511" spans="4:7" x14ac:dyDescent="0.2">
      <c r="D511" s="11"/>
      <c r="G511" s="71"/>
    </row>
    <row r="512" spans="4:7" x14ac:dyDescent="0.2">
      <c r="D512" s="11"/>
      <c r="G512" s="71"/>
    </row>
    <row r="513" spans="4:7" x14ac:dyDescent="0.2">
      <c r="D513" s="11"/>
      <c r="G513" s="71"/>
    </row>
    <row r="514" spans="4:7" x14ac:dyDescent="0.2">
      <c r="D514" s="11"/>
      <c r="G514" s="71"/>
    </row>
    <row r="515" spans="4:7" x14ac:dyDescent="0.2">
      <c r="D515" s="11"/>
      <c r="G515" s="71"/>
    </row>
    <row r="516" spans="4:7" x14ac:dyDescent="0.2">
      <c r="D516" s="11"/>
      <c r="G516" s="71"/>
    </row>
    <row r="517" spans="4:7" x14ac:dyDescent="0.2">
      <c r="D517" s="11"/>
      <c r="G517" s="71"/>
    </row>
    <row r="518" spans="4:7" x14ac:dyDescent="0.2">
      <c r="D518" s="11"/>
      <c r="G518" s="71"/>
    </row>
    <row r="519" spans="4:7" x14ac:dyDescent="0.2">
      <c r="D519" s="11"/>
      <c r="G519" s="71"/>
    </row>
    <row r="520" spans="4:7" x14ac:dyDescent="0.2">
      <c r="D520" s="11"/>
      <c r="G520" s="71"/>
    </row>
    <row r="521" spans="4:7" x14ac:dyDescent="0.2">
      <c r="D521" s="11"/>
      <c r="G521" s="71"/>
    </row>
    <row r="522" spans="4:7" x14ac:dyDescent="0.2">
      <c r="D522" s="11"/>
      <c r="G522" s="71"/>
    </row>
    <row r="523" spans="4:7" x14ac:dyDescent="0.2">
      <c r="D523" s="11"/>
      <c r="G523" s="71"/>
    </row>
    <row r="524" spans="4:7" x14ac:dyDescent="0.2">
      <c r="D524" s="11"/>
      <c r="G524" s="71"/>
    </row>
    <row r="525" spans="4:7" x14ac:dyDescent="0.2">
      <c r="D525" s="11"/>
      <c r="G525" s="71"/>
    </row>
    <row r="526" spans="4:7" x14ac:dyDescent="0.2">
      <c r="D526" s="11"/>
      <c r="G526" s="71"/>
    </row>
    <row r="527" spans="4:7" x14ac:dyDescent="0.2">
      <c r="D527" s="11"/>
      <c r="G527" s="71"/>
    </row>
    <row r="528" spans="4:7" x14ac:dyDescent="0.2">
      <c r="D528" s="11"/>
      <c r="G528" s="71"/>
    </row>
    <row r="529" spans="4:7" x14ac:dyDescent="0.2">
      <c r="D529" s="11"/>
      <c r="G529" s="71"/>
    </row>
    <row r="530" spans="4:7" x14ac:dyDescent="0.2">
      <c r="D530" s="11"/>
      <c r="G530" s="71"/>
    </row>
    <row r="531" spans="4:7" x14ac:dyDescent="0.2">
      <c r="D531" s="11"/>
      <c r="G531" s="71"/>
    </row>
    <row r="532" spans="4:7" x14ac:dyDescent="0.2">
      <c r="D532" s="11"/>
      <c r="G532" s="71"/>
    </row>
    <row r="533" spans="4:7" x14ac:dyDescent="0.2">
      <c r="D533" s="11"/>
      <c r="G533" s="71"/>
    </row>
    <row r="534" spans="4:7" x14ac:dyDescent="0.2">
      <c r="D534" s="11"/>
      <c r="G534" s="71"/>
    </row>
    <row r="535" spans="4:7" x14ac:dyDescent="0.2">
      <c r="D535" s="11"/>
      <c r="G535" s="71"/>
    </row>
    <row r="536" spans="4:7" x14ac:dyDescent="0.2">
      <c r="D536" s="11"/>
      <c r="G536" s="71"/>
    </row>
    <row r="537" spans="4:7" x14ac:dyDescent="0.2">
      <c r="D537" s="11"/>
      <c r="G537" s="71"/>
    </row>
    <row r="538" spans="4:7" x14ac:dyDescent="0.2">
      <c r="D538" s="11"/>
      <c r="G538" s="71"/>
    </row>
    <row r="539" spans="4:7" x14ac:dyDescent="0.2">
      <c r="D539" s="11"/>
      <c r="G539" s="71"/>
    </row>
    <row r="540" spans="4:7" x14ac:dyDescent="0.2">
      <c r="D540" s="11"/>
      <c r="G540" s="71"/>
    </row>
    <row r="541" spans="4:7" x14ac:dyDescent="0.2">
      <c r="D541" s="11"/>
      <c r="G541" s="71"/>
    </row>
    <row r="542" spans="4:7" x14ac:dyDescent="0.2">
      <c r="D542" s="11"/>
      <c r="G542" s="71"/>
    </row>
    <row r="543" spans="4:7" x14ac:dyDescent="0.2">
      <c r="D543" s="11"/>
      <c r="G543" s="71"/>
    </row>
    <row r="544" spans="4:7" x14ac:dyDescent="0.2">
      <c r="D544" s="11"/>
      <c r="G544" s="71"/>
    </row>
    <row r="545" spans="4:7" x14ac:dyDescent="0.2">
      <c r="D545" s="11"/>
      <c r="G545" s="71"/>
    </row>
    <row r="546" spans="4:7" x14ac:dyDescent="0.2">
      <c r="D546" s="11"/>
      <c r="G546" s="71"/>
    </row>
    <row r="547" spans="4:7" x14ac:dyDescent="0.2">
      <c r="D547" s="11"/>
      <c r="G547" s="71"/>
    </row>
    <row r="548" spans="4:7" x14ac:dyDescent="0.2">
      <c r="D548" s="11"/>
      <c r="G548" s="71"/>
    </row>
    <row r="549" spans="4:7" x14ac:dyDescent="0.2">
      <c r="D549" s="11"/>
      <c r="G549" s="71"/>
    </row>
    <row r="550" spans="4:7" x14ac:dyDescent="0.2">
      <c r="D550" s="11"/>
      <c r="G550" s="71"/>
    </row>
    <row r="551" spans="4:7" x14ac:dyDescent="0.2">
      <c r="D551" s="11"/>
      <c r="G551" s="71"/>
    </row>
    <row r="552" spans="4:7" x14ac:dyDescent="0.2">
      <c r="D552" s="11"/>
      <c r="G552" s="71"/>
    </row>
    <row r="553" spans="4:7" x14ac:dyDescent="0.2">
      <c r="D553" s="11"/>
      <c r="G553" s="71"/>
    </row>
    <row r="554" spans="4:7" x14ac:dyDescent="0.2">
      <c r="D554" s="11"/>
      <c r="G554" s="71"/>
    </row>
    <row r="555" spans="4:7" x14ac:dyDescent="0.2">
      <c r="D555" s="11"/>
      <c r="G555" s="71"/>
    </row>
    <row r="556" spans="4:7" x14ac:dyDescent="0.2">
      <c r="D556" s="11"/>
      <c r="G556" s="71"/>
    </row>
    <row r="557" spans="4:7" x14ac:dyDescent="0.2">
      <c r="D557" s="11"/>
      <c r="G557" s="71"/>
    </row>
    <row r="558" spans="4:7" x14ac:dyDescent="0.2">
      <c r="D558" s="11"/>
      <c r="G558" s="71"/>
    </row>
    <row r="559" spans="4:7" x14ac:dyDescent="0.2">
      <c r="D559" s="11"/>
      <c r="G559" s="71"/>
    </row>
    <row r="560" spans="4:7" x14ac:dyDescent="0.2">
      <c r="D560" s="11"/>
      <c r="G560" s="71"/>
    </row>
    <row r="561" spans="4:7" x14ac:dyDescent="0.2">
      <c r="D561" s="11"/>
      <c r="G561" s="71"/>
    </row>
    <row r="562" spans="4:7" x14ac:dyDescent="0.2">
      <c r="D562" s="11"/>
      <c r="G562" s="71"/>
    </row>
    <row r="563" spans="4:7" x14ac:dyDescent="0.2">
      <c r="D563" s="11"/>
      <c r="G563" s="71"/>
    </row>
    <row r="564" spans="4:7" x14ac:dyDescent="0.2">
      <c r="D564" s="11"/>
      <c r="G564" s="71"/>
    </row>
    <row r="565" spans="4:7" x14ac:dyDescent="0.2">
      <c r="D565" s="11"/>
      <c r="G565" s="71"/>
    </row>
    <row r="566" spans="4:7" x14ac:dyDescent="0.2">
      <c r="D566" s="11"/>
      <c r="G566" s="71"/>
    </row>
    <row r="567" spans="4:7" x14ac:dyDescent="0.2">
      <c r="D567" s="11"/>
      <c r="G567" s="71"/>
    </row>
    <row r="568" spans="4:7" x14ac:dyDescent="0.2">
      <c r="D568" s="11"/>
      <c r="G568" s="71"/>
    </row>
    <row r="569" spans="4:7" x14ac:dyDescent="0.2">
      <c r="D569" s="11"/>
      <c r="G569" s="71"/>
    </row>
    <row r="570" spans="4:7" x14ac:dyDescent="0.2">
      <c r="D570" s="11"/>
      <c r="G570" s="71"/>
    </row>
    <row r="571" spans="4:7" x14ac:dyDescent="0.2">
      <c r="D571" s="11"/>
      <c r="G571" s="71"/>
    </row>
    <row r="572" spans="4:7" x14ac:dyDescent="0.2">
      <c r="D572" s="11"/>
      <c r="G572" s="71"/>
    </row>
    <row r="573" spans="4:7" x14ac:dyDescent="0.2">
      <c r="D573" s="11"/>
      <c r="G573" s="71"/>
    </row>
    <row r="574" spans="4:7" x14ac:dyDescent="0.2">
      <c r="D574" s="11"/>
      <c r="G574" s="71"/>
    </row>
    <row r="575" spans="4:7" x14ac:dyDescent="0.2">
      <c r="D575" s="11"/>
      <c r="G575" s="71"/>
    </row>
    <row r="576" spans="4:7" x14ac:dyDescent="0.2">
      <c r="D576" s="11"/>
      <c r="G576" s="71"/>
    </row>
    <row r="577" spans="4:7" x14ac:dyDescent="0.2">
      <c r="D577" s="11"/>
      <c r="G577" s="71"/>
    </row>
    <row r="578" spans="4:7" x14ac:dyDescent="0.2">
      <c r="D578" s="11"/>
      <c r="G578" s="71"/>
    </row>
    <row r="579" spans="4:7" x14ac:dyDescent="0.2">
      <c r="D579" s="11"/>
      <c r="G579" s="71"/>
    </row>
    <row r="580" spans="4:7" x14ac:dyDescent="0.2">
      <c r="D580" s="11"/>
      <c r="G580" s="71"/>
    </row>
    <row r="581" spans="4:7" x14ac:dyDescent="0.2">
      <c r="D581" s="11"/>
      <c r="G581" s="71"/>
    </row>
    <row r="582" spans="4:7" x14ac:dyDescent="0.2">
      <c r="D582" s="11"/>
      <c r="G582" s="71"/>
    </row>
    <row r="583" spans="4:7" x14ac:dyDescent="0.2">
      <c r="D583" s="11"/>
      <c r="G583" s="71"/>
    </row>
    <row r="584" spans="4:7" x14ac:dyDescent="0.2">
      <c r="D584" s="11"/>
      <c r="G584" s="71"/>
    </row>
    <row r="585" spans="4:7" x14ac:dyDescent="0.2">
      <c r="D585" s="11"/>
      <c r="G585" s="71"/>
    </row>
    <row r="586" spans="4:7" x14ac:dyDescent="0.2">
      <c r="D586" s="11"/>
      <c r="G586" s="71"/>
    </row>
    <row r="587" spans="4:7" x14ac:dyDescent="0.2">
      <c r="D587" s="11"/>
      <c r="G587" s="71"/>
    </row>
    <row r="588" spans="4:7" x14ac:dyDescent="0.2">
      <c r="D588" s="11"/>
      <c r="G588" s="71"/>
    </row>
    <row r="589" spans="4:7" x14ac:dyDescent="0.2">
      <c r="D589" s="11"/>
      <c r="G589" s="71"/>
    </row>
    <row r="590" spans="4:7" x14ac:dyDescent="0.2">
      <c r="D590" s="11"/>
      <c r="G590" s="71"/>
    </row>
    <row r="591" spans="4:7" x14ac:dyDescent="0.2">
      <c r="D591" s="11"/>
      <c r="G591" s="71"/>
    </row>
    <row r="592" spans="4:7" x14ac:dyDescent="0.2">
      <c r="D592" s="11"/>
      <c r="G592" s="71"/>
    </row>
    <row r="593" spans="4:7" x14ac:dyDescent="0.2">
      <c r="D593" s="11"/>
      <c r="G593" s="71"/>
    </row>
    <row r="594" spans="4:7" x14ac:dyDescent="0.2">
      <c r="D594" s="11"/>
      <c r="G594" s="71"/>
    </row>
    <row r="595" spans="4:7" x14ac:dyDescent="0.2">
      <c r="D595" s="11"/>
      <c r="G595" s="71"/>
    </row>
    <row r="596" spans="4:7" x14ac:dyDescent="0.2">
      <c r="D596" s="11"/>
      <c r="G596" s="71"/>
    </row>
    <row r="597" spans="4:7" x14ac:dyDescent="0.2">
      <c r="D597" s="11"/>
      <c r="G597" s="71"/>
    </row>
    <row r="598" spans="4:7" x14ac:dyDescent="0.2">
      <c r="D598" s="11"/>
      <c r="G598" s="71"/>
    </row>
    <row r="599" spans="4:7" x14ac:dyDescent="0.2">
      <c r="D599" s="11"/>
      <c r="G599" s="71"/>
    </row>
    <row r="600" spans="4:7" x14ac:dyDescent="0.2">
      <c r="D600" s="11"/>
      <c r="G600" s="71"/>
    </row>
    <row r="601" spans="4:7" x14ac:dyDescent="0.2">
      <c r="D601" s="11"/>
      <c r="G601" s="71"/>
    </row>
    <row r="602" spans="4:7" x14ac:dyDescent="0.2">
      <c r="D602" s="11"/>
      <c r="G602" s="71"/>
    </row>
    <row r="603" spans="4:7" x14ac:dyDescent="0.2">
      <c r="D603" s="11"/>
      <c r="G603" s="71"/>
    </row>
    <row r="604" spans="4:7" x14ac:dyDescent="0.2">
      <c r="D604" s="11"/>
      <c r="G604" s="71"/>
    </row>
    <row r="605" spans="4:7" x14ac:dyDescent="0.2">
      <c r="D605" s="11"/>
      <c r="G605" s="71"/>
    </row>
    <row r="606" spans="4:7" x14ac:dyDescent="0.2">
      <c r="D606" s="11"/>
      <c r="G606" s="71"/>
    </row>
    <row r="607" spans="4:7" x14ac:dyDescent="0.2">
      <c r="D607" s="11"/>
      <c r="G607" s="71"/>
    </row>
    <row r="608" spans="4:7" x14ac:dyDescent="0.2">
      <c r="D608" s="11"/>
      <c r="G608" s="71"/>
    </row>
    <row r="609" spans="4:7" x14ac:dyDescent="0.2">
      <c r="D609" s="11"/>
      <c r="G609" s="71"/>
    </row>
    <row r="610" spans="4:7" x14ac:dyDescent="0.2">
      <c r="D610" s="11"/>
      <c r="G610" s="71"/>
    </row>
    <row r="611" spans="4:7" x14ac:dyDescent="0.2">
      <c r="D611" s="11"/>
      <c r="G611" s="71"/>
    </row>
    <row r="612" spans="4:7" x14ac:dyDescent="0.2">
      <c r="D612" s="11"/>
      <c r="G612" s="71"/>
    </row>
    <row r="613" spans="4:7" x14ac:dyDescent="0.2">
      <c r="D613" s="11"/>
      <c r="G613" s="71"/>
    </row>
    <row r="614" spans="4:7" x14ac:dyDescent="0.2">
      <c r="D614" s="11"/>
      <c r="G614" s="71"/>
    </row>
    <row r="615" spans="4:7" x14ac:dyDescent="0.2">
      <c r="D615" s="11"/>
      <c r="G615" s="71"/>
    </row>
    <row r="616" spans="4:7" x14ac:dyDescent="0.2">
      <c r="D616" s="11"/>
      <c r="G616" s="71"/>
    </row>
    <row r="617" spans="4:7" x14ac:dyDescent="0.2">
      <c r="D617" s="11"/>
      <c r="G617" s="71"/>
    </row>
    <row r="618" spans="4:7" x14ac:dyDescent="0.2">
      <c r="D618" s="11"/>
      <c r="G618" s="71"/>
    </row>
    <row r="619" spans="4:7" x14ac:dyDescent="0.2">
      <c r="D619" s="11"/>
      <c r="G619" s="71"/>
    </row>
    <row r="620" spans="4:7" x14ac:dyDescent="0.2">
      <c r="D620" s="11"/>
      <c r="G620" s="71"/>
    </row>
    <row r="621" spans="4:7" x14ac:dyDescent="0.2">
      <c r="D621" s="11"/>
      <c r="G621" s="71"/>
    </row>
    <row r="622" spans="4:7" x14ac:dyDescent="0.2">
      <c r="D622" s="11"/>
      <c r="G622" s="71"/>
    </row>
    <row r="623" spans="4:7" x14ac:dyDescent="0.2">
      <c r="D623" s="11"/>
      <c r="G623" s="71"/>
    </row>
    <row r="624" spans="4:7" x14ac:dyDescent="0.2">
      <c r="D624" s="11"/>
      <c r="G624" s="71"/>
    </row>
    <row r="625" spans="4:7" x14ac:dyDescent="0.2">
      <c r="D625" s="11"/>
      <c r="G625" s="71"/>
    </row>
    <row r="626" spans="4:7" x14ac:dyDescent="0.2">
      <c r="D626" s="11"/>
      <c r="G626" s="71"/>
    </row>
    <row r="627" spans="4:7" x14ac:dyDescent="0.2">
      <c r="D627" s="11"/>
      <c r="G627" s="71"/>
    </row>
    <row r="628" spans="4:7" x14ac:dyDescent="0.2">
      <c r="D628" s="11"/>
      <c r="G628" s="71"/>
    </row>
    <row r="629" spans="4:7" x14ac:dyDescent="0.2">
      <c r="D629" s="11"/>
      <c r="G629" s="71"/>
    </row>
    <row r="630" spans="4:7" x14ac:dyDescent="0.2">
      <c r="D630" s="11"/>
      <c r="G630" s="71"/>
    </row>
    <row r="631" spans="4:7" x14ac:dyDescent="0.2">
      <c r="D631" s="11"/>
      <c r="G631" s="71"/>
    </row>
    <row r="632" spans="4:7" x14ac:dyDescent="0.2">
      <c r="D632" s="11"/>
      <c r="G632" s="71"/>
    </row>
    <row r="633" spans="4:7" x14ac:dyDescent="0.2">
      <c r="D633" s="11"/>
      <c r="G633" s="71"/>
    </row>
    <row r="634" spans="4:7" x14ac:dyDescent="0.2">
      <c r="D634" s="11"/>
      <c r="G634" s="71"/>
    </row>
    <row r="635" spans="4:7" x14ac:dyDescent="0.2">
      <c r="D635" s="11"/>
      <c r="G635" s="71"/>
    </row>
    <row r="636" spans="4:7" x14ac:dyDescent="0.2">
      <c r="D636" s="11"/>
      <c r="G636" s="71"/>
    </row>
    <row r="637" spans="4:7" x14ac:dyDescent="0.2">
      <c r="D637" s="11"/>
      <c r="G637" s="71"/>
    </row>
    <row r="638" spans="4:7" x14ac:dyDescent="0.2">
      <c r="D638" s="11"/>
      <c r="G638" s="71"/>
    </row>
    <row r="639" spans="4:7" x14ac:dyDescent="0.2">
      <c r="D639" s="11"/>
      <c r="G639" s="71"/>
    </row>
    <row r="640" spans="4:7" x14ac:dyDescent="0.2">
      <c r="D640" s="11"/>
      <c r="G640" s="71"/>
    </row>
    <row r="641" spans="4:7" x14ac:dyDescent="0.2">
      <c r="D641" s="11"/>
      <c r="G641" s="71"/>
    </row>
    <row r="642" spans="4:7" x14ac:dyDescent="0.2">
      <c r="D642" s="11"/>
      <c r="G642" s="71"/>
    </row>
    <row r="643" spans="4:7" x14ac:dyDescent="0.2">
      <c r="D643" s="11"/>
      <c r="G643" s="71"/>
    </row>
    <row r="644" spans="4:7" x14ac:dyDescent="0.2">
      <c r="D644" s="11"/>
      <c r="G644" s="71"/>
    </row>
    <row r="645" spans="4:7" x14ac:dyDescent="0.2">
      <c r="D645" s="11"/>
      <c r="G645" s="71"/>
    </row>
    <row r="646" spans="4:7" x14ac:dyDescent="0.2">
      <c r="D646" s="11"/>
      <c r="G646" s="71"/>
    </row>
    <row r="647" spans="4:7" x14ac:dyDescent="0.2">
      <c r="D647" s="11"/>
      <c r="G647" s="71"/>
    </row>
    <row r="648" spans="4:7" x14ac:dyDescent="0.2">
      <c r="D648" s="11"/>
      <c r="G648" s="71"/>
    </row>
    <row r="649" spans="4:7" x14ac:dyDescent="0.2">
      <c r="D649" s="11"/>
      <c r="G649" s="71"/>
    </row>
    <row r="650" spans="4:7" x14ac:dyDescent="0.2">
      <c r="D650" s="11"/>
      <c r="G650" s="71"/>
    </row>
    <row r="651" spans="4:7" x14ac:dyDescent="0.2">
      <c r="D651" s="11"/>
      <c r="G651" s="71"/>
    </row>
    <row r="652" spans="4:7" x14ac:dyDescent="0.2">
      <c r="D652" s="11"/>
      <c r="G652" s="71"/>
    </row>
    <row r="653" spans="4:7" x14ac:dyDescent="0.2">
      <c r="D653" s="11"/>
      <c r="G653" s="71"/>
    </row>
    <row r="654" spans="4:7" x14ac:dyDescent="0.2">
      <c r="D654" s="11"/>
      <c r="G654" s="71"/>
    </row>
    <row r="655" spans="4:7" x14ac:dyDescent="0.2">
      <c r="D655" s="11"/>
      <c r="G655" s="71"/>
    </row>
    <row r="656" spans="4:7" x14ac:dyDescent="0.2">
      <c r="D656" s="11"/>
      <c r="G656" s="71"/>
    </row>
    <row r="657" spans="4:7" x14ac:dyDescent="0.2">
      <c r="D657" s="11"/>
      <c r="G657" s="71"/>
    </row>
    <row r="658" spans="4:7" x14ac:dyDescent="0.2">
      <c r="D658" s="11"/>
      <c r="G658" s="71"/>
    </row>
    <row r="659" spans="4:7" x14ac:dyDescent="0.2">
      <c r="D659" s="11"/>
      <c r="G659" s="71"/>
    </row>
    <row r="660" spans="4:7" x14ac:dyDescent="0.2">
      <c r="D660" s="11"/>
      <c r="G660" s="71"/>
    </row>
    <row r="661" spans="4:7" x14ac:dyDescent="0.2">
      <c r="D661" s="11"/>
      <c r="G661" s="71"/>
    </row>
    <row r="662" spans="4:7" x14ac:dyDescent="0.2">
      <c r="D662" s="11"/>
      <c r="G662" s="71"/>
    </row>
    <row r="663" spans="4:7" x14ac:dyDescent="0.2">
      <c r="D663" s="11"/>
      <c r="G663" s="71"/>
    </row>
    <row r="664" spans="4:7" x14ac:dyDescent="0.2">
      <c r="D664" s="11"/>
      <c r="G664" s="71"/>
    </row>
    <row r="665" spans="4:7" x14ac:dyDescent="0.2">
      <c r="D665" s="11"/>
      <c r="G665" s="71"/>
    </row>
    <row r="666" spans="4:7" x14ac:dyDescent="0.2">
      <c r="D666" s="11"/>
      <c r="G666" s="71"/>
    </row>
    <row r="667" spans="4:7" x14ac:dyDescent="0.2">
      <c r="D667" s="11"/>
      <c r="G667" s="71"/>
    </row>
    <row r="668" spans="4:7" x14ac:dyDescent="0.2">
      <c r="D668" s="11"/>
      <c r="G668" s="71"/>
    </row>
    <row r="669" spans="4:7" x14ac:dyDescent="0.2">
      <c r="D669" s="11"/>
      <c r="G669" s="71"/>
    </row>
    <row r="670" spans="4:7" x14ac:dyDescent="0.2">
      <c r="D670" s="11"/>
      <c r="G670" s="71"/>
    </row>
    <row r="671" spans="4:7" x14ac:dyDescent="0.2">
      <c r="D671" s="11"/>
      <c r="G671" s="71"/>
    </row>
    <row r="672" spans="4:7" x14ac:dyDescent="0.2">
      <c r="D672" s="11"/>
      <c r="G672" s="71"/>
    </row>
    <row r="673" spans="4:7" x14ac:dyDescent="0.2">
      <c r="D673" s="11"/>
      <c r="G673" s="71"/>
    </row>
    <row r="674" spans="4:7" x14ac:dyDescent="0.2">
      <c r="D674" s="11"/>
      <c r="G674" s="71"/>
    </row>
    <row r="675" spans="4:7" x14ac:dyDescent="0.2">
      <c r="D675" s="11"/>
      <c r="G675" s="71"/>
    </row>
    <row r="676" spans="4:7" x14ac:dyDescent="0.2">
      <c r="D676" s="11"/>
      <c r="G676" s="71"/>
    </row>
    <row r="677" spans="4:7" x14ac:dyDescent="0.2">
      <c r="D677" s="11"/>
      <c r="G677" s="71"/>
    </row>
    <row r="678" spans="4:7" x14ac:dyDescent="0.2">
      <c r="D678" s="11"/>
      <c r="G678" s="71"/>
    </row>
    <row r="679" spans="4:7" x14ac:dyDescent="0.2">
      <c r="D679" s="11"/>
      <c r="G679" s="71"/>
    </row>
    <row r="680" spans="4:7" x14ac:dyDescent="0.2">
      <c r="D680" s="11"/>
      <c r="G680" s="71"/>
    </row>
    <row r="681" spans="4:7" x14ac:dyDescent="0.2">
      <c r="D681" s="11"/>
      <c r="G681" s="71"/>
    </row>
    <row r="682" spans="4:7" x14ac:dyDescent="0.2">
      <c r="D682" s="11"/>
      <c r="G682" s="71"/>
    </row>
    <row r="683" spans="4:7" x14ac:dyDescent="0.2">
      <c r="D683" s="11"/>
      <c r="G683" s="71"/>
    </row>
    <row r="684" spans="4:7" x14ac:dyDescent="0.2">
      <c r="D684" s="11"/>
      <c r="G684" s="71"/>
    </row>
    <row r="685" spans="4:7" x14ac:dyDescent="0.2">
      <c r="D685" s="11"/>
      <c r="G685" s="71"/>
    </row>
    <row r="686" spans="4:7" x14ac:dyDescent="0.2">
      <c r="D686" s="11"/>
      <c r="G686" s="71"/>
    </row>
    <row r="687" spans="4:7" x14ac:dyDescent="0.2">
      <c r="D687" s="11"/>
      <c r="G687" s="71"/>
    </row>
    <row r="688" spans="4:7" x14ac:dyDescent="0.2">
      <c r="D688" s="11"/>
      <c r="G688" s="71"/>
    </row>
    <row r="689" spans="4:7" x14ac:dyDescent="0.2">
      <c r="D689" s="11"/>
      <c r="G689" s="71"/>
    </row>
    <row r="690" spans="4:7" x14ac:dyDescent="0.2">
      <c r="D690" s="11"/>
      <c r="G690" s="71"/>
    </row>
    <row r="691" spans="4:7" x14ac:dyDescent="0.2">
      <c r="D691" s="11"/>
      <c r="G691" s="71"/>
    </row>
    <row r="692" spans="4:7" x14ac:dyDescent="0.2">
      <c r="D692" s="11"/>
      <c r="G692" s="71"/>
    </row>
    <row r="693" spans="4:7" x14ac:dyDescent="0.2">
      <c r="D693" s="11"/>
      <c r="G693" s="71"/>
    </row>
    <row r="694" spans="4:7" x14ac:dyDescent="0.2">
      <c r="D694" s="11"/>
      <c r="G694" s="71"/>
    </row>
    <row r="695" spans="4:7" x14ac:dyDescent="0.2">
      <c r="D695" s="11"/>
      <c r="G695" s="71"/>
    </row>
    <row r="696" spans="4:7" x14ac:dyDescent="0.2">
      <c r="D696" s="11"/>
      <c r="G696" s="71"/>
    </row>
    <row r="697" spans="4:7" x14ac:dyDescent="0.2">
      <c r="D697" s="11"/>
      <c r="G697" s="71"/>
    </row>
    <row r="698" spans="4:7" x14ac:dyDescent="0.2">
      <c r="D698" s="11"/>
      <c r="G698" s="71"/>
    </row>
    <row r="699" spans="4:7" x14ac:dyDescent="0.2">
      <c r="D699" s="11"/>
      <c r="G699" s="71"/>
    </row>
    <row r="700" spans="4:7" x14ac:dyDescent="0.2">
      <c r="D700" s="11"/>
      <c r="G700" s="71"/>
    </row>
    <row r="701" spans="4:7" x14ac:dyDescent="0.2">
      <c r="D701" s="11"/>
      <c r="G701" s="71"/>
    </row>
    <row r="702" spans="4:7" x14ac:dyDescent="0.2">
      <c r="D702" s="11"/>
      <c r="G702" s="71"/>
    </row>
    <row r="703" spans="4:7" x14ac:dyDescent="0.2">
      <c r="D703" s="11"/>
      <c r="G703" s="71"/>
    </row>
    <row r="704" spans="4:7" x14ac:dyDescent="0.2">
      <c r="D704" s="11"/>
      <c r="G704" s="71"/>
    </row>
    <row r="705" spans="4:7" x14ac:dyDescent="0.2">
      <c r="D705" s="11"/>
      <c r="G705" s="71"/>
    </row>
    <row r="706" spans="4:7" x14ac:dyDescent="0.2">
      <c r="D706" s="11"/>
      <c r="G706" s="71"/>
    </row>
    <row r="707" spans="4:7" x14ac:dyDescent="0.2">
      <c r="D707" s="11"/>
      <c r="G707" s="71"/>
    </row>
    <row r="708" spans="4:7" x14ac:dyDescent="0.2">
      <c r="D708" s="11"/>
      <c r="G708" s="71"/>
    </row>
    <row r="709" spans="4:7" x14ac:dyDescent="0.2">
      <c r="D709" s="11"/>
      <c r="G709" s="71"/>
    </row>
    <row r="710" spans="4:7" x14ac:dyDescent="0.2">
      <c r="D710" s="11"/>
      <c r="G710" s="71"/>
    </row>
    <row r="711" spans="4:7" x14ac:dyDescent="0.2">
      <c r="D711" s="11"/>
      <c r="G711" s="71"/>
    </row>
    <row r="712" spans="4:7" x14ac:dyDescent="0.2">
      <c r="D712" s="11"/>
      <c r="G712" s="71"/>
    </row>
    <row r="713" spans="4:7" x14ac:dyDescent="0.2">
      <c r="D713" s="11"/>
      <c r="G713" s="71"/>
    </row>
    <row r="714" spans="4:7" x14ac:dyDescent="0.2">
      <c r="D714" s="11"/>
      <c r="G714" s="71"/>
    </row>
    <row r="715" spans="4:7" x14ac:dyDescent="0.2">
      <c r="D715" s="11"/>
      <c r="G715" s="71"/>
    </row>
    <row r="716" spans="4:7" x14ac:dyDescent="0.2">
      <c r="D716" s="11"/>
      <c r="G716" s="71"/>
    </row>
    <row r="717" spans="4:7" x14ac:dyDescent="0.2">
      <c r="D717" s="11"/>
      <c r="G717" s="71"/>
    </row>
    <row r="718" spans="4:7" x14ac:dyDescent="0.2">
      <c r="D718" s="11"/>
      <c r="G718" s="71"/>
    </row>
    <row r="719" spans="4:7" x14ac:dyDescent="0.2">
      <c r="D719" s="11"/>
      <c r="G719" s="71"/>
    </row>
    <row r="720" spans="4:7" x14ac:dyDescent="0.2">
      <c r="D720" s="11"/>
      <c r="G720" s="71"/>
    </row>
    <row r="721" spans="4:7" x14ac:dyDescent="0.2">
      <c r="D721" s="11"/>
      <c r="G721" s="71"/>
    </row>
    <row r="722" spans="4:7" x14ac:dyDescent="0.2">
      <c r="D722" s="11"/>
      <c r="G722" s="71"/>
    </row>
    <row r="723" spans="4:7" x14ac:dyDescent="0.2">
      <c r="D723" s="11"/>
      <c r="G723" s="71"/>
    </row>
    <row r="724" spans="4:7" x14ac:dyDescent="0.2">
      <c r="D724" s="11"/>
      <c r="G724" s="71"/>
    </row>
    <row r="725" spans="4:7" x14ac:dyDescent="0.2">
      <c r="D725" s="11"/>
      <c r="G725" s="71"/>
    </row>
    <row r="726" spans="4:7" x14ac:dyDescent="0.2">
      <c r="D726" s="11"/>
      <c r="G726" s="71"/>
    </row>
    <row r="727" spans="4:7" x14ac:dyDescent="0.2">
      <c r="D727" s="11"/>
      <c r="G727" s="71"/>
    </row>
    <row r="728" spans="4:7" x14ac:dyDescent="0.2">
      <c r="D728" s="11"/>
      <c r="G728" s="71"/>
    </row>
    <row r="729" spans="4:7" x14ac:dyDescent="0.2">
      <c r="D729" s="11"/>
      <c r="G729" s="71"/>
    </row>
    <row r="730" spans="4:7" x14ac:dyDescent="0.2">
      <c r="D730" s="11"/>
      <c r="G730" s="71"/>
    </row>
    <row r="731" spans="4:7" x14ac:dyDescent="0.2">
      <c r="D731" s="11"/>
      <c r="G731" s="71"/>
    </row>
    <row r="732" spans="4:7" x14ac:dyDescent="0.2">
      <c r="D732" s="11"/>
      <c r="G732" s="71"/>
    </row>
    <row r="733" spans="4:7" x14ac:dyDescent="0.2">
      <c r="D733" s="11"/>
      <c r="G733" s="71"/>
    </row>
    <row r="734" spans="4:7" x14ac:dyDescent="0.2">
      <c r="D734" s="11"/>
      <c r="G734" s="71"/>
    </row>
    <row r="735" spans="4:7" x14ac:dyDescent="0.2">
      <c r="D735" s="11"/>
      <c r="G735" s="71"/>
    </row>
    <row r="736" spans="4:7" x14ac:dyDescent="0.2">
      <c r="D736" s="11"/>
      <c r="G736" s="71"/>
    </row>
    <row r="737" spans="4:7" x14ac:dyDescent="0.2">
      <c r="D737" s="11"/>
      <c r="G737" s="71"/>
    </row>
    <row r="738" spans="4:7" x14ac:dyDescent="0.2">
      <c r="D738" s="11"/>
      <c r="G738" s="71"/>
    </row>
    <row r="739" spans="4:7" x14ac:dyDescent="0.2">
      <c r="D739" s="11"/>
      <c r="G739" s="71"/>
    </row>
    <row r="740" spans="4:7" x14ac:dyDescent="0.2">
      <c r="D740" s="11"/>
      <c r="G740" s="71"/>
    </row>
    <row r="741" spans="4:7" x14ac:dyDescent="0.2">
      <c r="D741" s="11"/>
      <c r="G741" s="71"/>
    </row>
    <row r="742" spans="4:7" x14ac:dyDescent="0.2">
      <c r="D742" s="11"/>
      <c r="G742" s="71"/>
    </row>
    <row r="743" spans="4:7" x14ac:dyDescent="0.2">
      <c r="D743" s="11"/>
      <c r="G743" s="71"/>
    </row>
    <row r="744" spans="4:7" x14ac:dyDescent="0.2">
      <c r="D744" s="11"/>
      <c r="G744" s="71"/>
    </row>
    <row r="745" spans="4:7" x14ac:dyDescent="0.2">
      <c r="D745" s="11"/>
      <c r="G745" s="71"/>
    </row>
    <row r="746" spans="4:7" x14ac:dyDescent="0.2">
      <c r="D746" s="11"/>
      <c r="G746" s="71"/>
    </row>
    <row r="747" spans="4:7" x14ac:dyDescent="0.2">
      <c r="D747" s="11"/>
      <c r="G747" s="71"/>
    </row>
    <row r="748" spans="4:7" x14ac:dyDescent="0.2">
      <c r="D748" s="11"/>
      <c r="G748" s="71"/>
    </row>
    <row r="749" spans="4:7" x14ac:dyDescent="0.2">
      <c r="D749" s="11"/>
      <c r="G749" s="71"/>
    </row>
    <row r="750" spans="4:7" x14ac:dyDescent="0.2">
      <c r="D750" s="11"/>
      <c r="G750" s="71"/>
    </row>
    <row r="751" spans="4:7" x14ac:dyDescent="0.2">
      <c r="D751" s="11"/>
      <c r="G751" s="71"/>
    </row>
    <row r="752" spans="4:7" x14ac:dyDescent="0.2">
      <c r="D752" s="11"/>
      <c r="G752" s="71"/>
    </row>
    <row r="753" spans="4:7" x14ac:dyDescent="0.2">
      <c r="D753" s="11"/>
      <c r="G753" s="71"/>
    </row>
    <row r="754" spans="4:7" x14ac:dyDescent="0.2">
      <c r="D754" s="11"/>
      <c r="G754" s="71"/>
    </row>
    <row r="755" spans="4:7" x14ac:dyDescent="0.2">
      <c r="D755" s="11"/>
      <c r="G755" s="71"/>
    </row>
    <row r="756" spans="4:7" x14ac:dyDescent="0.2">
      <c r="D756" s="11"/>
      <c r="G756" s="71"/>
    </row>
    <row r="757" spans="4:7" x14ac:dyDescent="0.2">
      <c r="D757" s="11"/>
      <c r="G757" s="71"/>
    </row>
    <row r="758" spans="4:7" x14ac:dyDescent="0.2">
      <c r="D758" s="11"/>
      <c r="G758" s="71"/>
    </row>
    <row r="759" spans="4:7" x14ac:dyDescent="0.2">
      <c r="D759" s="11"/>
      <c r="G759" s="71"/>
    </row>
    <row r="760" spans="4:7" x14ac:dyDescent="0.2">
      <c r="D760" s="11"/>
      <c r="G760" s="71"/>
    </row>
    <row r="761" spans="4:7" x14ac:dyDescent="0.2">
      <c r="D761" s="11"/>
      <c r="G761" s="71"/>
    </row>
    <row r="762" spans="4:7" x14ac:dyDescent="0.2">
      <c r="D762" s="11"/>
      <c r="G762" s="71"/>
    </row>
    <row r="763" spans="4:7" x14ac:dyDescent="0.2">
      <c r="D763" s="11"/>
      <c r="G763" s="71"/>
    </row>
    <row r="764" spans="4:7" x14ac:dyDescent="0.2">
      <c r="D764" s="11"/>
      <c r="G764" s="71"/>
    </row>
    <row r="765" spans="4:7" x14ac:dyDescent="0.2">
      <c r="D765" s="11"/>
      <c r="G765" s="71"/>
    </row>
    <row r="766" spans="4:7" x14ac:dyDescent="0.2">
      <c r="D766" s="11"/>
      <c r="G766" s="71"/>
    </row>
    <row r="767" spans="4:7" x14ac:dyDescent="0.2">
      <c r="D767" s="11"/>
      <c r="G767" s="71"/>
    </row>
    <row r="768" spans="4:7" x14ac:dyDescent="0.2">
      <c r="D768" s="11"/>
      <c r="G768" s="71"/>
    </row>
    <row r="769" spans="4:7" x14ac:dyDescent="0.2">
      <c r="D769" s="11"/>
      <c r="G769" s="71"/>
    </row>
    <row r="770" spans="4:7" x14ac:dyDescent="0.2">
      <c r="D770" s="11"/>
      <c r="G770" s="71"/>
    </row>
    <row r="771" spans="4:7" x14ac:dyDescent="0.2">
      <c r="D771" s="11"/>
      <c r="G771" s="71"/>
    </row>
    <row r="772" spans="4:7" x14ac:dyDescent="0.2">
      <c r="D772" s="11"/>
      <c r="G772" s="71"/>
    </row>
    <row r="773" spans="4:7" x14ac:dyDescent="0.2">
      <c r="D773" s="11"/>
      <c r="G773" s="71"/>
    </row>
    <row r="774" spans="4:7" x14ac:dyDescent="0.2">
      <c r="D774" s="11"/>
      <c r="G774" s="71"/>
    </row>
    <row r="775" spans="4:7" x14ac:dyDescent="0.2">
      <c r="D775" s="11"/>
      <c r="G775" s="71"/>
    </row>
    <row r="776" spans="4:7" x14ac:dyDescent="0.2">
      <c r="D776" s="11"/>
      <c r="G776" s="71"/>
    </row>
    <row r="777" spans="4:7" x14ac:dyDescent="0.2">
      <c r="D777" s="11"/>
      <c r="G777" s="71"/>
    </row>
    <row r="778" spans="4:7" x14ac:dyDescent="0.2">
      <c r="D778" s="11"/>
      <c r="G778" s="71"/>
    </row>
    <row r="779" spans="4:7" x14ac:dyDescent="0.2">
      <c r="D779" s="11"/>
      <c r="G779" s="71"/>
    </row>
    <row r="780" spans="4:7" x14ac:dyDescent="0.2">
      <c r="D780" s="11"/>
      <c r="G780" s="71"/>
    </row>
    <row r="781" spans="4:7" x14ac:dyDescent="0.2">
      <c r="D781" s="11"/>
      <c r="G781" s="71"/>
    </row>
    <row r="782" spans="4:7" x14ac:dyDescent="0.2">
      <c r="D782" s="11"/>
      <c r="G782" s="71"/>
    </row>
    <row r="783" spans="4:7" x14ac:dyDescent="0.2">
      <c r="D783" s="11"/>
      <c r="G783" s="71"/>
    </row>
    <row r="784" spans="4:7" x14ac:dyDescent="0.2">
      <c r="D784" s="11"/>
      <c r="G784" s="71"/>
    </row>
    <row r="785" spans="4:7" x14ac:dyDescent="0.2">
      <c r="D785" s="11"/>
      <c r="G785" s="71"/>
    </row>
    <row r="786" spans="4:7" x14ac:dyDescent="0.2">
      <c r="D786" s="11"/>
      <c r="G786" s="71"/>
    </row>
    <row r="787" spans="4:7" x14ac:dyDescent="0.2">
      <c r="D787" s="11"/>
      <c r="G787" s="71"/>
    </row>
    <row r="788" spans="4:7" x14ac:dyDescent="0.2">
      <c r="D788" s="11"/>
      <c r="G788" s="71"/>
    </row>
    <row r="789" spans="4:7" x14ac:dyDescent="0.2">
      <c r="D789" s="11"/>
      <c r="G789" s="71"/>
    </row>
    <row r="790" spans="4:7" x14ac:dyDescent="0.2">
      <c r="D790" s="11"/>
      <c r="G790" s="71"/>
    </row>
    <row r="791" spans="4:7" x14ac:dyDescent="0.2">
      <c r="D791" s="11"/>
      <c r="G791" s="71"/>
    </row>
    <row r="792" spans="4:7" x14ac:dyDescent="0.2">
      <c r="D792" s="11"/>
      <c r="G792" s="71"/>
    </row>
    <row r="793" spans="4:7" x14ac:dyDescent="0.2">
      <c r="D793" s="11"/>
      <c r="G793" s="71"/>
    </row>
    <row r="794" spans="4:7" x14ac:dyDescent="0.2">
      <c r="D794" s="11"/>
      <c r="G794" s="71"/>
    </row>
    <row r="795" spans="4:7" x14ac:dyDescent="0.2">
      <c r="D795" s="11"/>
      <c r="G795" s="71"/>
    </row>
    <row r="796" spans="4:7" x14ac:dyDescent="0.2">
      <c r="D796" s="11"/>
      <c r="G796" s="71"/>
    </row>
    <row r="797" spans="4:7" x14ac:dyDescent="0.2">
      <c r="D797" s="11"/>
      <c r="G797" s="71"/>
    </row>
    <row r="798" spans="4:7" x14ac:dyDescent="0.2">
      <c r="D798" s="11"/>
      <c r="G798" s="71"/>
    </row>
    <row r="799" spans="4:7" x14ac:dyDescent="0.2">
      <c r="D799" s="11"/>
      <c r="G799" s="71"/>
    </row>
    <row r="800" spans="4:7" x14ac:dyDescent="0.2">
      <c r="D800" s="11"/>
      <c r="G800" s="71"/>
    </row>
    <row r="801" spans="4:7" x14ac:dyDescent="0.2">
      <c r="D801" s="11"/>
      <c r="G801" s="71"/>
    </row>
    <row r="802" spans="4:7" x14ac:dyDescent="0.2">
      <c r="D802" s="11"/>
      <c r="G802" s="71"/>
    </row>
    <row r="803" spans="4:7" x14ac:dyDescent="0.2">
      <c r="D803" s="11"/>
      <c r="G803" s="71"/>
    </row>
    <row r="804" spans="4:7" x14ac:dyDescent="0.2">
      <c r="D804" s="11"/>
      <c r="G804" s="71"/>
    </row>
    <row r="805" spans="4:7" x14ac:dyDescent="0.2">
      <c r="D805" s="11"/>
      <c r="G805" s="71"/>
    </row>
    <row r="806" spans="4:7" x14ac:dyDescent="0.2">
      <c r="D806" s="11"/>
      <c r="G806" s="71"/>
    </row>
    <row r="807" spans="4:7" x14ac:dyDescent="0.2">
      <c r="D807" s="11"/>
      <c r="G807" s="71"/>
    </row>
    <row r="808" spans="4:7" x14ac:dyDescent="0.2">
      <c r="D808" s="11"/>
      <c r="G808" s="71"/>
    </row>
    <row r="809" spans="4:7" x14ac:dyDescent="0.2">
      <c r="D809" s="11"/>
      <c r="G809" s="71"/>
    </row>
    <row r="810" spans="4:7" x14ac:dyDescent="0.2">
      <c r="D810" s="11"/>
      <c r="G810" s="71"/>
    </row>
    <row r="811" spans="4:7" x14ac:dyDescent="0.2">
      <c r="D811" s="11"/>
      <c r="G811" s="71"/>
    </row>
    <row r="812" spans="4:7" x14ac:dyDescent="0.2">
      <c r="D812" s="11"/>
      <c r="G812" s="71"/>
    </row>
    <row r="813" spans="4:7" x14ac:dyDescent="0.2">
      <c r="D813" s="11"/>
      <c r="G813" s="71"/>
    </row>
    <row r="814" spans="4:7" x14ac:dyDescent="0.2">
      <c r="D814" s="11"/>
      <c r="G814" s="71"/>
    </row>
    <row r="815" spans="4:7" x14ac:dyDescent="0.2">
      <c r="D815" s="11"/>
      <c r="G815" s="71"/>
    </row>
    <row r="816" spans="4:7" x14ac:dyDescent="0.2">
      <c r="D816" s="11"/>
      <c r="G816" s="71"/>
    </row>
    <row r="817" spans="4:7" x14ac:dyDescent="0.2">
      <c r="D817" s="11"/>
      <c r="G817" s="71"/>
    </row>
    <row r="818" spans="4:7" x14ac:dyDescent="0.2">
      <c r="D818" s="11"/>
      <c r="G818" s="71"/>
    </row>
    <row r="819" spans="4:7" x14ac:dyDescent="0.2">
      <c r="D819" s="11"/>
      <c r="G819" s="71"/>
    </row>
    <row r="820" spans="4:7" x14ac:dyDescent="0.2">
      <c r="D820" s="11"/>
      <c r="G820" s="71"/>
    </row>
    <row r="821" spans="4:7" x14ac:dyDescent="0.2">
      <c r="D821" s="11"/>
      <c r="G821" s="71"/>
    </row>
    <row r="822" spans="4:7" x14ac:dyDescent="0.2">
      <c r="D822" s="11"/>
      <c r="G822" s="71"/>
    </row>
    <row r="823" spans="4:7" x14ac:dyDescent="0.2">
      <c r="D823" s="11"/>
      <c r="G823" s="71"/>
    </row>
    <row r="824" spans="4:7" x14ac:dyDescent="0.2">
      <c r="D824" s="11"/>
      <c r="G824" s="71"/>
    </row>
    <row r="825" spans="4:7" x14ac:dyDescent="0.2">
      <c r="D825" s="11"/>
      <c r="G825" s="71"/>
    </row>
    <row r="826" spans="4:7" x14ac:dyDescent="0.2">
      <c r="D826" s="11"/>
      <c r="G826" s="71"/>
    </row>
    <row r="827" spans="4:7" x14ac:dyDescent="0.2">
      <c r="D827" s="11"/>
      <c r="G827" s="71"/>
    </row>
    <row r="828" spans="4:7" x14ac:dyDescent="0.2">
      <c r="D828" s="11"/>
      <c r="G828" s="71"/>
    </row>
    <row r="829" spans="4:7" x14ac:dyDescent="0.2">
      <c r="D829" s="11"/>
      <c r="G829" s="71"/>
    </row>
    <row r="830" spans="4:7" x14ac:dyDescent="0.2">
      <c r="D830" s="11"/>
      <c r="G830" s="71"/>
    </row>
    <row r="831" spans="4:7" x14ac:dyDescent="0.2">
      <c r="D831" s="11"/>
      <c r="G831" s="71"/>
    </row>
    <row r="832" spans="4:7" x14ac:dyDescent="0.2">
      <c r="D832" s="11"/>
      <c r="G832" s="71"/>
    </row>
    <row r="833" spans="4:7" x14ac:dyDescent="0.2">
      <c r="D833" s="11"/>
      <c r="G833" s="71"/>
    </row>
    <row r="834" spans="4:7" x14ac:dyDescent="0.2">
      <c r="D834" s="11"/>
      <c r="G834" s="71"/>
    </row>
    <row r="835" spans="4:7" x14ac:dyDescent="0.2">
      <c r="D835" s="11"/>
      <c r="G835" s="71"/>
    </row>
    <row r="836" spans="4:7" x14ac:dyDescent="0.2">
      <c r="D836" s="11"/>
      <c r="G836" s="71"/>
    </row>
    <row r="837" spans="4:7" x14ac:dyDescent="0.2">
      <c r="D837" s="11"/>
      <c r="G837" s="71"/>
    </row>
    <row r="838" spans="4:7" x14ac:dyDescent="0.2">
      <c r="D838" s="11"/>
      <c r="G838" s="71"/>
    </row>
    <row r="839" spans="4:7" x14ac:dyDescent="0.2">
      <c r="D839" s="11"/>
      <c r="G839" s="71"/>
    </row>
    <row r="840" spans="4:7" x14ac:dyDescent="0.2">
      <c r="D840" s="11"/>
      <c r="G840" s="71"/>
    </row>
    <row r="841" spans="4:7" x14ac:dyDescent="0.2">
      <c r="D841" s="11"/>
      <c r="G841" s="71"/>
    </row>
    <row r="842" spans="4:7" x14ac:dyDescent="0.2">
      <c r="D842" s="11"/>
      <c r="G842" s="71"/>
    </row>
    <row r="843" spans="4:7" x14ac:dyDescent="0.2">
      <c r="D843" s="11"/>
      <c r="G843" s="71"/>
    </row>
    <row r="844" spans="4:7" x14ac:dyDescent="0.2">
      <c r="D844" s="11"/>
      <c r="G844" s="71"/>
    </row>
    <row r="845" spans="4:7" x14ac:dyDescent="0.2">
      <c r="D845" s="11"/>
      <c r="G845" s="71"/>
    </row>
    <row r="846" spans="4:7" x14ac:dyDescent="0.2">
      <c r="D846" s="11"/>
      <c r="G846" s="71"/>
    </row>
    <row r="847" spans="4:7" x14ac:dyDescent="0.2">
      <c r="D847" s="11"/>
      <c r="G847" s="71"/>
    </row>
    <row r="848" spans="4:7" x14ac:dyDescent="0.2">
      <c r="D848" s="11"/>
      <c r="G848" s="71"/>
    </row>
    <row r="849" spans="4:7" x14ac:dyDescent="0.2">
      <c r="D849" s="11"/>
      <c r="G849" s="71"/>
    </row>
    <row r="850" spans="4:7" x14ac:dyDescent="0.2">
      <c r="D850" s="11"/>
      <c r="G850" s="71"/>
    </row>
    <row r="851" spans="4:7" x14ac:dyDescent="0.2">
      <c r="D851" s="11"/>
      <c r="G851" s="71"/>
    </row>
    <row r="852" spans="4:7" x14ac:dyDescent="0.2">
      <c r="D852" s="11"/>
      <c r="G852" s="71"/>
    </row>
    <row r="853" spans="4:7" x14ac:dyDescent="0.2">
      <c r="D853" s="11"/>
      <c r="G853" s="71"/>
    </row>
    <row r="854" spans="4:7" x14ac:dyDescent="0.2">
      <c r="D854" s="11"/>
      <c r="G854" s="71"/>
    </row>
    <row r="855" spans="4:7" x14ac:dyDescent="0.2">
      <c r="D855" s="11"/>
      <c r="G855" s="71"/>
    </row>
    <row r="856" spans="4:7" x14ac:dyDescent="0.2">
      <c r="D856" s="11"/>
      <c r="G856" s="71"/>
    </row>
    <row r="857" spans="4:7" x14ac:dyDescent="0.2">
      <c r="D857" s="11"/>
      <c r="G857" s="71"/>
    </row>
    <row r="858" spans="4:7" x14ac:dyDescent="0.2">
      <c r="D858" s="11"/>
      <c r="G858" s="71"/>
    </row>
    <row r="859" spans="4:7" x14ac:dyDescent="0.2">
      <c r="D859" s="11"/>
      <c r="G859" s="71"/>
    </row>
    <row r="860" spans="4:7" x14ac:dyDescent="0.2">
      <c r="D860" s="11"/>
      <c r="G860" s="71"/>
    </row>
    <row r="861" spans="4:7" x14ac:dyDescent="0.2">
      <c r="D861" s="11"/>
      <c r="G861" s="71"/>
    </row>
    <row r="862" spans="4:7" x14ac:dyDescent="0.2">
      <c r="D862" s="11"/>
      <c r="G862" s="71"/>
    </row>
    <row r="863" spans="4:7" x14ac:dyDescent="0.2">
      <c r="D863" s="11"/>
      <c r="G863" s="71"/>
    </row>
    <row r="864" spans="4:7" x14ac:dyDescent="0.2">
      <c r="D864" s="11"/>
      <c r="G864" s="71"/>
    </row>
    <row r="865" spans="4:7" x14ac:dyDescent="0.2">
      <c r="D865" s="11"/>
      <c r="G865" s="71"/>
    </row>
    <row r="866" spans="4:7" x14ac:dyDescent="0.2">
      <c r="D866" s="11"/>
      <c r="G866" s="71"/>
    </row>
    <row r="867" spans="4:7" x14ac:dyDescent="0.2">
      <c r="D867" s="11"/>
      <c r="G867" s="71"/>
    </row>
    <row r="868" spans="4:7" x14ac:dyDescent="0.2">
      <c r="D868" s="11"/>
      <c r="G868" s="71"/>
    </row>
    <row r="869" spans="4:7" x14ac:dyDescent="0.2">
      <c r="D869" s="11"/>
      <c r="G869" s="71"/>
    </row>
    <row r="870" spans="4:7" x14ac:dyDescent="0.2">
      <c r="D870" s="11"/>
      <c r="G870" s="71"/>
    </row>
    <row r="871" spans="4:7" x14ac:dyDescent="0.2">
      <c r="D871" s="11"/>
      <c r="G871" s="71"/>
    </row>
    <row r="872" spans="4:7" x14ac:dyDescent="0.2">
      <c r="D872" s="11"/>
      <c r="G872" s="71"/>
    </row>
    <row r="873" spans="4:7" x14ac:dyDescent="0.2">
      <c r="D873" s="11"/>
      <c r="G873" s="71"/>
    </row>
    <row r="874" spans="4:7" x14ac:dyDescent="0.2">
      <c r="D874" s="11"/>
      <c r="G874" s="71"/>
    </row>
    <row r="875" spans="4:7" x14ac:dyDescent="0.2">
      <c r="D875" s="11"/>
      <c r="G875" s="71"/>
    </row>
    <row r="876" spans="4:7" x14ac:dyDescent="0.2">
      <c r="D876" s="11"/>
      <c r="G876" s="71"/>
    </row>
    <row r="877" spans="4:7" x14ac:dyDescent="0.2">
      <c r="D877" s="11"/>
      <c r="G877" s="71"/>
    </row>
    <row r="878" spans="4:7" x14ac:dyDescent="0.2">
      <c r="D878" s="11"/>
      <c r="G878" s="71"/>
    </row>
    <row r="879" spans="4:7" x14ac:dyDescent="0.2">
      <c r="D879" s="11"/>
      <c r="G879" s="71"/>
    </row>
    <row r="880" spans="4:7" x14ac:dyDescent="0.2">
      <c r="D880" s="11"/>
      <c r="G880" s="71"/>
    </row>
    <row r="881" spans="4:7" x14ac:dyDescent="0.2">
      <c r="D881" s="11"/>
      <c r="G881" s="71"/>
    </row>
    <row r="882" spans="4:7" x14ac:dyDescent="0.2">
      <c r="D882" s="11"/>
      <c r="G882" s="71"/>
    </row>
    <row r="883" spans="4:7" x14ac:dyDescent="0.2">
      <c r="D883" s="11"/>
      <c r="G883" s="71"/>
    </row>
    <row r="884" spans="4:7" x14ac:dyDescent="0.2">
      <c r="D884" s="11"/>
      <c r="G884" s="71"/>
    </row>
    <row r="885" spans="4:7" x14ac:dyDescent="0.2">
      <c r="D885" s="11"/>
      <c r="G885" s="71"/>
    </row>
    <row r="886" spans="4:7" x14ac:dyDescent="0.2">
      <c r="D886" s="11"/>
      <c r="G886" s="71"/>
    </row>
    <row r="887" spans="4:7" x14ac:dyDescent="0.2">
      <c r="D887" s="11"/>
      <c r="G887" s="71"/>
    </row>
    <row r="888" spans="4:7" x14ac:dyDescent="0.2">
      <c r="D888" s="11"/>
      <c r="G888" s="71"/>
    </row>
    <row r="889" spans="4:7" x14ac:dyDescent="0.2">
      <c r="D889" s="11"/>
      <c r="G889" s="71"/>
    </row>
    <row r="890" spans="4:7" x14ac:dyDescent="0.2">
      <c r="D890" s="11"/>
      <c r="G890" s="71"/>
    </row>
    <row r="891" spans="4:7" x14ac:dyDescent="0.2">
      <c r="D891" s="11"/>
      <c r="G891" s="71"/>
    </row>
    <row r="892" spans="4:7" x14ac:dyDescent="0.2">
      <c r="D892" s="11"/>
      <c r="G892" s="71"/>
    </row>
    <row r="893" spans="4:7" x14ac:dyDescent="0.2">
      <c r="D893" s="11"/>
      <c r="G893" s="71"/>
    </row>
    <row r="894" spans="4:7" x14ac:dyDescent="0.2">
      <c r="D894" s="11"/>
      <c r="G894" s="71"/>
    </row>
    <row r="895" spans="4:7" x14ac:dyDescent="0.2">
      <c r="D895" s="11"/>
      <c r="G895" s="71"/>
    </row>
    <row r="896" spans="4:7" x14ac:dyDescent="0.2">
      <c r="D896" s="11"/>
      <c r="G896" s="71"/>
    </row>
    <row r="897" spans="4:7" x14ac:dyDescent="0.2">
      <c r="D897" s="11"/>
      <c r="G897" s="71"/>
    </row>
    <row r="898" spans="4:7" x14ac:dyDescent="0.2">
      <c r="D898" s="11"/>
      <c r="G898" s="71"/>
    </row>
    <row r="899" spans="4:7" x14ac:dyDescent="0.2">
      <c r="D899" s="11"/>
      <c r="G899" s="71"/>
    </row>
    <row r="900" spans="4:7" x14ac:dyDescent="0.2">
      <c r="D900" s="11"/>
      <c r="G900" s="71"/>
    </row>
    <row r="901" spans="4:7" x14ac:dyDescent="0.2">
      <c r="D901" s="11"/>
      <c r="G901" s="71"/>
    </row>
    <row r="902" spans="4:7" x14ac:dyDescent="0.2">
      <c r="D902" s="11"/>
      <c r="G902" s="71"/>
    </row>
    <row r="903" spans="4:7" x14ac:dyDescent="0.2">
      <c r="D903" s="11"/>
      <c r="G903" s="71"/>
    </row>
    <row r="904" spans="4:7" x14ac:dyDescent="0.2">
      <c r="D904" s="11"/>
      <c r="G904" s="71"/>
    </row>
    <row r="905" spans="4:7" x14ac:dyDescent="0.2">
      <c r="D905" s="11"/>
      <c r="G905" s="71"/>
    </row>
    <row r="906" spans="4:7" x14ac:dyDescent="0.2">
      <c r="D906" s="11"/>
      <c r="G906" s="71"/>
    </row>
  </sheetData>
  <sheetProtection algorithmName="SHA-512" hashValue="+ZQt4VAOwf4pBmn91RkaL3zY57tp+YdlV4Rk4T1oMi8IkM12tTzmJnQGZkhxwlLDVR4nbo1956OxqAaFR8ZUPg==" saltValue="CRcFcoQ7hHl2ire+nsLf0g==" spinCount="100000" sheet="1" objects="1" scenarios="1" selectLockedCells="1"/>
  <mergeCells count="10">
    <mergeCell ref="A153:F153"/>
    <mergeCell ref="A154:F154"/>
    <mergeCell ref="A276:F276"/>
    <mergeCell ref="A2:D2"/>
    <mergeCell ref="A3:D3"/>
    <mergeCell ref="A4:D4"/>
    <mergeCell ref="A63:F63"/>
    <mergeCell ref="A64:F64"/>
    <mergeCell ref="A237:F237"/>
    <mergeCell ref="A238:F238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3" max="6" man="1"/>
    <brk id="153" max="6" man="1"/>
    <brk id="237" max="6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C110-D8D9-4BE4-9928-BE5AB72DF007}">
  <dimension ref="A1:H981"/>
  <sheetViews>
    <sheetView view="pageBreakPreview" topLeftCell="A192" zoomScale="90" zoomScaleNormal="100" zoomScaleSheetLayoutView="90" workbookViewId="0">
      <selection activeCell="F227" sqref="F227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1538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1539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1540</v>
      </c>
      <c r="B14" s="37" t="s">
        <v>11</v>
      </c>
      <c r="C14" s="28" t="s">
        <v>100</v>
      </c>
      <c r="D14" s="12" t="s">
        <v>101</v>
      </c>
      <c r="E14" s="12">
        <v>550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1541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1542</v>
      </c>
      <c r="B18" s="37"/>
      <c r="C18" s="28" t="s">
        <v>476</v>
      </c>
      <c r="D18" s="12" t="s">
        <v>107</v>
      </c>
      <c r="E18" s="12">
        <v>25</v>
      </c>
      <c r="F18" s="156"/>
      <c r="G18" s="42">
        <f t="shared" ref="G18:G20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24" x14ac:dyDescent="0.2">
      <c r="A20" s="20" t="s">
        <v>1543</v>
      </c>
      <c r="B20" s="37"/>
      <c r="C20" s="28" t="s">
        <v>477</v>
      </c>
      <c r="D20" s="12" t="s">
        <v>107</v>
      </c>
      <c r="E20" s="12">
        <v>100</v>
      </c>
      <c r="F20" s="156"/>
      <c r="G20" s="42">
        <f t="shared" si="1"/>
        <v>0</v>
      </c>
      <c r="H20" s="55"/>
    </row>
    <row r="21" spans="1:8" s="54" customFormat="1" x14ac:dyDescent="0.2">
      <c r="A21" s="20"/>
      <c r="B21" s="37"/>
      <c r="C21" s="28"/>
      <c r="D21" s="12"/>
      <c r="E21" s="12"/>
      <c r="F21" s="156"/>
      <c r="G21" s="47"/>
      <c r="H21" s="55"/>
    </row>
    <row r="22" spans="1:8" ht="24" x14ac:dyDescent="0.2">
      <c r="A22" s="29" t="s">
        <v>1544</v>
      </c>
      <c r="B22" s="34" t="s">
        <v>122</v>
      </c>
      <c r="C22" s="92" t="s">
        <v>123</v>
      </c>
      <c r="D22" s="13"/>
      <c r="E22" s="12"/>
      <c r="F22" s="156"/>
      <c r="G22" s="47"/>
    </row>
    <row r="23" spans="1:8" x14ac:dyDescent="0.2">
      <c r="A23" s="29"/>
      <c r="B23" s="34"/>
      <c r="C23" s="92"/>
      <c r="D23" s="13"/>
      <c r="E23" s="12"/>
      <c r="F23" s="156"/>
      <c r="G23" s="47"/>
    </row>
    <row r="24" spans="1:8" s="3" customFormat="1" x14ac:dyDescent="0.2">
      <c r="A24" s="29"/>
      <c r="B24" s="34"/>
      <c r="C24" s="92" t="s">
        <v>124</v>
      </c>
      <c r="D24" s="13"/>
      <c r="E24" s="13"/>
      <c r="F24" s="155"/>
      <c r="G24" s="48"/>
      <c r="H24" s="1"/>
    </row>
    <row r="25" spans="1:8" x14ac:dyDescent="0.2">
      <c r="A25" s="29"/>
      <c r="B25" s="34"/>
      <c r="C25" s="92"/>
      <c r="D25" s="13"/>
      <c r="E25" s="12"/>
      <c r="F25" s="156"/>
      <c r="G25" s="47"/>
    </row>
    <row r="26" spans="1:8" ht="24" x14ac:dyDescent="0.2">
      <c r="A26" s="20" t="s">
        <v>1545</v>
      </c>
      <c r="B26" s="37"/>
      <c r="C26" s="28" t="s">
        <v>126</v>
      </c>
      <c r="D26" s="12" t="s">
        <v>101</v>
      </c>
      <c r="E26" s="12">
        <v>120</v>
      </c>
      <c r="F26" s="156"/>
      <c r="G26" s="42">
        <f t="shared" ref="G26:G32" si="2">E26*F26</f>
        <v>0</v>
      </c>
    </row>
    <row r="27" spans="1:8" x14ac:dyDescent="0.2">
      <c r="A27" s="20"/>
      <c r="B27" s="37"/>
      <c r="C27" s="28"/>
      <c r="D27" s="12"/>
      <c r="E27" s="12"/>
      <c r="F27" s="156"/>
      <c r="G27" s="47"/>
    </row>
    <row r="28" spans="1:8" x14ac:dyDescent="0.2">
      <c r="A28" s="20" t="s">
        <v>1546</v>
      </c>
      <c r="B28" s="37"/>
      <c r="C28" s="28" t="s">
        <v>128</v>
      </c>
      <c r="D28" s="12" t="s">
        <v>101</v>
      </c>
      <c r="E28" s="12">
        <v>120</v>
      </c>
      <c r="F28" s="156"/>
      <c r="G28" s="42">
        <f t="shared" si="2"/>
        <v>0</v>
      </c>
    </row>
    <row r="29" spans="1:8" x14ac:dyDescent="0.2">
      <c r="A29" s="20"/>
      <c r="B29" s="37"/>
      <c r="C29" s="28"/>
      <c r="D29" s="12"/>
      <c r="E29" s="12"/>
      <c r="F29" s="156"/>
      <c r="G29" s="47"/>
    </row>
    <row r="30" spans="1:8" x14ac:dyDescent="0.2">
      <c r="A30" s="20" t="s">
        <v>1547</v>
      </c>
      <c r="B30" s="37"/>
      <c r="C30" s="28" t="s">
        <v>130</v>
      </c>
      <c r="D30" s="12" t="s">
        <v>101</v>
      </c>
      <c r="E30" s="12">
        <v>120</v>
      </c>
      <c r="F30" s="156"/>
      <c r="G30" s="42">
        <f t="shared" si="2"/>
        <v>0</v>
      </c>
    </row>
    <row r="31" spans="1:8" x14ac:dyDescent="0.2">
      <c r="A31" s="20"/>
      <c r="B31" s="37"/>
      <c r="C31" s="28"/>
      <c r="D31" s="12"/>
      <c r="E31" s="12"/>
      <c r="F31" s="156"/>
      <c r="G31" s="47"/>
    </row>
    <row r="32" spans="1:8" ht="36" x14ac:dyDescent="0.2">
      <c r="A32" s="20" t="s">
        <v>1548</v>
      </c>
      <c r="B32" s="37" t="s">
        <v>133</v>
      </c>
      <c r="C32" s="28" t="s">
        <v>134</v>
      </c>
      <c r="D32" s="12" t="s">
        <v>107</v>
      </c>
      <c r="E32" s="12">
        <v>60</v>
      </c>
      <c r="F32" s="156"/>
      <c r="G32" s="42">
        <f t="shared" si="2"/>
        <v>0</v>
      </c>
    </row>
    <row r="33" spans="1:8" x14ac:dyDescent="0.2">
      <c r="A33" s="29"/>
      <c r="B33" s="34"/>
      <c r="C33" s="92"/>
      <c r="D33" s="12"/>
      <c r="E33" s="12"/>
      <c r="F33" s="156"/>
      <c r="G33" s="47"/>
    </row>
    <row r="34" spans="1:8" s="7" customFormat="1" x14ac:dyDescent="0.2">
      <c r="A34" s="29" t="s">
        <v>1549</v>
      </c>
      <c r="B34" s="34" t="s">
        <v>136</v>
      </c>
      <c r="C34" s="92" t="s">
        <v>137</v>
      </c>
      <c r="D34" s="13"/>
      <c r="E34" s="13"/>
      <c r="F34" s="155"/>
      <c r="G34" s="48"/>
    </row>
    <row r="35" spans="1:8" s="7" customFormat="1" x14ac:dyDescent="0.2">
      <c r="A35" s="29"/>
      <c r="B35" s="37"/>
      <c r="C35" s="92"/>
      <c r="D35" s="13"/>
      <c r="E35" s="13"/>
      <c r="F35" s="155"/>
      <c r="G35" s="48"/>
    </row>
    <row r="36" spans="1:8" s="7" customFormat="1" ht="24" x14ac:dyDescent="0.2">
      <c r="A36" s="20" t="s">
        <v>1550</v>
      </c>
      <c r="B36" s="37"/>
      <c r="C36" s="28" t="s">
        <v>139</v>
      </c>
      <c r="D36" s="12" t="s">
        <v>120</v>
      </c>
      <c r="E36" s="12">
        <v>10</v>
      </c>
      <c r="F36" s="156"/>
      <c r="G36" s="42">
        <f t="shared" ref="G36" si="3">E36*F36</f>
        <v>0</v>
      </c>
    </row>
    <row r="37" spans="1:8" s="7" customFormat="1" x14ac:dyDescent="0.2">
      <c r="A37" s="20"/>
      <c r="B37" s="37"/>
      <c r="C37" s="28"/>
      <c r="D37" s="12"/>
      <c r="E37" s="12"/>
      <c r="F37" s="155"/>
      <c r="G37" s="47"/>
    </row>
    <row r="38" spans="1:8" s="7" customFormat="1" x14ac:dyDescent="0.2">
      <c r="A38" s="20" t="s">
        <v>1551</v>
      </c>
      <c r="B38" s="37" t="s">
        <v>30</v>
      </c>
      <c r="C38" s="28" t="s">
        <v>141</v>
      </c>
      <c r="D38" s="13"/>
      <c r="E38" s="12"/>
      <c r="F38" s="155"/>
      <c r="G38" s="48"/>
    </row>
    <row r="39" spans="1:8" s="7" customFormat="1" x14ac:dyDescent="0.2">
      <c r="A39" s="20"/>
      <c r="B39" s="37"/>
      <c r="C39" s="28"/>
      <c r="D39" s="13"/>
      <c r="E39" s="12"/>
      <c r="F39" s="155"/>
      <c r="G39" s="48"/>
    </row>
    <row r="40" spans="1:8" s="7" customFormat="1" x14ac:dyDescent="0.2">
      <c r="A40" s="20"/>
      <c r="B40" s="37"/>
      <c r="C40" s="28" t="s">
        <v>142</v>
      </c>
      <c r="D40" s="13"/>
      <c r="E40" s="12"/>
      <c r="F40" s="155"/>
      <c r="G40" s="48"/>
    </row>
    <row r="41" spans="1:8" s="7" customFormat="1" x14ac:dyDescent="0.2">
      <c r="A41" s="20"/>
      <c r="B41" s="37"/>
      <c r="C41" s="28"/>
      <c r="D41" s="13"/>
      <c r="E41" s="12"/>
      <c r="F41" s="155"/>
      <c r="G41" s="48"/>
    </row>
    <row r="42" spans="1:8" s="7" customFormat="1" x14ac:dyDescent="0.2">
      <c r="A42" s="20" t="s">
        <v>1552</v>
      </c>
      <c r="B42" s="37"/>
      <c r="C42" s="28" t="s">
        <v>144</v>
      </c>
      <c r="D42" s="12" t="s">
        <v>120</v>
      </c>
      <c r="E42" s="12">
        <v>10</v>
      </c>
      <c r="F42" s="156"/>
      <c r="G42" s="42">
        <f t="shared" ref="G42:G44" si="4">E42*F42</f>
        <v>0</v>
      </c>
    </row>
    <row r="43" spans="1:8" s="7" customFormat="1" x14ac:dyDescent="0.2">
      <c r="A43" s="20"/>
      <c r="B43" s="37"/>
      <c r="C43" s="28"/>
      <c r="D43" s="12"/>
      <c r="E43" s="12"/>
      <c r="F43" s="155"/>
      <c r="G43" s="47"/>
    </row>
    <row r="44" spans="1:8" x14ac:dyDescent="0.2">
      <c r="A44" s="20" t="s">
        <v>1553</v>
      </c>
      <c r="B44" s="37"/>
      <c r="C44" s="28" t="s">
        <v>146</v>
      </c>
      <c r="D44" s="12" t="s">
        <v>120</v>
      </c>
      <c r="E44" s="12">
        <v>10</v>
      </c>
      <c r="F44" s="156"/>
      <c r="G44" s="42">
        <f t="shared" si="4"/>
        <v>0</v>
      </c>
    </row>
    <row r="45" spans="1:8" x14ac:dyDescent="0.2">
      <c r="A45" s="20"/>
      <c r="B45" s="37"/>
      <c r="C45" s="28"/>
      <c r="D45" s="12"/>
      <c r="E45" s="12"/>
      <c r="F45" s="156"/>
      <c r="G45" s="47"/>
    </row>
    <row r="46" spans="1:8" s="3" customFormat="1" x14ac:dyDescent="0.2">
      <c r="A46" s="29" t="s">
        <v>1554</v>
      </c>
      <c r="B46" s="34" t="s">
        <v>293</v>
      </c>
      <c r="C46" s="92" t="s">
        <v>294</v>
      </c>
      <c r="D46" s="13"/>
      <c r="E46" s="13"/>
      <c r="F46" s="155"/>
      <c r="G46" s="48"/>
      <c r="H46" s="1"/>
    </row>
    <row r="47" spans="1:8" x14ac:dyDescent="0.2">
      <c r="A47" s="20"/>
      <c r="B47" s="37"/>
      <c r="C47" s="28"/>
      <c r="D47" s="12"/>
      <c r="E47" s="12"/>
      <c r="F47" s="156"/>
      <c r="G47" s="47"/>
    </row>
    <row r="48" spans="1:8" x14ac:dyDescent="0.2">
      <c r="A48" s="20" t="s">
        <v>1555</v>
      </c>
      <c r="B48" s="37"/>
      <c r="C48" s="28" t="s">
        <v>295</v>
      </c>
      <c r="D48" s="12" t="s">
        <v>114</v>
      </c>
      <c r="E48" s="12">
        <v>2</v>
      </c>
      <c r="F48" s="156"/>
      <c r="G48" s="42">
        <f t="shared" ref="G48" si="5">E48*F48</f>
        <v>0</v>
      </c>
    </row>
    <row r="49" spans="1:7" x14ac:dyDescent="0.2">
      <c r="A49" s="20"/>
      <c r="B49" s="37"/>
      <c r="C49" s="28"/>
      <c r="D49" s="12"/>
      <c r="E49" s="12"/>
      <c r="F49" s="156"/>
      <c r="G49" s="47"/>
    </row>
    <row r="50" spans="1:7" x14ac:dyDescent="0.2">
      <c r="A50" s="20"/>
      <c r="B50" s="37"/>
      <c r="C50" s="28" t="s">
        <v>296</v>
      </c>
      <c r="D50" s="12"/>
      <c r="E50" s="12"/>
      <c r="F50" s="156"/>
      <c r="G50" s="47"/>
    </row>
    <row r="51" spans="1:7" x14ac:dyDescent="0.2">
      <c r="A51" s="20"/>
      <c r="B51" s="37"/>
      <c r="C51" s="28"/>
      <c r="D51" s="12"/>
      <c r="E51" s="12"/>
      <c r="F51" s="156"/>
      <c r="G51" s="47"/>
    </row>
    <row r="52" spans="1:7" x14ac:dyDescent="0.2">
      <c r="A52" s="20"/>
      <c r="B52" s="37"/>
      <c r="C52" s="28" t="s">
        <v>297</v>
      </c>
      <c r="D52" s="12"/>
      <c r="E52" s="12"/>
      <c r="F52" s="156"/>
      <c r="G52" s="47"/>
    </row>
    <row r="53" spans="1:7" x14ac:dyDescent="0.2">
      <c r="A53" s="20"/>
      <c r="B53" s="37"/>
      <c r="C53" s="28"/>
      <c r="D53" s="12"/>
      <c r="E53" s="12"/>
      <c r="F53" s="156"/>
      <c r="G53" s="47"/>
    </row>
    <row r="54" spans="1:7" x14ac:dyDescent="0.2">
      <c r="A54" s="20"/>
      <c r="B54" s="34" t="s">
        <v>298</v>
      </c>
      <c r="C54" s="92" t="s">
        <v>299</v>
      </c>
      <c r="D54" s="12"/>
      <c r="E54" s="12"/>
      <c r="F54" s="156"/>
      <c r="G54" s="47"/>
    </row>
    <row r="55" spans="1:7" x14ac:dyDescent="0.2">
      <c r="A55" s="20"/>
      <c r="B55" s="37"/>
      <c r="C55" s="28"/>
      <c r="D55" s="12"/>
      <c r="E55" s="12"/>
      <c r="F55" s="156"/>
      <c r="G55" s="47"/>
    </row>
    <row r="56" spans="1:7" x14ac:dyDescent="0.2">
      <c r="A56" s="20" t="s">
        <v>1556</v>
      </c>
      <c r="B56" s="37"/>
      <c r="C56" s="28" t="s">
        <v>300</v>
      </c>
      <c r="D56" s="12" t="s">
        <v>101</v>
      </c>
      <c r="E56" s="12">
        <v>5</v>
      </c>
      <c r="F56" s="156"/>
      <c r="G56" s="42">
        <f t="shared" ref="G56" si="6">E56*F56</f>
        <v>0</v>
      </c>
    </row>
    <row r="57" spans="1:7" x14ac:dyDescent="0.2">
      <c r="A57" s="20"/>
      <c r="B57" s="37"/>
      <c r="C57" s="28"/>
      <c r="D57" s="12"/>
      <c r="E57" s="12"/>
      <c r="F57" s="156"/>
      <c r="G57" s="47"/>
    </row>
    <row r="58" spans="1:7" x14ac:dyDescent="0.2">
      <c r="A58" s="20"/>
      <c r="B58" s="34" t="s">
        <v>11</v>
      </c>
      <c r="C58" s="92" t="s">
        <v>301</v>
      </c>
      <c r="D58" s="12"/>
      <c r="E58" s="12"/>
      <c r="F58" s="156"/>
      <c r="G58" s="47"/>
    </row>
    <row r="59" spans="1:7" x14ac:dyDescent="0.2">
      <c r="A59" s="20"/>
      <c r="B59" s="37"/>
      <c r="C59" s="28"/>
      <c r="D59" s="12"/>
      <c r="E59" s="12"/>
      <c r="F59" s="156"/>
      <c r="G59" s="47"/>
    </row>
    <row r="60" spans="1:7" x14ac:dyDescent="0.2">
      <c r="A60" s="20" t="s">
        <v>1557</v>
      </c>
      <c r="B60" s="37"/>
      <c r="C60" s="28" t="s">
        <v>302</v>
      </c>
      <c r="D60" s="12" t="s">
        <v>186</v>
      </c>
      <c r="E60" s="12">
        <v>0.2</v>
      </c>
      <c r="F60" s="156"/>
      <c r="G60" s="42">
        <f t="shared" ref="G60" si="7">E60*F60</f>
        <v>0</v>
      </c>
    </row>
    <row r="61" spans="1:7" x14ac:dyDescent="0.2">
      <c r="A61" s="20"/>
      <c r="B61" s="37"/>
      <c r="C61" s="28"/>
      <c r="D61" s="12"/>
      <c r="E61" s="12"/>
      <c r="F61" s="156"/>
      <c r="G61" s="47"/>
    </row>
    <row r="62" spans="1:7" x14ac:dyDescent="0.2">
      <c r="A62" s="20"/>
      <c r="B62" s="37"/>
      <c r="C62" s="92" t="s">
        <v>303</v>
      </c>
      <c r="D62" s="12"/>
      <c r="E62" s="12"/>
      <c r="F62" s="156"/>
      <c r="G62" s="47"/>
    </row>
    <row r="63" spans="1:7" x14ac:dyDescent="0.2">
      <c r="A63" s="20"/>
      <c r="B63" s="37"/>
      <c r="C63" s="28"/>
      <c r="D63" s="12"/>
      <c r="E63" s="12"/>
      <c r="F63" s="156"/>
      <c r="G63" s="47"/>
    </row>
    <row r="64" spans="1:7" x14ac:dyDescent="0.2">
      <c r="A64" s="20" t="s">
        <v>1558</v>
      </c>
      <c r="B64" s="37"/>
      <c r="C64" s="116">
        <v>10</v>
      </c>
      <c r="D64" s="12" t="s">
        <v>186</v>
      </c>
      <c r="E64" s="12">
        <v>0.2</v>
      </c>
      <c r="F64" s="156"/>
      <c r="G64" s="42">
        <f t="shared" ref="G64" si="8">E64*F64</f>
        <v>0</v>
      </c>
    </row>
    <row r="65" spans="1:8" x14ac:dyDescent="0.2">
      <c r="A65" s="20"/>
      <c r="B65" s="37"/>
      <c r="C65" s="28"/>
      <c r="D65" s="12"/>
      <c r="E65" s="12"/>
      <c r="F65" s="156"/>
      <c r="G65" s="47"/>
    </row>
    <row r="66" spans="1:8" x14ac:dyDescent="0.2">
      <c r="A66" s="20"/>
      <c r="B66" s="34" t="s">
        <v>49</v>
      </c>
      <c r="C66" s="92" t="s">
        <v>304</v>
      </c>
      <c r="D66" s="12"/>
      <c r="E66" s="12"/>
      <c r="F66" s="156"/>
      <c r="G66" s="47"/>
    </row>
    <row r="67" spans="1:8" x14ac:dyDescent="0.2">
      <c r="A67" s="20"/>
      <c r="B67" s="37"/>
      <c r="C67" s="28"/>
      <c r="D67" s="12"/>
      <c r="E67" s="12"/>
      <c r="F67" s="156"/>
      <c r="G67" s="47"/>
    </row>
    <row r="68" spans="1:8" x14ac:dyDescent="0.2">
      <c r="A68" s="20" t="s">
        <v>1559</v>
      </c>
      <c r="B68" s="37"/>
      <c r="C68" s="28" t="s">
        <v>305</v>
      </c>
      <c r="D68" s="12" t="s">
        <v>120</v>
      </c>
      <c r="E68" s="12">
        <v>2</v>
      </c>
      <c r="F68" s="156"/>
      <c r="G68" s="42">
        <f t="shared" ref="G68" si="9">E68*F68</f>
        <v>0</v>
      </c>
    </row>
    <row r="69" spans="1:8" x14ac:dyDescent="0.2">
      <c r="A69" s="20"/>
      <c r="B69" s="37"/>
      <c r="C69" s="28"/>
      <c r="D69" s="12"/>
      <c r="E69" s="12"/>
      <c r="F69" s="156"/>
      <c r="G69" s="47"/>
    </row>
    <row r="70" spans="1:8" x14ac:dyDescent="0.2">
      <c r="A70" s="20"/>
      <c r="B70" s="34" t="s">
        <v>51</v>
      </c>
      <c r="C70" s="92" t="s">
        <v>306</v>
      </c>
      <c r="D70" s="12"/>
      <c r="E70" s="12"/>
      <c r="F70" s="156"/>
      <c r="G70" s="47"/>
    </row>
    <row r="71" spans="1:8" x14ac:dyDescent="0.2">
      <c r="A71" s="20"/>
      <c r="B71" s="37"/>
      <c r="C71" s="28"/>
      <c r="D71" s="12"/>
      <c r="E71" s="12"/>
      <c r="F71" s="156"/>
      <c r="G71" s="47"/>
    </row>
    <row r="72" spans="1:8" x14ac:dyDescent="0.2">
      <c r="A72" s="20"/>
      <c r="B72" s="37"/>
      <c r="C72" s="28" t="s">
        <v>307</v>
      </c>
      <c r="D72" s="12"/>
      <c r="E72" s="12"/>
      <c r="F72" s="156"/>
      <c r="G72" s="47"/>
    </row>
    <row r="73" spans="1:8" x14ac:dyDescent="0.2">
      <c r="A73" s="20"/>
      <c r="B73" s="37"/>
      <c r="C73" s="28"/>
      <c r="D73" s="12"/>
      <c r="E73" s="12"/>
      <c r="F73" s="156"/>
      <c r="G73" s="47"/>
    </row>
    <row r="74" spans="1:8" x14ac:dyDescent="0.2">
      <c r="A74" s="20" t="s">
        <v>1560</v>
      </c>
      <c r="B74" s="37"/>
      <c r="C74" s="28" t="s">
        <v>308</v>
      </c>
      <c r="D74" s="12" t="s">
        <v>101</v>
      </c>
      <c r="E74" s="12">
        <v>5</v>
      </c>
      <c r="F74" s="156"/>
      <c r="G74" s="42">
        <f t="shared" ref="G74" si="10">E74*F74</f>
        <v>0</v>
      </c>
    </row>
    <row r="75" spans="1:8" x14ac:dyDescent="0.2">
      <c r="A75" s="20"/>
      <c r="B75" s="37"/>
      <c r="C75" s="28"/>
      <c r="D75" s="12"/>
      <c r="E75" s="12"/>
      <c r="F75" s="156"/>
      <c r="G75" s="47"/>
    </row>
    <row r="76" spans="1:8" x14ac:dyDescent="0.2">
      <c r="A76" s="29" t="s">
        <v>1561</v>
      </c>
      <c r="B76" s="21" t="s">
        <v>148</v>
      </c>
      <c r="C76" s="22" t="s">
        <v>149</v>
      </c>
      <c r="D76" s="13"/>
      <c r="E76" s="12"/>
      <c r="F76" s="156"/>
      <c r="G76" s="47"/>
    </row>
    <row r="77" spans="1:8" x14ac:dyDescent="0.2">
      <c r="A77" s="29"/>
      <c r="B77" s="34"/>
      <c r="C77" s="92"/>
      <c r="D77" s="12"/>
      <c r="E77" s="12"/>
      <c r="F77" s="156"/>
      <c r="G77" s="47"/>
    </row>
    <row r="78" spans="1:8" x14ac:dyDescent="0.2">
      <c r="A78" s="29"/>
      <c r="B78" s="34" t="s">
        <v>150</v>
      </c>
      <c r="C78" s="92" t="s">
        <v>151</v>
      </c>
      <c r="D78" s="12"/>
      <c r="E78" s="12"/>
      <c r="F78" s="156"/>
      <c r="G78" s="47"/>
    </row>
    <row r="79" spans="1:8" x14ac:dyDescent="0.2">
      <c r="A79" s="20"/>
      <c r="B79" s="37"/>
      <c r="C79" s="28"/>
      <c r="D79" s="12"/>
      <c r="E79" s="12"/>
      <c r="F79" s="156"/>
      <c r="G79" s="47"/>
      <c r="H79" s="2"/>
    </row>
    <row r="80" spans="1:8" ht="72" x14ac:dyDescent="0.2">
      <c r="A80" s="20" t="s">
        <v>1562</v>
      </c>
      <c r="B80" s="37"/>
      <c r="C80" s="28" t="s">
        <v>153</v>
      </c>
      <c r="D80" s="12" t="s">
        <v>101</v>
      </c>
      <c r="E80" s="12">
        <v>120</v>
      </c>
      <c r="F80" s="156"/>
      <c r="G80" s="42">
        <f t="shared" ref="G80:G82" si="11">E80*F80</f>
        <v>0</v>
      </c>
      <c r="H80" s="2"/>
    </row>
    <row r="81" spans="1:8" x14ac:dyDescent="0.2">
      <c r="A81" s="20"/>
      <c r="B81" s="37"/>
      <c r="C81" s="28"/>
      <c r="D81" s="12"/>
      <c r="E81" s="12"/>
      <c r="F81" s="156"/>
      <c r="G81" s="47"/>
      <c r="H81" s="2"/>
    </row>
    <row r="82" spans="1:8" ht="72" x14ac:dyDescent="0.2">
      <c r="A82" s="20" t="s">
        <v>1563</v>
      </c>
      <c r="B82" s="37"/>
      <c r="C82" s="28" t="s">
        <v>364</v>
      </c>
      <c r="D82" s="12" t="s">
        <v>101</v>
      </c>
      <c r="E82" s="12">
        <v>130</v>
      </c>
      <c r="F82" s="156"/>
      <c r="G82" s="42">
        <f t="shared" si="11"/>
        <v>0</v>
      </c>
      <c r="H82" s="2"/>
    </row>
    <row r="83" spans="1:8" x14ac:dyDescent="0.2">
      <c r="A83" s="20"/>
      <c r="B83" s="37"/>
      <c r="C83" s="28"/>
      <c r="D83" s="12"/>
      <c r="E83" s="12"/>
      <c r="F83" s="47"/>
      <c r="G83" s="47"/>
      <c r="H83" s="2"/>
    </row>
    <row r="84" spans="1:8" x14ac:dyDescent="0.2">
      <c r="A84" s="20"/>
      <c r="B84" s="37"/>
      <c r="C84" s="28"/>
      <c r="D84" s="12"/>
      <c r="E84" s="12"/>
      <c r="F84" s="47"/>
      <c r="G84" s="47"/>
    </row>
    <row r="85" spans="1:8" s="5" customFormat="1" ht="18.600000000000001" customHeight="1" x14ac:dyDescent="0.2">
      <c r="A85" s="135" t="s">
        <v>58</v>
      </c>
      <c r="B85" s="136"/>
      <c r="C85" s="136"/>
      <c r="D85" s="136"/>
      <c r="E85" s="136"/>
      <c r="F85" s="137"/>
      <c r="G85" s="49">
        <f>SUM(G9:G84)</f>
        <v>0</v>
      </c>
    </row>
    <row r="86" spans="1:8" s="5" customFormat="1" ht="18" customHeight="1" x14ac:dyDescent="0.2">
      <c r="A86" s="135" t="s">
        <v>59</v>
      </c>
      <c r="B86" s="136"/>
      <c r="C86" s="136"/>
      <c r="D86" s="136"/>
      <c r="E86" s="136"/>
      <c r="F86" s="137"/>
      <c r="G86" s="49">
        <f>G85</f>
        <v>0</v>
      </c>
    </row>
    <row r="87" spans="1:8" x14ac:dyDescent="0.2">
      <c r="A87" s="20"/>
      <c r="B87" s="37"/>
      <c r="C87" s="28"/>
      <c r="D87" s="12"/>
      <c r="E87" s="12"/>
      <c r="F87" s="156"/>
      <c r="G87" s="47"/>
    </row>
    <row r="88" spans="1:8" ht="72" x14ac:dyDescent="0.2">
      <c r="A88" s="20" t="s">
        <v>1564</v>
      </c>
      <c r="B88" s="37"/>
      <c r="C88" s="28" t="s">
        <v>157</v>
      </c>
      <c r="D88" s="12" t="s">
        <v>101</v>
      </c>
      <c r="E88" s="12">
        <v>30</v>
      </c>
      <c r="F88" s="156"/>
      <c r="G88" s="42">
        <f t="shared" ref="G88:G90" si="12">E88*F88</f>
        <v>0</v>
      </c>
      <c r="H88" s="2"/>
    </row>
    <row r="89" spans="1:8" x14ac:dyDescent="0.2">
      <c r="A89" s="20"/>
      <c r="B89" s="37"/>
      <c r="C89" s="28"/>
      <c r="D89" s="12"/>
      <c r="E89" s="12"/>
      <c r="F89" s="156"/>
      <c r="G89" s="47"/>
      <c r="H89" s="2"/>
    </row>
    <row r="90" spans="1:8" ht="72" x14ac:dyDescent="0.2">
      <c r="A90" s="20" t="s">
        <v>1565</v>
      </c>
      <c r="B90" s="37"/>
      <c r="C90" s="28" t="s">
        <v>310</v>
      </c>
      <c r="D90" s="12" t="s">
        <v>101</v>
      </c>
      <c r="E90" s="12">
        <v>15</v>
      </c>
      <c r="F90" s="156"/>
      <c r="G90" s="42">
        <f t="shared" si="12"/>
        <v>0</v>
      </c>
      <c r="H90" s="2"/>
    </row>
    <row r="91" spans="1:8" x14ac:dyDescent="0.2">
      <c r="A91" s="20"/>
      <c r="B91" s="37"/>
      <c r="C91" s="28"/>
      <c r="D91" s="12"/>
      <c r="E91" s="12"/>
      <c r="F91" s="156"/>
      <c r="G91" s="47"/>
      <c r="H91" s="2"/>
    </row>
    <row r="92" spans="1:8" x14ac:dyDescent="0.2">
      <c r="A92" s="29" t="s">
        <v>1566</v>
      </c>
      <c r="B92" s="34" t="s">
        <v>311</v>
      </c>
      <c r="C92" s="92" t="s">
        <v>312</v>
      </c>
      <c r="D92" s="12"/>
      <c r="E92" s="12"/>
      <c r="F92" s="156"/>
      <c r="G92" s="47"/>
      <c r="H92" s="2"/>
    </row>
    <row r="93" spans="1:8" x14ac:dyDescent="0.2">
      <c r="A93" s="20"/>
      <c r="B93" s="37"/>
      <c r="C93" s="28"/>
      <c r="D93" s="12"/>
      <c r="E93" s="12"/>
      <c r="F93" s="156"/>
      <c r="G93" s="47"/>
      <c r="H93" s="2"/>
    </row>
    <row r="94" spans="1:8" ht="72" x14ac:dyDescent="0.2">
      <c r="A94" s="20" t="s">
        <v>1567</v>
      </c>
      <c r="B94" s="37" t="s">
        <v>313</v>
      </c>
      <c r="C94" s="28" t="s">
        <v>314</v>
      </c>
      <c r="D94" s="12" t="s">
        <v>101</v>
      </c>
      <c r="E94" s="12">
        <v>45</v>
      </c>
      <c r="F94" s="156"/>
      <c r="G94" s="42">
        <f t="shared" ref="G94:G98" si="13">E94*F94</f>
        <v>0</v>
      </c>
      <c r="H94" s="2"/>
    </row>
    <row r="95" spans="1:8" x14ac:dyDescent="0.2">
      <c r="A95" s="20"/>
      <c r="B95" s="37"/>
      <c r="C95" s="28"/>
      <c r="D95" s="12"/>
      <c r="E95" s="12"/>
      <c r="F95" s="156"/>
      <c r="G95" s="47"/>
      <c r="H95" s="2"/>
    </row>
    <row r="96" spans="1:8" x14ac:dyDescent="0.2">
      <c r="A96" s="20" t="s">
        <v>1568</v>
      </c>
      <c r="B96" s="37" t="s">
        <v>315</v>
      </c>
      <c r="C96" s="28" t="s">
        <v>316</v>
      </c>
      <c r="D96" s="12" t="s">
        <v>107</v>
      </c>
      <c r="E96" s="12">
        <v>45</v>
      </c>
      <c r="F96" s="156"/>
      <c r="G96" s="42">
        <f>E96*F96</f>
        <v>0</v>
      </c>
      <c r="H96" s="2"/>
    </row>
    <row r="97" spans="1:8" x14ac:dyDescent="0.2">
      <c r="A97" s="20"/>
      <c r="B97" s="37"/>
      <c r="C97" s="28"/>
      <c r="D97" s="12"/>
      <c r="E97" s="12"/>
      <c r="F97" s="156"/>
      <c r="G97" s="47"/>
      <c r="H97" s="2"/>
    </row>
    <row r="98" spans="1:8" x14ac:dyDescent="0.2">
      <c r="A98" s="20" t="s">
        <v>1569</v>
      </c>
      <c r="B98" s="37" t="s">
        <v>315</v>
      </c>
      <c r="C98" s="28" t="s">
        <v>318</v>
      </c>
      <c r="D98" s="12" t="s">
        <v>101</v>
      </c>
      <c r="E98" s="12">
        <v>42</v>
      </c>
      <c r="F98" s="156"/>
      <c r="G98" s="42">
        <f>E98*F98</f>
        <v>0</v>
      </c>
      <c r="H98" s="2"/>
    </row>
    <row r="99" spans="1:8" x14ac:dyDescent="0.2">
      <c r="A99" s="20"/>
      <c r="B99" s="37"/>
      <c r="C99" s="28"/>
      <c r="D99" s="12"/>
      <c r="E99" s="12"/>
      <c r="F99" s="156"/>
      <c r="G99" s="47"/>
      <c r="H99" s="2"/>
    </row>
    <row r="100" spans="1:8" x14ac:dyDescent="0.2">
      <c r="A100" s="20"/>
      <c r="B100" s="34" t="s">
        <v>319</v>
      </c>
      <c r="C100" s="92" t="s">
        <v>320</v>
      </c>
      <c r="D100" s="12"/>
      <c r="E100" s="12"/>
      <c r="F100" s="156"/>
      <c r="G100" s="47"/>
      <c r="H100" s="2"/>
    </row>
    <row r="101" spans="1:8" x14ac:dyDescent="0.2">
      <c r="A101" s="20"/>
      <c r="B101" s="37"/>
      <c r="C101" s="28"/>
      <c r="D101" s="12"/>
      <c r="E101" s="12"/>
      <c r="F101" s="156"/>
      <c r="G101" s="47"/>
      <c r="H101" s="2"/>
    </row>
    <row r="102" spans="1:8" x14ac:dyDescent="0.2">
      <c r="A102" s="20" t="s">
        <v>1570</v>
      </c>
      <c r="B102" s="37"/>
      <c r="C102" s="28" t="s">
        <v>322</v>
      </c>
      <c r="D102" s="12" t="s">
        <v>107</v>
      </c>
      <c r="E102" s="12">
        <v>30</v>
      </c>
      <c r="F102" s="156"/>
      <c r="G102" s="42">
        <f>E102*F102</f>
        <v>0</v>
      </c>
      <c r="H102" s="2"/>
    </row>
    <row r="103" spans="1:8" x14ac:dyDescent="0.2">
      <c r="A103" s="20"/>
      <c r="B103" s="37"/>
      <c r="C103" s="28"/>
      <c r="D103" s="12"/>
      <c r="E103" s="12"/>
      <c r="F103" s="156"/>
      <c r="G103" s="47"/>
      <c r="H103" s="2"/>
    </row>
    <row r="104" spans="1:8" x14ac:dyDescent="0.2">
      <c r="A104" s="20" t="s">
        <v>1571</v>
      </c>
      <c r="B104" s="37"/>
      <c r="C104" s="28" t="s">
        <v>323</v>
      </c>
      <c r="D104" s="12" t="s">
        <v>107</v>
      </c>
      <c r="E104" s="12">
        <v>30</v>
      </c>
      <c r="F104" s="156"/>
      <c r="G104" s="42">
        <f>E104*F104</f>
        <v>0</v>
      </c>
      <c r="H104" s="2"/>
    </row>
    <row r="105" spans="1:8" x14ac:dyDescent="0.2">
      <c r="A105" s="20"/>
      <c r="B105" s="37"/>
      <c r="C105" s="28"/>
      <c r="D105" s="12"/>
      <c r="E105" s="12"/>
      <c r="F105" s="156"/>
      <c r="G105" s="47"/>
      <c r="H105" s="2"/>
    </row>
    <row r="106" spans="1:8" x14ac:dyDescent="0.2">
      <c r="A106" s="20" t="s">
        <v>1572</v>
      </c>
      <c r="B106" s="37"/>
      <c r="C106" s="28" t="s">
        <v>324</v>
      </c>
      <c r="D106" s="12" t="s">
        <v>107</v>
      </c>
      <c r="E106" s="12">
        <v>10</v>
      </c>
      <c r="F106" s="156"/>
      <c r="G106" s="42">
        <f t="shared" ref="G102:G106" si="14">E106*F106</f>
        <v>0</v>
      </c>
      <c r="H106" s="2"/>
    </row>
    <row r="107" spans="1:8" x14ac:dyDescent="0.2">
      <c r="A107" s="20"/>
      <c r="B107" s="37"/>
      <c r="C107" s="28"/>
      <c r="D107" s="12"/>
      <c r="E107" s="12"/>
      <c r="F107" s="156"/>
      <c r="G107" s="47"/>
      <c r="H107" s="2"/>
    </row>
    <row r="108" spans="1:8" x14ac:dyDescent="0.2">
      <c r="A108" s="20"/>
      <c r="B108" s="34" t="s">
        <v>325</v>
      </c>
      <c r="C108" s="92" t="s">
        <v>326</v>
      </c>
      <c r="D108" s="12"/>
      <c r="E108" s="12"/>
      <c r="F108" s="156"/>
      <c r="G108" s="47"/>
      <c r="H108" s="2"/>
    </row>
    <row r="109" spans="1:8" x14ac:dyDescent="0.2">
      <c r="A109" s="20"/>
      <c r="B109" s="37"/>
      <c r="C109" s="28"/>
      <c r="D109" s="12"/>
      <c r="E109" s="12"/>
      <c r="F109" s="156"/>
      <c r="G109" s="47"/>
      <c r="H109" s="2"/>
    </row>
    <row r="110" spans="1:8" x14ac:dyDescent="0.2">
      <c r="A110" s="20" t="s">
        <v>1573</v>
      </c>
      <c r="B110" s="37"/>
      <c r="C110" s="28" t="s">
        <v>327</v>
      </c>
      <c r="D110" s="12" t="s">
        <v>101</v>
      </c>
      <c r="E110" s="12">
        <v>45</v>
      </c>
      <c r="F110" s="156"/>
      <c r="G110" s="42">
        <f t="shared" ref="G110:G112" si="15">E110*F110</f>
        <v>0</v>
      </c>
      <c r="H110" s="2"/>
    </row>
    <row r="111" spans="1:8" x14ac:dyDescent="0.2">
      <c r="A111" s="20"/>
      <c r="B111" s="37"/>
      <c r="C111" s="28"/>
      <c r="D111" s="12"/>
      <c r="E111" s="12"/>
      <c r="F111" s="156"/>
      <c r="G111" s="47"/>
      <c r="H111" s="2"/>
    </row>
    <row r="112" spans="1:8" x14ac:dyDescent="0.2">
      <c r="A112" s="20" t="s">
        <v>1574</v>
      </c>
      <c r="B112" s="37"/>
      <c r="C112" s="28" t="s">
        <v>328</v>
      </c>
      <c r="D112" s="12" t="s">
        <v>107</v>
      </c>
      <c r="E112" s="12">
        <v>25</v>
      </c>
      <c r="F112" s="156"/>
      <c r="G112" s="42">
        <f t="shared" si="15"/>
        <v>0</v>
      </c>
      <c r="H112" s="2"/>
    </row>
    <row r="113" spans="1:8" x14ac:dyDescent="0.2">
      <c r="A113" s="20"/>
      <c r="B113" s="37"/>
      <c r="C113" s="28"/>
      <c r="D113" s="12"/>
      <c r="E113" s="12"/>
      <c r="F113" s="156"/>
      <c r="G113" s="47"/>
      <c r="H113" s="2"/>
    </row>
    <row r="114" spans="1:8" x14ac:dyDescent="0.2">
      <c r="A114" s="29" t="s">
        <v>1575</v>
      </c>
      <c r="B114" s="34" t="s">
        <v>372</v>
      </c>
      <c r="C114" s="92" t="s">
        <v>373</v>
      </c>
      <c r="D114" s="12"/>
      <c r="E114" s="12"/>
      <c r="F114" s="156"/>
      <c r="G114" s="47"/>
      <c r="H114" s="2"/>
    </row>
    <row r="115" spans="1:8" x14ac:dyDescent="0.2">
      <c r="A115" s="20"/>
      <c r="B115" s="37"/>
      <c r="C115" s="28"/>
      <c r="D115" s="12"/>
      <c r="E115" s="12"/>
      <c r="F115" s="156"/>
      <c r="G115" s="47"/>
      <c r="H115" s="2"/>
    </row>
    <row r="116" spans="1:8" x14ac:dyDescent="0.2">
      <c r="A116" s="20" t="s">
        <v>1576</v>
      </c>
      <c r="B116" s="37"/>
      <c r="C116" s="28" t="s">
        <v>374</v>
      </c>
      <c r="D116" s="12" t="s">
        <v>114</v>
      </c>
      <c r="E116" s="12">
        <v>1</v>
      </c>
      <c r="F116" s="156"/>
      <c r="G116" s="42">
        <f t="shared" ref="G116:G118" si="16">E116*F116</f>
        <v>0</v>
      </c>
      <c r="H116" s="2"/>
    </row>
    <row r="117" spans="1:8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x14ac:dyDescent="0.2">
      <c r="A118" s="20" t="s">
        <v>1577</v>
      </c>
      <c r="B118" s="37"/>
      <c r="C118" s="28" t="s">
        <v>404</v>
      </c>
      <c r="D118" s="12" t="s">
        <v>114</v>
      </c>
      <c r="E118" s="12">
        <v>1</v>
      </c>
      <c r="F118" s="156"/>
      <c r="G118" s="42">
        <f t="shared" si="16"/>
        <v>0</v>
      </c>
      <c r="H118" s="2"/>
    </row>
    <row r="119" spans="1:8" x14ac:dyDescent="0.2">
      <c r="A119" s="20"/>
      <c r="B119" s="37"/>
      <c r="C119" s="28"/>
      <c r="D119" s="12"/>
      <c r="E119" s="12"/>
      <c r="F119" s="156"/>
      <c r="G119" s="47"/>
      <c r="H119" s="2"/>
    </row>
    <row r="120" spans="1:8" x14ac:dyDescent="0.2">
      <c r="A120" s="20" t="s">
        <v>1578</v>
      </c>
      <c r="B120" s="37"/>
      <c r="C120" s="28" t="s">
        <v>375</v>
      </c>
      <c r="D120" s="12"/>
      <c r="E120" s="12"/>
      <c r="F120" s="156"/>
      <c r="G120" s="47"/>
      <c r="H120" s="2"/>
    </row>
    <row r="121" spans="1:8" x14ac:dyDescent="0.2">
      <c r="A121" s="20"/>
      <c r="B121" s="37"/>
      <c r="C121" s="28"/>
      <c r="D121" s="12"/>
      <c r="E121" s="12"/>
      <c r="F121" s="156"/>
      <c r="G121" s="47"/>
      <c r="H121" s="2"/>
    </row>
    <row r="122" spans="1:8" x14ac:dyDescent="0.2">
      <c r="A122" s="20" t="s">
        <v>1579</v>
      </c>
      <c r="B122" s="37"/>
      <c r="C122" s="28" t="s">
        <v>378</v>
      </c>
      <c r="D122" s="12" t="s">
        <v>114</v>
      </c>
      <c r="E122" s="12">
        <v>1</v>
      </c>
      <c r="F122" s="156"/>
      <c r="G122" s="42">
        <f t="shared" ref="G122:G124" si="17">E122*F122</f>
        <v>0</v>
      </c>
      <c r="H122" s="2"/>
    </row>
    <row r="123" spans="1:8" x14ac:dyDescent="0.2">
      <c r="A123" s="20"/>
      <c r="B123" s="37"/>
      <c r="C123" s="28"/>
      <c r="D123" s="12"/>
      <c r="E123" s="12"/>
      <c r="F123" s="156"/>
      <c r="G123" s="47"/>
      <c r="H123" s="2"/>
    </row>
    <row r="124" spans="1:8" x14ac:dyDescent="0.2">
      <c r="A124" s="20" t="s">
        <v>1580</v>
      </c>
      <c r="B124" s="37"/>
      <c r="C124" s="28" t="s">
        <v>352</v>
      </c>
      <c r="D124" s="12" t="s">
        <v>114</v>
      </c>
      <c r="E124" s="12">
        <v>1</v>
      </c>
      <c r="F124" s="156"/>
      <c r="G124" s="42">
        <f t="shared" si="17"/>
        <v>0</v>
      </c>
      <c r="H124" s="2"/>
    </row>
    <row r="125" spans="1:8" x14ac:dyDescent="0.2">
      <c r="A125" s="20"/>
      <c r="B125" s="37"/>
      <c r="C125" s="28"/>
      <c r="D125" s="12"/>
      <c r="E125" s="12"/>
      <c r="F125" s="156"/>
      <c r="G125" s="47"/>
      <c r="H125" s="2"/>
    </row>
    <row r="126" spans="1:8" s="3" customFormat="1" x14ac:dyDescent="0.2">
      <c r="A126" s="29" t="s">
        <v>1581</v>
      </c>
      <c r="B126" s="34" t="s">
        <v>171</v>
      </c>
      <c r="C126" s="92" t="s">
        <v>172</v>
      </c>
      <c r="D126" s="13"/>
      <c r="E126" s="13"/>
      <c r="F126" s="155"/>
      <c r="G126" s="48"/>
    </row>
    <row r="127" spans="1:8" x14ac:dyDescent="0.2">
      <c r="A127" s="20"/>
      <c r="B127" s="37"/>
      <c r="C127" s="28"/>
      <c r="D127" s="12"/>
      <c r="E127" s="12"/>
      <c r="F127" s="156"/>
      <c r="G127" s="47"/>
      <c r="H127" s="2"/>
    </row>
    <row r="128" spans="1:8" x14ac:dyDescent="0.2">
      <c r="A128" s="20" t="s">
        <v>1582</v>
      </c>
      <c r="B128" s="37"/>
      <c r="C128" s="28" t="s">
        <v>174</v>
      </c>
      <c r="D128" s="12" t="s">
        <v>45</v>
      </c>
      <c r="E128" s="19">
        <v>1</v>
      </c>
      <c r="F128" s="47">
        <v>25000</v>
      </c>
      <c r="G128" s="42">
        <f>E128*F128</f>
        <v>25000</v>
      </c>
      <c r="H128" s="2"/>
    </row>
    <row r="129" spans="1:8" x14ac:dyDescent="0.2">
      <c r="A129" s="20"/>
      <c r="B129" s="37"/>
      <c r="C129" s="28"/>
      <c r="D129" s="12"/>
      <c r="E129" s="19"/>
      <c r="F129" s="156"/>
      <c r="G129" s="47"/>
      <c r="H129" s="2"/>
    </row>
    <row r="130" spans="1:8" x14ac:dyDescent="0.2">
      <c r="A130" s="20" t="s">
        <v>1583</v>
      </c>
      <c r="B130" s="37"/>
      <c r="C130" s="28" t="s">
        <v>405</v>
      </c>
      <c r="D130" s="12" t="s">
        <v>57</v>
      </c>
      <c r="E130" s="19">
        <f>F128</f>
        <v>25000</v>
      </c>
      <c r="F130" s="157"/>
      <c r="G130" s="42">
        <f>E130*F130</f>
        <v>0</v>
      </c>
      <c r="H130" s="2"/>
    </row>
    <row r="131" spans="1:8" x14ac:dyDescent="0.2">
      <c r="A131" s="20"/>
      <c r="B131" s="37"/>
      <c r="C131" s="28"/>
      <c r="D131" s="12"/>
      <c r="E131" s="19"/>
      <c r="F131" s="156"/>
      <c r="G131" s="47"/>
      <c r="H131" s="2"/>
    </row>
    <row r="132" spans="1:8" x14ac:dyDescent="0.2">
      <c r="A132" s="20" t="s">
        <v>1584</v>
      </c>
      <c r="B132" s="37"/>
      <c r="C132" s="28" t="s">
        <v>178</v>
      </c>
      <c r="D132" s="12" t="s">
        <v>45</v>
      </c>
      <c r="E132" s="19">
        <v>1</v>
      </c>
      <c r="F132" s="47">
        <v>20000</v>
      </c>
      <c r="G132" s="42">
        <f>E132*F132</f>
        <v>20000</v>
      </c>
      <c r="H132" s="2"/>
    </row>
    <row r="133" spans="1:8" x14ac:dyDescent="0.2">
      <c r="A133" s="20"/>
      <c r="B133" s="37"/>
      <c r="C133" s="28"/>
      <c r="D133" s="12"/>
      <c r="E133" s="12"/>
      <c r="F133" s="156"/>
      <c r="G133" s="47"/>
      <c r="H133" s="2"/>
    </row>
    <row r="134" spans="1:8" x14ac:dyDescent="0.2">
      <c r="A134" s="20" t="s">
        <v>1585</v>
      </c>
      <c r="B134" s="37"/>
      <c r="C134" s="28" t="s">
        <v>406</v>
      </c>
      <c r="D134" s="12" t="s">
        <v>57</v>
      </c>
      <c r="E134" s="19">
        <f>F132</f>
        <v>20000</v>
      </c>
      <c r="F134" s="157"/>
      <c r="G134" s="42">
        <f>E134*F134</f>
        <v>0</v>
      </c>
      <c r="H134" s="2"/>
    </row>
    <row r="135" spans="1:8" x14ac:dyDescent="0.2">
      <c r="A135" s="20"/>
      <c r="B135" s="37"/>
      <c r="C135" s="28"/>
      <c r="D135" s="12"/>
      <c r="E135" s="12"/>
      <c r="F135" s="156"/>
      <c r="G135" s="47"/>
      <c r="H135" s="2"/>
    </row>
    <row r="136" spans="1:8" s="3" customFormat="1" x14ac:dyDescent="0.2">
      <c r="A136" s="29" t="s">
        <v>1586</v>
      </c>
      <c r="B136" s="34" t="s">
        <v>181</v>
      </c>
      <c r="C136" s="92" t="s">
        <v>182</v>
      </c>
      <c r="D136" s="13"/>
      <c r="E136" s="13"/>
      <c r="F136" s="155"/>
      <c r="G136" s="48"/>
    </row>
    <row r="137" spans="1:8" x14ac:dyDescent="0.2">
      <c r="A137" s="20"/>
      <c r="B137" s="37"/>
      <c r="C137" s="28"/>
      <c r="D137" s="12"/>
      <c r="E137" s="12"/>
      <c r="F137" s="156"/>
      <c r="G137" s="47"/>
      <c r="H137" s="2"/>
    </row>
    <row r="138" spans="1:8" s="53" customFormat="1" ht="36" x14ac:dyDescent="0.2">
      <c r="A138" s="20" t="s">
        <v>1587</v>
      </c>
      <c r="B138" s="37"/>
      <c r="C138" s="28" t="s">
        <v>353</v>
      </c>
      <c r="D138" s="12" t="s">
        <v>101</v>
      </c>
      <c r="E138" s="12">
        <v>6</v>
      </c>
      <c r="F138" s="156"/>
      <c r="G138" s="42">
        <f t="shared" ref="G138" si="18">E138*F138</f>
        <v>0</v>
      </c>
    </row>
    <row r="139" spans="1:8" x14ac:dyDescent="0.2">
      <c r="A139" s="20"/>
      <c r="B139" s="37"/>
      <c r="C139" s="28"/>
      <c r="D139" s="12"/>
      <c r="E139" s="12"/>
      <c r="F139" s="156"/>
      <c r="G139" s="47"/>
      <c r="H139" s="2"/>
    </row>
    <row r="140" spans="1:8" x14ac:dyDescent="0.2">
      <c r="A140" s="20"/>
      <c r="B140" s="37"/>
      <c r="C140" s="92" t="s">
        <v>189</v>
      </c>
      <c r="D140" s="12"/>
      <c r="E140" s="12"/>
      <c r="F140" s="156"/>
      <c r="G140" s="47"/>
      <c r="H140" s="2"/>
    </row>
    <row r="141" spans="1:8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x14ac:dyDescent="0.2">
      <c r="A142" s="29" t="s">
        <v>1588</v>
      </c>
      <c r="B142" s="37"/>
      <c r="C142" s="92" t="s">
        <v>190</v>
      </c>
      <c r="D142" s="12"/>
      <c r="E142" s="12"/>
      <c r="F142" s="156"/>
      <c r="G142" s="47"/>
      <c r="H142" s="2"/>
    </row>
    <row r="143" spans="1:8" x14ac:dyDescent="0.2">
      <c r="A143" s="20"/>
      <c r="B143" s="37"/>
      <c r="C143" s="28"/>
      <c r="D143" s="12"/>
      <c r="E143" s="12"/>
      <c r="F143" s="156"/>
      <c r="G143" s="47"/>
      <c r="H143" s="2"/>
    </row>
    <row r="144" spans="1:8" x14ac:dyDescent="0.2">
      <c r="A144" s="20" t="s">
        <v>1589</v>
      </c>
      <c r="B144" s="37"/>
      <c r="C144" s="28" t="s">
        <v>379</v>
      </c>
      <c r="D144" s="12"/>
      <c r="E144" s="12"/>
      <c r="F144" s="156"/>
      <c r="G144" s="47"/>
      <c r="H144" s="2"/>
    </row>
    <row r="145" spans="1:8" x14ac:dyDescent="0.2">
      <c r="A145" s="20"/>
      <c r="B145" s="37"/>
      <c r="C145" s="28"/>
      <c r="D145" s="12"/>
      <c r="E145" s="12"/>
      <c r="F145" s="156"/>
      <c r="G145" s="47"/>
      <c r="H145" s="2"/>
    </row>
    <row r="146" spans="1:8" x14ac:dyDescent="0.2">
      <c r="A146" s="20" t="s">
        <v>1590</v>
      </c>
      <c r="B146" s="37"/>
      <c r="C146" s="28" t="s">
        <v>407</v>
      </c>
      <c r="D146" s="12" t="s">
        <v>107</v>
      </c>
      <c r="E146" s="12">
        <v>35</v>
      </c>
      <c r="F146" s="156"/>
      <c r="G146" s="42">
        <f t="shared" ref="G146" si="19">E146*F146</f>
        <v>0</v>
      </c>
      <c r="H146" s="2"/>
    </row>
    <row r="147" spans="1:8" x14ac:dyDescent="0.2">
      <c r="A147" s="20"/>
      <c r="B147" s="37"/>
      <c r="C147" s="28"/>
      <c r="D147" s="12"/>
      <c r="E147" s="12"/>
      <c r="F147" s="156"/>
      <c r="G147" s="47"/>
      <c r="H147" s="2"/>
    </row>
    <row r="148" spans="1:8" x14ac:dyDescent="0.2">
      <c r="A148" s="20" t="s">
        <v>1591</v>
      </c>
      <c r="B148" s="37"/>
      <c r="C148" s="28" t="s">
        <v>380</v>
      </c>
      <c r="D148" s="12"/>
      <c r="E148" s="12"/>
      <c r="F148" s="156"/>
      <c r="G148" s="47"/>
      <c r="H148" s="2"/>
    </row>
    <row r="149" spans="1:8" x14ac:dyDescent="0.2">
      <c r="A149" s="20"/>
      <c r="B149" s="37"/>
      <c r="C149" s="28"/>
      <c r="D149" s="12"/>
      <c r="E149" s="12"/>
      <c r="F149" s="156"/>
      <c r="G149" s="47"/>
      <c r="H149" s="2"/>
    </row>
    <row r="150" spans="1:8" x14ac:dyDescent="0.2">
      <c r="A150" s="29" t="s">
        <v>1592</v>
      </c>
      <c r="B150" s="37"/>
      <c r="C150" s="92" t="s">
        <v>381</v>
      </c>
      <c r="D150" s="12"/>
      <c r="E150" s="12"/>
      <c r="F150" s="156"/>
      <c r="G150" s="47"/>
      <c r="H150" s="2"/>
    </row>
    <row r="151" spans="1:8" x14ac:dyDescent="0.2">
      <c r="A151" s="20"/>
      <c r="B151" s="37"/>
      <c r="C151" s="28"/>
      <c r="D151" s="12"/>
      <c r="E151" s="12"/>
      <c r="F151" s="156"/>
      <c r="G151" s="47"/>
      <c r="H151" s="2"/>
    </row>
    <row r="152" spans="1:8" ht="60" x14ac:dyDescent="0.2">
      <c r="A152" s="20"/>
      <c r="B152" s="37"/>
      <c r="C152" s="28" t="s">
        <v>382</v>
      </c>
      <c r="D152" s="12"/>
      <c r="E152" s="12"/>
      <c r="F152" s="156"/>
      <c r="G152" s="47"/>
      <c r="H152" s="2"/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x14ac:dyDescent="0.2">
      <c r="A154" s="20" t="s">
        <v>1593</v>
      </c>
      <c r="B154" s="37"/>
      <c r="C154" s="28" t="s">
        <v>197</v>
      </c>
      <c r="D154" s="12" t="s">
        <v>107</v>
      </c>
      <c r="E154" s="12">
        <v>5</v>
      </c>
      <c r="F154" s="156"/>
      <c r="G154" s="42">
        <f t="shared" ref="G154" si="20">E154*F154</f>
        <v>0</v>
      </c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s="5" customFormat="1" ht="18.600000000000001" customHeight="1" x14ac:dyDescent="0.2">
      <c r="A156" s="135" t="s">
        <v>58</v>
      </c>
      <c r="B156" s="136"/>
      <c r="C156" s="136"/>
      <c r="D156" s="136"/>
      <c r="E156" s="136"/>
      <c r="F156" s="137"/>
      <c r="G156" s="49">
        <f>SUM(G86:G155)</f>
        <v>45000</v>
      </c>
    </row>
    <row r="157" spans="1:8" s="5" customFormat="1" ht="18" customHeight="1" x14ac:dyDescent="0.2">
      <c r="A157" s="135" t="s">
        <v>59</v>
      </c>
      <c r="B157" s="136"/>
      <c r="C157" s="136"/>
      <c r="D157" s="136"/>
      <c r="E157" s="136"/>
      <c r="F157" s="137"/>
      <c r="G157" s="49">
        <f>G156</f>
        <v>45000</v>
      </c>
    </row>
    <row r="158" spans="1:8" x14ac:dyDescent="0.2">
      <c r="A158" s="20"/>
      <c r="B158" s="37"/>
      <c r="C158" s="28"/>
      <c r="D158" s="12"/>
      <c r="E158" s="12"/>
      <c r="F158" s="156"/>
      <c r="G158" s="47"/>
      <c r="H158" s="2"/>
    </row>
    <row r="159" spans="1:8" x14ac:dyDescent="0.2">
      <c r="A159" s="20" t="s">
        <v>1594</v>
      </c>
      <c r="B159" s="37"/>
      <c r="C159" s="28" t="s">
        <v>342</v>
      </c>
      <c r="D159" s="12" t="s">
        <v>107</v>
      </c>
      <c r="E159" s="12">
        <v>12</v>
      </c>
      <c r="F159" s="156"/>
      <c r="G159" s="42">
        <f>E159*F159</f>
        <v>0</v>
      </c>
      <c r="H159" s="2"/>
    </row>
    <row r="160" spans="1:8" x14ac:dyDescent="0.2">
      <c r="A160" s="20"/>
      <c r="B160" s="37"/>
      <c r="C160" s="28"/>
      <c r="D160" s="12"/>
      <c r="E160" s="12"/>
      <c r="F160" s="156"/>
      <c r="G160" s="47"/>
      <c r="H160" s="2"/>
    </row>
    <row r="161" spans="1:8" x14ac:dyDescent="0.2">
      <c r="A161" s="20" t="s">
        <v>1595</v>
      </c>
      <c r="B161" s="37"/>
      <c r="C161" s="28" t="s">
        <v>343</v>
      </c>
      <c r="D161" s="12" t="s">
        <v>107</v>
      </c>
      <c r="E161" s="12">
        <v>12</v>
      </c>
      <c r="F161" s="156"/>
      <c r="G161" s="42">
        <f>E161*F161</f>
        <v>0</v>
      </c>
      <c r="H161" s="2"/>
    </row>
    <row r="162" spans="1:8" x14ac:dyDescent="0.2">
      <c r="A162" s="20"/>
      <c r="B162" s="37"/>
      <c r="C162" s="28"/>
      <c r="D162" s="12"/>
      <c r="E162" s="12"/>
      <c r="F162" s="156"/>
      <c r="G162" s="47"/>
      <c r="H162" s="2"/>
    </row>
    <row r="163" spans="1:8" x14ac:dyDescent="0.2">
      <c r="A163" s="20"/>
      <c r="B163" s="37"/>
      <c r="C163" s="92" t="s">
        <v>384</v>
      </c>
      <c r="D163" s="12"/>
      <c r="E163" s="12"/>
      <c r="F163" s="156"/>
      <c r="G163" s="47"/>
      <c r="H163" s="2"/>
    </row>
    <row r="164" spans="1:8" x14ac:dyDescent="0.2">
      <c r="A164" s="20"/>
      <c r="B164" s="37"/>
      <c r="C164" s="28"/>
      <c r="D164" s="12"/>
      <c r="E164" s="12"/>
      <c r="F164" s="156"/>
      <c r="G164" s="47"/>
      <c r="H164" s="2"/>
    </row>
    <row r="165" spans="1:8" ht="24" x14ac:dyDescent="0.2">
      <c r="A165" s="20"/>
      <c r="B165" s="37"/>
      <c r="C165" s="28" t="s">
        <v>385</v>
      </c>
      <c r="D165" s="12"/>
      <c r="E165" s="12"/>
      <c r="F165" s="156"/>
      <c r="G165" s="47"/>
      <c r="H165" s="2"/>
    </row>
    <row r="166" spans="1:8" x14ac:dyDescent="0.2">
      <c r="A166" s="20"/>
      <c r="B166" s="37"/>
      <c r="C166" s="28"/>
      <c r="D166" s="12"/>
      <c r="E166" s="12"/>
      <c r="F166" s="156"/>
      <c r="G166" s="47"/>
      <c r="H166" s="2"/>
    </row>
    <row r="167" spans="1:8" x14ac:dyDescent="0.2">
      <c r="A167" s="20" t="s">
        <v>1596</v>
      </c>
      <c r="B167" s="37"/>
      <c r="C167" s="28" t="s">
        <v>197</v>
      </c>
      <c r="D167" s="12" t="s">
        <v>114</v>
      </c>
      <c r="E167" s="12">
        <v>5</v>
      </c>
      <c r="F167" s="156"/>
      <c r="G167" s="42">
        <f>E167*F167</f>
        <v>0</v>
      </c>
      <c r="H167" s="2"/>
    </row>
    <row r="168" spans="1:8" x14ac:dyDescent="0.2">
      <c r="A168" s="20"/>
      <c r="B168" s="37"/>
      <c r="C168" s="28"/>
      <c r="D168" s="12"/>
      <c r="E168" s="12"/>
      <c r="F168" s="156"/>
      <c r="G168" s="47"/>
      <c r="H168" s="2"/>
    </row>
    <row r="169" spans="1:8" x14ac:dyDescent="0.2">
      <c r="A169" s="20" t="s">
        <v>1597</v>
      </c>
      <c r="B169" s="37"/>
      <c r="C169" s="28" t="s">
        <v>342</v>
      </c>
      <c r="D169" s="12" t="s">
        <v>114</v>
      </c>
      <c r="E169" s="12">
        <v>25</v>
      </c>
      <c r="F169" s="156"/>
      <c r="G169" s="42">
        <f>E169*F169</f>
        <v>0</v>
      </c>
      <c r="H169" s="2"/>
    </row>
    <row r="170" spans="1:8" x14ac:dyDescent="0.2">
      <c r="A170" s="20"/>
      <c r="B170" s="37"/>
      <c r="C170" s="28"/>
      <c r="D170" s="12"/>
      <c r="E170" s="12"/>
      <c r="F170" s="156"/>
      <c r="G170" s="47"/>
      <c r="H170" s="2"/>
    </row>
    <row r="171" spans="1:8" x14ac:dyDescent="0.2">
      <c r="A171" s="20" t="s">
        <v>1598</v>
      </c>
      <c r="B171" s="37"/>
      <c r="C171" s="28" t="s">
        <v>343</v>
      </c>
      <c r="D171" s="12" t="s">
        <v>114</v>
      </c>
      <c r="E171" s="12">
        <v>30</v>
      </c>
      <c r="F171" s="156"/>
      <c r="G171" s="42">
        <f>E171*F171</f>
        <v>0</v>
      </c>
      <c r="H171" s="2"/>
    </row>
    <row r="172" spans="1:8" x14ac:dyDescent="0.2">
      <c r="A172" s="20"/>
      <c r="B172" s="37"/>
      <c r="C172" s="28"/>
      <c r="D172" s="12"/>
      <c r="E172" s="12"/>
      <c r="F172" s="156"/>
      <c r="G172" s="47"/>
      <c r="H172" s="2"/>
    </row>
    <row r="173" spans="1:8" ht="36" x14ac:dyDescent="0.2">
      <c r="A173" s="20"/>
      <c r="B173" s="37"/>
      <c r="C173" s="92" t="s">
        <v>386</v>
      </c>
      <c r="D173" s="12"/>
      <c r="E173" s="12"/>
      <c r="F173" s="156"/>
      <c r="G173" s="47"/>
      <c r="H173" s="2"/>
    </row>
    <row r="174" spans="1:8" x14ac:dyDescent="0.2">
      <c r="A174" s="20"/>
      <c r="B174" s="37"/>
      <c r="C174" s="28"/>
      <c r="D174" s="12"/>
      <c r="E174" s="12"/>
      <c r="F174" s="156"/>
      <c r="G174" s="47"/>
      <c r="H174" s="2"/>
    </row>
    <row r="175" spans="1:8" x14ac:dyDescent="0.2">
      <c r="A175" s="20" t="s">
        <v>1599</v>
      </c>
      <c r="B175" s="37"/>
      <c r="C175" s="28" t="s">
        <v>387</v>
      </c>
      <c r="D175" s="12" t="s">
        <v>114</v>
      </c>
      <c r="E175" s="12">
        <v>4</v>
      </c>
      <c r="F175" s="156"/>
      <c r="G175" s="42">
        <f>E175*F175</f>
        <v>0</v>
      </c>
      <c r="H175" s="2"/>
    </row>
    <row r="176" spans="1:8" x14ac:dyDescent="0.2">
      <c r="A176" s="20"/>
      <c r="B176" s="37"/>
      <c r="C176" s="28"/>
      <c r="D176" s="12"/>
      <c r="E176" s="12"/>
      <c r="F176" s="156"/>
      <c r="G176" s="47"/>
      <c r="H176" s="2"/>
    </row>
    <row r="177" spans="1:8" x14ac:dyDescent="0.2">
      <c r="A177" s="20" t="s">
        <v>1600</v>
      </c>
      <c r="B177" s="37"/>
      <c r="C177" s="28" t="s">
        <v>388</v>
      </c>
      <c r="D177" s="12" t="s">
        <v>114</v>
      </c>
      <c r="E177" s="12">
        <v>2</v>
      </c>
      <c r="F177" s="156"/>
      <c r="G177" s="42">
        <f>E177*F177</f>
        <v>0</v>
      </c>
      <c r="H177" s="2"/>
    </row>
    <row r="178" spans="1:8" x14ac:dyDescent="0.2">
      <c r="A178" s="20"/>
      <c r="B178" s="37"/>
      <c r="C178" s="28"/>
      <c r="D178" s="12"/>
      <c r="E178" s="12"/>
      <c r="F178" s="156"/>
      <c r="G178" s="47"/>
      <c r="H178" s="2"/>
    </row>
    <row r="179" spans="1:8" x14ac:dyDescent="0.2">
      <c r="A179" s="20"/>
      <c r="B179" s="37"/>
      <c r="C179" s="28" t="s">
        <v>389</v>
      </c>
      <c r="D179" s="12"/>
      <c r="E179" s="12"/>
      <c r="F179" s="156"/>
      <c r="G179" s="47"/>
      <c r="H179" s="2"/>
    </row>
    <row r="180" spans="1:8" x14ac:dyDescent="0.2">
      <c r="A180" s="20"/>
      <c r="B180" s="37"/>
      <c r="C180" s="28"/>
      <c r="D180" s="12"/>
      <c r="E180" s="12"/>
      <c r="F180" s="156"/>
      <c r="G180" s="47"/>
      <c r="H180" s="2"/>
    </row>
    <row r="181" spans="1:8" x14ac:dyDescent="0.2">
      <c r="A181" s="20" t="s">
        <v>1601</v>
      </c>
      <c r="B181" s="37"/>
      <c r="C181" s="28" t="s">
        <v>390</v>
      </c>
      <c r="D181" s="12" t="s">
        <v>114</v>
      </c>
      <c r="E181" s="12">
        <v>4</v>
      </c>
      <c r="F181" s="156"/>
      <c r="G181" s="42">
        <f t="shared" ref="G181:G189" si="21">E181*F181</f>
        <v>0</v>
      </c>
      <c r="H181" s="2"/>
    </row>
    <row r="182" spans="1:8" x14ac:dyDescent="0.2">
      <c r="A182" s="20"/>
      <c r="B182" s="37"/>
      <c r="C182" s="28"/>
      <c r="D182" s="12"/>
      <c r="E182" s="12"/>
      <c r="F182" s="156"/>
      <c r="G182" s="47"/>
      <c r="H182" s="2"/>
    </row>
    <row r="183" spans="1:8" x14ac:dyDescent="0.2">
      <c r="A183" s="20" t="s">
        <v>1602</v>
      </c>
      <c r="B183" s="37"/>
      <c r="C183" s="28" t="s">
        <v>398</v>
      </c>
      <c r="D183" s="12" t="s">
        <v>114</v>
      </c>
      <c r="E183" s="12">
        <v>4</v>
      </c>
      <c r="F183" s="156"/>
      <c r="G183" s="42">
        <f t="shared" si="21"/>
        <v>0</v>
      </c>
      <c r="H183" s="2"/>
    </row>
    <row r="184" spans="1:8" x14ac:dyDescent="0.2">
      <c r="A184" s="20"/>
      <c r="B184" s="37"/>
      <c r="C184" s="28"/>
      <c r="D184" s="12"/>
      <c r="E184" s="12"/>
      <c r="F184" s="156"/>
      <c r="G184" s="47"/>
      <c r="H184" s="2"/>
    </row>
    <row r="185" spans="1:8" x14ac:dyDescent="0.2">
      <c r="A185" s="20" t="s">
        <v>1603</v>
      </c>
      <c r="B185" s="37"/>
      <c r="C185" s="28" t="s">
        <v>408</v>
      </c>
      <c r="D185" s="12" t="s">
        <v>114</v>
      </c>
      <c r="E185" s="12">
        <v>2</v>
      </c>
      <c r="F185" s="156"/>
      <c r="G185" s="42">
        <f t="shared" si="21"/>
        <v>0</v>
      </c>
      <c r="H185" s="2"/>
    </row>
    <row r="186" spans="1:8" x14ac:dyDescent="0.2">
      <c r="A186" s="20"/>
      <c r="B186" s="37"/>
      <c r="C186" s="28"/>
      <c r="D186" s="12"/>
      <c r="E186" s="12"/>
      <c r="F186" s="156"/>
      <c r="G186" s="47"/>
      <c r="H186" s="2"/>
    </row>
    <row r="187" spans="1:8" x14ac:dyDescent="0.2">
      <c r="A187" s="20" t="s">
        <v>1604</v>
      </c>
      <c r="B187" s="37"/>
      <c r="C187" s="28" t="s">
        <v>393</v>
      </c>
      <c r="D187" s="12" t="s">
        <v>13</v>
      </c>
      <c r="E187" s="12">
        <v>1</v>
      </c>
      <c r="F187" s="156"/>
      <c r="G187" s="42">
        <f t="shared" si="21"/>
        <v>0</v>
      </c>
      <c r="H187" s="2"/>
    </row>
    <row r="188" spans="1:8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x14ac:dyDescent="0.2">
      <c r="A189" s="20" t="s">
        <v>1605</v>
      </c>
      <c r="B189" s="37"/>
      <c r="C189" s="28" t="s">
        <v>394</v>
      </c>
      <c r="D189" s="12" t="s">
        <v>13</v>
      </c>
      <c r="E189" s="12">
        <v>1</v>
      </c>
      <c r="F189" s="156"/>
      <c r="G189" s="42">
        <f t="shared" si="21"/>
        <v>0</v>
      </c>
      <c r="H189" s="2"/>
    </row>
    <row r="190" spans="1:8" x14ac:dyDescent="0.2">
      <c r="A190" s="20"/>
      <c r="B190" s="37"/>
      <c r="C190" s="28"/>
      <c r="D190" s="25"/>
      <c r="E190" s="12"/>
      <c r="F190" s="156"/>
      <c r="G190" s="47"/>
      <c r="H190" s="2"/>
    </row>
    <row r="191" spans="1:8" s="3" customFormat="1" x14ac:dyDescent="0.2">
      <c r="A191" s="29" t="s">
        <v>1606</v>
      </c>
      <c r="B191" s="34"/>
      <c r="C191" s="92" t="s">
        <v>206</v>
      </c>
      <c r="D191" s="13"/>
      <c r="E191" s="13"/>
      <c r="F191" s="155"/>
      <c r="G191" s="48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x14ac:dyDescent="0.2">
      <c r="A193" s="20"/>
      <c r="B193" s="37"/>
      <c r="C193" s="28" t="s">
        <v>357</v>
      </c>
      <c r="D193" s="12"/>
      <c r="E193" s="12"/>
      <c r="F193" s="156"/>
      <c r="G193" s="47"/>
      <c r="H193" s="2"/>
    </row>
    <row r="194" spans="1:8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x14ac:dyDescent="0.2">
      <c r="A195" s="20"/>
      <c r="B195" s="37"/>
      <c r="C195" s="117" t="s">
        <v>208</v>
      </c>
      <c r="D195" s="12"/>
      <c r="E195" s="12"/>
      <c r="F195" s="156"/>
      <c r="G195" s="47"/>
      <c r="H195" s="2"/>
    </row>
    <row r="196" spans="1:8" x14ac:dyDescent="0.2">
      <c r="A196" s="20"/>
      <c r="B196" s="37"/>
      <c r="C196" s="28"/>
      <c r="D196" s="12"/>
      <c r="E196" s="12"/>
      <c r="F196" s="156"/>
      <c r="G196" s="47"/>
      <c r="H196" s="2"/>
    </row>
    <row r="197" spans="1:8" x14ac:dyDescent="0.2">
      <c r="A197" s="20" t="s">
        <v>1607</v>
      </c>
      <c r="B197" s="37"/>
      <c r="C197" s="28" t="s">
        <v>409</v>
      </c>
      <c r="D197" s="12" t="s">
        <v>114</v>
      </c>
      <c r="E197" s="12">
        <v>4</v>
      </c>
      <c r="F197" s="156"/>
      <c r="G197" s="42">
        <f t="shared" ref="G197" si="22">E197*F197</f>
        <v>0</v>
      </c>
      <c r="H197" s="2"/>
    </row>
    <row r="198" spans="1:8" x14ac:dyDescent="0.2">
      <c r="A198" s="20"/>
      <c r="B198" s="37"/>
      <c r="C198" s="28"/>
      <c r="D198" s="12"/>
      <c r="E198" s="12"/>
      <c r="F198" s="156"/>
      <c r="G198" s="47"/>
      <c r="H198" s="2"/>
    </row>
    <row r="199" spans="1:8" s="3" customFormat="1" x14ac:dyDescent="0.2">
      <c r="A199" s="29" t="s">
        <v>1608</v>
      </c>
      <c r="B199" s="34"/>
      <c r="C199" s="92" t="s">
        <v>211</v>
      </c>
      <c r="D199" s="13"/>
      <c r="E199" s="13"/>
      <c r="F199" s="155"/>
      <c r="G199" s="48"/>
    </row>
    <row r="200" spans="1:8" x14ac:dyDescent="0.2">
      <c r="A200" s="20"/>
      <c r="B200" s="37"/>
      <c r="C200" s="28"/>
      <c r="D200" s="12"/>
      <c r="E200" s="12"/>
      <c r="F200" s="156"/>
      <c r="G200" s="47"/>
      <c r="H200" s="2"/>
    </row>
    <row r="201" spans="1:8" ht="36" x14ac:dyDescent="0.2">
      <c r="A201" s="20"/>
      <c r="B201" s="37"/>
      <c r="C201" s="28" t="s">
        <v>212</v>
      </c>
      <c r="D201" s="12"/>
      <c r="E201" s="12"/>
      <c r="F201" s="156"/>
      <c r="G201" s="47"/>
      <c r="H201" s="2"/>
    </row>
    <row r="202" spans="1:8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x14ac:dyDescent="0.2">
      <c r="A203" s="20"/>
      <c r="B203" s="37"/>
      <c r="C203" s="92" t="s">
        <v>279</v>
      </c>
      <c r="D203" s="12"/>
      <c r="E203" s="12"/>
      <c r="F203" s="156"/>
      <c r="G203" s="47"/>
      <c r="H203" s="2"/>
    </row>
    <row r="204" spans="1:8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x14ac:dyDescent="0.2">
      <c r="A205" s="20" t="s">
        <v>1609</v>
      </c>
      <c r="B205" s="37"/>
      <c r="C205" s="28" t="s">
        <v>213</v>
      </c>
      <c r="D205" s="12" t="s">
        <v>114</v>
      </c>
      <c r="E205" s="12">
        <v>2</v>
      </c>
      <c r="F205" s="156"/>
      <c r="G205" s="42">
        <f t="shared" ref="G205:G207" si="23">E205*F205</f>
        <v>0</v>
      </c>
      <c r="H205" s="2"/>
    </row>
    <row r="206" spans="1:8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ht="24" x14ac:dyDescent="0.2">
      <c r="A207" s="20" t="s">
        <v>1610</v>
      </c>
      <c r="B207" s="37"/>
      <c r="C207" s="28" t="s">
        <v>214</v>
      </c>
      <c r="D207" s="12" t="s">
        <v>13</v>
      </c>
      <c r="E207" s="12">
        <v>1</v>
      </c>
      <c r="F207" s="156"/>
      <c r="G207" s="42">
        <f t="shared" si="23"/>
        <v>0</v>
      </c>
      <c r="H207" s="2"/>
    </row>
    <row r="208" spans="1:8" x14ac:dyDescent="0.2">
      <c r="A208" s="20"/>
      <c r="B208" s="37"/>
      <c r="C208" s="28"/>
      <c r="D208" s="12"/>
      <c r="E208" s="12"/>
      <c r="F208" s="156"/>
      <c r="G208" s="47"/>
      <c r="H208" s="2"/>
    </row>
    <row r="209" spans="1:8" x14ac:dyDescent="0.2">
      <c r="A209" s="20" t="s">
        <v>1611</v>
      </c>
      <c r="B209" s="37"/>
      <c r="C209" s="28" t="s">
        <v>215</v>
      </c>
      <c r="D209" s="12" t="s">
        <v>45</v>
      </c>
      <c r="E209" s="12">
        <v>1</v>
      </c>
      <c r="F209" s="47">
        <v>15000</v>
      </c>
      <c r="G209" s="42">
        <f>E209*F209</f>
        <v>15000</v>
      </c>
      <c r="H209" s="2"/>
    </row>
    <row r="210" spans="1:8" x14ac:dyDescent="0.2">
      <c r="A210" s="20"/>
      <c r="B210" s="37"/>
      <c r="C210" s="28"/>
      <c r="D210" s="12"/>
      <c r="E210" s="12"/>
      <c r="F210" s="156"/>
      <c r="G210" s="47"/>
      <c r="H210" s="2"/>
    </row>
    <row r="211" spans="1:8" x14ac:dyDescent="0.2">
      <c r="A211" s="20" t="s">
        <v>1612</v>
      </c>
      <c r="B211" s="37"/>
      <c r="C211" s="28" t="s">
        <v>410</v>
      </c>
      <c r="D211" s="12" t="s">
        <v>57</v>
      </c>
      <c r="E211" s="19">
        <f>F209</f>
        <v>15000</v>
      </c>
      <c r="F211" s="157"/>
      <c r="G211" s="42">
        <f t="shared" ref="G211:G225" si="24">E211*F211</f>
        <v>0</v>
      </c>
      <c r="H211" s="2"/>
    </row>
    <row r="212" spans="1:8" x14ac:dyDescent="0.2">
      <c r="A212" s="20"/>
      <c r="B212" s="37"/>
      <c r="C212" s="28"/>
      <c r="D212" s="12"/>
      <c r="E212" s="12"/>
      <c r="F212" s="156"/>
      <c r="G212" s="47"/>
      <c r="H212" s="2"/>
    </row>
    <row r="213" spans="1:8" x14ac:dyDescent="0.2">
      <c r="A213" s="20" t="s">
        <v>1613</v>
      </c>
      <c r="B213" s="37"/>
      <c r="C213" s="28" t="s">
        <v>217</v>
      </c>
      <c r="D213" s="12" t="s">
        <v>13</v>
      </c>
      <c r="E213" s="12">
        <v>1</v>
      </c>
      <c r="F213" s="156"/>
      <c r="G213" s="42">
        <f t="shared" si="24"/>
        <v>0</v>
      </c>
      <c r="H213" s="2"/>
    </row>
    <row r="214" spans="1:8" x14ac:dyDescent="0.2">
      <c r="A214" s="20"/>
      <c r="B214" s="37"/>
      <c r="C214" s="28"/>
      <c r="D214" s="12"/>
      <c r="E214" s="12"/>
      <c r="F214" s="156"/>
      <c r="G214" s="47"/>
      <c r="H214" s="2"/>
    </row>
    <row r="215" spans="1:8" ht="24" x14ac:dyDescent="0.2">
      <c r="A215" s="20" t="s">
        <v>1614</v>
      </c>
      <c r="B215" s="37"/>
      <c r="C215" s="28" t="s">
        <v>218</v>
      </c>
      <c r="D215" s="12" t="s">
        <v>114</v>
      </c>
      <c r="E215" s="12">
        <v>2</v>
      </c>
      <c r="F215" s="156"/>
      <c r="G215" s="42">
        <f t="shared" si="24"/>
        <v>0</v>
      </c>
      <c r="H215" s="2"/>
    </row>
    <row r="216" spans="1:8" x14ac:dyDescent="0.2">
      <c r="A216" s="20"/>
      <c r="B216" s="37"/>
      <c r="C216" s="28"/>
      <c r="D216" s="12"/>
      <c r="E216" s="12"/>
      <c r="F216" s="156"/>
      <c r="G216" s="47"/>
      <c r="H216" s="2"/>
    </row>
    <row r="217" spans="1:8" x14ac:dyDescent="0.2">
      <c r="A217" s="20" t="s">
        <v>1615</v>
      </c>
      <c r="B217" s="37"/>
      <c r="C217" s="28" t="s">
        <v>411</v>
      </c>
      <c r="D217" s="12" t="s">
        <v>114</v>
      </c>
      <c r="E217" s="12">
        <v>1</v>
      </c>
      <c r="F217" s="156"/>
      <c r="G217" s="42">
        <f t="shared" si="24"/>
        <v>0</v>
      </c>
      <c r="H217" s="2"/>
    </row>
    <row r="218" spans="1:8" x14ac:dyDescent="0.2">
      <c r="A218" s="20"/>
      <c r="B218" s="37"/>
      <c r="C218" s="28"/>
      <c r="D218" s="12"/>
      <c r="E218" s="12"/>
      <c r="F218" s="156"/>
      <c r="G218" s="47"/>
      <c r="H218" s="2"/>
    </row>
    <row r="219" spans="1:8" x14ac:dyDescent="0.2">
      <c r="A219" s="20" t="s">
        <v>1616</v>
      </c>
      <c r="B219" s="37"/>
      <c r="C219" s="28" t="s">
        <v>412</v>
      </c>
      <c r="D219" s="12" t="s">
        <v>114</v>
      </c>
      <c r="E219" s="12">
        <v>2</v>
      </c>
      <c r="F219" s="156"/>
      <c r="G219" s="42">
        <f t="shared" si="24"/>
        <v>0</v>
      </c>
      <c r="H219" s="2"/>
    </row>
    <row r="220" spans="1:8" x14ac:dyDescent="0.2">
      <c r="A220" s="20"/>
      <c r="B220" s="37"/>
      <c r="C220" s="28"/>
      <c r="D220" s="12"/>
      <c r="E220" s="12"/>
      <c r="F220" s="156"/>
      <c r="G220" s="47"/>
      <c r="H220" s="2"/>
    </row>
    <row r="221" spans="1:8" x14ac:dyDescent="0.2">
      <c r="A221" s="20" t="s">
        <v>1617</v>
      </c>
      <c r="B221" s="37"/>
      <c r="C221" s="28" t="s">
        <v>413</v>
      </c>
      <c r="D221" s="12" t="s">
        <v>114</v>
      </c>
      <c r="E221" s="12">
        <v>1</v>
      </c>
      <c r="F221" s="156"/>
      <c r="G221" s="42">
        <f t="shared" si="24"/>
        <v>0</v>
      </c>
      <c r="H221" s="2"/>
    </row>
    <row r="222" spans="1:8" x14ac:dyDescent="0.2">
      <c r="A222" s="20"/>
      <c r="B222" s="37"/>
      <c r="C222" s="28"/>
      <c r="D222" s="12"/>
      <c r="E222" s="12"/>
      <c r="F222" s="156"/>
      <c r="G222" s="47"/>
      <c r="H222" s="2"/>
    </row>
    <row r="223" spans="1:8" x14ac:dyDescent="0.2">
      <c r="A223" s="20" t="s">
        <v>1618</v>
      </c>
      <c r="B223" s="37"/>
      <c r="C223" s="28" t="s">
        <v>414</v>
      </c>
      <c r="D223" s="12" t="s">
        <v>114</v>
      </c>
      <c r="E223" s="12">
        <v>1</v>
      </c>
      <c r="F223" s="156"/>
      <c r="G223" s="42">
        <f t="shared" si="24"/>
        <v>0</v>
      </c>
      <c r="H223" s="2"/>
    </row>
    <row r="224" spans="1:8" x14ac:dyDescent="0.2">
      <c r="A224" s="20"/>
      <c r="B224" s="37"/>
      <c r="C224" s="28"/>
      <c r="D224" s="12"/>
      <c r="E224" s="12"/>
      <c r="F224" s="156"/>
      <c r="G224" s="47"/>
      <c r="H224" s="2"/>
    </row>
    <row r="225" spans="1:8" x14ac:dyDescent="0.2">
      <c r="A225" s="20" t="s">
        <v>1619</v>
      </c>
      <c r="B225" s="37"/>
      <c r="C225" s="28" t="s">
        <v>479</v>
      </c>
      <c r="D225" s="12" t="s">
        <v>114</v>
      </c>
      <c r="E225" s="12">
        <v>2</v>
      </c>
      <c r="F225" s="156"/>
      <c r="G225" s="42">
        <f t="shared" si="24"/>
        <v>0</v>
      </c>
      <c r="H225" s="2"/>
    </row>
    <row r="226" spans="1:8" x14ac:dyDescent="0.2">
      <c r="A226" s="20"/>
      <c r="B226" s="37"/>
      <c r="C226" s="28"/>
      <c r="D226" s="12"/>
      <c r="E226" s="12"/>
      <c r="F226" s="156"/>
      <c r="G226" s="47"/>
      <c r="H226" s="2"/>
    </row>
    <row r="227" spans="1:8" ht="24" x14ac:dyDescent="0.2">
      <c r="A227" s="29" t="s">
        <v>1620</v>
      </c>
      <c r="B227" s="34" t="s">
        <v>220</v>
      </c>
      <c r="C227" s="92" t="s">
        <v>221</v>
      </c>
      <c r="D227" s="12"/>
      <c r="E227" s="12"/>
      <c r="F227" s="156"/>
      <c r="G227" s="42"/>
      <c r="H227" s="2"/>
    </row>
    <row r="228" spans="1:8" x14ac:dyDescent="0.2">
      <c r="A228" s="20"/>
      <c r="B228" s="37"/>
      <c r="C228" s="28"/>
      <c r="D228" s="12"/>
      <c r="E228" s="12"/>
      <c r="F228" s="156"/>
      <c r="G228" s="47"/>
      <c r="H228" s="2"/>
    </row>
    <row r="229" spans="1:8" x14ac:dyDescent="0.2">
      <c r="A229" s="20" t="s">
        <v>1621</v>
      </c>
      <c r="B229" s="37"/>
      <c r="C229" s="28" t="s">
        <v>222</v>
      </c>
      <c r="D229" s="12" t="s">
        <v>13</v>
      </c>
      <c r="E229" s="12">
        <v>1</v>
      </c>
      <c r="F229" s="156"/>
      <c r="G229" s="42">
        <f>E229*F229</f>
        <v>0</v>
      </c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x14ac:dyDescent="0.2">
      <c r="A231" s="20" t="s">
        <v>1622</v>
      </c>
      <c r="B231" s="37"/>
      <c r="C231" s="28" t="s">
        <v>396</v>
      </c>
      <c r="D231" s="12"/>
      <c r="E231" s="12"/>
      <c r="F231" s="156"/>
      <c r="G231" s="47"/>
      <c r="H231" s="2"/>
    </row>
    <row r="232" spans="1:8" x14ac:dyDescent="0.2">
      <c r="A232" s="20"/>
      <c r="B232" s="37"/>
      <c r="C232" s="28"/>
      <c r="D232" s="12"/>
      <c r="E232" s="12"/>
      <c r="F232" s="156"/>
      <c r="G232" s="47"/>
      <c r="H232" s="2"/>
    </row>
    <row r="233" spans="1:8" x14ac:dyDescent="0.2">
      <c r="A233" s="20"/>
      <c r="B233" s="37"/>
      <c r="C233" s="92" t="s">
        <v>224</v>
      </c>
      <c r="D233" s="12"/>
      <c r="E233" s="12"/>
      <c r="F233" s="156"/>
      <c r="G233" s="47"/>
      <c r="H233" s="2"/>
    </row>
    <row r="234" spans="1:8" x14ac:dyDescent="0.2">
      <c r="A234" s="20"/>
      <c r="B234" s="37"/>
      <c r="C234" s="28"/>
      <c r="D234" s="12"/>
      <c r="E234" s="12"/>
      <c r="F234" s="156"/>
      <c r="G234" s="47"/>
      <c r="H234" s="2"/>
    </row>
    <row r="235" spans="1:8" x14ac:dyDescent="0.2">
      <c r="A235" s="20"/>
      <c r="B235" s="37"/>
      <c r="C235" s="92" t="s">
        <v>225</v>
      </c>
      <c r="D235" s="12"/>
      <c r="E235" s="12"/>
      <c r="F235" s="156"/>
      <c r="G235" s="47"/>
      <c r="H235" s="2"/>
    </row>
    <row r="236" spans="1:8" x14ac:dyDescent="0.2">
      <c r="A236" s="20"/>
      <c r="B236" s="37"/>
      <c r="C236" s="28"/>
      <c r="D236" s="12"/>
      <c r="E236" s="12"/>
      <c r="F236" s="156"/>
      <c r="G236" s="47"/>
      <c r="H236" s="2"/>
    </row>
    <row r="237" spans="1:8" x14ac:dyDescent="0.2">
      <c r="A237" s="20" t="s">
        <v>1623</v>
      </c>
      <c r="B237" s="37"/>
      <c r="C237" s="28" t="s">
        <v>346</v>
      </c>
      <c r="D237" s="12" t="s">
        <v>114</v>
      </c>
      <c r="E237" s="12">
        <v>2</v>
      </c>
      <c r="F237" s="156"/>
      <c r="G237" s="42">
        <f>E237*F237</f>
        <v>0</v>
      </c>
      <c r="H237" s="2"/>
    </row>
    <row r="238" spans="1:8" x14ac:dyDescent="0.2">
      <c r="A238" s="20"/>
      <c r="B238" s="37"/>
      <c r="C238" s="28"/>
      <c r="D238" s="12"/>
      <c r="E238" s="12"/>
      <c r="F238" s="156"/>
      <c r="G238" s="47"/>
      <c r="H238" s="2"/>
    </row>
    <row r="239" spans="1:8" x14ac:dyDescent="0.2">
      <c r="A239" s="20"/>
      <c r="B239" s="37"/>
      <c r="C239" s="92" t="s">
        <v>227</v>
      </c>
      <c r="D239" s="12"/>
      <c r="E239" s="12"/>
      <c r="F239" s="156"/>
      <c r="G239" s="47"/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s="5" customFormat="1" ht="18.600000000000001" customHeight="1" x14ac:dyDescent="0.2">
      <c r="A241" s="135" t="s">
        <v>58</v>
      </c>
      <c r="B241" s="136"/>
      <c r="C241" s="136"/>
      <c r="D241" s="136"/>
      <c r="E241" s="136"/>
      <c r="F241" s="137"/>
      <c r="G241" s="49">
        <f>SUM(G157:G240)</f>
        <v>60000</v>
      </c>
    </row>
    <row r="242" spans="1:8" s="5" customFormat="1" ht="18" customHeight="1" x14ac:dyDescent="0.2">
      <c r="A242" s="135" t="s">
        <v>59</v>
      </c>
      <c r="B242" s="136"/>
      <c r="C242" s="136"/>
      <c r="D242" s="136"/>
      <c r="E242" s="136"/>
      <c r="F242" s="137"/>
      <c r="G242" s="49">
        <f>G241</f>
        <v>60000</v>
      </c>
    </row>
    <row r="243" spans="1:8" x14ac:dyDescent="0.2">
      <c r="A243" s="20"/>
      <c r="B243" s="37"/>
      <c r="C243" s="28"/>
      <c r="D243" s="12"/>
      <c r="E243" s="12"/>
      <c r="F243" s="156"/>
      <c r="G243" s="47"/>
      <c r="H243" s="2"/>
    </row>
    <row r="244" spans="1:8" x14ac:dyDescent="0.2">
      <c r="A244" s="20"/>
      <c r="B244" s="37"/>
      <c r="C244" s="92" t="s">
        <v>225</v>
      </c>
      <c r="D244" s="12"/>
      <c r="E244" s="12"/>
      <c r="F244" s="156"/>
      <c r="G244" s="47"/>
      <c r="H244" s="2"/>
    </row>
    <row r="245" spans="1:8" x14ac:dyDescent="0.2">
      <c r="A245" s="20"/>
      <c r="B245" s="37"/>
      <c r="C245" s="28"/>
      <c r="D245" s="12"/>
      <c r="E245" s="12"/>
      <c r="F245" s="156"/>
      <c r="G245" s="47"/>
      <c r="H245" s="2"/>
    </row>
    <row r="246" spans="1:8" x14ac:dyDescent="0.2">
      <c r="A246" s="20" t="s">
        <v>1624</v>
      </c>
      <c r="B246" s="37"/>
      <c r="C246" s="28" t="s">
        <v>360</v>
      </c>
      <c r="D246" s="12" t="s">
        <v>114</v>
      </c>
      <c r="E246" s="12">
        <v>2</v>
      </c>
      <c r="F246" s="156"/>
      <c r="G246" s="42">
        <f t="shared" ref="G246" si="25">E246*F246</f>
        <v>0</v>
      </c>
      <c r="H246" s="2"/>
    </row>
    <row r="247" spans="1:8" x14ac:dyDescent="0.2">
      <c r="A247" s="20"/>
      <c r="B247" s="37"/>
      <c r="C247" s="28"/>
      <c r="D247" s="12"/>
      <c r="E247" s="12"/>
      <c r="F247" s="156"/>
      <c r="G247" s="47"/>
      <c r="H247" s="2"/>
    </row>
    <row r="248" spans="1:8" x14ac:dyDescent="0.2">
      <c r="A248" s="20"/>
      <c r="B248" s="37"/>
      <c r="C248" s="92" t="s">
        <v>229</v>
      </c>
      <c r="D248" s="12"/>
      <c r="E248" s="12"/>
      <c r="F248" s="156"/>
      <c r="G248" s="47"/>
      <c r="H248" s="2"/>
    </row>
    <row r="249" spans="1:8" x14ac:dyDescent="0.2">
      <c r="A249" s="20"/>
      <c r="B249" s="37"/>
      <c r="C249" s="28"/>
      <c r="D249" s="12"/>
      <c r="E249" s="12"/>
      <c r="F249" s="156"/>
      <c r="G249" s="47"/>
      <c r="H249" s="2"/>
    </row>
    <row r="250" spans="1:8" x14ac:dyDescent="0.2">
      <c r="A250" s="20" t="s">
        <v>1625</v>
      </c>
      <c r="B250" s="37"/>
      <c r="C250" s="28" t="s">
        <v>360</v>
      </c>
      <c r="D250" s="12" t="s">
        <v>114</v>
      </c>
      <c r="E250" s="12">
        <v>2</v>
      </c>
      <c r="F250" s="156"/>
      <c r="G250" s="42">
        <f t="shared" ref="G250" si="26">E250*F250</f>
        <v>0</v>
      </c>
      <c r="H250" s="2"/>
    </row>
    <row r="251" spans="1:8" x14ac:dyDescent="0.2">
      <c r="A251" s="20"/>
      <c r="B251" s="37"/>
      <c r="C251" s="28"/>
      <c r="D251" s="12"/>
      <c r="E251" s="12"/>
      <c r="F251" s="156"/>
      <c r="G251" s="47"/>
      <c r="H251" s="2"/>
    </row>
    <row r="252" spans="1:8" x14ac:dyDescent="0.2">
      <c r="A252" s="20"/>
      <c r="B252" s="37"/>
      <c r="C252" s="92" t="s">
        <v>231</v>
      </c>
      <c r="D252" s="12"/>
      <c r="E252" s="12"/>
      <c r="F252" s="156"/>
      <c r="G252" s="47"/>
      <c r="H252" s="2"/>
    </row>
    <row r="253" spans="1:8" x14ac:dyDescent="0.2">
      <c r="A253" s="20"/>
      <c r="B253" s="37"/>
      <c r="C253" s="28"/>
      <c r="D253" s="12"/>
      <c r="E253" s="12"/>
      <c r="F253" s="156"/>
      <c r="G253" s="47"/>
      <c r="H253" s="2"/>
    </row>
    <row r="254" spans="1:8" ht="84" x14ac:dyDescent="0.2">
      <c r="A254" s="20" t="s">
        <v>1626</v>
      </c>
      <c r="B254" s="37"/>
      <c r="C254" s="28" t="s">
        <v>415</v>
      </c>
      <c r="D254" s="12" t="s">
        <v>114</v>
      </c>
      <c r="E254" s="12">
        <v>1</v>
      </c>
      <c r="F254" s="156"/>
      <c r="G254" s="42">
        <f t="shared" ref="G254" si="27">E254*F254</f>
        <v>0</v>
      </c>
      <c r="H254" s="2"/>
    </row>
    <row r="255" spans="1:8" x14ac:dyDescent="0.2">
      <c r="A255" s="20"/>
      <c r="B255" s="37"/>
      <c r="C255" s="28"/>
      <c r="D255" s="12"/>
      <c r="E255" s="12"/>
      <c r="F255" s="156"/>
      <c r="G255" s="47"/>
      <c r="H255" s="2"/>
    </row>
    <row r="256" spans="1:8" x14ac:dyDescent="0.2">
      <c r="A256" s="20"/>
      <c r="B256" s="37"/>
      <c r="C256" s="117" t="s">
        <v>233</v>
      </c>
      <c r="D256" s="12"/>
      <c r="E256" s="12"/>
      <c r="F256" s="156"/>
      <c r="G256" s="47"/>
      <c r="H256" s="2"/>
    </row>
    <row r="257" spans="1:8" x14ac:dyDescent="0.2">
      <c r="A257" s="20"/>
      <c r="B257" s="37"/>
      <c r="C257" s="56"/>
      <c r="D257" s="12"/>
      <c r="E257" s="12"/>
      <c r="F257" s="156"/>
      <c r="G257" s="47"/>
      <c r="H257" s="2"/>
    </row>
    <row r="258" spans="1:8" x14ac:dyDescent="0.2">
      <c r="A258" s="20" t="s">
        <v>1627</v>
      </c>
      <c r="B258" s="37"/>
      <c r="C258" s="56" t="s">
        <v>361</v>
      </c>
      <c r="D258" s="12" t="s">
        <v>114</v>
      </c>
      <c r="E258" s="12">
        <v>1</v>
      </c>
      <c r="F258" s="156"/>
      <c r="G258" s="42">
        <f t="shared" ref="G258" si="28">E258*F258</f>
        <v>0</v>
      </c>
      <c r="H258" s="2"/>
    </row>
    <row r="259" spans="1:8" x14ac:dyDescent="0.2">
      <c r="A259" s="20"/>
      <c r="B259" s="37"/>
      <c r="C259" s="28"/>
      <c r="D259" s="12"/>
      <c r="E259" s="12"/>
      <c r="F259" s="156"/>
      <c r="G259" s="47"/>
      <c r="H259" s="2"/>
    </row>
    <row r="260" spans="1:8" x14ac:dyDescent="0.2">
      <c r="A260" s="20"/>
      <c r="B260" s="37"/>
      <c r="C260" s="92" t="s">
        <v>235</v>
      </c>
      <c r="D260" s="12"/>
      <c r="E260" s="12"/>
      <c r="F260" s="156"/>
      <c r="G260" s="47"/>
      <c r="H260" s="2"/>
    </row>
    <row r="261" spans="1:8" x14ac:dyDescent="0.2">
      <c r="A261" s="20"/>
      <c r="B261" s="37"/>
      <c r="C261" s="28"/>
      <c r="D261" s="12"/>
      <c r="E261" s="12"/>
      <c r="F261" s="156"/>
      <c r="G261" s="47"/>
      <c r="H261" s="2"/>
    </row>
    <row r="262" spans="1:8" x14ac:dyDescent="0.2">
      <c r="A262" s="20" t="s">
        <v>1628</v>
      </c>
      <c r="B262" s="37"/>
      <c r="C262" s="28" t="s">
        <v>416</v>
      </c>
      <c r="D262" s="12" t="s">
        <v>114</v>
      </c>
      <c r="E262" s="12">
        <v>1</v>
      </c>
      <c r="F262" s="156"/>
      <c r="G262" s="42">
        <f t="shared" ref="G262" si="29">E262*F262</f>
        <v>0</v>
      </c>
      <c r="H262" s="2"/>
    </row>
    <row r="263" spans="1:8" x14ac:dyDescent="0.2">
      <c r="A263" s="20"/>
      <c r="B263" s="37"/>
      <c r="C263" s="28"/>
      <c r="D263" s="12"/>
      <c r="E263" s="12"/>
      <c r="F263" s="156"/>
      <c r="G263" s="47"/>
      <c r="H263" s="2"/>
    </row>
    <row r="264" spans="1:8" x14ac:dyDescent="0.2">
      <c r="A264" s="20"/>
      <c r="B264" s="37"/>
      <c r="C264" s="92" t="s">
        <v>237</v>
      </c>
      <c r="D264" s="12"/>
      <c r="E264" s="12"/>
      <c r="F264" s="156"/>
      <c r="G264" s="47"/>
      <c r="H264" s="2"/>
    </row>
    <row r="265" spans="1:8" x14ac:dyDescent="0.2">
      <c r="A265" s="20"/>
      <c r="B265" s="37"/>
      <c r="C265" s="28"/>
      <c r="D265" s="12"/>
      <c r="E265" s="12"/>
      <c r="F265" s="156"/>
      <c r="G265" s="47"/>
      <c r="H265" s="2"/>
    </row>
    <row r="266" spans="1:8" x14ac:dyDescent="0.2">
      <c r="A266" s="20" t="s">
        <v>1629</v>
      </c>
      <c r="B266" s="37"/>
      <c r="C266" s="28" t="s">
        <v>238</v>
      </c>
      <c r="D266" s="12" t="s">
        <v>114</v>
      </c>
      <c r="E266" s="12">
        <v>4</v>
      </c>
      <c r="F266" s="156"/>
      <c r="G266" s="42">
        <f t="shared" ref="G266" si="30">E266*F266</f>
        <v>0</v>
      </c>
      <c r="H266" s="2"/>
    </row>
    <row r="267" spans="1:8" x14ac:dyDescent="0.2">
      <c r="A267" s="20"/>
      <c r="B267" s="37"/>
      <c r="C267" s="28"/>
      <c r="D267" s="12"/>
      <c r="E267" s="12"/>
      <c r="F267" s="156"/>
      <c r="G267" s="47"/>
      <c r="H267" s="2"/>
    </row>
    <row r="268" spans="1:8" x14ac:dyDescent="0.2">
      <c r="A268" s="20"/>
      <c r="B268" s="37"/>
      <c r="C268" s="92" t="s">
        <v>239</v>
      </c>
      <c r="D268" s="12"/>
      <c r="E268" s="12"/>
      <c r="F268" s="156"/>
      <c r="G268" s="47"/>
      <c r="H268" s="2"/>
    </row>
    <row r="269" spans="1:8" x14ac:dyDescent="0.2">
      <c r="A269" s="20"/>
      <c r="B269" s="37"/>
      <c r="C269" s="28"/>
      <c r="D269" s="12"/>
      <c r="E269" s="12"/>
      <c r="F269" s="156"/>
      <c r="G269" s="47"/>
      <c r="H269" s="2"/>
    </row>
    <row r="270" spans="1:8" x14ac:dyDescent="0.2">
      <c r="A270" s="20" t="s">
        <v>1630</v>
      </c>
      <c r="B270" s="37"/>
      <c r="C270" s="28" t="s">
        <v>240</v>
      </c>
      <c r="D270" s="12" t="s">
        <v>114</v>
      </c>
      <c r="E270" s="12">
        <v>2</v>
      </c>
      <c r="F270" s="156"/>
      <c r="G270" s="42">
        <f t="shared" ref="G270:G280" si="31">E270*F270</f>
        <v>0</v>
      </c>
      <c r="H270" s="2"/>
    </row>
    <row r="271" spans="1:8" x14ac:dyDescent="0.2">
      <c r="A271" s="20"/>
      <c r="B271" s="37"/>
      <c r="C271" s="28"/>
      <c r="D271" s="12"/>
      <c r="E271" s="12"/>
      <c r="F271" s="156"/>
      <c r="G271" s="47"/>
      <c r="H271" s="2"/>
    </row>
    <row r="272" spans="1:8" x14ac:dyDescent="0.2">
      <c r="A272" s="20" t="s">
        <v>1631</v>
      </c>
      <c r="B272" s="37"/>
      <c r="C272" s="28" t="s">
        <v>241</v>
      </c>
      <c r="D272" s="12" t="s">
        <v>114</v>
      </c>
      <c r="E272" s="12">
        <v>2</v>
      </c>
      <c r="F272" s="156"/>
      <c r="G272" s="42">
        <f t="shared" si="31"/>
        <v>0</v>
      </c>
      <c r="H272" s="2"/>
    </row>
    <row r="273" spans="1:8" x14ac:dyDescent="0.2">
      <c r="A273" s="20"/>
      <c r="B273" s="37"/>
      <c r="C273" s="28"/>
      <c r="D273" s="12"/>
      <c r="E273" s="12"/>
      <c r="F273" s="156"/>
      <c r="G273" s="47"/>
      <c r="H273" s="2"/>
    </row>
    <row r="274" spans="1:8" x14ac:dyDescent="0.2">
      <c r="A274" s="20" t="s">
        <v>1632</v>
      </c>
      <c r="B274" s="37"/>
      <c r="C274" s="28" t="s">
        <v>229</v>
      </c>
      <c r="D274" s="12" t="s">
        <v>114</v>
      </c>
      <c r="E274" s="12">
        <v>2</v>
      </c>
      <c r="F274" s="156"/>
      <c r="G274" s="42">
        <f t="shared" si="31"/>
        <v>0</v>
      </c>
      <c r="H274" s="2"/>
    </row>
    <row r="275" spans="1:8" x14ac:dyDescent="0.2">
      <c r="A275" s="20"/>
      <c r="B275" s="37"/>
      <c r="C275" s="28"/>
      <c r="D275" s="12"/>
      <c r="E275" s="12"/>
      <c r="F275" s="156"/>
      <c r="G275" s="47"/>
      <c r="H275" s="2"/>
    </row>
    <row r="276" spans="1:8" x14ac:dyDescent="0.2">
      <c r="A276" s="20" t="s">
        <v>1633</v>
      </c>
      <c r="B276" s="37"/>
      <c r="C276" s="28" t="s">
        <v>242</v>
      </c>
      <c r="D276" s="12" t="s">
        <v>114</v>
      </c>
      <c r="E276" s="12">
        <v>1</v>
      </c>
      <c r="F276" s="156"/>
      <c r="G276" s="42">
        <f t="shared" si="31"/>
        <v>0</v>
      </c>
      <c r="H276" s="2"/>
    </row>
    <row r="277" spans="1:8" x14ac:dyDescent="0.2">
      <c r="A277" s="20"/>
      <c r="B277" s="37"/>
      <c r="C277" s="28"/>
      <c r="D277" s="12"/>
      <c r="E277" s="12"/>
      <c r="F277" s="156"/>
      <c r="G277" s="47"/>
      <c r="H277" s="2"/>
    </row>
    <row r="278" spans="1:8" x14ac:dyDescent="0.2">
      <c r="A278" s="20" t="s">
        <v>1634</v>
      </c>
      <c r="B278" s="37"/>
      <c r="C278" s="56" t="s">
        <v>243</v>
      </c>
      <c r="D278" s="12" t="s">
        <v>114</v>
      </c>
      <c r="E278" s="12">
        <v>1</v>
      </c>
      <c r="F278" s="156"/>
      <c r="G278" s="42">
        <f t="shared" si="31"/>
        <v>0</v>
      </c>
      <c r="H278" s="2"/>
    </row>
    <row r="279" spans="1:8" x14ac:dyDescent="0.2">
      <c r="A279" s="20"/>
      <c r="B279" s="37"/>
      <c r="C279" s="28"/>
      <c r="D279" s="12"/>
      <c r="E279" s="12"/>
      <c r="F279" s="156"/>
      <c r="G279" s="47"/>
      <c r="H279" s="2"/>
    </row>
    <row r="280" spans="1:8" x14ac:dyDescent="0.2">
      <c r="A280" s="20" t="s">
        <v>1635</v>
      </c>
      <c r="B280" s="37"/>
      <c r="C280" s="28" t="s">
        <v>235</v>
      </c>
      <c r="D280" s="12" t="s">
        <v>114</v>
      </c>
      <c r="E280" s="12">
        <v>1</v>
      </c>
      <c r="F280" s="156"/>
      <c r="G280" s="42">
        <f t="shared" si="31"/>
        <v>0</v>
      </c>
      <c r="H280" s="2"/>
    </row>
    <row r="281" spans="1:8" x14ac:dyDescent="0.2">
      <c r="A281" s="20"/>
      <c r="B281" s="37"/>
      <c r="C281" s="28"/>
      <c r="D281" s="12"/>
      <c r="E281" s="12"/>
      <c r="F281" s="156"/>
      <c r="G281" s="47"/>
      <c r="H281" s="2"/>
    </row>
    <row r="282" spans="1:8" s="3" customFormat="1" x14ac:dyDescent="0.2">
      <c r="A282" s="29" t="s">
        <v>1636</v>
      </c>
      <c r="B282" s="34"/>
      <c r="C282" s="92" t="s">
        <v>244</v>
      </c>
      <c r="D282" s="13"/>
      <c r="E282" s="13"/>
      <c r="F282" s="155"/>
      <c r="G282" s="48"/>
    </row>
    <row r="283" spans="1:8" x14ac:dyDescent="0.2">
      <c r="A283" s="20"/>
      <c r="B283" s="37"/>
      <c r="C283" s="28"/>
      <c r="D283" s="12"/>
      <c r="E283" s="12"/>
      <c r="F283" s="156"/>
      <c r="G283" s="47"/>
      <c r="H283" s="2"/>
    </row>
    <row r="284" spans="1:8" x14ac:dyDescent="0.2">
      <c r="A284" s="20" t="s">
        <v>1637</v>
      </c>
      <c r="B284" s="37"/>
      <c r="C284" s="28" t="s">
        <v>245</v>
      </c>
      <c r="D284" s="12" t="s">
        <v>13</v>
      </c>
      <c r="E284" s="12">
        <v>1</v>
      </c>
      <c r="F284" s="156"/>
      <c r="G284" s="42">
        <f>E284*F284</f>
        <v>0</v>
      </c>
      <c r="H284" s="2"/>
    </row>
    <row r="285" spans="1:8" x14ac:dyDescent="0.2">
      <c r="A285" s="20"/>
      <c r="B285" s="37"/>
      <c r="C285" s="28"/>
      <c r="D285" s="12"/>
      <c r="E285" s="12"/>
      <c r="F285" s="156"/>
      <c r="G285" s="47"/>
      <c r="H285" s="2"/>
    </row>
    <row r="286" spans="1:8" x14ac:dyDescent="0.2">
      <c r="A286" s="20" t="s">
        <v>1638</v>
      </c>
      <c r="B286" s="37"/>
      <c r="C286" s="28" t="s">
        <v>472</v>
      </c>
      <c r="D286" s="12" t="s">
        <v>13</v>
      </c>
      <c r="E286" s="12">
        <v>1</v>
      </c>
      <c r="F286" s="156"/>
      <c r="G286" s="42">
        <f>E286*F286</f>
        <v>0</v>
      </c>
      <c r="H286" s="2"/>
    </row>
    <row r="287" spans="1:8" x14ac:dyDescent="0.2">
      <c r="A287" s="20"/>
      <c r="B287" s="37"/>
      <c r="C287" s="28"/>
      <c r="D287" s="12"/>
      <c r="E287" s="12"/>
      <c r="F287" s="156"/>
      <c r="G287" s="47"/>
      <c r="H287" s="2"/>
    </row>
    <row r="288" spans="1:8" x14ac:dyDescent="0.2">
      <c r="A288" s="20" t="s">
        <v>1639</v>
      </c>
      <c r="B288" s="37"/>
      <c r="C288" s="28" t="s">
        <v>246</v>
      </c>
      <c r="D288" s="12" t="s">
        <v>13</v>
      </c>
      <c r="E288" s="12">
        <v>1</v>
      </c>
      <c r="F288" s="156"/>
      <c r="G288" s="42">
        <f>E288*F288</f>
        <v>0</v>
      </c>
      <c r="H288" s="2"/>
    </row>
    <row r="289" spans="1:8" x14ac:dyDescent="0.2">
      <c r="A289" s="20"/>
      <c r="B289" s="37"/>
      <c r="C289" s="28"/>
      <c r="D289" s="12"/>
      <c r="E289" s="12"/>
      <c r="F289" s="156"/>
      <c r="G289" s="47"/>
      <c r="H289" s="2"/>
    </row>
    <row r="290" spans="1:8" x14ac:dyDescent="0.2">
      <c r="A290" s="20" t="s">
        <v>1640</v>
      </c>
      <c r="B290" s="37"/>
      <c r="C290" s="28" t="s">
        <v>247</v>
      </c>
      <c r="D290" s="12" t="s">
        <v>13</v>
      </c>
      <c r="E290" s="12">
        <v>1</v>
      </c>
      <c r="F290" s="156"/>
      <c r="G290" s="42">
        <f>E290*F290</f>
        <v>0</v>
      </c>
      <c r="H290" s="2"/>
    </row>
    <row r="291" spans="1:8" x14ac:dyDescent="0.2">
      <c r="A291" s="20"/>
      <c r="B291" s="37"/>
      <c r="C291" s="28"/>
      <c r="D291" s="12"/>
      <c r="E291" s="12"/>
      <c r="F291" s="156"/>
      <c r="G291" s="47"/>
      <c r="H291" s="2"/>
    </row>
    <row r="292" spans="1:8" x14ac:dyDescent="0.2">
      <c r="A292" s="20"/>
      <c r="B292" s="37"/>
      <c r="C292" s="92" t="s">
        <v>248</v>
      </c>
      <c r="D292" s="12"/>
      <c r="E292" s="12"/>
      <c r="F292" s="156"/>
      <c r="G292" s="47"/>
      <c r="H292" s="2"/>
    </row>
    <row r="293" spans="1:8" x14ac:dyDescent="0.2">
      <c r="A293" s="20"/>
      <c r="B293" s="37"/>
      <c r="C293" s="28"/>
      <c r="D293" s="12"/>
      <c r="E293" s="12"/>
      <c r="F293" s="156"/>
      <c r="G293" s="47"/>
      <c r="H293" s="2"/>
    </row>
    <row r="294" spans="1:8" x14ac:dyDescent="0.2">
      <c r="A294" s="29" t="s">
        <v>1641</v>
      </c>
      <c r="B294" s="37"/>
      <c r="C294" s="92" t="s">
        <v>249</v>
      </c>
      <c r="D294" s="12"/>
      <c r="E294" s="12"/>
      <c r="F294" s="156"/>
      <c r="G294" s="47"/>
      <c r="H294" s="2"/>
    </row>
    <row r="295" spans="1:8" x14ac:dyDescent="0.2">
      <c r="A295" s="20"/>
      <c r="B295" s="37"/>
      <c r="C295" s="28"/>
      <c r="D295" s="12"/>
      <c r="E295" s="12"/>
      <c r="F295" s="156"/>
      <c r="G295" s="47"/>
      <c r="H295" s="2"/>
    </row>
    <row r="296" spans="1:8" x14ac:dyDescent="0.2">
      <c r="A296" s="20" t="s">
        <v>1642</v>
      </c>
      <c r="B296" s="37"/>
      <c r="C296" s="28" t="s">
        <v>250</v>
      </c>
      <c r="D296" s="12" t="s">
        <v>13</v>
      </c>
      <c r="E296" s="12">
        <v>1</v>
      </c>
      <c r="F296" s="156"/>
      <c r="G296" s="42">
        <f t="shared" ref="G296:G304" si="32">E296*F296</f>
        <v>0</v>
      </c>
      <c r="H296" s="2"/>
    </row>
    <row r="297" spans="1:8" x14ac:dyDescent="0.2">
      <c r="A297" s="20"/>
      <c r="B297" s="37"/>
      <c r="C297" s="28"/>
      <c r="D297" s="12"/>
      <c r="E297" s="12"/>
      <c r="F297" s="156"/>
      <c r="G297" s="47"/>
      <c r="H297" s="2"/>
    </row>
    <row r="298" spans="1:8" ht="24" x14ac:dyDescent="0.2">
      <c r="A298" s="20" t="s">
        <v>1643</v>
      </c>
      <c r="B298" s="37"/>
      <c r="C298" s="28" t="s">
        <v>251</v>
      </c>
      <c r="D298" s="12" t="s">
        <v>13</v>
      </c>
      <c r="E298" s="12">
        <v>1</v>
      </c>
      <c r="F298" s="156"/>
      <c r="G298" s="42">
        <f>E298*F298</f>
        <v>0</v>
      </c>
      <c r="H298" s="2"/>
    </row>
    <row r="299" spans="1:8" x14ac:dyDescent="0.2">
      <c r="A299" s="20"/>
      <c r="B299" s="37"/>
      <c r="C299" s="28"/>
      <c r="D299" s="12"/>
      <c r="E299" s="12"/>
      <c r="F299" s="156"/>
      <c r="G299" s="47"/>
      <c r="H299" s="2"/>
    </row>
    <row r="300" spans="1:8" x14ac:dyDescent="0.2">
      <c r="A300" s="20" t="s">
        <v>1644</v>
      </c>
      <c r="B300" s="37"/>
      <c r="C300" s="28" t="s">
        <v>252</v>
      </c>
      <c r="D300" s="12" t="s">
        <v>13</v>
      </c>
      <c r="E300" s="12">
        <v>1</v>
      </c>
      <c r="F300" s="156"/>
      <c r="G300" s="42">
        <f>E300*F300</f>
        <v>0</v>
      </c>
      <c r="H300" s="2"/>
    </row>
    <row r="301" spans="1:8" x14ac:dyDescent="0.2">
      <c r="A301" s="20"/>
      <c r="B301" s="37"/>
      <c r="C301" s="28"/>
      <c r="D301" s="12"/>
      <c r="E301" s="12"/>
      <c r="F301" s="156"/>
      <c r="G301" s="47"/>
      <c r="H301" s="2"/>
    </row>
    <row r="302" spans="1:8" x14ac:dyDescent="0.2">
      <c r="A302" s="20" t="s">
        <v>1645</v>
      </c>
      <c r="B302" s="37"/>
      <c r="C302" s="28" t="s">
        <v>253</v>
      </c>
      <c r="D302" s="12" t="s">
        <v>13</v>
      </c>
      <c r="E302" s="12">
        <v>1</v>
      </c>
      <c r="F302" s="156"/>
      <c r="G302" s="42">
        <f>E302*F302</f>
        <v>0</v>
      </c>
      <c r="H302" s="2"/>
    </row>
    <row r="303" spans="1:8" x14ac:dyDescent="0.2">
      <c r="A303" s="20"/>
      <c r="B303" s="37"/>
      <c r="C303" s="28"/>
      <c r="D303" s="12"/>
      <c r="E303" s="12"/>
      <c r="F303" s="156"/>
      <c r="G303" s="47"/>
      <c r="H303" s="2"/>
    </row>
    <row r="304" spans="1:8" x14ac:dyDescent="0.2">
      <c r="A304" s="20" t="s">
        <v>1646</v>
      </c>
      <c r="B304" s="37"/>
      <c r="C304" s="28" t="s">
        <v>254</v>
      </c>
      <c r="D304" s="12" t="s">
        <v>13</v>
      </c>
      <c r="E304" s="12">
        <v>1</v>
      </c>
      <c r="F304" s="156"/>
      <c r="G304" s="42">
        <f t="shared" si="32"/>
        <v>0</v>
      </c>
      <c r="H304" s="2"/>
    </row>
    <row r="305" spans="1:8" x14ac:dyDescent="0.2">
      <c r="A305" s="20"/>
      <c r="B305" s="37"/>
      <c r="C305" s="28"/>
      <c r="D305" s="12"/>
      <c r="E305" s="12"/>
      <c r="F305" s="156"/>
      <c r="G305" s="47"/>
      <c r="H305" s="2"/>
    </row>
    <row r="306" spans="1:8" x14ac:dyDescent="0.2">
      <c r="A306" s="29" t="s">
        <v>1647</v>
      </c>
      <c r="B306" s="37"/>
      <c r="C306" s="92" t="s">
        <v>255</v>
      </c>
      <c r="D306" s="12"/>
      <c r="E306" s="12"/>
      <c r="F306" s="156"/>
      <c r="G306" s="47"/>
      <c r="H306" s="2"/>
    </row>
    <row r="307" spans="1:8" x14ac:dyDescent="0.2">
      <c r="A307" s="20"/>
      <c r="B307" s="37"/>
      <c r="C307" s="28"/>
      <c r="D307" s="12"/>
      <c r="E307" s="12"/>
      <c r="F307" s="156"/>
      <c r="G307" s="47"/>
      <c r="H307" s="2"/>
    </row>
    <row r="308" spans="1:8" x14ac:dyDescent="0.2">
      <c r="A308" s="20" t="s">
        <v>1648</v>
      </c>
      <c r="B308" s="37"/>
      <c r="C308" s="28" t="s">
        <v>256</v>
      </c>
      <c r="D308" s="12" t="s">
        <v>114</v>
      </c>
      <c r="E308" s="12">
        <v>1</v>
      </c>
      <c r="F308" s="156"/>
      <c r="G308" s="42">
        <f t="shared" ref="G308:G312" si="33">E308*F308</f>
        <v>0</v>
      </c>
      <c r="H308" s="2"/>
    </row>
    <row r="309" spans="1:8" x14ac:dyDescent="0.2">
      <c r="A309" s="20"/>
      <c r="B309" s="37"/>
      <c r="C309" s="28"/>
      <c r="D309" s="12"/>
      <c r="E309" s="12"/>
      <c r="F309" s="156"/>
      <c r="G309" s="47"/>
      <c r="H309" s="2"/>
    </row>
    <row r="310" spans="1:8" x14ac:dyDescent="0.2">
      <c r="A310" s="20" t="s">
        <v>1649</v>
      </c>
      <c r="B310" s="37"/>
      <c r="C310" s="28" t="s">
        <v>257</v>
      </c>
      <c r="D310" s="12" t="s">
        <v>13</v>
      </c>
      <c r="E310" s="12">
        <v>1</v>
      </c>
      <c r="F310" s="156"/>
      <c r="G310" s="42">
        <f>E310*F310</f>
        <v>0</v>
      </c>
      <c r="H310" s="2"/>
    </row>
    <row r="311" spans="1:8" x14ac:dyDescent="0.2">
      <c r="A311" s="20"/>
      <c r="B311" s="37"/>
      <c r="C311" s="28"/>
      <c r="D311" s="12"/>
      <c r="E311" s="12"/>
      <c r="F311" s="156"/>
      <c r="G311" s="47"/>
      <c r="H311" s="2"/>
    </row>
    <row r="312" spans="1:8" x14ac:dyDescent="0.2">
      <c r="A312" s="20" t="s">
        <v>1650</v>
      </c>
      <c r="B312" s="37"/>
      <c r="C312" s="28" t="s">
        <v>258</v>
      </c>
      <c r="D312" s="12" t="s">
        <v>13</v>
      </c>
      <c r="E312" s="12">
        <v>1</v>
      </c>
      <c r="F312" s="156"/>
      <c r="G312" s="42">
        <f>E312*F312</f>
        <v>0</v>
      </c>
      <c r="H312" s="2"/>
    </row>
    <row r="313" spans="1:8" x14ac:dyDescent="0.2">
      <c r="A313" s="20"/>
      <c r="B313" s="37"/>
      <c r="C313" s="28"/>
      <c r="D313" s="12"/>
      <c r="E313" s="12"/>
      <c r="F313" s="156"/>
      <c r="G313" s="47"/>
      <c r="H313" s="2"/>
    </row>
    <row r="314" spans="1:8" x14ac:dyDescent="0.2">
      <c r="A314" s="29" t="s">
        <v>1651</v>
      </c>
      <c r="B314" s="37"/>
      <c r="C314" s="92" t="s">
        <v>259</v>
      </c>
      <c r="D314" s="12"/>
      <c r="E314" s="12"/>
      <c r="F314" s="156"/>
      <c r="G314" s="47"/>
      <c r="H314" s="2"/>
    </row>
    <row r="315" spans="1:8" x14ac:dyDescent="0.2">
      <c r="A315" s="20"/>
      <c r="B315" s="37"/>
      <c r="C315" s="28"/>
      <c r="D315" s="12"/>
      <c r="E315" s="12"/>
      <c r="F315" s="156"/>
      <c r="G315" s="47"/>
      <c r="H315" s="2"/>
    </row>
    <row r="316" spans="1:8" x14ac:dyDescent="0.2">
      <c r="A316" s="20" t="s">
        <v>1652</v>
      </c>
      <c r="B316" s="37"/>
      <c r="C316" s="28" t="s">
        <v>260</v>
      </c>
      <c r="D316" s="12" t="s">
        <v>13</v>
      </c>
      <c r="E316" s="12">
        <v>1</v>
      </c>
      <c r="F316" s="156"/>
      <c r="G316" s="42">
        <f>E316*F316</f>
        <v>0</v>
      </c>
      <c r="H316" s="2"/>
    </row>
    <row r="317" spans="1:8" x14ac:dyDescent="0.2">
      <c r="A317" s="20"/>
      <c r="B317" s="37"/>
      <c r="C317" s="28"/>
      <c r="D317" s="12"/>
      <c r="E317" s="12"/>
      <c r="F317" s="156"/>
      <c r="G317" s="47"/>
      <c r="H317" s="2"/>
    </row>
    <row r="318" spans="1:8" x14ac:dyDescent="0.2">
      <c r="A318" s="20" t="s">
        <v>1653</v>
      </c>
      <c r="B318" s="37"/>
      <c r="C318" s="28" t="s">
        <v>261</v>
      </c>
      <c r="D318" s="12" t="s">
        <v>13</v>
      </c>
      <c r="E318" s="12">
        <v>1</v>
      </c>
      <c r="F318" s="156"/>
      <c r="G318" s="42">
        <f>E318*F318</f>
        <v>0</v>
      </c>
      <c r="H318" s="2"/>
    </row>
    <row r="319" spans="1:8" x14ac:dyDescent="0.2">
      <c r="A319" s="20"/>
      <c r="B319" s="37"/>
      <c r="C319" s="28"/>
      <c r="D319" s="12"/>
      <c r="E319" s="12"/>
      <c r="F319" s="156"/>
      <c r="G319" s="47"/>
      <c r="H319" s="2"/>
    </row>
    <row r="320" spans="1:8" x14ac:dyDescent="0.2">
      <c r="A320" s="20" t="s">
        <v>1654</v>
      </c>
      <c r="B320" s="37"/>
      <c r="C320" s="28" t="s">
        <v>262</v>
      </c>
      <c r="D320" s="12" t="s">
        <v>45</v>
      </c>
      <c r="E320" s="12">
        <v>1</v>
      </c>
      <c r="F320" s="47">
        <v>50000</v>
      </c>
      <c r="G320" s="42">
        <f>E320*F320</f>
        <v>50000</v>
      </c>
      <c r="H320" s="2"/>
    </row>
    <row r="321" spans="1:8" x14ac:dyDescent="0.2">
      <c r="A321" s="20"/>
      <c r="B321" s="37"/>
      <c r="C321" s="28"/>
      <c r="D321" s="12"/>
      <c r="E321" s="12"/>
      <c r="F321" s="156"/>
      <c r="G321" s="47"/>
      <c r="H321" s="2"/>
    </row>
    <row r="322" spans="1:8" x14ac:dyDescent="0.2">
      <c r="A322" s="20" t="s">
        <v>1655</v>
      </c>
      <c r="B322" s="37"/>
      <c r="C322" s="28" t="s">
        <v>263</v>
      </c>
      <c r="D322" s="12" t="s">
        <v>57</v>
      </c>
      <c r="E322" s="19">
        <f>F320</f>
        <v>50000</v>
      </c>
      <c r="F322" s="157"/>
      <c r="G322" s="42">
        <f>E322*F322</f>
        <v>0</v>
      </c>
      <c r="H322" s="2"/>
    </row>
    <row r="323" spans="1:8" x14ac:dyDescent="0.2">
      <c r="A323" s="20"/>
      <c r="B323" s="37"/>
      <c r="C323" s="28"/>
      <c r="D323" s="12"/>
      <c r="E323" s="12"/>
      <c r="F323" s="156"/>
      <c r="G323" s="47"/>
      <c r="H323" s="2"/>
    </row>
    <row r="324" spans="1:8" x14ac:dyDescent="0.2">
      <c r="A324" s="20" t="s">
        <v>1656</v>
      </c>
      <c r="B324" s="37"/>
      <c r="C324" s="28" t="s">
        <v>264</v>
      </c>
      <c r="D324" s="12" t="s">
        <v>13</v>
      </c>
      <c r="E324" s="12">
        <v>1</v>
      </c>
      <c r="F324" s="156"/>
      <c r="G324" s="42">
        <f>E324*F324</f>
        <v>0</v>
      </c>
      <c r="H324" s="2"/>
    </row>
    <row r="325" spans="1:8" x14ac:dyDescent="0.2">
      <c r="A325" s="20"/>
      <c r="B325" s="37"/>
      <c r="C325" s="28"/>
      <c r="D325" s="12"/>
      <c r="E325" s="12"/>
      <c r="F325" s="156"/>
      <c r="G325" s="47"/>
      <c r="H325" s="2"/>
    </row>
    <row r="326" spans="1:8" s="5" customFormat="1" ht="18.600000000000001" customHeight="1" x14ac:dyDescent="0.2">
      <c r="A326" s="135" t="s">
        <v>58</v>
      </c>
      <c r="B326" s="136"/>
      <c r="C326" s="136"/>
      <c r="D326" s="136"/>
      <c r="E326" s="136"/>
      <c r="F326" s="137"/>
      <c r="G326" s="49">
        <f>SUM(G242:G325)</f>
        <v>110000</v>
      </c>
    </row>
    <row r="327" spans="1:8" s="5" customFormat="1" ht="18" customHeight="1" x14ac:dyDescent="0.2">
      <c r="A327" s="135" t="s">
        <v>59</v>
      </c>
      <c r="B327" s="136"/>
      <c r="C327" s="136"/>
      <c r="D327" s="136"/>
      <c r="E327" s="136"/>
      <c r="F327" s="137"/>
      <c r="G327" s="49">
        <f>G326</f>
        <v>110000</v>
      </c>
    </row>
    <row r="328" spans="1:8" x14ac:dyDescent="0.2">
      <c r="A328" s="20"/>
      <c r="B328" s="37"/>
      <c r="C328" s="28"/>
      <c r="D328" s="12"/>
      <c r="E328" s="12"/>
      <c r="F328" s="156"/>
      <c r="G328" s="47"/>
      <c r="H328" s="2"/>
    </row>
    <row r="329" spans="1:8" x14ac:dyDescent="0.2">
      <c r="A329" s="29" t="s">
        <v>1657</v>
      </c>
      <c r="B329" s="37"/>
      <c r="C329" s="92" t="s">
        <v>265</v>
      </c>
      <c r="D329" s="12"/>
      <c r="E329" s="12"/>
      <c r="F329" s="156"/>
      <c r="G329" s="47"/>
      <c r="H329" s="2"/>
    </row>
    <row r="330" spans="1:8" x14ac:dyDescent="0.2">
      <c r="A330" s="20"/>
      <c r="B330" s="37"/>
      <c r="C330" s="28"/>
      <c r="D330" s="12"/>
      <c r="E330" s="12"/>
      <c r="F330" s="156"/>
      <c r="G330" s="47"/>
      <c r="H330" s="2"/>
    </row>
    <row r="331" spans="1:8" x14ac:dyDescent="0.2">
      <c r="A331" s="20" t="s">
        <v>1658</v>
      </c>
      <c r="B331" s="37"/>
      <c r="C331" s="28" t="s">
        <v>266</v>
      </c>
      <c r="D331" s="12" t="s">
        <v>13</v>
      </c>
      <c r="E331" s="12">
        <v>1</v>
      </c>
      <c r="F331" s="156"/>
      <c r="G331" s="42">
        <f>E331*F331</f>
        <v>0</v>
      </c>
      <c r="H331" s="2"/>
    </row>
    <row r="332" spans="1:8" x14ac:dyDescent="0.2">
      <c r="A332" s="20"/>
      <c r="B332" s="37"/>
      <c r="C332" s="28"/>
      <c r="D332" s="12"/>
      <c r="E332" s="12"/>
      <c r="F332" s="156"/>
      <c r="G332" s="47"/>
      <c r="H332" s="2"/>
    </row>
    <row r="333" spans="1:8" ht="84" x14ac:dyDescent="0.2">
      <c r="A333" s="20" t="s">
        <v>1659</v>
      </c>
      <c r="B333" s="37"/>
      <c r="C333" s="28" t="s">
        <v>267</v>
      </c>
      <c r="D333" s="12" t="s">
        <v>13</v>
      </c>
      <c r="E333" s="12">
        <v>1</v>
      </c>
      <c r="F333" s="156"/>
      <c r="G333" s="42">
        <f>E333*F333</f>
        <v>0</v>
      </c>
      <c r="H333" s="2"/>
    </row>
    <row r="334" spans="1:8" x14ac:dyDescent="0.2">
      <c r="A334" s="20"/>
      <c r="B334" s="37"/>
      <c r="C334" s="28"/>
      <c r="D334" s="12"/>
      <c r="E334" s="12"/>
      <c r="F334" s="156"/>
      <c r="G334" s="47"/>
      <c r="H334" s="2"/>
    </row>
    <row r="335" spans="1:8" x14ac:dyDescent="0.2">
      <c r="A335" s="20" t="s">
        <v>1660</v>
      </c>
      <c r="B335" s="37"/>
      <c r="C335" s="28" t="s">
        <v>268</v>
      </c>
      <c r="D335" s="12" t="s">
        <v>13</v>
      </c>
      <c r="E335" s="12">
        <v>1</v>
      </c>
      <c r="F335" s="156"/>
      <c r="G335" s="42">
        <f>E335*F335</f>
        <v>0</v>
      </c>
      <c r="H335" s="2"/>
    </row>
    <row r="336" spans="1:8" x14ac:dyDescent="0.2">
      <c r="A336" s="20"/>
      <c r="B336" s="37"/>
      <c r="C336" s="28"/>
      <c r="D336" s="12"/>
      <c r="E336" s="12"/>
      <c r="F336" s="156"/>
      <c r="G336" s="47"/>
      <c r="H336" s="2"/>
    </row>
    <row r="337" spans="1:8" x14ac:dyDescent="0.2">
      <c r="A337" s="20" t="s">
        <v>1661</v>
      </c>
      <c r="B337" s="37"/>
      <c r="C337" s="28" t="s">
        <v>269</v>
      </c>
      <c r="D337" s="12" t="s">
        <v>13</v>
      </c>
      <c r="E337" s="12">
        <v>1</v>
      </c>
      <c r="F337" s="156"/>
      <c r="G337" s="42">
        <f>E337*F337</f>
        <v>0</v>
      </c>
      <c r="H337" s="2"/>
    </row>
    <row r="338" spans="1:8" x14ac:dyDescent="0.2">
      <c r="A338" s="20"/>
      <c r="B338" s="37"/>
      <c r="C338" s="28"/>
      <c r="D338" s="12"/>
      <c r="E338" s="12"/>
      <c r="F338" s="156"/>
      <c r="G338" s="47"/>
      <c r="H338" s="2"/>
    </row>
    <row r="339" spans="1:8" x14ac:dyDescent="0.2">
      <c r="A339" s="29" t="s">
        <v>1662</v>
      </c>
      <c r="B339" s="34"/>
      <c r="C339" s="92" t="s">
        <v>285</v>
      </c>
      <c r="D339" s="13"/>
      <c r="E339" s="13"/>
      <c r="F339" s="155"/>
      <c r="G339" s="52"/>
    </row>
    <row r="340" spans="1:8" x14ac:dyDescent="0.2">
      <c r="A340" s="20"/>
      <c r="B340" s="37"/>
      <c r="C340" s="28"/>
      <c r="D340" s="12"/>
      <c r="E340" s="12"/>
      <c r="F340" s="156"/>
      <c r="G340" s="52"/>
    </row>
    <row r="341" spans="1:8" x14ac:dyDescent="0.2">
      <c r="A341" s="20" t="s">
        <v>1663</v>
      </c>
      <c r="B341" s="37"/>
      <c r="C341" s="28" t="s">
        <v>286</v>
      </c>
      <c r="D341" s="12" t="s">
        <v>13</v>
      </c>
      <c r="E341" s="12">
        <v>1</v>
      </c>
      <c r="F341" s="156"/>
      <c r="G341" s="52">
        <f>F341*E341</f>
        <v>0</v>
      </c>
    </row>
    <row r="342" spans="1:8" x14ac:dyDescent="0.2">
      <c r="A342" s="20"/>
      <c r="B342" s="37"/>
      <c r="C342" s="28"/>
      <c r="D342" s="12"/>
      <c r="E342" s="12"/>
      <c r="F342" s="156"/>
      <c r="G342" s="52"/>
    </row>
    <row r="343" spans="1:8" x14ac:dyDescent="0.2">
      <c r="A343" s="20" t="s">
        <v>1664</v>
      </c>
      <c r="B343" s="37"/>
      <c r="C343" s="28" t="s">
        <v>261</v>
      </c>
      <c r="D343" s="12" t="s">
        <v>13</v>
      </c>
      <c r="E343" s="12">
        <v>1</v>
      </c>
      <c r="F343" s="156"/>
      <c r="G343" s="52">
        <f>F343*E343</f>
        <v>0</v>
      </c>
    </row>
    <row r="344" spans="1:8" x14ac:dyDescent="0.2">
      <c r="A344" s="20"/>
      <c r="B344" s="37"/>
      <c r="C344" s="28"/>
      <c r="D344" s="12"/>
      <c r="E344" s="12"/>
      <c r="F344" s="156"/>
      <c r="G344" s="52"/>
    </row>
    <row r="345" spans="1:8" x14ac:dyDescent="0.2">
      <c r="A345" s="20" t="s">
        <v>1665</v>
      </c>
      <c r="B345" s="37"/>
      <c r="C345" s="28" t="s">
        <v>262</v>
      </c>
      <c r="D345" s="12" t="s">
        <v>45</v>
      </c>
      <c r="E345" s="12">
        <v>1</v>
      </c>
      <c r="F345" s="47">
        <v>50000</v>
      </c>
      <c r="G345" s="52">
        <f>F345*E345</f>
        <v>50000</v>
      </c>
    </row>
    <row r="346" spans="1:8" x14ac:dyDescent="0.2">
      <c r="A346" s="20"/>
      <c r="B346" s="37"/>
      <c r="C346" s="28"/>
      <c r="D346" s="12"/>
      <c r="E346" s="12"/>
      <c r="F346" s="156"/>
      <c r="G346" s="52"/>
    </row>
    <row r="347" spans="1:8" x14ac:dyDescent="0.2">
      <c r="A347" s="20" t="s">
        <v>1666</v>
      </c>
      <c r="B347" s="37"/>
      <c r="C347" s="28" t="s">
        <v>263</v>
      </c>
      <c r="D347" s="12" t="s">
        <v>57</v>
      </c>
      <c r="E347" s="19">
        <f>F345</f>
        <v>50000</v>
      </c>
      <c r="F347" s="157"/>
      <c r="G347" s="52">
        <f>F347*E347</f>
        <v>0</v>
      </c>
    </row>
    <row r="348" spans="1:8" x14ac:dyDescent="0.2">
      <c r="A348" s="20"/>
      <c r="B348" s="37"/>
      <c r="C348" s="28"/>
      <c r="D348" s="12"/>
      <c r="E348" s="12"/>
      <c r="F348" s="156"/>
      <c r="G348" s="52"/>
    </row>
    <row r="349" spans="1:8" x14ac:dyDescent="0.2">
      <c r="A349" s="20" t="s">
        <v>2271</v>
      </c>
      <c r="B349" s="37"/>
      <c r="C349" s="28" t="s">
        <v>264</v>
      </c>
      <c r="D349" s="12" t="s">
        <v>13</v>
      </c>
      <c r="E349" s="12">
        <v>1</v>
      </c>
      <c r="F349" s="156"/>
      <c r="G349" s="52">
        <f t="shared" ref="G349" si="34">F349*E349</f>
        <v>0</v>
      </c>
    </row>
    <row r="350" spans="1:8" x14ac:dyDescent="0.2">
      <c r="A350" s="20"/>
      <c r="B350" s="37"/>
      <c r="C350" s="28"/>
      <c r="D350" s="12"/>
      <c r="E350" s="12"/>
      <c r="F350" s="156"/>
      <c r="G350" s="52"/>
    </row>
    <row r="351" spans="1:8" ht="21" customHeight="1" x14ac:dyDescent="0.2">
      <c r="A351" s="135" t="s">
        <v>94</v>
      </c>
      <c r="B351" s="136"/>
      <c r="C351" s="136"/>
      <c r="D351" s="136"/>
      <c r="E351" s="136"/>
      <c r="F351" s="137"/>
      <c r="G351" s="49">
        <f>SUM(G327:G350)</f>
        <v>160000</v>
      </c>
    </row>
    <row r="352" spans="1:8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  <row r="930" spans="4:7" x14ac:dyDescent="0.2">
      <c r="D930" s="11"/>
      <c r="G930" s="52"/>
    </row>
    <row r="931" spans="4:7" x14ac:dyDescent="0.2">
      <c r="D931" s="11"/>
      <c r="G931" s="52"/>
    </row>
    <row r="932" spans="4:7" x14ac:dyDescent="0.2">
      <c r="D932" s="11"/>
      <c r="G932" s="52"/>
    </row>
    <row r="933" spans="4:7" x14ac:dyDescent="0.2">
      <c r="D933" s="11"/>
      <c r="G933" s="52"/>
    </row>
    <row r="934" spans="4:7" x14ac:dyDescent="0.2">
      <c r="D934" s="11"/>
      <c r="G934" s="52"/>
    </row>
    <row r="935" spans="4:7" x14ac:dyDescent="0.2">
      <c r="D935" s="11"/>
      <c r="G935" s="52"/>
    </row>
    <row r="936" spans="4:7" x14ac:dyDescent="0.2">
      <c r="D936" s="11"/>
      <c r="G936" s="52"/>
    </row>
    <row r="937" spans="4:7" x14ac:dyDescent="0.2">
      <c r="D937" s="11"/>
      <c r="G937" s="52"/>
    </row>
    <row r="938" spans="4:7" x14ac:dyDescent="0.2">
      <c r="D938" s="11"/>
      <c r="G938" s="52"/>
    </row>
    <row r="939" spans="4:7" x14ac:dyDescent="0.2">
      <c r="D939" s="11"/>
      <c r="G939" s="52"/>
    </row>
    <row r="940" spans="4:7" x14ac:dyDescent="0.2">
      <c r="D940" s="11"/>
      <c r="G940" s="52"/>
    </row>
    <row r="941" spans="4:7" x14ac:dyDescent="0.2">
      <c r="D941" s="11"/>
      <c r="G941" s="52"/>
    </row>
    <row r="942" spans="4:7" x14ac:dyDescent="0.2">
      <c r="D942" s="11"/>
      <c r="G942" s="52"/>
    </row>
    <row r="943" spans="4:7" x14ac:dyDescent="0.2">
      <c r="D943" s="11"/>
      <c r="G943" s="52"/>
    </row>
    <row r="944" spans="4:7" x14ac:dyDescent="0.2">
      <c r="D944" s="11"/>
      <c r="G944" s="52"/>
    </row>
    <row r="945" spans="4:7" x14ac:dyDescent="0.2">
      <c r="D945" s="11"/>
      <c r="G945" s="52"/>
    </row>
    <row r="946" spans="4:7" x14ac:dyDescent="0.2">
      <c r="D946" s="11"/>
      <c r="G946" s="52"/>
    </row>
    <row r="947" spans="4:7" x14ac:dyDescent="0.2">
      <c r="D947" s="11"/>
      <c r="G947" s="52"/>
    </row>
    <row r="948" spans="4:7" x14ac:dyDescent="0.2">
      <c r="D948" s="11"/>
      <c r="G948" s="52"/>
    </row>
    <row r="949" spans="4:7" x14ac:dyDescent="0.2">
      <c r="D949" s="11"/>
      <c r="G949" s="52"/>
    </row>
    <row r="950" spans="4:7" x14ac:dyDescent="0.2">
      <c r="D950" s="11"/>
      <c r="G950" s="52"/>
    </row>
    <row r="951" spans="4:7" x14ac:dyDescent="0.2">
      <c r="D951" s="11"/>
      <c r="G951" s="52"/>
    </row>
    <row r="952" spans="4:7" x14ac:dyDescent="0.2">
      <c r="D952" s="11"/>
      <c r="G952" s="52"/>
    </row>
    <row r="953" spans="4:7" x14ac:dyDescent="0.2">
      <c r="D953" s="11"/>
      <c r="G953" s="52"/>
    </row>
    <row r="954" spans="4:7" x14ac:dyDescent="0.2">
      <c r="D954" s="11"/>
      <c r="G954" s="52"/>
    </row>
    <row r="955" spans="4:7" x14ac:dyDescent="0.2">
      <c r="D955" s="11"/>
      <c r="G955" s="52"/>
    </row>
    <row r="956" spans="4:7" x14ac:dyDescent="0.2">
      <c r="D956" s="11"/>
      <c r="G956" s="52"/>
    </row>
    <row r="957" spans="4:7" x14ac:dyDescent="0.2">
      <c r="D957" s="11"/>
      <c r="G957" s="52"/>
    </row>
    <row r="958" spans="4:7" x14ac:dyDescent="0.2">
      <c r="D958" s="11"/>
      <c r="G958" s="52"/>
    </row>
    <row r="959" spans="4:7" x14ac:dyDescent="0.2">
      <c r="D959" s="11"/>
      <c r="G959" s="52"/>
    </row>
    <row r="960" spans="4:7" x14ac:dyDescent="0.2">
      <c r="D960" s="11"/>
      <c r="G960" s="52"/>
    </row>
    <row r="961" spans="4:7" x14ac:dyDescent="0.2">
      <c r="D961" s="11"/>
      <c r="G961" s="52"/>
    </row>
    <row r="962" spans="4:7" x14ac:dyDescent="0.2">
      <c r="D962" s="11"/>
      <c r="G962" s="52"/>
    </row>
    <row r="963" spans="4:7" x14ac:dyDescent="0.2">
      <c r="D963" s="11"/>
      <c r="G963" s="52"/>
    </row>
    <row r="964" spans="4:7" x14ac:dyDescent="0.2">
      <c r="D964" s="11"/>
      <c r="G964" s="52"/>
    </row>
    <row r="965" spans="4:7" x14ac:dyDescent="0.2">
      <c r="D965" s="11"/>
      <c r="G965" s="52"/>
    </row>
    <row r="966" spans="4:7" x14ac:dyDescent="0.2">
      <c r="D966" s="11"/>
      <c r="G966" s="52"/>
    </row>
    <row r="967" spans="4:7" x14ac:dyDescent="0.2">
      <c r="D967" s="11"/>
      <c r="G967" s="52"/>
    </row>
    <row r="968" spans="4:7" x14ac:dyDescent="0.2">
      <c r="D968" s="11"/>
      <c r="G968" s="52"/>
    </row>
    <row r="969" spans="4:7" x14ac:dyDescent="0.2">
      <c r="D969" s="11"/>
      <c r="G969" s="52"/>
    </row>
    <row r="970" spans="4:7" x14ac:dyDescent="0.2">
      <c r="D970" s="11"/>
      <c r="G970" s="52"/>
    </row>
    <row r="971" spans="4:7" x14ac:dyDescent="0.2">
      <c r="D971" s="11"/>
      <c r="G971" s="52"/>
    </row>
    <row r="972" spans="4:7" x14ac:dyDescent="0.2">
      <c r="D972" s="11"/>
      <c r="G972" s="52"/>
    </row>
    <row r="973" spans="4:7" x14ac:dyDescent="0.2">
      <c r="D973" s="11"/>
      <c r="G973" s="52"/>
    </row>
    <row r="974" spans="4:7" x14ac:dyDescent="0.2">
      <c r="D974" s="11"/>
      <c r="G974" s="52"/>
    </row>
    <row r="975" spans="4:7" x14ac:dyDescent="0.2">
      <c r="D975" s="11"/>
      <c r="G975" s="52"/>
    </row>
    <row r="976" spans="4:7" x14ac:dyDescent="0.2">
      <c r="D976" s="11"/>
      <c r="G976" s="52"/>
    </row>
    <row r="977" spans="4:7" x14ac:dyDescent="0.2">
      <c r="D977" s="11"/>
      <c r="G977" s="52"/>
    </row>
    <row r="978" spans="4:7" x14ac:dyDescent="0.2">
      <c r="D978" s="11"/>
      <c r="G978" s="52"/>
    </row>
    <row r="979" spans="4:7" x14ac:dyDescent="0.2">
      <c r="D979" s="11"/>
      <c r="G979" s="52"/>
    </row>
    <row r="980" spans="4:7" x14ac:dyDescent="0.2">
      <c r="D980" s="11"/>
      <c r="G980" s="52"/>
    </row>
    <row r="981" spans="4:7" x14ac:dyDescent="0.2">
      <c r="D981" s="11"/>
      <c r="G981" s="52"/>
    </row>
  </sheetData>
  <sheetProtection algorithmName="SHA-512" hashValue="jesaGlewu1F35oW3pnysSQGXtSUcgW8ipZ8dtuhraoIwjoWdVmFc3mZNkzCu2w+PDVnX0waA1cI40Ctwgis+9A==" saltValue="JyQZFTR/asA+3/JQ+WoTBQ==" spinCount="100000" sheet="1" objects="1" scenarios="1" selectLockedCells="1"/>
  <mergeCells count="12">
    <mergeCell ref="A351:F351"/>
    <mergeCell ref="A2:D2"/>
    <mergeCell ref="A3:D3"/>
    <mergeCell ref="A4:D4"/>
    <mergeCell ref="A85:F85"/>
    <mergeCell ref="A86:F86"/>
    <mergeCell ref="A156:F156"/>
    <mergeCell ref="A157:F157"/>
    <mergeCell ref="A241:F241"/>
    <mergeCell ref="A242:F242"/>
    <mergeCell ref="A326:F326"/>
    <mergeCell ref="A327:F327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4" manualBreakCount="4">
    <brk id="85" max="6" man="1"/>
    <brk id="156" max="6" man="1"/>
    <brk id="241" max="6" man="1"/>
    <brk id="326" max="6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206D-2C18-41DB-AB69-7D070276AC64}">
  <dimension ref="A1:H940"/>
  <sheetViews>
    <sheetView view="pageBreakPreview" topLeftCell="A112" zoomScale="90" zoomScaleNormal="100" zoomScaleSheetLayoutView="90" workbookViewId="0">
      <selection activeCell="F160" sqref="F160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1770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1751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1752</v>
      </c>
      <c r="B14" s="37" t="s">
        <v>11</v>
      </c>
      <c r="C14" s="28" t="s">
        <v>100</v>
      </c>
      <c r="D14" s="12" t="s">
        <v>101</v>
      </c>
      <c r="E14" s="12">
        <v>1500</v>
      </c>
      <c r="F14" s="156"/>
      <c r="G14" s="42">
        <f t="shared" ref="G14:G15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1753</v>
      </c>
      <c r="B16" s="34"/>
      <c r="C16" s="92" t="s">
        <v>104</v>
      </c>
      <c r="D16" s="13"/>
      <c r="E16" s="13"/>
      <c r="F16" s="155"/>
      <c r="G16" s="47"/>
      <c r="H16" s="1"/>
    </row>
    <row r="17" spans="1:7" x14ac:dyDescent="0.2">
      <c r="A17" s="20"/>
      <c r="B17" s="37"/>
      <c r="C17" s="28"/>
      <c r="D17" s="12"/>
      <c r="E17" s="12"/>
      <c r="F17" s="156"/>
      <c r="G17" s="47"/>
    </row>
    <row r="18" spans="1:7" ht="24" x14ac:dyDescent="0.2">
      <c r="A18" s="20" t="s">
        <v>1754</v>
      </c>
      <c r="B18" s="37"/>
      <c r="C18" s="28" t="s">
        <v>271</v>
      </c>
      <c r="D18" s="12" t="s">
        <v>107</v>
      </c>
      <c r="E18" s="12">
        <v>250</v>
      </c>
      <c r="F18" s="156"/>
      <c r="G18" s="42">
        <f t="shared" ref="G18:G31" si="1">E18*F18</f>
        <v>0</v>
      </c>
    </row>
    <row r="19" spans="1:7" x14ac:dyDescent="0.2">
      <c r="A19" s="20"/>
      <c r="B19" s="37"/>
      <c r="C19" s="28"/>
      <c r="D19" s="12"/>
      <c r="E19" s="12"/>
      <c r="F19" s="156"/>
      <c r="G19" s="47"/>
    </row>
    <row r="20" spans="1:7" ht="24" x14ac:dyDescent="0.2">
      <c r="A20" s="20" t="s">
        <v>1755</v>
      </c>
      <c r="B20" s="37"/>
      <c r="C20" s="28" t="s">
        <v>272</v>
      </c>
      <c r="D20" s="12" t="s">
        <v>107</v>
      </c>
      <c r="E20" s="12">
        <v>250</v>
      </c>
      <c r="F20" s="156"/>
      <c r="G20" s="42">
        <f>E20*F20</f>
        <v>0</v>
      </c>
    </row>
    <row r="21" spans="1:7" x14ac:dyDescent="0.2">
      <c r="A21" s="20"/>
      <c r="B21" s="37"/>
      <c r="C21" s="28"/>
      <c r="D21" s="12"/>
      <c r="E21" s="12"/>
      <c r="F21" s="156"/>
      <c r="G21" s="47"/>
    </row>
    <row r="22" spans="1:7" ht="24" x14ac:dyDescent="0.2">
      <c r="A22" s="20" t="s">
        <v>1756</v>
      </c>
      <c r="B22" s="37"/>
      <c r="C22" s="28" t="s">
        <v>111</v>
      </c>
      <c r="D22" s="12" t="s">
        <v>107</v>
      </c>
      <c r="E22" s="12">
        <v>250</v>
      </c>
      <c r="F22" s="156"/>
      <c r="G22" s="42">
        <f>E22*F22</f>
        <v>0</v>
      </c>
    </row>
    <row r="23" spans="1:7" x14ac:dyDescent="0.2">
      <c r="A23" s="20"/>
      <c r="B23" s="37"/>
      <c r="C23" s="28"/>
      <c r="D23" s="12"/>
      <c r="E23" s="12"/>
      <c r="F23" s="156"/>
      <c r="G23" s="47"/>
    </row>
    <row r="24" spans="1:7" x14ac:dyDescent="0.2">
      <c r="A24" s="20" t="s">
        <v>1757</v>
      </c>
      <c r="B24" s="37"/>
      <c r="C24" s="28" t="s">
        <v>113</v>
      </c>
      <c r="D24" s="12" t="s">
        <v>114</v>
      </c>
      <c r="E24" s="12">
        <v>1</v>
      </c>
      <c r="F24" s="156"/>
      <c r="G24" s="42">
        <f>E24*F24</f>
        <v>0</v>
      </c>
    </row>
    <row r="25" spans="1:7" x14ac:dyDescent="0.2">
      <c r="A25" s="20"/>
      <c r="B25" s="37"/>
      <c r="C25" s="28"/>
      <c r="D25" s="12"/>
      <c r="E25" s="12"/>
      <c r="F25" s="156"/>
      <c r="G25" s="47"/>
    </row>
    <row r="26" spans="1:7" x14ac:dyDescent="0.2">
      <c r="A26" s="20" t="s">
        <v>1758</v>
      </c>
      <c r="B26" s="37"/>
      <c r="C26" s="28" t="s">
        <v>116</v>
      </c>
      <c r="D26" s="12" t="s">
        <v>114</v>
      </c>
      <c r="E26" s="12">
        <v>1</v>
      </c>
      <c r="F26" s="156"/>
      <c r="G26" s="42">
        <f>E26*F26</f>
        <v>0</v>
      </c>
    </row>
    <row r="27" spans="1:7" x14ac:dyDescent="0.2">
      <c r="A27" s="20"/>
      <c r="B27" s="37"/>
      <c r="C27" s="28"/>
      <c r="D27" s="12"/>
      <c r="E27" s="12"/>
      <c r="F27" s="156"/>
      <c r="G27" s="47"/>
    </row>
    <row r="28" spans="1:7" x14ac:dyDescent="0.2">
      <c r="A28" s="20" t="s">
        <v>1759</v>
      </c>
      <c r="B28" s="37"/>
      <c r="C28" s="28" t="s">
        <v>118</v>
      </c>
      <c r="D28" s="12" t="s">
        <v>107</v>
      </c>
      <c r="E28" s="12">
        <v>260</v>
      </c>
      <c r="F28" s="156"/>
      <c r="G28" s="42">
        <f t="shared" si="1"/>
        <v>0</v>
      </c>
    </row>
    <row r="29" spans="1:7" x14ac:dyDescent="0.2">
      <c r="A29" s="20"/>
      <c r="B29" s="37"/>
      <c r="C29" s="28"/>
      <c r="D29" s="12"/>
      <c r="E29" s="12"/>
      <c r="F29" s="156"/>
      <c r="G29" s="47"/>
    </row>
    <row r="30" spans="1:7" ht="24" x14ac:dyDescent="0.2">
      <c r="A30" s="20" t="s">
        <v>1760</v>
      </c>
      <c r="B30" s="37"/>
      <c r="C30" s="28" t="s">
        <v>471</v>
      </c>
      <c r="D30" s="12" t="s">
        <v>120</v>
      </c>
      <c r="E30" s="12">
        <v>10</v>
      </c>
      <c r="F30" s="156"/>
      <c r="G30" s="42">
        <f t="shared" si="1"/>
        <v>0</v>
      </c>
    </row>
    <row r="31" spans="1:7" x14ac:dyDescent="0.2">
      <c r="A31" s="29"/>
      <c r="B31" s="34"/>
      <c r="C31" s="92"/>
      <c r="D31" s="12"/>
      <c r="E31" s="12"/>
      <c r="F31" s="156"/>
      <c r="G31" s="47"/>
    </row>
    <row r="32" spans="1:7" s="7" customFormat="1" x14ac:dyDescent="0.2">
      <c r="A32" s="29" t="s">
        <v>2224</v>
      </c>
      <c r="B32" s="34" t="s">
        <v>136</v>
      </c>
      <c r="C32" s="92" t="s">
        <v>137</v>
      </c>
      <c r="D32" s="13"/>
      <c r="E32" s="13"/>
      <c r="F32" s="155"/>
      <c r="G32" s="48"/>
    </row>
    <row r="33" spans="1:8" s="7" customFormat="1" x14ac:dyDescent="0.2">
      <c r="A33" s="29"/>
      <c r="B33" s="37"/>
      <c r="C33" s="92"/>
      <c r="D33" s="13"/>
      <c r="E33" s="13"/>
      <c r="F33" s="155"/>
      <c r="G33" s="48"/>
    </row>
    <row r="34" spans="1:8" s="7" customFormat="1" ht="24" x14ac:dyDescent="0.2">
      <c r="A34" s="20" t="s">
        <v>2225</v>
      </c>
      <c r="B34" s="37"/>
      <c r="C34" s="28" t="s">
        <v>139</v>
      </c>
      <c r="D34" s="12" t="s">
        <v>120</v>
      </c>
      <c r="E34" s="12">
        <v>30</v>
      </c>
      <c r="F34" s="156"/>
      <c r="G34" s="42">
        <f>E34*F34</f>
        <v>0</v>
      </c>
    </row>
    <row r="35" spans="1:8" s="7" customFormat="1" x14ac:dyDescent="0.2">
      <c r="A35" s="20"/>
      <c r="B35" s="37"/>
      <c r="C35" s="28"/>
      <c r="D35" s="12"/>
      <c r="E35" s="12"/>
      <c r="F35" s="155"/>
      <c r="G35" s="47"/>
    </row>
    <row r="36" spans="1:8" s="7" customFormat="1" x14ac:dyDescent="0.2">
      <c r="A36" s="20" t="s">
        <v>2226</v>
      </c>
      <c r="B36" s="37" t="s">
        <v>30</v>
      </c>
      <c r="C36" s="28" t="s">
        <v>141</v>
      </c>
      <c r="D36" s="13"/>
      <c r="E36" s="12"/>
      <c r="F36" s="155"/>
      <c r="G36" s="48"/>
    </row>
    <row r="37" spans="1:8" s="7" customFormat="1" x14ac:dyDescent="0.2">
      <c r="A37" s="20"/>
      <c r="B37" s="37"/>
      <c r="C37" s="28"/>
      <c r="D37" s="13"/>
      <c r="E37" s="12"/>
      <c r="F37" s="155"/>
      <c r="G37" s="48"/>
    </row>
    <row r="38" spans="1:8" s="7" customFormat="1" x14ac:dyDescent="0.2">
      <c r="A38" s="20"/>
      <c r="B38" s="37"/>
      <c r="C38" s="28" t="s">
        <v>142</v>
      </c>
      <c r="D38" s="13"/>
      <c r="E38" s="12"/>
      <c r="F38" s="155"/>
      <c r="G38" s="48"/>
    </row>
    <row r="39" spans="1:8" s="7" customFormat="1" x14ac:dyDescent="0.2">
      <c r="A39" s="20"/>
      <c r="B39" s="37"/>
      <c r="C39" s="28"/>
      <c r="D39" s="13"/>
      <c r="E39" s="12"/>
      <c r="F39" s="155"/>
      <c r="G39" s="48"/>
    </row>
    <row r="40" spans="1:8" s="7" customFormat="1" x14ac:dyDescent="0.2">
      <c r="A40" s="20" t="s">
        <v>2227</v>
      </c>
      <c r="B40" s="37"/>
      <c r="C40" s="28" t="s">
        <v>144</v>
      </c>
      <c r="D40" s="12" t="s">
        <v>120</v>
      </c>
      <c r="E40" s="12">
        <v>20</v>
      </c>
      <c r="F40" s="156"/>
      <c r="G40" s="42">
        <f>E40*F40</f>
        <v>0</v>
      </c>
    </row>
    <row r="41" spans="1:8" s="7" customFormat="1" x14ac:dyDescent="0.2">
      <c r="A41" s="20"/>
      <c r="B41" s="37"/>
      <c r="C41" s="28"/>
      <c r="D41" s="12"/>
      <c r="E41" s="12"/>
      <c r="F41" s="155"/>
      <c r="G41" s="47"/>
    </row>
    <row r="42" spans="1:8" x14ac:dyDescent="0.2">
      <c r="A42" s="20" t="s">
        <v>2228</v>
      </c>
      <c r="B42" s="37"/>
      <c r="C42" s="28" t="s">
        <v>146</v>
      </c>
      <c r="D42" s="12" t="s">
        <v>120</v>
      </c>
      <c r="E42" s="12">
        <v>10</v>
      </c>
      <c r="F42" s="156"/>
      <c r="G42" s="42">
        <f>E42*F42</f>
        <v>0</v>
      </c>
    </row>
    <row r="43" spans="1:8" x14ac:dyDescent="0.2">
      <c r="A43" s="20"/>
      <c r="B43" s="37"/>
      <c r="C43" s="28"/>
      <c r="D43" s="12"/>
      <c r="E43" s="12"/>
      <c r="F43" s="156"/>
      <c r="G43" s="47"/>
    </row>
    <row r="44" spans="1:8" x14ac:dyDescent="0.2">
      <c r="A44" s="29" t="s">
        <v>1761</v>
      </c>
      <c r="B44" s="21" t="s">
        <v>148</v>
      </c>
      <c r="C44" s="22" t="s">
        <v>149</v>
      </c>
      <c r="D44" s="13"/>
      <c r="E44" s="12"/>
      <c r="F44" s="156"/>
      <c r="G44" s="47"/>
    </row>
    <row r="45" spans="1:8" x14ac:dyDescent="0.2">
      <c r="A45" s="29"/>
      <c r="B45" s="34"/>
      <c r="C45" s="92"/>
      <c r="D45" s="12"/>
      <c r="E45" s="12"/>
      <c r="F45" s="156"/>
      <c r="G45" s="47"/>
    </row>
    <row r="46" spans="1:8" x14ac:dyDescent="0.2">
      <c r="A46" s="29"/>
      <c r="B46" s="34" t="s">
        <v>150</v>
      </c>
      <c r="C46" s="92" t="s">
        <v>151</v>
      </c>
      <c r="D46" s="12"/>
      <c r="E46" s="12"/>
      <c r="F46" s="156"/>
      <c r="G46" s="47"/>
    </row>
    <row r="47" spans="1:8" x14ac:dyDescent="0.2">
      <c r="A47" s="20"/>
      <c r="B47" s="37"/>
      <c r="C47" s="28"/>
      <c r="D47" s="12"/>
      <c r="E47" s="12"/>
      <c r="F47" s="156"/>
      <c r="G47" s="47"/>
      <c r="H47" s="2"/>
    </row>
    <row r="48" spans="1:8" ht="72" x14ac:dyDescent="0.2">
      <c r="A48" s="20" t="s">
        <v>1762</v>
      </c>
      <c r="B48" s="37"/>
      <c r="C48" s="28" t="s">
        <v>153</v>
      </c>
      <c r="D48" s="12" t="s">
        <v>101</v>
      </c>
      <c r="E48" s="12">
        <v>150</v>
      </c>
      <c r="F48" s="156"/>
      <c r="G48" s="42">
        <f>E48*F48</f>
        <v>0</v>
      </c>
      <c r="H48" s="2"/>
    </row>
    <row r="49" spans="1:8" x14ac:dyDescent="0.2">
      <c r="A49" s="20"/>
      <c r="B49" s="37"/>
      <c r="C49" s="28"/>
      <c r="D49" s="12"/>
      <c r="E49" s="12"/>
      <c r="F49" s="156"/>
      <c r="G49" s="47"/>
      <c r="H49" s="2"/>
    </row>
    <row r="50" spans="1:8" ht="72" x14ac:dyDescent="0.2">
      <c r="A50" s="20" t="s">
        <v>1763</v>
      </c>
      <c r="B50" s="37"/>
      <c r="C50" s="28" t="s">
        <v>364</v>
      </c>
      <c r="D50" s="12" t="s">
        <v>101</v>
      </c>
      <c r="E50" s="12">
        <v>95</v>
      </c>
      <c r="F50" s="156"/>
      <c r="G50" s="42">
        <f>E50*F50</f>
        <v>0</v>
      </c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ht="72" x14ac:dyDescent="0.2">
      <c r="A52" s="20" t="s">
        <v>1764</v>
      </c>
      <c r="B52" s="37"/>
      <c r="C52" s="28" t="s">
        <v>163</v>
      </c>
      <c r="D52" s="12" t="s">
        <v>101</v>
      </c>
      <c r="E52" s="12">
        <v>12</v>
      </c>
      <c r="F52" s="156"/>
      <c r="G52" s="42">
        <f t="shared" ref="G48:G61" si="2">E52*F52</f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ht="60" x14ac:dyDescent="0.2">
      <c r="A54" s="20" t="s">
        <v>1765</v>
      </c>
      <c r="B54" s="37"/>
      <c r="C54" s="28" t="s">
        <v>287</v>
      </c>
      <c r="D54" s="12" t="s">
        <v>101</v>
      </c>
      <c r="E54" s="12">
        <v>5</v>
      </c>
      <c r="F54" s="156"/>
      <c r="G54" s="42">
        <f t="shared" si="2"/>
        <v>0</v>
      </c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ht="72" x14ac:dyDescent="0.2">
      <c r="A56" s="20" t="s">
        <v>2241</v>
      </c>
      <c r="B56" s="37"/>
      <c r="C56" s="28" t="s">
        <v>157</v>
      </c>
      <c r="D56" s="12" t="s">
        <v>101</v>
      </c>
      <c r="E56" s="12">
        <v>60</v>
      </c>
      <c r="F56" s="156"/>
      <c r="G56" s="42">
        <f t="shared" si="2"/>
        <v>0</v>
      </c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ht="72" x14ac:dyDescent="0.2">
      <c r="A58" s="20" t="s">
        <v>2230</v>
      </c>
      <c r="B58" s="37"/>
      <c r="C58" s="28" t="s">
        <v>161</v>
      </c>
      <c r="D58" s="12" t="s">
        <v>101</v>
      </c>
      <c r="E58" s="12">
        <v>60</v>
      </c>
      <c r="F58" s="156"/>
      <c r="G58" s="42">
        <f t="shared" si="2"/>
        <v>0</v>
      </c>
      <c r="H58" s="2"/>
    </row>
    <row r="59" spans="1:8" x14ac:dyDescent="0.2">
      <c r="A59" s="20"/>
      <c r="B59" s="37"/>
      <c r="C59" s="28"/>
      <c r="D59" s="12"/>
      <c r="E59" s="12"/>
      <c r="F59" s="156"/>
      <c r="G59" s="47"/>
      <c r="H59" s="2"/>
    </row>
    <row r="60" spans="1:8" ht="72" x14ac:dyDescent="0.2">
      <c r="A60" s="20" t="s">
        <v>2229</v>
      </c>
      <c r="B60" s="37"/>
      <c r="C60" s="28" t="s">
        <v>165</v>
      </c>
      <c r="D60" s="12" t="s">
        <v>101</v>
      </c>
      <c r="E60" s="12">
        <v>2.5</v>
      </c>
      <c r="F60" s="156"/>
      <c r="G60" s="42">
        <f t="shared" si="2"/>
        <v>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x14ac:dyDescent="0.2">
      <c r="A62" s="20"/>
      <c r="B62" s="37"/>
      <c r="C62" s="28"/>
      <c r="D62" s="12"/>
      <c r="E62" s="12"/>
      <c r="F62" s="156"/>
      <c r="G62" s="47"/>
      <c r="H62" s="2"/>
    </row>
    <row r="63" spans="1:8" s="5" customFormat="1" ht="18" customHeight="1" x14ac:dyDescent="0.2">
      <c r="A63" s="135" t="s">
        <v>58</v>
      </c>
      <c r="B63" s="136"/>
      <c r="C63" s="136"/>
      <c r="D63" s="136"/>
      <c r="E63" s="136"/>
      <c r="F63" s="137"/>
      <c r="G63" s="49">
        <f>SUM(G9:G62)</f>
        <v>0</v>
      </c>
    </row>
    <row r="64" spans="1:8" s="5" customFormat="1" ht="18" customHeight="1" x14ac:dyDescent="0.2">
      <c r="A64" s="135" t="s">
        <v>59</v>
      </c>
      <c r="B64" s="136"/>
      <c r="C64" s="136"/>
      <c r="D64" s="136"/>
      <c r="E64" s="136"/>
      <c r="F64" s="137"/>
      <c r="G64" s="49">
        <f>G63</f>
        <v>0</v>
      </c>
    </row>
    <row r="65" spans="1:8" x14ac:dyDescent="0.2">
      <c r="A65" s="20"/>
      <c r="B65" s="37"/>
      <c r="C65" s="28"/>
      <c r="D65" s="12"/>
      <c r="E65" s="12"/>
      <c r="F65" s="47"/>
      <c r="G65" s="47"/>
      <c r="H65" s="2"/>
    </row>
    <row r="66" spans="1:8" ht="72" x14ac:dyDescent="0.2">
      <c r="A66" s="20" t="s">
        <v>2231</v>
      </c>
      <c r="B66" s="37"/>
      <c r="C66" s="28" t="s">
        <v>310</v>
      </c>
      <c r="D66" s="12" t="s">
        <v>101</v>
      </c>
      <c r="E66" s="12">
        <v>40</v>
      </c>
      <c r="F66" s="156"/>
      <c r="G66" s="42">
        <f>E66*F66</f>
        <v>0</v>
      </c>
      <c r="H66" s="2"/>
    </row>
    <row r="67" spans="1:8" x14ac:dyDescent="0.2">
      <c r="A67" s="20"/>
      <c r="B67" s="37"/>
      <c r="C67" s="28"/>
      <c r="D67" s="12"/>
      <c r="E67" s="12"/>
      <c r="F67" s="156"/>
      <c r="G67" s="47"/>
      <c r="H67" s="2"/>
    </row>
    <row r="68" spans="1:8" s="3" customFormat="1" x14ac:dyDescent="0.2">
      <c r="A68" s="29" t="s">
        <v>1766</v>
      </c>
      <c r="B68" s="34" t="s">
        <v>171</v>
      </c>
      <c r="C68" s="92" t="s">
        <v>172</v>
      </c>
      <c r="D68" s="13"/>
      <c r="E68" s="13"/>
      <c r="F68" s="155"/>
      <c r="G68" s="48"/>
    </row>
    <row r="69" spans="1:8" x14ac:dyDescent="0.2">
      <c r="A69" s="20"/>
      <c r="B69" s="37"/>
      <c r="C69" s="28"/>
      <c r="D69" s="12"/>
      <c r="E69" s="12"/>
      <c r="F69" s="156"/>
      <c r="G69" s="47"/>
      <c r="H69" s="2"/>
    </row>
    <row r="70" spans="1:8" x14ac:dyDescent="0.2">
      <c r="A70" s="20" t="s">
        <v>2242</v>
      </c>
      <c r="B70" s="37"/>
      <c r="C70" s="28" t="s">
        <v>174</v>
      </c>
      <c r="D70" s="12" t="s">
        <v>45</v>
      </c>
      <c r="E70" s="19">
        <v>1</v>
      </c>
      <c r="F70" s="47">
        <v>30000</v>
      </c>
      <c r="G70" s="42">
        <f>E70*F70</f>
        <v>30000</v>
      </c>
      <c r="H70" s="2"/>
    </row>
    <row r="71" spans="1:8" x14ac:dyDescent="0.2">
      <c r="A71" s="20"/>
      <c r="B71" s="37"/>
      <c r="C71" s="28"/>
      <c r="D71" s="12"/>
      <c r="E71" s="19"/>
      <c r="F71" s="156"/>
      <c r="G71" s="47"/>
      <c r="H71" s="2"/>
    </row>
    <row r="72" spans="1:8" x14ac:dyDescent="0.2">
      <c r="A72" s="20" t="s">
        <v>1767</v>
      </c>
      <c r="B72" s="37"/>
      <c r="C72" s="28" t="s">
        <v>176</v>
      </c>
      <c r="D72" s="12" t="s">
        <v>57</v>
      </c>
      <c r="E72" s="19">
        <f>F70</f>
        <v>30000</v>
      </c>
      <c r="F72" s="157"/>
      <c r="G72" s="42">
        <f>E72*F72</f>
        <v>0</v>
      </c>
      <c r="H72" s="2"/>
    </row>
    <row r="73" spans="1:8" x14ac:dyDescent="0.2">
      <c r="A73" s="20"/>
      <c r="B73" s="37"/>
      <c r="C73" s="28"/>
      <c r="D73" s="12"/>
      <c r="E73" s="19"/>
      <c r="F73" s="156"/>
      <c r="G73" s="47"/>
      <c r="H73" s="2"/>
    </row>
    <row r="74" spans="1:8" x14ac:dyDescent="0.2">
      <c r="A74" s="20" t="s">
        <v>1768</v>
      </c>
      <c r="B74" s="37"/>
      <c r="C74" s="28" t="s">
        <v>178</v>
      </c>
      <c r="D74" s="12" t="s">
        <v>45</v>
      </c>
      <c r="E74" s="19">
        <v>1</v>
      </c>
      <c r="F74" s="47">
        <v>15000</v>
      </c>
      <c r="G74" s="42">
        <f>E74*F74</f>
        <v>15000</v>
      </c>
      <c r="H74" s="2"/>
    </row>
    <row r="75" spans="1:8" x14ac:dyDescent="0.2">
      <c r="A75" s="20"/>
      <c r="B75" s="37"/>
      <c r="C75" s="28"/>
      <c r="D75" s="12"/>
      <c r="E75" s="12"/>
      <c r="F75" s="156"/>
      <c r="G75" s="47"/>
      <c r="H75" s="2"/>
    </row>
    <row r="76" spans="1:8" x14ac:dyDescent="0.2">
      <c r="A76" s="20" t="s">
        <v>1769</v>
      </c>
      <c r="B76" s="37"/>
      <c r="C76" s="28" t="s">
        <v>179</v>
      </c>
      <c r="D76" s="12" t="s">
        <v>57</v>
      </c>
      <c r="E76" s="19">
        <f>F74</f>
        <v>15000</v>
      </c>
      <c r="F76" s="157"/>
      <c r="G76" s="42">
        <f>E76*F76</f>
        <v>0</v>
      </c>
      <c r="H76" s="2"/>
    </row>
    <row r="77" spans="1:8" x14ac:dyDescent="0.2">
      <c r="A77" s="20"/>
      <c r="B77" s="37"/>
      <c r="C77" s="28"/>
      <c r="D77" s="12"/>
      <c r="E77" s="12"/>
      <c r="F77" s="156"/>
      <c r="G77" s="47"/>
      <c r="H77" s="2"/>
    </row>
    <row r="78" spans="1:8" s="3" customFormat="1" x14ac:dyDescent="0.2">
      <c r="A78" s="29" t="s">
        <v>1748</v>
      </c>
      <c r="B78" s="34" t="s">
        <v>181</v>
      </c>
      <c r="C78" s="92" t="s">
        <v>182</v>
      </c>
      <c r="D78" s="13"/>
      <c r="E78" s="13"/>
      <c r="F78" s="155"/>
      <c r="G78" s="48"/>
    </row>
    <row r="79" spans="1:8" x14ac:dyDescent="0.2">
      <c r="A79" s="20"/>
      <c r="B79" s="37"/>
      <c r="C79" s="28"/>
      <c r="D79" s="12"/>
      <c r="E79" s="12"/>
      <c r="F79" s="156"/>
      <c r="G79" s="47"/>
      <c r="H79" s="2"/>
    </row>
    <row r="80" spans="1:8" ht="36" x14ac:dyDescent="0.2">
      <c r="A80" s="20" t="s">
        <v>1749</v>
      </c>
      <c r="B80" s="37"/>
      <c r="C80" s="28" t="s">
        <v>353</v>
      </c>
      <c r="D80" s="12" t="s">
        <v>101</v>
      </c>
      <c r="E80" s="12">
        <v>10</v>
      </c>
      <c r="F80" s="156"/>
      <c r="G80" s="42">
        <f>E80*F80</f>
        <v>0</v>
      </c>
      <c r="H80" s="2"/>
    </row>
    <row r="81" spans="1:8" x14ac:dyDescent="0.2">
      <c r="A81" s="20"/>
      <c r="B81" s="37"/>
      <c r="C81" s="28"/>
      <c r="D81" s="12"/>
      <c r="E81" s="12"/>
      <c r="F81" s="156"/>
      <c r="G81" s="47"/>
      <c r="H81" s="2"/>
    </row>
    <row r="82" spans="1:8" x14ac:dyDescent="0.2">
      <c r="A82" s="20" t="s">
        <v>1750</v>
      </c>
      <c r="B82" s="37"/>
      <c r="C82" s="56" t="s">
        <v>340</v>
      </c>
      <c r="D82" s="12" t="s">
        <v>107</v>
      </c>
      <c r="E82" s="12">
        <v>15</v>
      </c>
      <c r="F82" s="156"/>
      <c r="G82" s="42">
        <f>E82*F82</f>
        <v>0</v>
      </c>
      <c r="H82" s="2"/>
    </row>
    <row r="83" spans="1:8" x14ac:dyDescent="0.2">
      <c r="A83" s="20"/>
      <c r="B83" s="37"/>
      <c r="C83" s="28"/>
      <c r="D83" s="12"/>
      <c r="E83" s="12"/>
      <c r="F83" s="156"/>
      <c r="G83" s="47"/>
      <c r="H83" s="2"/>
    </row>
    <row r="84" spans="1:8" x14ac:dyDescent="0.2">
      <c r="A84" s="29" t="s">
        <v>2243</v>
      </c>
      <c r="B84" s="37"/>
      <c r="C84" s="92" t="s">
        <v>189</v>
      </c>
      <c r="D84" s="12"/>
      <c r="E84" s="12"/>
      <c r="F84" s="156"/>
      <c r="G84" s="47"/>
      <c r="H84" s="2"/>
    </row>
    <row r="85" spans="1:8" x14ac:dyDescent="0.2">
      <c r="A85" s="20"/>
      <c r="B85" s="37"/>
      <c r="C85" s="28"/>
      <c r="D85" s="12"/>
      <c r="E85" s="12"/>
      <c r="F85" s="156"/>
      <c r="G85" s="47"/>
      <c r="H85" s="2"/>
    </row>
    <row r="86" spans="1:8" x14ac:dyDescent="0.2">
      <c r="A86" s="29" t="s">
        <v>1736</v>
      </c>
      <c r="B86" s="37"/>
      <c r="C86" s="92" t="s">
        <v>190</v>
      </c>
      <c r="D86" s="12"/>
      <c r="E86" s="12"/>
      <c r="F86" s="156"/>
      <c r="G86" s="47"/>
      <c r="H86" s="2"/>
    </row>
    <row r="87" spans="1:8" x14ac:dyDescent="0.2">
      <c r="A87" s="20"/>
      <c r="B87" s="37"/>
      <c r="C87" s="28"/>
      <c r="D87" s="12"/>
      <c r="E87" s="12"/>
      <c r="F87" s="156"/>
      <c r="G87" s="47"/>
      <c r="H87" s="2"/>
    </row>
    <row r="88" spans="1:8" x14ac:dyDescent="0.2">
      <c r="A88" s="29" t="s">
        <v>1737</v>
      </c>
      <c r="B88" s="34"/>
      <c r="C88" s="92" t="s">
        <v>191</v>
      </c>
      <c r="D88" s="12"/>
      <c r="E88" s="12"/>
      <c r="F88" s="156"/>
      <c r="G88" s="47"/>
      <c r="H88" s="2"/>
    </row>
    <row r="89" spans="1:8" x14ac:dyDescent="0.2">
      <c r="A89" s="20"/>
      <c r="B89" s="37"/>
      <c r="C89" s="28"/>
      <c r="D89" s="12"/>
      <c r="E89" s="12"/>
      <c r="F89" s="156"/>
      <c r="G89" s="47"/>
      <c r="H89" s="2"/>
    </row>
    <row r="90" spans="1:8" x14ac:dyDescent="0.2">
      <c r="A90" s="20" t="s">
        <v>1738</v>
      </c>
      <c r="B90" s="37"/>
      <c r="C90" s="28" t="s">
        <v>192</v>
      </c>
      <c r="D90" s="12" t="s">
        <v>107</v>
      </c>
      <c r="E90" s="12">
        <v>20</v>
      </c>
      <c r="F90" s="156"/>
      <c r="G90" s="42">
        <f t="shared" ref="G90:G95" si="3">E90*F90</f>
        <v>0</v>
      </c>
      <c r="H90" s="2"/>
    </row>
    <row r="91" spans="1:8" x14ac:dyDescent="0.2">
      <c r="A91" s="20"/>
      <c r="B91" s="37"/>
      <c r="C91" s="28"/>
      <c r="D91" s="12"/>
      <c r="E91" s="12"/>
      <c r="F91" s="156"/>
      <c r="G91" s="47"/>
      <c r="H91" s="2"/>
    </row>
    <row r="92" spans="1:8" x14ac:dyDescent="0.2">
      <c r="A92" s="20" t="s">
        <v>2232</v>
      </c>
      <c r="B92" s="37"/>
      <c r="C92" s="28" t="s">
        <v>417</v>
      </c>
      <c r="D92" s="12" t="s">
        <v>107</v>
      </c>
      <c r="E92" s="12">
        <v>5</v>
      </c>
      <c r="F92" s="156"/>
      <c r="G92" s="42">
        <f>E92*F92</f>
        <v>0</v>
      </c>
      <c r="H92" s="2"/>
    </row>
    <row r="93" spans="1:8" x14ac:dyDescent="0.2">
      <c r="A93" s="20"/>
      <c r="B93" s="37"/>
      <c r="C93" s="28"/>
      <c r="D93" s="12"/>
      <c r="E93" s="12"/>
      <c r="F93" s="156"/>
      <c r="G93" s="47"/>
      <c r="H93" s="2"/>
    </row>
    <row r="94" spans="1:8" x14ac:dyDescent="0.2">
      <c r="A94" s="20" t="s">
        <v>2233</v>
      </c>
      <c r="B94" s="37"/>
      <c r="C94" s="28" t="s">
        <v>418</v>
      </c>
      <c r="D94" s="12" t="s">
        <v>107</v>
      </c>
      <c r="E94" s="12">
        <v>20</v>
      </c>
      <c r="F94" s="156"/>
      <c r="G94" s="42">
        <f>E94*F94</f>
        <v>0</v>
      </c>
      <c r="H94" s="2"/>
    </row>
    <row r="95" spans="1:8" x14ac:dyDescent="0.2">
      <c r="A95" s="20"/>
      <c r="B95" s="37"/>
      <c r="C95" s="28"/>
      <c r="D95" s="12"/>
      <c r="E95" s="12"/>
      <c r="F95" s="156"/>
      <c r="G95" s="47"/>
      <c r="H95" s="2"/>
    </row>
    <row r="96" spans="1:8" x14ac:dyDescent="0.2">
      <c r="A96" s="29" t="s">
        <v>1739</v>
      </c>
      <c r="B96" s="37"/>
      <c r="C96" s="92" t="s">
        <v>193</v>
      </c>
      <c r="D96" s="12"/>
      <c r="E96" s="12"/>
      <c r="F96" s="156"/>
      <c r="G96" s="47"/>
      <c r="H96" s="2"/>
    </row>
    <row r="97" spans="1:8" x14ac:dyDescent="0.2">
      <c r="A97" s="20"/>
      <c r="B97" s="37"/>
      <c r="C97" s="28"/>
      <c r="D97" s="12"/>
      <c r="E97" s="12"/>
      <c r="F97" s="156"/>
      <c r="G97" s="47"/>
      <c r="H97" s="2"/>
    </row>
    <row r="98" spans="1:8" x14ac:dyDescent="0.2">
      <c r="A98" s="20"/>
      <c r="B98" s="37"/>
      <c r="C98" s="28" t="s">
        <v>194</v>
      </c>
      <c r="D98" s="12"/>
      <c r="E98" s="12"/>
      <c r="F98" s="156"/>
      <c r="G98" s="47"/>
      <c r="H98" s="2"/>
    </row>
    <row r="99" spans="1:8" x14ac:dyDescent="0.2">
      <c r="A99" s="20"/>
      <c r="B99" s="37"/>
      <c r="C99" s="28"/>
      <c r="D99" s="12"/>
      <c r="E99" s="12"/>
      <c r="F99" s="156"/>
      <c r="G99" s="47"/>
      <c r="H99" s="2"/>
    </row>
    <row r="100" spans="1:8" x14ac:dyDescent="0.2">
      <c r="A100" s="20"/>
      <c r="B100" s="37"/>
      <c r="C100" s="28" t="s">
        <v>195</v>
      </c>
      <c r="D100" s="12"/>
      <c r="E100" s="12"/>
      <c r="F100" s="156"/>
      <c r="G100" s="47"/>
      <c r="H100" s="2"/>
    </row>
    <row r="101" spans="1:8" x14ac:dyDescent="0.2">
      <c r="A101" s="20"/>
      <c r="B101" s="37"/>
      <c r="C101" s="28"/>
      <c r="D101" s="25"/>
      <c r="E101" s="12"/>
      <c r="F101" s="156"/>
      <c r="G101" s="47"/>
      <c r="H101" s="2"/>
    </row>
    <row r="102" spans="1:8" s="10" customFormat="1" x14ac:dyDescent="0.2">
      <c r="A102" s="86" t="s">
        <v>1740</v>
      </c>
      <c r="B102" s="106"/>
      <c r="C102" s="56" t="s">
        <v>288</v>
      </c>
      <c r="D102" s="25" t="s">
        <v>107</v>
      </c>
      <c r="E102" s="25">
        <v>5</v>
      </c>
      <c r="F102" s="156"/>
      <c r="G102" s="42">
        <f t="shared" ref="G102:G113" si="4">E102*F102</f>
        <v>0</v>
      </c>
    </row>
    <row r="103" spans="1:8" s="10" customFormat="1" x14ac:dyDescent="0.2">
      <c r="A103" s="86"/>
      <c r="B103" s="106"/>
      <c r="C103" s="56"/>
      <c r="D103" s="25"/>
      <c r="E103" s="25"/>
      <c r="F103" s="156"/>
      <c r="G103" s="47"/>
    </row>
    <row r="104" spans="1:8" s="10" customFormat="1" x14ac:dyDescent="0.2">
      <c r="A104" s="86" t="s">
        <v>1741</v>
      </c>
      <c r="B104" s="106"/>
      <c r="C104" s="56" t="s">
        <v>197</v>
      </c>
      <c r="D104" s="25" t="s">
        <v>107</v>
      </c>
      <c r="E104" s="25">
        <v>10</v>
      </c>
      <c r="F104" s="156"/>
      <c r="G104" s="42">
        <f t="shared" si="4"/>
        <v>0</v>
      </c>
    </row>
    <row r="105" spans="1:8" s="10" customFormat="1" x14ac:dyDescent="0.2">
      <c r="A105" s="86"/>
      <c r="B105" s="106"/>
      <c r="C105" s="56"/>
      <c r="D105" s="25"/>
      <c r="E105" s="25"/>
      <c r="F105" s="156"/>
      <c r="G105" s="47"/>
    </row>
    <row r="106" spans="1:8" s="10" customFormat="1" x14ac:dyDescent="0.2">
      <c r="A106" s="86" t="s">
        <v>2234</v>
      </c>
      <c r="B106" s="106"/>
      <c r="C106" s="56" t="s">
        <v>342</v>
      </c>
      <c r="D106" s="25" t="s">
        <v>107</v>
      </c>
      <c r="E106" s="25">
        <v>6</v>
      </c>
      <c r="F106" s="156"/>
      <c r="G106" s="42">
        <f t="shared" si="4"/>
        <v>0</v>
      </c>
    </row>
    <row r="107" spans="1:8" s="10" customFormat="1" x14ac:dyDescent="0.2">
      <c r="A107" s="86"/>
      <c r="B107" s="106"/>
      <c r="C107" s="56"/>
      <c r="D107" s="25"/>
      <c r="E107" s="25"/>
      <c r="F107" s="156"/>
      <c r="G107" s="47"/>
    </row>
    <row r="108" spans="1:8" s="10" customFormat="1" x14ac:dyDescent="0.2">
      <c r="A108" s="86" t="s">
        <v>2235</v>
      </c>
      <c r="B108" s="106"/>
      <c r="C108" s="56" t="s">
        <v>343</v>
      </c>
      <c r="D108" s="25" t="s">
        <v>107</v>
      </c>
      <c r="E108" s="25">
        <v>3</v>
      </c>
      <c r="F108" s="156"/>
      <c r="G108" s="42">
        <f t="shared" si="4"/>
        <v>0</v>
      </c>
    </row>
    <row r="109" spans="1:8" s="10" customFormat="1" x14ac:dyDescent="0.2">
      <c r="A109" s="86"/>
      <c r="B109" s="106"/>
      <c r="C109" s="56"/>
      <c r="D109" s="25"/>
      <c r="E109" s="25"/>
      <c r="F109" s="156"/>
      <c r="G109" s="47"/>
    </row>
    <row r="110" spans="1:8" s="10" customFormat="1" x14ac:dyDescent="0.2">
      <c r="A110" s="86" t="s">
        <v>2236</v>
      </c>
      <c r="B110" s="106"/>
      <c r="C110" s="56" t="s">
        <v>419</v>
      </c>
      <c r="D110" s="25" t="s">
        <v>107</v>
      </c>
      <c r="E110" s="25">
        <v>20</v>
      </c>
      <c r="F110" s="156"/>
      <c r="G110" s="42">
        <f t="shared" si="4"/>
        <v>0</v>
      </c>
    </row>
    <row r="111" spans="1:8" x14ac:dyDescent="0.2">
      <c r="A111" s="20"/>
      <c r="B111" s="37"/>
      <c r="C111" s="28"/>
      <c r="D111" s="12"/>
      <c r="E111" s="12"/>
      <c r="F111" s="156"/>
      <c r="G111" s="47"/>
      <c r="H111" s="2"/>
    </row>
    <row r="112" spans="1:8" x14ac:dyDescent="0.2">
      <c r="A112" s="20" t="s">
        <v>2237</v>
      </c>
      <c r="B112" s="37"/>
      <c r="C112" s="28" t="s">
        <v>198</v>
      </c>
      <c r="D112" s="12" t="s">
        <v>13</v>
      </c>
      <c r="E112" s="12">
        <v>1</v>
      </c>
      <c r="F112" s="156"/>
      <c r="G112" s="42">
        <f t="shared" si="4"/>
        <v>0</v>
      </c>
      <c r="H112" s="2"/>
    </row>
    <row r="113" spans="1:8" x14ac:dyDescent="0.2">
      <c r="A113" s="20"/>
      <c r="B113" s="37"/>
      <c r="C113" s="28"/>
      <c r="D113" s="12"/>
      <c r="E113" s="12"/>
      <c r="F113" s="156"/>
      <c r="G113" s="47"/>
      <c r="H113" s="2"/>
    </row>
    <row r="114" spans="1:8" s="3" customFormat="1" x14ac:dyDescent="0.2">
      <c r="A114" s="29" t="s">
        <v>1742</v>
      </c>
      <c r="B114" s="34"/>
      <c r="C114" s="92" t="s">
        <v>199</v>
      </c>
      <c r="D114" s="13"/>
      <c r="E114" s="13"/>
      <c r="F114" s="155"/>
      <c r="G114" s="48"/>
    </row>
    <row r="115" spans="1:8" x14ac:dyDescent="0.2">
      <c r="A115" s="20"/>
      <c r="B115" s="37"/>
      <c r="C115" s="28"/>
      <c r="D115" s="12"/>
      <c r="E115" s="12"/>
      <c r="F115" s="156"/>
      <c r="G115" s="47"/>
      <c r="H115" s="2"/>
    </row>
    <row r="116" spans="1:8" x14ac:dyDescent="0.2">
      <c r="A116" s="20"/>
      <c r="B116" s="37"/>
      <c r="C116" s="28" t="s">
        <v>195</v>
      </c>
      <c r="D116" s="12"/>
      <c r="E116" s="12"/>
      <c r="F116" s="156"/>
      <c r="G116" s="47"/>
      <c r="H116" s="2"/>
    </row>
    <row r="117" spans="1:8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x14ac:dyDescent="0.2">
      <c r="A118" s="20" t="s">
        <v>1743</v>
      </c>
      <c r="B118" s="37"/>
      <c r="C118" s="56" t="s">
        <v>288</v>
      </c>
      <c r="D118" s="25" t="s">
        <v>107</v>
      </c>
      <c r="E118" s="25">
        <v>7</v>
      </c>
      <c r="F118" s="156"/>
      <c r="G118" s="42">
        <f>E118*F118</f>
        <v>0</v>
      </c>
      <c r="H118" s="2"/>
    </row>
    <row r="119" spans="1:8" x14ac:dyDescent="0.2">
      <c r="A119" s="20"/>
      <c r="B119" s="37"/>
      <c r="C119" s="56"/>
      <c r="D119" s="25"/>
      <c r="E119" s="25"/>
      <c r="F119" s="156"/>
      <c r="G119" s="47"/>
      <c r="H119" s="2"/>
    </row>
    <row r="120" spans="1:8" x14ac:dyDescent="0.2">
      <c r="A120" s="20" t="s">
        <v>1744</v>
      </c>
      <c r="B120" s="37"/>
      <c r="C120" s="56" t="s">
        <v>197</v>
      </c>
      <c r="D120" s="25" t="s">
        <v>107</v>
      </c>
      <c r="E120" s="25">
        <v>13</v>
      </c>
      <c r="F120" s="156"/>
      <c r="G120" s="42">
        <f>E120*F120</f>
        <v>0</v>
      </c>
      <c r="H120" s="2"/>
    </row>
    <row r="121" spans="1:8" x14ac:dyDescent="0.2">
      <c r="A121" s="20"/>
      <c r="B121" s="37"/>
      <c r="C121" s="56"/>
      <c r="D121" s="25"/>
      <c r="E121" s="25"/>
      <c r="F121" s="156"/>
      <c r="G121" s="47"/>
      <c r="H121" s="2"/>
    </row>
    <row r="122" spans="1:8" x14ac:dyDescent="0.2">
      <c r="A122" s="20" t="s">
        <v>2238</v>
      </c>
      <c r="B122" s="37"/>
      <c r="C122" s="56" t="s">
        <v>342</v>
      </c>
      <c r="D122" s="25" t="s">
        <v>107</v>
      </c>
      <c r="E122" s="25">
        <v>7</v>
      </c>
      <c r="F122" s="156"/>
      <c r="G122" s="42">
        <f>E122*F122</f>
        <v>0</v>
      </c>
      <c r="H122" s="2"/>
    </row>
    <row r="123" spans="1:8" x14ac:dyDescent="0.2">
      <c r="A123" s="20"/>
      <c r="B123" s="37"/>
      <c r="C123" s="56"/>
      <c r="D123" s="25"/>
      <c r="E123" s="25"/>
      <c r="F123" s="156"/>
      <c r="G123" s="47"/>
      <c r="H123" s="2"/>
    </row>
    <row r="124" spans="1:8" x14ac:dyDescent="0.2">
      <c r="A124" s="20" t="s">
        <v>2239</v>
      </c>
      <c r="B124" s="37"/>
      <c r="C124" s="56" t="s">
        <v>343</v>
      </c>
      <c r="D124" s="25" t="s">
        <v>107</v>
      </c>
      <c r="E124" s="25">
        <v>3</v>
      </c>
      <c r="F124" s="156"/>
      <c r="G124" s="42">
        <f>E124*F124</f>
        <v>0</v>
      </c>
      <c r="H124" s="2"/>
    </row>
    <row r="125" spans="1:8" x14ac:dyDescent="0.2">
      <c r="A125" s="20"/>
      <c r="B125" s="37"/>
      <c r="C125" s="56"/>
      <c r="D125" s="25"/>
      <c r="E125" s="25"/>
      <c r="F125" s="156"/>
      <c r="G125" s="47"/>
      <c r="H125" s="2"/>
    </row>
    <row r="126" spans="1:8" x14ac:dyDescent="0.2">
      <c r="A126" s="20" t="s">
        <v>2240</v>
      </c>
      <c r="B126" s="37"/>
      <c r="C126" s="56" t="s">
        <v>419</v>
      </c>
      <c r="D126" s="25" t="s">
        <v>107</v>
      </c>
      <c r="E126" s="25">
        <v>25</v>
      </c>
      <c r="F126" s="156"/>
      <c r="G126" s="42">
        <f>E126*F126</f>
        <v>0</v>
      </c>
      <c r="H126" s="2"/>
    </row>
    <row r="127" spans="1:8" x14ac:dyDescent="0.2">
      <c r="A127" s="20"/>
      <c r="B127" s="37"/>
      <c r="C127" s="56"/>
      <c r="D127" s="25"/>
      <c r="E127" s="25"/>
      <c r="F127" s="156"/>
      <c r="G127" s="47"/>
      <c r="H127" s="2"/>
    </row>
    <row r="128" spans="1:8" x14ac:dyDescent="0.2">
      <c r="A128" s="29" t="s">
        <v>1745</v>
      </c>
      <c r="B128" s="34"/>
      <c r="C128" s="92" t="s">
        <v>200</v>
      </c>
      <c r="D128" s="13"/>
      <c r="E128" s="13"/>
      <c r="F128" s="156"/>
      <c r="G128" s="47"/>
      <c r="H128" s="2"/>
    </row>
    <row r="129" spans="1:8" x14ac:dyDescent="0.2">
      <c r="A129" s="20"/>
      <c r="B129" s="37"/>
      <c r="C129" s="28"/>
      <c r="D129" s="12"/>
      <c r="E129" s="12"/>
      <c r="F129" s="156"/>
      <c r="G129" s="47"/>
      <c r="H129" s="2"/>
    </row>
    <row r="130" spans="1:8" x14ac:dyDescent="0.2">
      <c r="A130" s="20"/>
      <c r="B130" s="37"/>
      <c r="C130" s="28" t="s">
        <v>420</v>
      </c>
      <c r="D130" s="12"/>
      <c r="E130" s="12"/>
      <c r="F130" s="156"/>
      <c r="G130" s="47"/>
      <c r="H130" s="2"/>
    </row>
    <row r="131" spans="1:8" x14ac:dyDescent="0.2">
      <c r="A131" s="20"/>
      <c r="B131" s="37"/>
      <c r="C131" s="28"/>
      <c r="D131" s="12"/>
      <c r="E131" s="12"/>
      <c r="F131" s="156"/>
      <c r="G131" s="47"/>
      <c r="H131" s="2"/>
    </row>
    <row r="132" spans="1:8" x14ac:dyDescent="0.2">
      <c r="A132" s="20" t="s">
        <v>1746</v>
      </c>
      <c r="B132" s="37"/>
      <c r="C132" s="56" t="s">
        <v>197</v>
      </c>
      <c r="D132" s="12" t="s">
        <v>114</v>
      </c>
      <c r="E132" s="12">
        <v>15</v>
      </c>
      <c r="F132" s="156"/>
      <c r="G132" s="42">
        <f t="shared" ref="G132:G139" si="5">E132*F132</f>
        <v>0</v>
      </c>
      <c r="H132" s="2"/>
    </row>
    <row r="133" spans="1:8" x14ac:dyDescent="0.2">
      <c r="A133" s="20"/>
      <c r="B133" s="37"/>
      <c r="C133" s="56"/>
      <c r="D133" s="25"/>
      <c r="E133" s="25"/>
      <c r="F133" s="156"/>
      <c r="G133" s="47"/>
      <c r="H133" s="2"/>
    </row>
    <row r="134" spans="1:8" x14ac:dyDescent="0.2">
      <c r="A134" s="20" t="s">
        <v>1747</v>
      </c>
      <c r="B134" s="37"/>
      <c r="C134" s="56" t="s">
        <v>342</v>
      </c>
      <c r="D134" s="12" t="s">
        <v>114</v>
      </c>
      <c r="E134" s="12">
        <v>6</v>
      </c>
      <c r="F134" s="156"/>
      <c r="G134" s="42">
        <f t="shared" si="5"/>
        <v>0</v>
      </c>
      <c r="H134" s="2"/>
    </row>
    <row r="135" spans="1:8" x14ac:dyDescent="0.2">
      <c r="A135" s="20"/>
      <c r="B135" s="37"/>
      <c r="C135" s="56"/>
      <c r="D135" s="25"/>
      <c r="E135" s="25"/>
      <c r="F135" s="156"/>
      <c r="G135" s="47"/>
      <c r="H135" s="2"/>
    </row>
    <row r="136" spans="1:8" x14ac:dyDescent="0.2">
      <c r="A136" s="20" t="s">
        <v>1705</v>
      </c>
      <c r="B136" s="37"/>
      <c r="C136" s="56" t="s">
        <v>343</v>
      </c>
      <c r="D136" s="12" t="s">
        <v>114</v>
      </c>
      <c r="E136" s="12">
        <v>4</v>
      </c>
      <c r="F136" s="156"/>
      <c r="G136" s="42">
        <f t="shared" si="5"/>
        <v>0</v>
      </c>
      <c r="H136" s="2"/>
    </row>
    <row r="137" spans="1:8" x14ac:dyDescent="0.2">
      <c r="A137" s="20"/>
      <c r="B137" s="37"/>
      <c r="C137" s="56"/>
      <c r="D137" s="12"/>
      <c r="E137" s="12"/>
      <c r="F137" s="156"/>
      <c r="G137" s="47"/>
      <c r="H137" s="2"/>
    </row>
    <row r="138" spans="1:8" x14ac:dyDescent="0.2">
      <c r="A138" s="20" t="s">
        <v>1706</v>
      </c>
      <c r="B138" s="37"/>
      <c r="C138" s="56" t="s">
        <v>419</v>
      </c>
      <c r="D138" s="12" t="s">
        <v>114</v>
      </c>
      <c r="E138" s="12">
        <v>20</v>
      </c>
      <c r="F138" s="156"/>
      <c r="G138" s="42">
        <f t="shared" si="5"/>
        <v>0</v>
      </c>
      <c r="H138" s="2"/>
    </row>
    <row r="139" spans="1:8" x14ac:dyDescent="0.2">
      <c r="A139" s="20"/>
      <c r="B139" s="37"/>
      <c r="C139" s="28"/>
      <c r="D139" s="12"/>
      <c r="E139" s="12"/>
      <c r="F139" s="156"/>
      <c r="G139" s="47"/>
      <c r="H139" s="2"/>
    </row>
    <row r="140" spans="1:8" s="3" customFormat="1" x14ac:dyDescent="0.2">
      <c r="A140" s="29" t="s">
        <v>1707</v>
      </c>
      <c r="B140" s="34"/>
      <c r="C140" s="92" t="s">
        <v>203</v>
      </c>
      <c r="D140" s="13"/>
      <c r="E140" s="13"/>
      <c r="F140" s="155"/>
      <c r="G140" s="48"/>
    </row>
    <row r="141" spans="1:8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x14ac:dyDescent="0.2">
      <c r="A142" s="20" t="s">
        <v>1708</v>
      </c>
      <c r="B142" s="37"/>
      <c r="C142" s="28" t="s">
        <v>204</v>
      </c>
      <c r="D142" s="12" t="s">
        <v>45</v>
      </c>
      <c r="E142" s="19">
        <v>1</v>
      </c>
      <c r="F142" s="47">
        <v>75000</v>
      </c>
      <c r="G142" s="42">
        <f>E142*F142</f>
        <v>75000</v>
      </c>
      <c r="H142" s="2"/>
    </row>
    <row r="143" spans="1:8" x14ac:dyDescent="0.2">
      <c r="A143" s="20"/>
      <c r="B143" s="37"/>
      <c r="C143" s="28"/>
      <c r="D143" s="12"/>
      <c r="E143" s="12"/>
      <c r="F143" s="156"/>
      <c r="G143" s="47"/>
      <c r="H143" s="2"/>
    </row>
    <row r="144" spans="1:8" x14ac:dyDescent="0.2">
      <c r="A144" s="20" t="s">
        <v>1709</v>
      </c>
      <c r="B144" s="37"/>
      <c r="C144" s="28" t="s">
        <v>205</v>
      </c>
      <c r="D144" s="12" t="s">
        <v>57</v>
      </c>
      <c r="E144" s="19">
        <f>F142</f>
        <v>75000</v>
      </c>
      <c r="F144" s="157"/>
      <c r="G144" s="42">
        <f>E144*F144</f>
        <v>0</v>
      </c>
      <c r="H144" s="2"/>
    </row>
    <row r="145" spans="1:8" x14ac:dyDescent="0.2">
      <c r="A145" s="20"/>
      <c r="B145" s="37"/>
      <c r="C145" s="28"/>
      <c r="D145" s="12"/>
      <c r="E145" s="12"/>
      <c r="F145" s="156"/>
      <c r="G145" s="47"/>
      <c r="H145" s="2"/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x14ac:dyDescent="0.2">
      <c r="A147" s="20"/>
      <c r="B147" s="37"/>
      <c r="C147" s="28"/>
      <c r="D147" s="12"/>
      <c r="E147" s="12"/>
      <c r="F147" s="156"/>
      <c r="G147" s="47"/>
      <c r="H147" s="2"/>
    </row>
    <row r="148" spans="1:8" x14ac:dyDescent="0.2">
      <c r="A148" s="20"/>
      <c r="B148" s="37"/>
      <c r="C148" s="56"/>
      <c r="D148" s="25"/>
      <c r="E148" s="25"/>
      <c r="F148" s="156"/>
      <c r="G148" s="47"/>
      <c r="H148" s="2"/>
    </row>
    <row r="149" spans="1:8" s="5" customFormat="1" ht="18" customHeight="1" x14ac:dyDescent="0.2">
      <c r="A149" s="135" t="s">
        <v>58</v>
      </c>
      <c r="B149" s="136"/>
      <c r="C149" s="136"/>
      <c r="D149" s="136"/>
      <c r="E149" s="136"/>
      <c r="F149" s="137"/>
      <c r="G149" s="49">
        <f>SUM(G64:G148)</f>
        <v>120000</v>
      </c>
    </row>
    <row r="150" spans="1:8" s="5" customFormat="1" ht="18" customHeight="1" x14ac:dyDescent="0.2">
      <c r="A150" s="135" t="s">
        <v>59</v>
      </c>
      <c r="B150" s="136"/>
      <c r="C150" s="136"/>
      <c r="D150" s="136"/>
      <c r="E150" s="136"/>
      <c r="F150" s="137"/>
      <c r="G150" s="49">
        <f>G149</f>
        <v>120000</v>
      </c>
    </row>
    <row r="151" spans="1:8" x14ac:dyDescent="0.2">
      <c r="A151" s="20"/>
      <c r="B151" s="37"/>
      <c r="C151" s="56"/>
      <c r="D151" s="12"/>
      <c r="E151" s="12"/>
      <c r="F151" s="156"/>
      <c r="G151" s="47"/>
      <c r="H151" s="2"/>
    </row>
    <row r="152" spans="1:8" s="3" customFormat="1" x14ac:dyDescent="0.2">
      <c r="A152" s="29" t="s">
        <v>1710</v>
      </c>
      <c r="B152" s="34"/>
      <c r="C152" s="92" t="s">
        <v>211</v>
      </c>
      <c r="D152" s="13"/>
      <c r="E152" s="13"/>
      <c r="F152" s="155"/>
      <c r="G152" s="48"/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ht="36" x14ac:dyDescent="0.2">
      <c r="A154" s="20"/>
      <c r="B154" s="37"/>
      <c r="C154" s="28" t="s">
        <v>212</v>
      </c>
      <c r="D154" s="12"/>
      <c r="E154" s="12"/>
      <c r="F154" s="156"/>
      <c r="G154" s="47"/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/>
      <c r="B156" s="37"/>
      <c r="C156" s="92" t="s">
        <v>421</v>
      </c>
      <c r="D156" s="12"/>
      <c r="E156" s="12"/>
      <c r="F156" s="156"/>
      <c r="G156" s="47"/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x14ac:dyDescent="0.2">
      <c r="A158" s="20" t="s">
        <v>1711</v>
      </c>
      <c r="B158" s="37"/>
      <c r="C158" s="28" t="s">
        <v>213</v>
      </c>
      <c r="D158" s="12" t="s">
        <v>114</v>
      </c>
      <c r="E158" s="12">
        <v>3</v>
      </c>
      <c r="F158" s="156"/>
      <c r="G158" s="42">
        <f t="shared" ref="G158:G173" si="6">E158*F158</f>
        <v>0</v>
      </c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ht="24" x14ac:dyDescent="0.2">
      <c r="A160" s="20" t="s">
        <v>1712</v>
      </c>
      <c r="B160" s="37"/>
      <c r="C160" s="28" t="s">
        <v>214</v>
      </c>
      <c r="D160" s="12" t="s">
        <v>13</v>
      </c>
      <c r="E160" s="12">
        <v>1</v>
      </c>
      <c r="F160" s="156"/>
      <c r="G160" s="42">
        <f t="shared" si="6"/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 t="s">
        <v>1713</v>
      </c>
      <c r="B162" s="37"/>
      <c r="C162" s="28" t="s">
        <v>215</v>
      </c>
      <c r="D162" s="12" t="s">
        <v>45</v>
      </c>
      <c r="E162" s="12">
        <v>1</v>
      </c>
      <c r="F162" s="47">
        <v>15000</v>
      </c>
      <c r="G162" s="42">
        <f t="shared" si="6"/>
        <v>15000</v>
      </c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x14ac:dyDescent="0.2">
      <c r="A164" s="20" t="s">
        <v>1714</v>
      </c>
      <c r="B164" s="37"/>
      <c r="C164" s="28" t="s">
        <v>216</v>
      </c>
      <c r="D164" s="12" t="s">
        <v>57</v>
      </c>
      <c r="E164" s="19">
        <f>F162</f>
        <v>15000</v>
      </c>
      <c r="F164" s="157"/>
      <c r="G164" s="42">
        <f t="shared" si="6"/>
        <v>0</v>
      </c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x14ac:dyDescent="0.2">
      <c r="A166" s="20" t="s">
        <v>1715</v>
      </c>
      <c r="B166" s="37"/>
      <c r="C166" s="28" t="s">
        <v>217</v>
      </c>
      <c r="D166" s="12" t="s">
        <v>13</v>
      </c>
      <c r="E166" s="12">
        <v>1</v>
      </c>
      <c r="F166" s="156"/>
      <c r="G166" s="42">
        <f t="shared" si="6"/>
        <v>0</v>
      </c>
      <c r="H166" s="2"/>
    </row>
    <row r="167" spans="1:8" x14ac:dyDescent="0.2">
      <c r="A167" s="20"/>
      <c r="B167" s="37"/>
      <c r="C167" s="28"/>
      <c r="D167" s="12"/>
      <c r="E167" s="12"/>
      <c r="F167" s="156"/>
      <c r="G167" s="47"/>
      <c r="H167" s="2"/>
    </row>
    <row r="168" spans="1:8" ht="24" x14ac:dyDescent="0.2">
      <c r="A168" s="20" t="s">
        <v>1716</v>
      </c>
      <c r="B168" s="37"/>
      <c r="C168" s="28" t="s">
        <v>218</v>
      </c>
      <c r="D168" s="12" t="s">
        <v>114</v>
      </c>
      <c r="E168" s="12">
        <v>3</v>
      </c>
      <c r="F168" s="156"/>
      <c r="G168" s="42">
        <f t="shared" si="6"/>
        <v>0</v>
      </c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 t="s">
        <v>1717</v>
      </c>
      <c r="B170" s="37"/>
      <c r="C170" s="28" t="s">
        <v>219</v>
      </c>
      <c r="D170" s="12" t="s">
        <v>114</v>
      </c>
      <c r="E170" s="12">
        <v>3</v>
      </c>
      <c r="F170" s="156"/>
      <c r="G170" s="42">
        <f t="shared" si="6"/>
        <v>0</v>
      </c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 t="s">
        <v>1718</v>
      </c>
      <c r="B172" s="37"/>
      <c r="C172" s="28" t="s">
        <v>479</v>
      </c>
      <c r="D172" s="12" t="s">
        <v>114</v>
      </c>
      <c r="E172" s="12">
        <v>3</v>
      </c>
      <c r="F172" s="156"/>
      <c r="G172" s="42">
        <f t="shared" si="6"/>
        <v>0</v>
      </c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ht="24" x14ac:dyDescent="0.2">
      <c r="A174" s="29" t="s">
        <v>1719</v>
      </c>
      <c r="B174" s="34" t="s">
        <v>220</v>
      </c>
      <c r="C174" s="92" t="s">
        <v>221</v>
      </c>
      <c r="D174" s="12"/>
      <c r="E174" s="12"/>
      <c r="F174" s="156"/>
      <c r="G174" s="47"/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 t="s">
        <v>1720</v>
      </c>
      <c r="B176" s="37"/>
      <c r="C176" s="28" t="s">
        <v>222</v>
      </c>
      <c r="D176" s="12" t="s">
        <v>13</v>
      </c>
      <c r="E176" s="12">
        <v>1</v>
      </c>
      <c r="F176" s="156"/>
      <c r="G176" s="42">
        <f t="shared" ref="G176:G177" si="7">E176*F176</f>
        <v>0</v>
      </c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 t="s">
        <v>1721</v>
      </c>
      <c r="B178" s="37"/>
      <c r="C178" s="28" t="s">
        <v>223</v>
      </c>
      <c r="D178" s="12"/>
      <c r="E178" s="12"/>
      <c r="F178" s="156"/>
      <c r="G178" s="47"/>
      <c r="H178" s="2"/>
    </row>
    <row r="179" spans="1:8" x14ac:dyDescent="0.2">
      <c r="A179" s="20"/>
      <c r="B179" s="37"/>
      <c r="C179" s="28"/>
      <c r="D179" s="12"/>
      <c r="E179" s="12"/>
      <c r="F179" s="156"/>
      <c r="G179" s="47"/>
      <c r="H179" s="2"/>
    </row>
    <row r="180" spans="1:8" x14ac:dyDescent="0.2">
      <c r="A180" s="20"/>
      <c r="B180" s="37"/>
      <c r="C180" s="92" t="s">
        <v>225</v>
      </c>
      <c r="D180" s="12"/>
      <c r="E180" s="12"/>
      <c r="F180" s="156"/>
      <c r="G180" s="47"/>
      <c r="H180" s="2"/>
    </row>
    <row r="181" spans="1:8" x14ac:dyDescent="0.2">
      <c r="A181" s="20"/>
      <c r="B181" s="37"/>
      <c r="C181" s="28"/>
      <c r="D181" s="12"/>
      <c r="E181" s="12"/>
      <c r="F181" s="156"/>
      <c r="G181" s="47"/>
      <c r="H181" s="2"/>
    </row>
    <row r="182" spans="1:8" x14ac:dyDescent="0.2">
      <c r="A182" s="20" t="s">
        <v>1722</v>
      </c>
      <c r="B182" s="37"/>
      <c r="C182" s="28" t="s">
        <v>422</v>
      </c>
      <c r="D182" s="12" t="s">
        <v>114</v>
      </c>
      <c r="E182" s="12">
        <v>2</v>
      </c>
      <c r="F182" s="156"/>
      <c r="G182" s="42">
        <f t="shared" ref="G182:G191" si="8">E182*F182</f>
        <v>0</v>
      </c>
      <c r="H182" s="2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 t="s">
        <v>1723</v>
      </c>
      <c r="B184" s="37"/>
      <c r="C184" s="28" t="s">
        <v>423</v>
      </c>
      <c r="D184" s="12" t="s">
        <v>114</v>
      </c>
      <c r="E184" s="12">
        <v>2</v>
      </c>
      <c r="F184" s="156"/>
      <c r="G184" s="42">
        <f t="shared" si="8"/>
        <v>0</v>
      </c>
      <c r="H184" s="2"/>
    </row>
    <row r="185" spans="1:8" x14ac:dyDescent="0.2">
      <c r="A185" s="20"/>
      <c r="B185" s="37"/>
      <c r="C185" s="28"/>
      <c r="D185" s="12"/>
      <c r="E185" s="12"/>
      <c r="F185" s="156"/>
      <c r="G185" s="47"/>
      <c r="H185" s="2"/>
    </row>
    <row r="186" spans="1:8" x14ac:dyDescent="0.2">
      <c r="A186" s="20" t="s">
        <v>1724</v>
      </c>
      <c r="B186" s="37"/>
      <c r="C186" s="28" t="s">
        <v>424</v>
      </c>
      <c r="D186" s="12" t="s">
        <v>114</v>
      </c>
      <c r="E186" s="12">
        <v>2</v>
      </c>
      <c r="F186" s="156"/>
      <c r="G186" s="42">
        <f t="shared" si="8"/>
        <v>0</v>
      </c>
      <c r="H186" s="2"/>
    </row>
    <row r="187" spans="1:8" x14ac:dyDescent="0.2">
      <c r="A187" s="20"/>
      <c r="B187" s="37"/>
      <c r="C187" s="28"/>
      <c r="D187" s="12"/>
      <c r="E187" s="12"/>
      <c r="F187" s="156"/>
      <c r="G187" s="47"/>
      <c r="H187" s="2"/>
    </row>
    <row r="188" spans="1:8" x14ac:dyDescent="0.2">
      <c r="A188" s="20" t="s">
        <v>1725</v>
      </c>
      <c r="B188" s="37"/>
      <c r="C188" s="28" t="s">
        <v>425</v>
      </c>
      <c r="D188" s="12" t="s">
        <v>114</v>
      </c>
      <c r="E188" s="12">
        <v>2</v>
      </c>
      <c r="F188" s="156"/>
      <c r="G188" s="42">
        <f t="shared" si="8"/>
        <v>0</v>
      </c>
      <c r="H188" s="2"/>
    </row>
    <row r="189" spans="1:8" x14ac:dyDescent="0.2">
      <c r="A189" s="20"/>
      <c r="B189" s="37"/>
      <c r="C189" s="28"/>
      <c r="D189" s="12"/>
      <c r="E189" s="12"/>
      <c r="F189" s="156"/>
      <c r="G189" s="47"/>
      <c r="H189" s="2"/>
    </row>
    <row r="190" spans="1:8" x14ac:dyDescent="0.2">
      <c r="A190" s="20" t="s">
        <v>1726</v>
      </c>
      <c r="B190" s="37"/>
      <c r="C190" s="28" t="s">
        <v>426</v>
      </c>
      <c r="D190" s="12" t="s">
        <v>114</v>
      </c>
      <c r="E190" s="12">
        <v>6</v>
      </c>
      <c r="F190" s="156"/>
      <c r="G190" s="42">
        <f t="shared" si="8"/>
        <v>0</v>
      </c>
      <c r="H190" s="2"/>
    </row>
    <row r="191" spans="1:8" x14ac:dyDescent="0.2">
      <c r="A191" s="20"/>
      <c r="B191" s="37"/>
      <c r="C191" s="28"/>
      <c r="D191" s="12"/>
      <c r="E191" s="12"/>
      <c r="F191" s="156"/>
      <c r="G191" s="47"/>
      <c r="H191" s="2"/>
    </row>
    <row r="192" spans="1:8" x14ac:dyDescent="0.2">
      <c r="A192" s="20"/>
      <c r="B192" s="37"/>
      <c r="C192" s="92" t="s">
        <v>229</v>
      </c>
      <c r="D192" s="12"/>
      <c r="E192" s="12"/>
      <c r="F192" s="156"/>
      <c r="G192" s="47"/>
      <c r="H192" s="2"/>
    </row>
    <row r="193" spans="1:8" x14ac:dyDescent="0.2">
      <c r="A193" s="20"/>
      <c r="B193" s="37"/>
      <c r="C193" s="28"/>
      <c r="D193" s="12"/>
      <c r="E193" s="12"/>
      <c r="F193" s="156"/>
      <c r="G193" s="47"/>
      <c r="H193" s="2"/>
    </row>
    <row r="194" spans="1:8" x14ac:dyDescent="0.2">
      <c r="A194" s="20" t="s">
        <v>1727</v>
      </c>
      <c r="B194" s="37"/>
      <c r="C194" s="28" t="s">
        <v>427</v>
      </c>
      <c r="D194" s="12" t="s">
        <v>114</v>
      </c>
      <c r="E194" s="12">
        <v>3</v>
      </c>
      <c r="F194" s="156"/>
      <c r="G194" s="42">
        <f t="shared" ref="G194:G199" si="9">E194*F194</f>
        <v>0</v>
      </c>
      <c r="H194" s="2"/>
    </row>
    <row r="195" spans="1:8" x14ac:dyDescent="0.2">
      <c r="A195" s="20"/>
      <c r="B195" s="37"/>
      <c r="C195" s="28"/>
      <c r="D195" s="12"/>
      <c r="E195" s="12"/>
      <c r="F195" s="156"/>
      <c r="G195" s="47"/>
      <c r="H195" s="2"/>
    </row>
    <row r="196" spans="1:8" x14ac:dyDescent="0.2">
      <c r="A196" s="20" t="s">
        <v>1728</v>
      </c>
      <c r="B196" s="37"/>
      <c r="C196" s="28" t="s">
        <v>428</v>
      </c>
      <c r="D196" s="12" t="s">
        <v>114</v>
      </c>
      <c r="E196" s="12">
        <v>3</v>
      </c>
      <c r="F196" s="156"/>
      <c r="G196" s="42">
        <f t="shared" si="9"/>
        <v>0</v>
      </c>
      <c r="H196" s="2"/>
    </row>
    <row r="197" spans="1:8" x14ac:dyDescent="0.2">
      <c r="A197" s="20"/>
      <c r="B197" s="37"/>
      <c r="C197" s="28"/>
      <c r="D197" s="12"/>
      <c r="E197" s="12"/>
      <c r="F197" s="156"/>
      <c r="G197" s="47"/>
      <c r="H197" s="2"/>
    </row>
    <row r="198" spans="1:8" x14ac:dyDescent="0.2">
      <c r="A198" s="20" t="s">
        <v>1729</v>
      </c>
      <c r="B198" s="37"/>
      <c r="C198" s="28" t="s">
        <v>429</v>
      </c>
      <c r="D198" s="12" t="s">
        <v>114</v>
      </c>
      <c r="E198" s="12">
        <v>3</v>
      </c>
      <c r="F198" s="156"/>
      <c r="G198" s="42">
        <f t="shared" si="9"/>
        <v>0</v>
      </c>
      <c r="H198" s="2"/>
    </row>
    <row r="199" spans="1:8" x14ac:dyDescent="0.2">
      <c r="A199" s="20"/>
      <c r="B199" s="37"/>
      <c r="C199" s="28"/>
      <c r="D199" s="12"/>
      <c r="E199" s="12"/>
      <c r="F199" s="156"/>
      <c r="G199" s="47"/>
      <c r="H199" s="2"/>
    </row>
    <row r="200" spans="1:8" x14ac:dyDescent="0.2">
      <c r="A200" s="20"/>
      <c r="B200" s="37"/>
      <c r="C200" s="92" t="s">
        <v>430</v>
      </c>
      <c r="D200" s="12"/>
      <c r="E200" s="12"/>
      <c r="F200" s="156"/>
      <c r="G200" s="47"/>
      <c r="H200" s="2"/>
    </row>
    <row r="201" spans="1:8" x14ac:dyDescent="0.2">
      <c r="A201" s="20"/>
      <c r="B201" s="37"/>
      <c r="C201" s="28"/>
      <c r="D201" s="12"/>
      <c r="E201" s="12"/>
      <c r="F201" s="156"/>
      <c r="G201" s="47"/>
      <c r="H201" s="2"/>
    </row>
    <row r="202" spans="1:8" x14ac:dyDescent="0.2">
      <c r="A202" s="20" t="s">
        <v>1730</v>
      </c>
      <c r="B202" s="37"/>
      <c r="C202" s="28" t="s">
        <v>431</v>
      </c>
      <c r="D202" s="12" t="s">
        <v>114</v>
      </c>
      <c r="E202" s="12">
        <v>1</v>
      </c>
      <c r="F202" s="156"/>
      <c r="G202" s="42">
        <f t="shared" ref="G202:G203" si="10">E202*F202</f>
        <v>0</v>
      </c>
      <c r="H202" s="2"/>
    </row>
    <row r="203" spans="1:8" x14ac:dyDescent="0.2">
      <c r="A203" s="20"/>
      <c r="B203" s="37"/>
      <c r="C203" s="28"/>
      <c r="D203" s="12"/>
      <c r="E203" s="12"/>
      <c r="F203" s="156"/>
      <c r="G203" s="47"/>
      <c r="H203" s="2"/>
    </row>
    <row r="204" spans="1:8" x14ac:dyDescent="0.2">
      <c r="A204" s="20"/>
      <c r="B204" s="37"/>
      <c r="C204" s="92" t="s">
        <v>231</v>
      </c>
      <c r="D204" s="12"/>
      <c r="E204" s="12"/>
      <c r="F204" s="156"/>
      <c r="G204" s="47"/>
      <c r="H204" s="2"/>
    </row>
    <row r="205" spans="1:8" x14ac:dyDescent="0.2">
      <c r="A205" s="20"/>
      <c r="B205" s="37"/>
      <c r="C205" s="28"/>
      <c r="D205" s="12"/>
      <c r="E205" s="12"/>
      <c r="F205" s="156"/>
      <c r="G205" s="47"/>
      <c r="H205" s="2"/>
    </row>
    <row r="206" spans="1:8" ht="84" x14ac:dyDescent="0.2">
      <c r="A206" s="20" t="s">
        <v>1731</v>
      </c>
      <c r="B206" s="37"/>
      <c r="C206" s="28" t="s">
        <v>232</v>
      </c>
      <c r="D206" s="12" t="s">
        <v>114</v>
      </c>
      <c r="E206" s="12">
        <v>2</v>
      </c>
      <c r="F206" s="156"/>
      <c r="G206" s="42">
        <f t="shared" ref="G206:G207" si="11">E206*F206</f>
        <v>0</v>
      </c>
      <c r="H206" s="2"/>
    </row>
    <row r="207" spans="1:8" x14ac:dyDescent="0.2">
      <c r="A207" s="20"/>
      <c r="B207" s="37"/>
      <c r="C207" s="28"/>
      <c r="D207" s="12"/>
      <c r="E207" s="12"/>
      <c r="F207" s="156"/>
      <c r="G207" s="47"/>
      <c r="H207" s="2"/>
    </row>
    <row r="208" spans="1:8" x14ac:dyDescent="0.2">
      <c r="A208" s="20"/>
      <c r="B208" s="37"/>
      <c r="C208" s="117" t="s">
        <v>233</v>
      </c>
      <c r="D208" s="12"/>
      <c r="E208" s="12"/>
      <c r="F208" s="156"/>
      <c r="G208" s="47"/>
      <c r="H208" s="2"/>
    </row>
    <row r="209" spans="1:8" x14ac:dyDescent="0.2">
      <c r="A209" s="20"/>
      <c r="B209" s="37"/>
      <c r="C209" s="56"/>
      <c r="D209" s="12"/>
      <c r="E209" s="12"/>
      <c r="F209" s="156"/>
      <c r="G209" s="47"/>
      <c r="H209" s="2"/>
    </row>
    <row r="210" spans="1:8" x14ac:dyDescent="0.2">
      <c r="A210" s="20" t="s">
        <v>1732</v>
      </c>
      <c r="B210" s="37"/>
      <c r="C210" s="56" t="s">
        <v>361</v>
      </c>
      <c r="D210" s="12" t="s">
        <v>114</v>
      </c>
      <c r="E210" s="12">
        <v>2</v>
      </c>
      <c r="F210" s="156"/>
      <c r="G210" s="42">
        <f t="shared" ref="G210:G211" si="12">E210*F210</f>
        <v>0</v>
      </c>
      <c r="H210" s="2"/>
    </row>
    <row r="211" spans="1:8" x14ac:dyDescent="0.2">
      <c r="A211" s="20"/>
      <c r="B211" s="37"/>
      <c r="C211" s="56"/>
      <c r="D211" s="12"/>
      <c r="E211" s="12"/>
      <c r="F211" s="156"/>
      <c r="G211" s="47"/>
      <c r="H211" s="2"/>
    </row>
    <row r="212" spans="1:8" x14ac:dyDescent="0.2">
      <c r="A212" s="20"/>
      <c r="B212" s="37"/>
      <c r="C212" s="117" t="s">
        <v>281</v>
      </c>
      <c r="D212" s="12"/>
      <c r="E212" s="12"/>
      <c r="F212" s="156"/>
      <c r="G212" s="47"/>
      <c r="H212" s="2"/>
    </row>
    <row r="213" spans="1:8" x14ac:dyDescent="0.2">
      <c r="A213" s="20"/>
      <c r="B213" s="37"/>
      <c r="C213" s="56"/>
      <c r="D213" s="12"/>
      <c r="E213" s="12"/>
      <c r="F213" s="156"/>
      <c r="G213" s="47"/>
      <c r="H213" s="2"/>
    </row>
    <row r="214" spans="1:8" x14ac:dyDescent="0.2">
      <c r="A214" s="20" t="s">
        <v>1733</v>
      </c>
      <c r="B214" s="37"/>
      <c r="C214" s="56" t="s">
        <v>362</v>
      </c>
      <c r="D214" s="12" t="s">
        <v>114</v>
      </c>
      <c r="E214" s="12">
        <v>1</v>
      </c>
      <c r="F214" s="156"/>
      <c r="G214" s="42">
        <f t="shared" ref="G214:G215" si="13">E214*F214</f>
        <v>0</v>
      </c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/>
      <c r="B216" s="37"/>
      <c r="C216" s="92" t="s">
        <v>235</v>
      </c>
      <c r="D216" s="12"/>
      <c r="E216" s="12"/>
      <c r="F216" s="156"/>
      <c r="G216" s="47"/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x14ac:dyDescent="0.2">
      <c r="A218" s="20" t="s">
        <v>1734</v>
      </c>
      <c r="B218" s="37"/>
      <c r="C218" s="28" t="s">
        <v>432</v>
      </c>
      <c r="D218" s="12" t="s">
        <v>114</v>
      </c>
      <c r="E218" s="12">
        <v>2</v>
      </c>
      <c r="F218" s="156"/>
      <c r="G218" s="42">
        <f t="shared" ref="G218:G219" si="14">E218*F218</f>
        <v>0</v>
      </c>
      <c r="H218" s="2"/>
    </row>
    <row r="219" spans="1:8" x14ac:dyDescent="0.2">
      <c r="A219" s="20"/>
      <c r="B219" s="37"/>
      <c r="C219" s="28"/>
      <c r="D219" s="12"/>
      <c r="E219" s="12"/>
      <c r="F219" s="156"/>
      <c r="G219" s="47"/>
      <c r="H219" s="2"/>
    </row>
    <row r="220" spans="1:8" x14ac:dyDescent="0.2">
      <c r="A220" s="20"/>
      <c r="B220" s="37"/>
      <c r="C220" s="92" t="s">
        <v>237</v>
      </c>
      <c r="D220" s="12"/>
      <c r="E220" s="12"/>
      <c r="F220" s="156"/>
      <c r="G220" s="47"/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x14ac:dyDescent="0.2">
      <c r="A222" s="20" t="s">
        <v>1735</v>
      </c>
      <c r="B222" s="37"/>
      <c r="C222" s="28" t="s">
        <v>238</v>
      </c>
      <c r="D222" s="12" t="s">
        <v>114</v>
      </c>
      <c r="E222" s="12">
        <v>6</v>
      </c>
      <c r="F222" s="156"/>
      <c r="G222" s="42">
        <f t="shared" ref="G222:G223" si="15">E222*F222</f>
        <v>0</v>
      </c>
      <c r="H222" s="2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/>
      <c r="B224" s="37"/>
      <c r="C224" s="92" t="s">
        <v>239</v>
      </c>
      <c r="D224" s="12"/>
      <c r="E224" s="12"/>
      <c r="F224" s="156"/>
      <c r="G224" s="47"/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x14ac:dyDescent="0.2">
      <c r="A226" s="20" t="s">
        <v>1693</v>
      </c>
      <c r="B226" s="37"/>
      <c r="C226" s="28" t="s">
        <v>225</v>
      </c>
      <c r="D226" s="12" t="s">
        <v>114</v>
      </c>
      <c r="E226" s="12">
        <v>14</v>
      </c>
      <c r="F226" s="156"/>
      <c r="G226" s="42">
        <f t="shared" ref="G226:G231" si="16">E226*F226</f>
        <v>0</v>
      </c>
      <c r="H226" s="2"/>
    </row>
    <row r="227" spans="1:8" x14ac:dyDescent="0.2">
      <c r="A227" s="20"/>
      <c r="B227" s="37"/>
      <c r="C227" s="28"/>
      <c r="D227" s="12"/>
      <c r="E227" s="12"/>
      <c r="F227" s="156"/>
      <c r="G227" s="47"/>
      <c r="H227" s="2"/>
    </row>
    <row r="228" spans="1:8" x14ac:dyDescent="0.2">
      <c r="A228" s="20" t="s">
        <v>1694</v>
      </c>
      <c r="B228" s="37"/>
      <c r="C228" s="28" t="s">
        <v>229</v>
      </c>
      <c r="D228" s="12" t="s">
        <v>114</v>
      </c>
      <c r="E228" s="12">
        <v>9</v>
      </c>
      <c r="F228" s="156"/>
      <c r="G228" s="42">
        <f t="shared" si="16"/>
        <v>0</v>
      </c>
      <c r="H228" s="2"/>
    </row>
    <row r="229" spans="1:8" x14ac:dyDescent="0.2">
      <c r="A229" s="20"/>
      <c r="B229" s="37"/>
      <c r="C229" s="28"/>
      <c r="D229" s="12"/>
      <c r="E229" s="12"/>
      <c r="F229" s="156"/>
      <c r="G229" s="47"/>
      <c r="H229" s="2"/>
    </row>
    <row r="230" spans="1:8" x14ac:dyDescent="0.2">
      <c r="A230" s="20" t="s">
        <v>1695</v>
      </c>
      <c r="B230" s="37"/>
      <c r="C230" s="28" t="s">
        <v>430</v>
      </c>
      <c r="D230" s="12" t="s">
        <v>114</v>
      </c>
      <c r="E230" s="12">
        <v>1</v>
      </c>
      <c r="F230" s="156"/>
      <c r="G230" s="42">
        <f t="shared" si="16"/>
        <v>0</v>
      </c>
      <c r="H230" s="2"/>
    </row>
    <row r="231" spans="1:8" x14ac:dyDescent="0.2">
      <c r="A231" s="20"/>
      <c r="B231" s="37"/>
      <c r="C231" s="28"/>
      <c r="D231" s="12"/>
      <c r="E231" s="12"/>
      <c r="F231" s="156"/>
      <c r="G231" s="47"/>
      <c r="H231" s="2"/>
    </row>
    <row r="232" spans="1:8" x14ac:dyDescent="0.2">
      <c r="A232" s="20"/>
      <c r="B232" s="37"/>
      <c r="C232" s="28"/>
      <c r="D232" s="12"/>
      <c r="E232" s="12"/>
      <c r="F232" s="156"/>
      <c r="G232" s="47"/>
      <c r="H232" s="2"/>
    </row>
    <row r="233" spans="1:8" s="5" customFormat="1" ht="18" customHeight="1" x14ac:dyDescent="0.2">
      <c r="A233" s="135" t="s">
        <v>58</v>
      </c>
      <c r="B233" s="136"/>
      <c r="C233" s="136"/>
      <c r="D233" s="136"/>
      <c r="E233" s="136"/>
      <c r="F233" s="137"/>
      <c r="G233" s="49">
        <f>SUM(G150:G232)</f>
        <v>135000</v>
      </c>
    </row>
    <row r="234" spans="1:8" s="5" customFormat="1" ht="18" customHeight="1" x14ac:dyDescent="0.2">
      <c r="A234" s="135" t="s">
        <v>59</v>
      </c>
      <c r="B234" s="136"/>
      <c r="C234" s="136"/>
      <c r="D234" s="136"/>
      <c r="E234" s="136"/>
      <c r="F234" s="137"/>
      <c r="G234" s="49">
        <f>G233</f>
        <v>135000</v>
      </c>
    </row>
    <row r="235" spans="1:8" x14ac:dyDescent="0.2">
      <c r="A235" s="20"/>
      <c r="B235" s="37"/>
      <c r="C235" s="28"/>
      <c r="D235" s="12"/>
      <c r="E235" s="12"/>
      <c r="F235" s="156"/>
      <c r="G235" s="47"/>
      <c r="H235" s="2"/>
    </row>
    <row r="236" spans="1:8" x14ac:dyDescent="0.2">
      <c r="A236" s="20" t="s">
        <v>1696</v>
      </c>
      <c r="B236" s="37"/>
      <c r="C236" s="28" t="s">
        <v>231</v>
      </c>
      <c r="D236" s="12" t="s">
        <v>114</v>
      </c>
      <c r="E236" s="12">
        <v>2</v>
      </c>
      <c r="F236" s="156"/>
      <c r="G236" s="42">
        <f t="shared" ref="G236:G243" si="17">E236*F236</f>
        <v>0</v>
      </c>
      <c r="H236" s="2"/>
    </row>
    <row r="237" spans="1:8" x14ac:dyDescent="0.2">
      <c r="A237" s="20"/>
      <c r="B237" s="37"/>
      <c r="C237" s="28"/>
      <c r="D237" s="12"/>
      <c r="E237" s="12"/>
      <c r="F237" s="156"/>
      <c r="G237" s="47"/>
      <c r="H237" s="2"/>
    </row>
    <row r="238" spans="1:8" x14ac:dyDescent="0.2">
      <c r="A238" s="20" t="s">
        <v>1697</v>
      </c>
      <c r="B238" s="37"/>
      <c r="C238" s="56" t="s">
        <v>233</v>
      </c>
      <c r="D238" s="12" t="s">
        <v>114</v>
      </c>
      <c r="E238" s="12">
        <v>2</v>
      </c>
      <c r="F238" s="156"/>
      <c r="G238" s="42">
        <f t="shared" si="17"/>
        <v>0</v>
      </c>
      <c r="H238" s="2"/>
    </row>
    <row r="239" spans="1:8" x14ac:dyDescent="0.2">
      <c r="A239" s="20"/>
      <c r="B239" s="37"/>
      <c r="C239" s="28"/>
      <c r="D239" s="12"/>
      <c r="E239" s="12"/>
      <c r="F239" s="156"/>
      <c r="G239" s="47"/>
      <c r="H239" s="2"/>
    </row>
    <row r="240" spans="1:8" x14ac:dyDescent="0.2">
      <c r="A240" s="20" t="s">
        <v>1698</v>
      </c>
      <c r="B240" s="37"/>
      <c r="C240" s="56" t="s">
        <v>281</v>
      </c>
      <c r="D240" s="12" t="s">
        <v>114</v>
      </c>
      <c r="E240" s="12">
        <v>1</v>
      </c>
      <c r="F240" s="156"/>
      <c r="G240" s="42">
        <f t="shared" si="17"/>
        <v>0</v>
      </c>
      <c r="H240" s="2"/>
    </row>
    <row r="241" spans="1:8" x14ac:dyDescent="0.2">
      <c r="A241" s="20"/>
      <c r="B241" s="37"/>
      <c r="C241" s="28"/>
      <c r="D241" s="12"/>
      <c r="E241" s="12"/>
      <c r="F241" s="156"/>
      <c r="G241" s="47"/>
      <c r="H241" s="2"/>
    </row>
    <row r="242" spans="1:8" x14ac:dyDescent="0.2">
      <c r="A242" s="20" t="s">
        <v>1699</v>
      </c>
      <c r="B242" s="37"/>
      <c r="C242" s="28" t="s">
        <v>235</v>
      </c>
      <c r="D242" s="12" t="s">
        <v>114</v>
      </c>
      <c r="E242" s="12">
        <v>2</v>
      </c>
      <c r="F242" s="156"/>
      <c r="G242" s="42">
        <f t="shared" si="17"/>
        <v>0</v>
      </c>
      <c r="H242" s="2"/>
    </row>
    <row r="243" spans="1:8" x14ac:dyDescent="0.2">
      <c r="A243" s="20"/>
      <c r="B243" s="37"/>
      <c r="C243" s="28"/>
      <c r="D243" s="12"/>
      <c r="E243" s="12"/>
      <c r="F243" s="156"/>
      <c r="G243" s="47"/>
      <c r="H243" s="2"/>
    </row>
    <row r="244" spans="1:8" s="3" customFormat="1" x14ac:dyDescent="0.2">
      <c r="A244" s="29" t="s">
        <v>1700</v>
      </c>
      <c r="B244" s="34"/>
      <c r="C244" s="92" t="s">
        <v>244</v>
      </c>
      <c r="D244" s="13"/>
      <c r="E244" s="13"/>
      <c r="F244" s="155"/>
      <c r="G244" s="48"/>
    </row>
    <row r="245" spans="1:8" x14ac:dyDescent="0.2">
      <c r="A245" s="20"/>
      <c r="B245" s="37"/>
      <c r="C245" s="28"/>
      <c r="D245" s="12"/>
      <c r="E245" s="12"/>
      <c r="F245" s="156"/>
      <c r="G245" s="47"/>
      <c r="H245" s="2"/>
    </row>
    <row r="246" spans="1:8" x14ac:dyDescent="0.2">
      <c r="A246" s="20" t="s">
        <v>1701</v>
      </c>
      <c r="B246" s="37"/>
      <c r="C246" s="28" t="s">
        <v>245</v>
      </c>
      <c r="D246" s="12" t="s">
        <v>13</v>
      </c>
      <c r="E246" s="12">
        <v>1</v>
      </c>
      <c r="F246" s="156"/>
      <c r="G246" s="42">
        <f t="shared" ref="G246:G253" si="18">E246*F246</f>
        <v>0</v>
      </c>
      <c r="H246" s="2"/>
    </row>
    <row r="247" spans="1:8" x14ac:dyDescent="0.2">
      <c r="A247" s="20"/>
      <c r="B247" s="37"/>
      <c r="C247" s="28"/>
      <c r="D247" s="12"/>
      <c r="E247" s="12"/>
      <c r="F247" s="156"/>
      <c r="G247" s="47"/>
      <c r="H247" s="2"/>
    </row>
    <row r="248" spans="1:8" x14ac:dyDescent="0.2">
      <c r="A248" s="20" t="s">
        <v>1702</v>
      </c>
      <c r="B248" s="37"/>
      <c r="C248" s="28" t="s">
        <v>472</v>
      </c>
      <c r="D248" s="12" t="s">
        <v>13</v>
      </c>
      <c r="E248" s="12">
        <v>1</v>
      </c>
      <c r="F248" s="156"/>
      <c r="G248" s="42">
        <f t="shared" si="18"/>
        <v>0</v>
      </c>
      <c r="H248" s="2"/>
    </row>
    <row r="249" spans="1:8" x14ac:dyDescent="0.2">
      <c r="A249" s="20"/>
      <c r="B249" s="37"/>
      <c r="C249" s="28"/>
      <c r="D249" s="12"/>
      <c r="E249" s="12"/>
      <c r="F249" s="156"/>
      <c r="G249" s="47"/>
      <c r="H249" s="2"/>
    </row>
    <row r="250" spans="1:8" x14ac:dyDescent="0.2">
      <c r="A250" s="20" t="s">
        <v>1703</v>
      </c>
      <c r="B250" s="37"/>
      <c r="C250" s="28" t="s">
        <v>246</v>
      </c>
      <c r="D250" s="12" t="s">
        <v>13</v>
      </c>
      <c r="E250" s="12">
        <v>1</v>
      </c>
      <c r="F250" s="156"/>
      <c r="G250" s="42">
        <f t="shared" si="18"/>
        <v>0</v>
      </c>
      <c r="H250" s="2"/>
    </row>
    <row r="251" spans="1:8" x14ac:dyDescent="0.2">
      <c r="A251" s="20"/>
      <c r="B251" s="37"/>
      <c r="C251" s="28"/>
      <c r="D251" s="12"/>
      <c r="E251" s="12"/>
      <c r="F251" s="156"/>
      <c r="G251" s="47"/>
      <c r="H251" s="2"/>
    </row>
    <row r="252" spans="1:8" x14ac:dyDescent="0.2">
      <c r="A252" s="20" t="s">
        <v>1704</v>
      </c>
      <c r="B252" s="37"/>
      <c r="C252" s="28" t="s">
        <v>247</v>
      </c>
      <c r="D252" s="12" t="s">
        <v>13</v>
      </c>
      <c r="E252" s="12">
        <v>1</v>
      </c>
      <c r="F252" s="156"/>
      <c r="G252" s="42">
        <f t="shared" si="18"/>
        <v>0</v>
      </c>
      <c r="H252" s="2"/>
    </row>
    <row r="253" spans="1:8" x14ac:dyDescent="0.2">
      <c r="A253" s="20"/>
      <c r="B253" s="37"/>
      <c r="C253" s="28"/>
      <c r="D253" s="12"/>
      <c r="E253" s="12"/>
      <c r="F253" s="156"/>
      <c r="G253" s="47"/>
      <c r="H253" s="2"/>
    </row>
    <row r="254" spans="1:8" x14ac:dyDescent="0.2">
      <c r="A254" s="20"/>
      <c r="B254" s="37"/>
      <c r="C254" s="92" t="s">
        <v>248</v>
      </c>
      <c r="D254" s="12"/>
      <c r="E254" s="12"/>
      <c r="F254" s="156"/>
      <c r="G254" s="47"/>
      <c r="H254" s="2"/>
    </row>
    <row r="255" spans="1:8" x14ac:dyDescent="0.2">
      <c r="A255" s="20"/>
      <c r="B255" s="37"/>
      <c r="C255" s="28"/>
      <c r="D255" s="12"/>
      <c r="E255" s="12"/>
      <c r="F255" s="156"/>
      <c r="G255" s="47"/>
      <c r="H255" s="2"/>
    </row>
    <row r="256" spans="1:8" x14ac:dyDescent="0.2">
      <c r="A256" s="29" t="s">
        <v>1667</v>
      </c>
      <c r="B256" s="37"/>
      <c r="C256" s="92" t="s">
        <v>249</v>
      </c>
      <c r="D256" s="12"/>
      <c r="E256" s="12"/>
      <c r="F256" s="156"/>
      <c r="G256" s="47"/>
      <c r="H256" s="2"/>
    </row>
    <row r="257" spans="1:8" x14ac:dyDescent="0.2">
      <c r="A257" s="20"/>
      <c r="B257" s="37"/>
      <c r="C257" s="28"/>
      <c r="D257" s="12"/>
      <c r="E257" s="12"/>
      <c r="F257" s="156"/>
      <c r="G257" s="47"/>
      <c r="H257" s="2"/>
    </row>
    <row r="258" spans="1:8" x14ac:dyDescent="0.2">
      <c r="A258" s="20" t="s">
        <v>1668</v>
      </c>
      <c r="B258" s="37"/>
      <c r="C258" s="28" t="s">
        <v>250</v>
      </c>
      <c r="D258" s="12" t="s">
        <v>13</v>
      </c>
      <c r="E258" s="12">
        <v>1</v>
      </c>
      <c r="F258" s="156"/>
      <c r="G258" s="42">
        <f t="shared" ref="G258:G267" si="19">E258*F258</f>
        <v>0</v>
      </c>
      <c r="H258" s="2"/>
    </row>
    <row r="259" spans="1:8" x14ac:dyDescent="0.2">
      <c r="A259" s="20"/>
      <c r="B259" s="37"/>
      <c r="C259" s="28"/>
      <c r="D259" s="12"/>
      <c r="E259" s="12"/>
      <c r="F259" s="156"/>
      <c r="G259" s="47"/>
      <c r="H259" s="2"/>
    </row>
    <row r="260" spans="1:8" ht="24" x14ac:dyDescent="0.2">
      <c r="A260" s="20" t="s">
        <v>1669</v>
      </c>
      <c r="B260" s="37"/>
      <c r="C260" s="28" t="s">
        <v>251</v>
      </c>
      <c r="D260" s="12" t="s">
        <v>13</v>
      </c>
      <c r="E260" s="12">
        <v>1</v>
      </c>
      <c r="F260" s="156"/>
      <c r="G260" s="42">
        <f t="shared" si="19"/>
        <v>0</v>
      </c>
      <c r="H260" s="2"/>
    </row>
    <row r="261" spans="1:8" x14ac:dyDescent="0.2">
      <c r="A261" s="20"/>
      <c r="B261" s="37"/>
      <c r="C261" s="28"/>
      <c r="D261" s="12"/>
      <c r="E261" s="12"/>
      <c r="F261" s="156"/>
      <c r="G261" s="47"/>
      <c r="H261" s="2"/>
    </row>
    <row r="262" spans="1:8" x14ac:dyDescent="0.2">
      <c r="A262" s="20" t="s">
        <v>1670</v>
      </c>
      <c r="B262" s="37"/>
      <c r="C262" s="28" t="s">
        <v>252</v>
      </c>
      <c r="D262" s="12" t="s">
        <v>13</v>
      </c>
      <c r="E262" s="12">
        <v>1</v>
      </c>
      <c r="F262" s="156"/>
      <c r="G262" s="42">
        <f t="shared" si="19"/>
        <v>0</v>
      </c>
      <c r="H262" s="2"/>
    </row>
    <row r="263" spans="1:8" x14ac:dyDescent="0.2">
      <c r="A263" s="20"/>
      <c r="B263" s="37"/>
      <c r="C263" s="28"/>
      <c r="D263" s="12"/>
      <c r="E263" s="12"/>
      <c r="F263" s="156"/>
      <c r="G263" s="47"/>
      <c r="H263" s="2"/>
    </row>
    <row r="264" spans="1:8" x14ac:dyDescent="0.2">
      <c r="A264" s="20" t="s">
        <v>1671</v>
      </c>
      <c r="B264" s="37"/>
      <c r="C264" s="28" t="s">
        <v>253</v>
      </c>
      <c r="D264" s="12" t="s">
        <v>13</v>
      </c>
      <c r="E264" s="12">
        <v>1</v>
      </c>
      <c r="F264" s="156"/>
      <c r="G264" s="42">
        <f t="shared" si="19"/>
        <v>0</v>
      </c>
      <c r="H264" s="2"/>
    </row>
    <row r="265" spans="1:8" x14ac:dyDescent="0.2">
      <c r="A265" s="20"/>
      <c r="B265" s="37"/>
      <c r="C265" s="28"/>
      <c r="D265" s="12"/>
      <c r="E265" s="12"/>
      <c r="F265" s="156"/>
      <c r="G265" s="47"/>
      <c r="H265" s="2"/>
    </row>
    <row r="266" spans="1:8" x14ac:dyDescent="0.2">
      <c r="A266" s="20" t="s">
        <v>1672</v>
      </c>
      <c r="B266" s="37"/>
      <c r="C266" s="28" t="s">
        <v>254</v>
      </c>
      <c r="D266" s="12" t="s">
        <v>13</v>
      </c>
      <c r="E266" s="12">
        <v>1</v>
      </c>
      <c r="F266" s="156"/>
      <c r="G266" s="42">
        <f t="shared" si="19"/>
        <v>0</v>
      </c>
      <c r="H266" s="2"/>
    </row>
    <row r="267" spans="1:8" x14ac:dyDescent="0.2">
      <c r="A267" s="20"/>
      <c r="B267" s="37"/>
      <c r="C267" s="28"/>
      <c r="D267" s="12"/>
      <c r="E267" s="12"/>
      <c r="F267" s="156"/>
      <c r="G267" s="47"/>
      <c r="H267" s="2"/>
    </row>
    <row r="268" spans="1:8" x14ac:dyDescent="0.2">
      <c r="A268" s="29" t="s">
        <v>1673</v>
      </c>
      <c r="B268" s="37"/>
      <c r="C268" s="92" t="s">
        <v>255</v>
      </c>
      <c r="D268" s="12"/>
      <c r="E268" s="12"/>
      <c r="F268" s="156"/>
      <c r="G268" s="47"/>
      <c r="H268" s="2"/>
    </row>
    <row r="269" spans="1:8" x14ac:dyDescent="0.2">
      <c r="A269" s="20"/>
      <c r="B269" s="37"/>
      <c r="C269" s="28"/>
      <c r="D269" s="12"/>
      <c r="E269" s="12"/>
      <c r="F269" s="156"/>
      <c r="G269" s="47"/>
      <c r="H269" s="2"/>
    </row>
    <row r="270" spans="1:8" x14ac:dyDescent="0.2">
      <c r="A270" s="20" t="s">
        <v>1674</v>
      </c>
      <c r="B270" s="37"/>
      <c r="C270" s="28" t="s">
        <v>256</v>
      </c>
      <c r="D270" s="12" t="s">
        <v>114</v>
      </c>
      <c r="E270" s="12">
        <v>2</v>
      </c>
      <c r="F270" s="156"/>
      <c r="G270" s="42">
        <f t="shared" ref="G270:G275" si="20">E270*F270</f>
        <v>0</v>
      </c>
      <c r="H270" s="2"/>
    </row>
    <row r="271" spans="1:8" x14ac:dyDescent="0.2">
      <c r="A271" s="20"/>
      <c r="B271" s="37"/>
      <c r="C271" s="28"/>
      <c r="D271" s="12"/>
      <c r="E271" s="12"/>
      <c r="F271" s="156"/>
      <c r="G271" s="47"/>
      <c r="H271" s="2"/>
    </row>
    <row r="272" spans="1:8" x14ac:dyDescent="0.2">
      <c r="A272" s="20" t="s">
        <v>1675</v>
      </c>
      <c r="B272" s="37"/>
      <c r="C272" s="28" t="s">
        <v>257</v>
      </c>
      <c r="D272" s="12" t="s">
        <v>114</v>
      </c>
      <c r="E272" s="12">
        <v>2</v>
      </c>
      <c r="F272" s="156"/>
      <c r="G272" s="42">
        <f t="shared" si="20"/>
        <v>0</v>
      </c>
      <c r="H272" s="2"/>
    </row>
    <row r="273" spans="1:8" x14ac:dyDescent="0.2">
      <c r="A273" s="20"/>
      <c r="B273" s="37"/>
      <c r="C273" s="28"/>
      <c r="D273" s="12"/>
      <c r="E273" s="12"/>
      <c r="F273" s="156"/>
      <c r="G273" s="47"/>
      <c r="H273" s="2"/>
    </row>
    <row r="274" spans="1:8" x14ac:dyDescent="0.2">
      <c r="A274" s="20" t="s">
        <v>1676</v>
      </c>
      <c r="B274" s="37"/>
      <c r="C274" s="28" t="s">
        <v>258</v>
      </c>
      <c r="D274" s="12" t="s">
        <v>114</v>
      </c>
      <c r="E274" s="12">
        <v>2</v>
      </c>
      <c r="F274" s="156"/>
      <c r="G274" s="42">
        <f t="shared" si="20"/>
        <v>0</v>
      </c>
      <c r="H274" s="2"/>
    </row>
    <row r="275" spans="1:8" x14ac:dyDescent="0.2">
      <c r="A275" s="20"/>
      <c r="B275" s="37"/>
      <c r="C275" s="28"/>
      <c r="D275" s="12"/>
      <c r="E275" s="12"/>
      <c r="F275" s="156"/>
      <c r="G275" s="47"/>
      <c r="H275" s="2"/>
    </row>
    <row r="276" spans="1:8" x14ac:dyDescent="0.2">
      <c r="A276" s="29" t="s">
        <v>1677</v>
      </c>
      <c r="B276" s="37"/>
      <c r="C276" s="92" t="s">
        <v>259</v>
      </c>
      <c r="D276" s="12"/>
      <c r="E276" s="12"/>
      <c r="F276" s="156"/>
      <c r="G276" s="47"/>
      <c r="H276" s="2"/>
    </row>
    <row r="277" spans="1:8" x14ac:dyDescent="0.2">
      <c r="A277" s="20"/>
      <c r="B277" s="37"/>
      <c r="C277" s="28"/>
      <c r="D277" s="12"/>
      <c r="E277" s="12"/>
      <c r="F277" s="156"/>
      <c r="G277" s="47"/>
      <c r="H277" s="2"/>
    </row>
    <row r="278" spans="1:8" x14ac:dyDescent="0.2">
      <c r="A278" s="20" t="s">
        <v>1678</v>
      </c>
      <c r="B278" s="37"/>
      <c r="C278" s="28" t="s">
        <v>260</v>
      </c>
      <c r="D278" s="12" t="s">
        <v>13</v>
      </c>
      <c r="E278" s="12">
        <v>1</v>
      </c>
      <c r="F278" s="156"/>
      <c r="G278" s="42">
        <f t="shared" ref="G278:G297" si="21">E278*F278</f>
        <v>0</v>
      </c>
      <c r="H278" s="2"/>
    </row>
    <row r="279" spans="1:8" x14ac:dyDescent="0.2">
      <c r="A279" s="20"/>
      <c r="B279" s="37"/>
      <c r="C279" s="28"/>
      <c r="D279" s="12"/>
      <c r="E279" s="12"/>
      <c r="F279" s="156"/>
      <c r="G279" s="47"/>
      <c r="H279" s="2"/>
    </row>
    <row r="280" spans="1:8" x14ac:dyDescent="0.2">
      <c r="A280" s="20" t="s">
        <v>1679</v>
      </c>
      <c r="B280" s="37"/>
      <c r="C280" s="28" t="s">
        <v>261</v>
      </c>
      <c r="D280" s="12" t="s">
        <v>13</v>
      </c>
      <c r="E280" s="12">
        <v>1</v>
      </c>
      <c r="F280" s="156"/>
      <c r="G280" s="42">
        <f t="shared" si="21"/>
        <v>0</v>
      </c>
      <c r="H280" s="2"/>
    </row>
    <row r="281" spans="1:8" x14ac:dyDescent="0.2">
      <c r="A281" s="20"/>
      <c r="B281" s="37"/>
      <c r="C281" s="28"/>
      <c r="D281" s="12"/>
      <c r="E281" s="12"/>
      <c r="F281" s="156"/>
      <c r="G281" s="47"/>
      <c r="H281" s="2"/>
    </row>
    <row r="282" spans="1:8" x14ac:dyDescent="0.2">
      <c r="A282" s="20" t="s">
        <v>1680</v>
      </c>
      <c r="B282" s="37"/>
      <c r="C282" s="28" t="s">
        <v>262</v>
      </c>
      <c r="D282" s="12" t="s">
        <v>45</v>
      </c>
      <c r="E282" s="12">
        <v>1</v>
      </c>
      <c r="F282" s="47">
        <v>45000</v>
      </c>
      <c r="G282" s="42">
        <f t="shared" si="21"/>
        <v>45000</v>
      </c>
      <c r="H282" s="2"/>
    </row>
    <row r="283" spans="1:8" x14ac:dyDescent="0.2">
      <c r="A283" s="20"/>
      <c r="B283" s="37"/>
      <c r="C283" s="28"/>
      <c r="D283" s="12"/>
      <c r="E283" s="12"/>
      <c r="F283" s="156"/>
      <c r="G283" s="47"/>
      <c r="H283" s="2"/>
    </row>
    <row r="284" spans="1:8" x14ac:dyDescent="0.2">
      <c r="A284" s="20" t="s">
        <v>1681</v>
      </c>
      <c r="B284" s="37"/>
      <c r="C284" s="28" t="s">
        <v>263</v>
      </c>
      <c r="D284" s="12" t="s">
        <v>57</v>
      </c>
      <c r="E284" s="19">
        <f>F282</f>
        <v>45000</v>
      </c>
      <c r="F284" s="157"/>
      <c r="G284" s="42">
        <f t="shared" si="21"/>
        <v>0</v>
      </c>
      <c r="H284" s="2"/>
    </row>
    <row r="285" spans="1:8" x14ac:dyDescent="0.2">
      <c r="A285" s="20"/>
      <c r="B285" s="37"/>
      <c r="C285" s="28"/>
      <c r="D285" s="12"/>
      <c r="E285" s="12"/>
      <c r="F285" s="156"/>
      <c r="G285" s="47"/>
      <c r="H285" s="2"/>
    </row>
    <row r="286" spans="1:8" x14ac:dyDescent="0.2">
      <c r="A286" s="20" t="s">
        <v>1682</v>
      </c>
      <c r="B286" s="37"/>
      <c r="C286" s="28" t="s">
        <v>264</v>
      </c>
      <c r="D286" s="12" t="s">
        <v>13</v>
      </c>
      <c r="E286" s="12">
        <v>1</v>
      </c>
      <c r="F286" s="156"/>
      <c r="G286" s="42">
        <f t="shared" si="21"/>
        <v>0</v>
      </c>
      <c r="H286" s="2"/>
    </row>
    <row r="287" spans="1:8" x14ac:dyDescent="0.2">
      <c r="A287" s="20"/>
      <c r="B287" s="37"/>
      <c r="C287" s="28"/>
      <c r="D287" s="12"/>
      <c r="E287" s="12"/>
      <c r="F287" s="156"/>
      <c r="G287" s="47"/>
      <c r="H287" s="2"/>
    </row>
    <row r="288" spans="1:8" x14ac:dyDescent="0.2">
      <c r="A288" s="29" t="s">
        <v>1683</v>
      </c>
      <c r="B288" s="37"/>
      <c r="C288" s="92" t="s">
        <v>265</v>
      </c>
      <c r="D288" s="12"/>
      <c r="E288" s="12"/>
      <c r="F288" s="156"/>
      <c r="G288" s="42">
        <f t="shared" si="21"/>
        <v>0</v>
      </c>
      <c r="H288" s="2"/>
    </row>
    <row r="289" spans="1:8" x14ac:dyDescent="0.2">
      <c r="A289" s="20"/>
      <c r="B289" s="37"/>
      <c r="C289" s="28"/>
      <c r="D289" s="12"/>
      <c r="E289" s="12"/>
      <c r="F289" s="156"/>
      <c r="G289" s="47"/>
      <c r="H289" s="2"/>
    </row>
    <row r="290" spans="1:8" x14ac:dyDescent="0.2">
      <c r="A290" s="20" t="s">
        <v>1684</v>
      </c>
      <c r="B290" s="37"/>
      <c r="C290" s="28" t="s">
        <v>266</v>
      </c>
      <c r="D290" s="12" t="s">
        <v>13</v>
      </c>
      <c r="E290" s="12">
        <v>1</v>
      </c>
      <c r="F290" s="156"/>
      <c r="G290" s="42">
        <f t="shared" si="21"/>
        <v>0</v>
      </c>
      <c r="H290" s="2"/>
    </row>
    <row r="291" spans="1:8" x14ac:dyDescent="0.2">
      <c r="A291" s="20"/>
      <c r="B291" s="37"/>
      <c r="C291" s="28"/>
      <c r="D291" s="12"/>
      <c r="E291" s="12"/>
      <c r="F291" s="156"/>
      <c r="G291" s="47"/>
      <c r="H291" s="2"/>
    </row>
    <row r="292" spans="1:8" ht="84" x14ac:dyDescent="0.2">
      <c r="A292" s="20" t="s">
        <v>1685</v>
      </c>
      <c r="B292" s="37"/>
      <c r="C292" s="28" t="s">
        <v>267</v>
      </c>
      <c r="D292" s="12" t="s">
        <v>13</v>
      </c>
      <c r="E292" s="12">
        <v>1</v>
      </c>
      <c r="F292" s="156"/>
      <c r="G292" s="42">
        <f t="shared" si="21"/>
        <v>0</v>
      </c>
      <c r="H292" s="2"/>
    </row>
    <row r="293" spans="1:8" x14ac:dyDescent="0.2">
      <c r="A293" s="20"/>
      <c r="B293" s="37"/>
      <c r="C293" s="28"/>
      <c r="D293" s="12"/>
      <c r="E293" s="12"/>
      <c r="F293" s="156"/>
      <c r="G293" s="47"/>
      <c r="H293" s="2"/>
    </row>
    <row r="294" spans="1:8" x14ac:dyDescent="0.2">
      <c r="A294" s="20" t="s">
        <v>1686</v>
      </c>
      <c r="B294" s="37"/>
      <c r="C294" s="28" t="s">
        <v>268</v>
      </c>
      <c r="D294" s="12" t="s">
        <v>13</v>
      </c>
      <c r="E294" s="12">
        <v>1</v>
      </c>
      <c r="F294" s="156"/>
      <c r="G294" s="42">
        <f t="shared" si="21"/>
        <v>0</v>
      </c>
      <c r="H294" s="2"/>
    </row>
    <row r="295" spans="1:8" x14ac:dyDescent="0.2">
      <c r="A295" s="20"/>
      <c r="B295" s="37"/>
      <c r="C295" s="28"/>
      <c r="D295" s="12"/>
      <c r="E295" s="12"/>
      <c r="F295" s="156"/>
      <c r="G295" s="47"/>
      <c r="H295" s="2"/>
    </row>
    <row r="296" spans="1:8" x14ac:dyDescent="0.2">
      <c r="A296" s="20" t="s">
        <v>1687</v>
      </c>
      <c r="B296" s="37"/>
      <c r="C296" s="28" t="s">
        <v>269</v>
      </c>
      <c r="D296" s="12" t="s">
        <v>13</v>
      </c>
      <c r="E296" s="12">
        <v>1</v>
      </c>
      <c r="F296" s="156"/>
      <c r="G296" s="42">
        <f t="shared" si="21"/>
        <v>0</v>
      </c>
      <c r="H296" s="2"/>
    </row>
    <row r="297" spans="1:8" x14ac:dyDescent="0.2">
      <c r="A297" s="20"/>
      <c r="B297" s="37"/>
      <c r="C297" s="28"/>
      <c r="D297" s="12"/>
      <c r="E297" s="12"/>
      <c r="F297" s="156"/>
      <c r="G297" s="47"/>
      <c r="H297" s="2"/>
    </row>
    <row r="298" spans="1:8" x14ac:dyDescent="0.2">
      <c r="A298" s="29" t="s">
        <v>1688</v>
      </c>
      <c r="B298" s="34"/>
      <c r="C298" s="92" t="s">
        <v>285</v>
      </c>
      <c r="D298" s="13"/>
      <c r="E298" s="13"/>
      <c r="F298" s="155"/>
      <c r="G298" s="47"/>
    </row>
    <row r="299" spans="1:8" x14ac:dyDescent="0.2">
      <c r="A299" s="20"/>
      <c r="B299" s="37"/>
      <c r="C299" s="28"/>
      <c r="D299" s="12"/>
      <c r="E299" s="12"/>
      <c r="F299" s="156"/>
      <c r="G299" s="47"/>
    </row>
    <row r="300" spans="1:8" x14ac:dyDescent="0.2">
      <c r="A300" s="20" t="s">
        <v>1689</v>
      </c>
      <c r="B300" s="37"/>
      <c r="C300" s="28" t="s">
        <v>286</v>
      </c>
      <c r="D300" s="12" t="s">
        <v>13</v>
      </c>
      <c r="E300" s="12">
        <v>1</v>
      </c>
      <c r="F300" s="156"/>
      <c r="G300" s="42">
        <f t="shared" ref="G300:G309" si="22">E300*F300</f>
        <v>0</v>
      </c>
    </row>
    <row r="301" spans="1:8" x14ac:dyDescent="0.2">
      <c r="A301" s="20"/>
      <c r="B301" s="37"/>
      <c r="C301" s="28"/>
      <c r="D301" s="12"/>
      <c r="E301" s="12"/>
      <c r="F301" s="156"/>
      <c r="G301" s="47"/>
    </row>
    <row r="302" spans="1:8" x14ac:dyDescent="0.2">
      <c r="A302" s="20" t="s">
        <v>1690</v>
      </c>
      <c r="B302" s="37"/>
      <c r="C302" s="28" t="s">
        <v>261</v>
      </c>
      <c r="D302" s="12" t="s">
        <v>13</v>
      </c>
      <c r="E302" s="12">
        <v>1</v>
      </c>
      <c r="F302" s="156"/>
      <c r="G302" s="42">
        <f t="shared" si="22"/>
        <v>0</v>
      </c>
    </row>
    <row r="303" spans="1:8" x14ac:dyDescent="0.2">
      <c r="A303" s="20"/>
      <c r="B303" s="37"/>
      <c r="C303" s="28"/>
      <c r="D303" s="12"/>
      <c r="E303" s="12"/>
      <c r="F303" s="156"/>
      <c r="G303" s="47"/>
    </row>
    <row r="304" spans="1:8" x14ac:dyDescent="0.2">
      <c r="A304" s="20" t="s">
        <v>1691</v>
      </c>
      <c r="B304" s="37"/>
      <c r="C304" s="28" t="s">
        <v>262</v>
      </c>
      <c r="D304" s="12" t="s">
        <v>45</v>
      </c>
      <c r="E304" s="12">
        <v>1</v>
      </c>
      <c r="F304" s="47">
        <v>30000</v>
      </c>
      <c r="G304" s="42">
        <f t="shared" si="22"/>
        <v>30000</v>
      </c>
    </row>
    <row r="305" spans="1:7" x14ac:dyDescent="0.2">
      <c r="A305" s="20"/>
      <c r="B305" s="37"/>
      <c r="C305" s="28"/>
      <c r="D305" s="12"/>
      <c r="E305" s="12"/>
      <c r="F305" s="156"/>
      <c r="G305" s="47"/>
    </row>
    <row r="306" spans="1:7" x14ac:dyDescent="0.2">
      <c r="A306" s="20" t="s">
        <v>1692</v>
      </c>
      <c r="B306" s="37"/>
      <c r="C306" s="28" t="s">
        <v>263</v>
      </c>
      <c r="D306" s="12" t="s">
        <v>57</v>
      </c>
      <c r="E306" s="19">
        <f>F304</f>
        <v>30000</v>
      </c>
      <c r="F306" s="157"/>
      <c r="G306" s="42">
        <f t="shared" si="22"/>
        <v>0</v>
      </c>
    </row>
    <row r="307" spans="1:7" x14ac:dyDescent="0.2">
      <c r="A307" s="20"/>
      <c r="B307" s="37"/>
      <c r="C307" s="28"/>
      <c r="D307" s="12"/>
      <c r="E307" s="12"/>
      <c r="F307" s="156"/>
      <c r="G307" s="47"/>
    </row>
    <row r="308" spans="1:7" x14ac:dyDescent="0.2">
      <c r="A308" s="20" t="s">
        <v>2259</v>
      </c>
      <c r="B308" s="37"/>
      <c r="C308" s="28" t="s">
        <v>264</v>
      </c>
      <c r="D308" s="12" t="s">
        <v>13</v>
      </c>
      <c r="E308" s="12">
        <v>1</v>
      </c>
      <c r="F308" s="156"/>
      <c r="G308" s="42">
        <f t="shared" si="22"/>
        <v>0</v>
      </c>
    </row>
    <row r="309" spans="1:7" x14ac:dyDescent="0.2">
      <c r="A309" s="20"/>
      <c r="B309" s="37"/>
      <c r="C309" s="28"/>
      <c r="D309" s="12"/>
      <c r="E309" s="12"/>
      <c r="F309" s="156"/>
      <c r="G309" s="47"/>
    </row>
    <row r="310" spans="1:7" ht="21" customHeight="1" x14ac:dyDescent="0.2">
      <c r="A310" s="135" t="s">
        <v>94</v>
      </c>
      <c r="B310" s="136"/>
      <c r="C310" s="136"/>
      <c r="D310" s="136"/>
      <c r="E310" s="136"/>
      <c r="F310" s="137"/>
      <c r="G310" s="49">
        <f>SUM(G234:G309)</f>
        <v>210000</v>
      </c>
    </row>
    <row r="311" spans="1:7" x14ac:dyDescent="0.2">
      <c r="D311" s="11"/>
      <c r="G311" s="52"/>
    </row>
    <row r="312" spans="1:7" x14ac:dyDescent="0.2">
      <c r="D312" s="11"/>
      <c r="G312" s="52"/>
    </row>
    <row r="313" spans="1:7" x14ac:dyDescent="0.2">
      <c r="D313" s="11"/>
      <c r="G313" s="52"/>
    </row>
    <row r="314" spans="1:7" x14ac:dyDescent="0.2">
      <c r="D314" s="11"/>
      <c r="G314" s="52"/>
    </row>
    <row r="315" spans="1:7" x14ac:dyDescent="0.2">
      <c r="D315" s="11"/>
      <c r="G315" s="52"/>
    </row>
    <row r="316" spans="1:7" x14ac:dyDescent="0.2">
      <c r="D316" s="11"/>
      <c r="G316" s="52"/>
    </row>
    <row r="317" spans="1:7" x14ac:dyDescent="0.2">
      <c r="D317" s="11"/>
      <c r="G317" s="52"/>
    </row>
    <row r="318" spans="1:7" x14ac:dyDescent="0.2">
      <c r="D318" s="11"/>
      <c r="G318" s="52"/>
    </row>
    <row r="319" spans="1:7" x14ac:dyDescent="0.2">
      <c r="D319" s="11"/>
      <c r="G319" s="52"/>
    </row>
    <row r="320" spans="1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  <row r="930" spans="4:7" x14ac:dyDescent="0.2">
      <c r="D930" s="11"/>
      <c r="G930" s="52"/>
    </row>
    <row r="931" spans="4:7" x14ac:dyDescent="0.2">
      <c r="D931" s="11"/>
      <c r="G931" s="52"/>
    </row>
    <row r="932" spans="4:7" x14ac:dyDescent="0.2">
      <c r="D932" s="11"/>
      <c r="G932" s="52"/>
    </row>
    <row r="933" spans="4:7" x14ac:dyDescent="0.2">
      <c r="D933" s="11"/>
      <c r="G933" s="52"/>
    </row>
    <row r="934" spans="4:7" x14ac:dyDescent="0.2">
      <c r="D934" s="11"/>
      <c r="G934" s="52"/>
    </row>
    <row r="935" spans="4:7" x14ac:dyDescent="0.2">
      <c r="D935" s="11"/>
      <c r="G935" s="52"/>
    </row>
    <row r="936" spans="4:7" x14ac:dyDescent="0.2">
      <c r="D936" s="11"/>
      <c r="G936" s="52"/>
    </row>
    <row r="937" spans="4:7" x14ac:dyDescent="0.2">
      <c r="D937" s="11"/>
      <c r="G937" s="52"/>
    </row>
    <row r="938" spans="4:7" x14ac:dyDescent="0.2">
      <c r="D938" s="11"/>
      <c r="G938" s="52"/>
    </row>
    <row r="939" spans="4:7" x14ac:dyDescent="0.2">
      <c r="D939" s="11"/>
      <c r="G939" s="52"/>
    </row>
    <row r="940" spans="4:7" x14ac:dyDescent="0.2">
      <c r="D940" s="11"/>
      <c r="G940" s="52"/>
    </row>
  </sheetData>
  <sheetProtection algorithmName="SHA-512" hashValue="LI0AaHIu2kA5vkV6SRlj79YewPpajYJSan9dYLEyLJpurDM1j0TRC69KCLHR1d0Z8ixLFPADSJaADJAZtBM2fw==" saltValue="5zJdphaioBj3Jd+E6+n/4g==" spinCount="100000" sheet="1" objects="1" scenarios="1" selectLockedCells="1"/>
  <mergeCells count="10">
    <mergeCell ref="A310:F310"/>
    <mergeCell ref="A2:D2"/>
    <mergeCell ref="A3:D3"/>
    <mergeCell ref="A4:D4"/>
    <mergeCell ref="A63:F63"/>
    <mergeCell ref="A64:F64"/>
    <mergeCell ref="A149:F149"/>
    <mergeCell ref="A150:F150"/>
    <mergeCell ref="A233:F233"/>
    <mergeCell ref="A234:F234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2" manualBreakCount="2">
    <brk id="63" max="6" man="1"/>
    <brk id="149" max="6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C5D0-780D-4208-BD02-1DD26A18E6EE}">
  <dimension ref="A1:H902"/>
  <sheetViews>
    <sheetView view="pageBreakPreview" topLeftCell="A79" zoomScale="90" zoomScaleNormal="100" zoomScaleSheetLayoutView="90" workbookViewId="0">
      <selection activeCell="F87" sqref="F87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1771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1772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1773</v>
      </c>
      <c r="B14" s="37" t="s">
        <v>11</v>
      </c>
      <c r="C14" s="28" t="s">
        <v>100</v>
      </c>
      <c r="D14" s="12" t="s">
        <v>101</v>
      </c>
      <c r="E14" s="12">
        <v>500</v>
      </c>
      <c r="F14" s="156"/>
      <c r="G14" s="42">
        <f t="shared" ref="G14:G15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1774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1775</v>
      </c>
      <c r="B18" s="37"/>
      <c r="C18" s="28" t="s">
        <v>476</v>
      </c>
      <c r="D18" s="12" t="s">
        <v>107</v>
      </c>
      <c r="E18" s="12">
        <v>25</v>
      </c>
      <c r="F18" s="156"/>
      <c r="G18" s="42">
        <f t="shared" ref="G18:G21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18" customHeight="1" x14ac:dyDescent="0.2">
      <c r="A20" s="20" t="s">
        <v>1776</v>
      </c>
      <c r="B20" s="37"/>
      <c r="C20" s="28" t="s">
        <v>2260</v>
      </c>
      <c r="D20" s="12" t="s">
        <v>107</v>
      </c>
      <c r="E20" s="12">
        <v>100</v>
      </c>
      <c r="F20" s="156"/>
      <c r="G20" s="42">
        <f t="shared" si="1"/>
        <v>0</v>
      </c>
      <c r="H20" s="55"/>
    </row>
    <row r="21" spans="1:8" x14ac:dyDescent="0.2">
      <c r="A21" s="87"/>
      <c r="B21" s="107"/>
      <c r="C21" s="118"/>
      <c r="D21" s="30"/>
      <c r="E21" s="30"/>
      <c r="F21" s="160"/>
      <c r="G21" s="47"/>
    </row>
    <row r="22" spans="1:8" s="7" customFormat="1" x14ac:dyDescent="0.2">
      <c r="A22" s="29" t="s">
        <v>2244</v>
      </c>
      <c r="B22" s="34" t="s">
        <v>136</v>
      </c>
      <c r="C22" s="92" t="s">
        <v>137</v>
      </c>
      <c r="D22" s="13"/>
      <c r="E22" s="13"/>
      <c r="F22" s="155"/>
      <c r="G22" s="48"/>
    </row>
    <row r="23" spans="1:8" s="7" customFormat="1" x14ac:dyDescent="0.2">
      <c r="A23" s="29"/>
      <c r="B23" s="37"/>
      <c r="C23" s="92"/>
      <c r="D23" s="13"/>
      <c r="E23" s="13"/>
      <c r="F23" s="155"/>
      <c r="G23" s="48"/>
    </row>
    <row r="24" spans="1:8" s="7" customFormat="1" ht="24" x14ac:dyDescent="0.2">
      <c r="A24" s="20" t="s">
        <v>2245</v>
      </c>
      <c r="B24" s="37"/>
      <c r="C24" s="28" t="s">
        <v>139</v>
      </c>
      <c r="D24" s="12" t="s">
        <v>120</v>
      </c>
      <c r="E24" s="12">
        <v>10</v>
      </c>
      <c r="F24" s="156"/>
      <c r="G24" s="42">
        <f t="shared" ref="G24:G25" si="2">E24*F24</f>
        <v>0</v>
      </c>
    </row>
    <row r="25" spans="1:8" s="7" customFormat="1" x14ac:dyDescent="0.2">
      <c r="A25" s="20"/>
      <c r="B25" s="37"/>
      <c r="C25" s="28"/>
      <c r="D25" s="12"/>
      <c r="E25" s="12"/>
      <c r="F25" s="155"/>
      <c r="G25" s="47"/>
    </row>
    <row r="26" spans="1:8" s="7" customFormat="1" x14ac:dyDescent="0.2">
      <c r="A26" s="20" t="s">
        <v>2246</v>
      </c>
      <c r="B26" s="37" t="s">
        <v>30</v>
      </c>
      <c r="C26" s="28" t="s">
        <v>141</v>
      </c>
      <c r="D26" s="13"/>
      <c r="E26" s="12"/>
      <c r="F26" s="155"/>
      <c r="G26" s="48"/>
    </row>
    <row r="27" spans="1:8" s="7" customFormat="1" x14ac:dyDescent="0.2">
      <c r="A27" s="20"/>
      <c r="B27" s="37"/>
      <c r="C27" s="28"/>
      <c r="D27" s="13"/>
      <c r="E27" s="12"/>
      <c r="F27" s="155"/>
      <c r="G27" s="48"/>
    </row>
    <row r="28" spans="1:8" s="7" customFormat="1" x14ac:dyDescent="0.2">
      <c r="A28" s="20"/>
      <c r="B28" s="37"/>
      <c r="C28" s="28" t="s">
        <v>142</v>
      </c>
      <c r="D28" s="13"/>
      <c r="E28" s="12"/>
      <c r="F28" s="155"/>
      <c r="G28" s="48"/>
    </row>
    <row r="29" spans="1:8" s="7" customFormat="1" x14ac:dyDescent="0.2">
      <c r="A29" s="20"/>
      <c r="B29" s="37"/>
      <c r="C29" s="28"/>
      <c r="D29" s="13"/>
      <c r="E29" s="12"/>
      <c r="F29" s="155"/>
      <c r="G29" s="48"/>
    </row>
    <row r="30" spans="1:8" s="7" customFormat="1" x14ac:dyDescent="0.2">
      <c r="A30" s="20" t="s">
        <v>2247</v>
      </c>
      <c r="B30" s="37"/>
      <c r="C30" s="28" t="s">
        <v>144</v>
      </c>
      <c r="D30" s="12" t="s">
        <v>120</v>
      </c>
      <c r="E30" s="12">
        <v>10</v>
      </c>
      <c r="F30" s="156"/>
      <c r="G30" s="42">
        <f t="shared" ref="G30:G33" si="3">E30*F30</f>
        <v>0</v>
      </c>
    </row>
    <row r="31" spans="1:8" s="7" customFormat="1" x14ac:dyDescent="0.2">
      <c r="A31" s="20"/>
      <c r="B31" s="37"/>
      <c r="C31" s="28"/>
      <c r="D31" s="12"/>
      <c r="E31" s="12"/>
      <c r="F31" s="155"/>
      <c r="G31" s="47"/>
    </row>
    <row r="32" spans="1:8" x14ac:dyDescent="0.2">
      <c r="A32" s="20" t="s">
        <v>2248</v>
      </c>
      <c r="B32" s="37"/>
      <c r="C32" s="28" t="s">
        <v>146</v>
      </c>
      <c r="D32" s="12" t="s">
        <v>120</v>
      </c>
      <c r="E32" s="12">
        <v>10</v>
      </c>
      <c r="F32" s="156"/>
      <c r="G32" s="42">
        <f t="shared" si="3"/>
        <v>0</v>
      </c>
    </row>
    <row r="33" spans="1:8" x14ac:dyDescent="0.2">
      <c r="A33" s="20"/>
      <c r="B33" s="37"/>
      <c r="C33" s="28"/>
      <c r="D33" s="12"/>
      <c r="E33" s="12"/>
      <c r="F33" s="156"/>
      <c r="G33" s="47"/>
    </row>
    <row r="34" spans="1:8" x14ac:dyDescent="0.2">
      <c r="A34" s="29" t="s">
        <v>1777</v>
      </c>
      <c r="B34" s="21" t="s">
        <v>148</v>
      </c>
      <c r="C34" s="22" t="s">
        <v>149</v>
      </c>
      <c r="D34" s="13"/>
      <c r="E34" s="12"/>
      <c r="F34" s="156"/>
      <c r="G34" s="47"/>
    </row>
    <row r="35" spans="1:8" x14ac:dyDescent="0.2">
      <c r="A35" s="29"/>
      <c r="B35" s="34"/>
      <c r="C35" s="92"/>
      <c r="D35" s="12"/>
      <c r="E35" s="12"/>
      <c r="F35" s="156"/>
      <c r="G35" s="47"/>
    </row>
    <row r="36" spans="1:8" x14ac:dyDescent="0.2">
      <c r="A36" s="29"/>
      <c r="B36" s="34" t="s">
        <v>150</v>
      </c>
      <c r="C36" s="92" t="s">
        <v>151</v>
      </c>
      <c r="D36" s="12"/>
      <c r="E36" s="12"/>
      <c r="F36" s="156"/>
      <c r="G36" s="47"/>
    </row>
    <row r="37" spans="1:8" x14ac:dyDescent="0.2">
      <c r="A37" s="20"/>
      <c r="B37" s="37"/>
      <c r="C37" s="28"/>
      <c r="D37" s="12"/>
      <c r="E37" s="12"/>
      <c r="F37" s="156"/>
      <c r="G37" s="47"/>
      <c r="H37" s="2"/>
    </row>
    <row r="38" spans="1:8" ht="72" x14ac:dyDescent="0.2">
      <c r="A38" s="20" t="s">
        <v>1778</v>
      </c>
      <c r="B38" s="37"/>
      <c r="C38" s="28" t="s">
        <v>153</v>
      </c>
      <c r="D38" s="12" t="s">
        <v>101</v>
      </c>
      <c r="E38" s="12">
        <v>40</v>
      </c>
      <c r="F38" s="156"/>
      <c r="G38" s="42">
        <f t="shared" ref="G38:G53" si="4">E38*F38</f>
        <v>0</v>
      </c>
      <c r="H38" s="2"/>
    </row>
    <row r="39" spans="1:8" x14ac:dyDescent="0.2">
      <c r="A39" s="20"/>
      <c r="B39" s="37"/>
      <c r="C39" s="28"/>
      <c r="D39" s="12"/>
      <c r="E39" s="12"/>
      <c r="F39" s="156"/>
      <c r="G39" s="47"/>
      <c r="H39" s="2"/>
    </row>
    <row r="40" spans="1:8" ht="60" x14ac:dyDescent="0.2">
      <c r="A40" s="20" t="s">
        <v>1779</v>
      </c>
      <c r="B40" s="37"/>
      <c r="C40" s="28" t="s">
        <v>287</v>
      </c>
      <c r="D40" s="12" t="s">
        <v>101</v>
      </c>
      <c r="E40" s="12">
        <v>5</v>
      </c>
      <c r="F40" s="156"/>
      <c r="G40" s="42">
        <f t="shared" si="4"/>
        <v>0</v>
      </c>
      <c r="H40" s="2"/>
    </row>
    <row r="41" spans="1:8" x14ac:dyDescent="0.2">
      <c r="A41" s="20"/>
      <c r="B41" s="37"/>
      <c r="C41" s="28"/>
      <c r="D41" s="12"/>
      <c r="E41" s="12"/>
      <c r="F41" s="156"/>
      <c r="G41" s="47"/>
      <c r="H41" s="2"/>
    </row>
    <row r="42" spans="1:8" ht="72" x14ac:dyDescent="0.2">
      <c r="A42" s="20" t="s">
        <v>1780</v>
      </c>
      <c r="B42" s="37"/>
      <c r="C42" s="28" t="s">
        <v>157</v>
      </c>
      <c r="D42" s="12" t="s">
        <v>101</v>
      </c>
      <c r="E42" s="12">
        <v>15</v>
      </c>
      <c r="F42" s="156"/>
      <c r="G42" s="42">
        <f t="shared" si="4"/>
        <v>0</v>
      </c>
      <c r="H42" s="2"/>
    </row>
    <row r="43" spans="1:8" x14ac:dyDescent="0.2">
      <c r="A43" s="20"/>
      <c r="B43" s="37"/>
      <c r="C43" s="28"/>
      <c r="D43" s="12"/>
      <c r="E43" s="12"/>
      <c r="F43" s="156"/>
      <c r="G43" s="47"/>
      <c r="H43" s="2"/>
    </row>
    <row r="44" spans="1:8" ht="72" x14ac:dyDescent="0.2">
      <c r="A44" s="20" t="s">
        <v>1781</v>
      </c>
      <c r="B44" s="37"/>
      <c r="C44" s="28" t="s">
        <v>159</v>
      </c>
      <c r="D44" s="12" t="s">
        <v>101</v>
      </c>
      <c r="E44" s="12">
        <v>15</v>
      </c>
      <c r="F44" s="156"/>
      <c r="G44" s="42">
        <f t="shared" si="4"/>
        <v>0</v>
      </c>
      <c r="H44" s="2"/>
    </row>
    <row r="45" spans="1:8" x14ac:dyDescent="0.2">
      <c r="A45" s="20"/>
      <c r="B45" s="37"/>
      <c r="C45" s="28"/>
      <c r="D45" s="12"/>
      <c r="E45" s="12"/>
      <c r="F45" s="156"/>
      <c r="G45" s="47"/>
      <c r="H45" s="2"/>
    </row>
    <row r="46" spans="1:8" ht="72" x14ac:dyDescent="0.2">
      <c r="A46" s="20" t="s">
        <v>2249</v>
      </c>
      <c r="B46" s="37"/>
      <c r="C46" s="28" t="s">
        <v>159</v>
      </c>
      <c r="D46" s="12" t="s">
        <v>101</v>
      </c>
      <c r="E46" s="12">
        <v>15</v>
      </c>
      <c r="F46" s="156"/>
      <c r="G46" s="42">
        <f t="shared" si="4"/>
        <v>0</v>
      </c>
      <c r="H46" s="2"/>
    </row>
    <row r="47" spans="1:8" x14ac:dyDescent="0.2">
      <c r="A47" s="20"/>
      <c r="B47" s="37"/>
      <c r="C47" s="28"/>
      <c r="D47" s="12"/>
      <c r="E47" s="12"/>
      <c r="F47" s="156"/>
      <c r="G47" s="47"/>
      <c r="H47" s="2"/>
    </row>
    <row r="48" spans="1:8" ht="72" x14ac:dyDescent="0.2">
      <c r="A48" s="20" t="s">
        <v>2250</v>
      </c>
      <c r="B48" s="37"/>
      <c r="C48" s="28" t="s">
        <v>161</v>
      </c>
      <c r="D48" s="12" t="s">
        <v>101</v>
      </c>
      <c r="E48" s="12">
        <v>15</v>
      </c>
      <c r="F48" s="156"/>
      <c r="G48" s="42">
        <f t="shared" si="4"/>
        <v>0</v>
      </c>
      <c r="H48" s="2"/>
    </row>
    <row r="49" spans="1:8" x14ac:dyDescent="0.2">
      <c r="A49" s="20"/>
      <c r="B49" s="37"/>
      <c r="C49" s="28"/>
      <c r="D49" s="12"/>
      <c r="E49" s="12"/>
      <c r="F49" s="156"/>
      <c r="G49" s="47"/>
      <c r="H49" s="2"/>
    </row>
    <row r="50" spans="1:8" ht="72" x14ac:dyDescent="0.2">
      <c r="A50" s="20" t="s">
        <v>2251</v>
      </c>
      <c r="B50" s="37"/>
      <c r="C50" s="28" t="s">
        <v>163</v>
      </c>
      <c r="D50" s="12" t="s">
        <v>101</v>
      </c>
      <c r="E50" s="12">
        <v>12</v>
      </c>
      <c r="F50" s="156"/>
      <c r="G50" s="42">
        <f t="shared" si="4"/>
        <v>0</v>
      </c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ht="72" x14ac:dyDescent="0.2">
      <c r="A52" s="20" t="s">
        <v>2252</v>
      </c>
      <c r="B52" s="37"/>
      <c r="C52" s="28" t="s">
        <v>165</v>
      </c>
      <c r="D52" s="12" t="s">
        <v>101</v>
      </c>
      <c r="E52" s="12">
        <v>2.5</v>
      </c>
      <c r="F52" s="156"/>
      <c r="G52" s="42">
        <f t="shared" si="4"/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s="3" customFormat="1" x14ac:dyDescent="0.2">
      <c r="A54" s="29" t="s">
        <v>1782</v>
      </c>
      <c r="B54" s="34" t="s">
        <v>171</v>
      </c>
      <c r="C54" s="92" t="s">
        <v>172</v>
      </c>
      <c r="D54" s="13"/>
      <c r="E54" s="13"/>
      <c r="F54" s="155"/>
      <c r="G54" s="48"/>
    </row>
    <row r="55" spans="1:8" x14ac:dyDescent="0.2">
      <c r="A55" s="20"/>
      <c r="B55" s="37"/>
      <c r="C55" s="28"/>
      <c r="D55" s="12"/>
      <c r="E55" s="12"/>
      <c r="F55" s="156"/>
      <c r="G55" s="47"/>
      <c r="H55" s="42">
        <f t="shared" ref="H55:H56" si="5">F55*G55</f>
        <v>0</v>
      </c>
    </row>
    <row r="56" spans="1:8" x14ac:dyDescent="0.2">
      <c r="A56" s="20" t="s">
        <v>1783</v>
      </c>
      <c r="B56" s="37"/>
      <c r="C56" s="28" t="s">
        <v>174</v>
      </c>
      <c r="D56" s="12" t="s">
        <v>45</v>
      </c>
      <c r="E56" s="19">
        <v>1</v>
      </c>
      <c r="F56" s="47">
        <v>15000</v>
      </c>
      <c r="G56" s="42">
        <f t="shared" ref="G56:G61" si="6">E56*F56</f>
        <v>15000</v>
      </c>
      <c r="H56" s="47"/>
    </row>
    <row r="57" spans="1:8" x14ac:dyDescent="0.2">
      <c r="A57" s="20"/>
      <c r="B57" s="37"/>
      <c r="C57" s="28"/>
      <c r="D57" s="12"/>
      <c r="E57" s="19"/>
      <c r="F57" s="156"/>
      <c r="G57" s="47"/>
      <c r="H57" s="2"/>
    </row>
    <row r="58" spans="1:8" x14ac:dyDescent="0.2">
      <c r="A58" s="20" t="s">
        <v>1784</v>
      </c>
      <c r="B58" s="37"/>
      <c r="C58" s="28" t="s">
        <v>176</v>
      </c>
      <c r="D58" s="12" t="s">
        <v>57</v>
      </c>
      <c r="E58" s="19">
        <f>G56</f>
        <v>15000</v>
      </c>
      <c r="F58" s="157"/>
      <c r="G58" s="42">
        <f t="shared" si="6"/>
        <v>0</v>
      </c>
      <c r="H58" s="2"/>
    </row>
    <row r="59" spans="1:8" x14ac:dyDescent="0.2">
      <c r="A59" s="20"/>
      <c r="B59" s="37"/>
      <c r="C59" s="28"/>
      <c r="D59" s="12"/>
      <c r="E59" s="19"/>
      <c r="F59" s="156"/>
      <c r="G59" s="47"/>
      <c r="H59" s="2"/>
    </row>
    <row r="60" spans="1:8" x14ac:dyDescent="0.2">
      <c r="A60" s="20" t="s">
        <v>1785</v>
      </c>
      <c r="B60" s="37"/>
      <c r="C60" s="28" t="s">
        <v>178</v>
      </c>
      <c r="D60" s="12" t="s">
        <v>45</v>
      </c>
      <c r="E60" s="19">
        <v>1</v>
      </c>
      <c r="F60" s="47">
        <v>10000</v>
      </c>
      <c r="G60" s="42">
        <f t="shared" si="6"/>
        <v>10000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s="5" customFormat="1" ht="18" customHeight="1" x14ac:dyDescent="0.2">
      <c r="A62" s="135" t="s">
        <v>58</v>
      </c>
      <c r="B62" s="136"/>
      <c r="C62" s="136"/>
      <c r="D62" s="136"/>
      <c r="E62" s="136"/>
      <c r="F62" s="137"/>
      <c r="G62" s="49">
        <f>SUM(G9:G61)</f>
        <v>25000</v>
      </c>
    </row>
    <row r="63" spans="1:8" s="5" customFormat="1" ht="18" customHeight="1" x14ac:dyDescent="0.2">
      <c r="A63" s="135" t="s">
        <v>59</v>
      </c>
      <c r="B63" s="136"/>
      <c r="C63" s="136"/>
      <c r="D63" s="136"/>
      <c r="E63" s="136"/>
      <c r="F63" s="137"/>
      <c r="G63" s="49">
        <f>G62</f>
        <v>25000</v>
      </c>
    </row>
    <row r="64" spans="1:8" x14ac:dyDescent="0.2">
      <c r="A64" s="20"/>
      <c r="B64" s="37"/>
      <c r="C64" s="28"/>
      <c r="D64" s="12"/>
      <c r="E64" s="12"/>
      <c r="F64" s="156"/>
      <c r="G64" s="47"/>
      <c r="H64" s="2"/>
    </row>
    <row r="65" spans="1:8" x14ac:dyDescent="0.2">
      <c r="A65" s="20" t="s">
        <v>1786</v>
      </c>
      <c r="B65" s="37"/>
      <c r="C65" s="28" t="s">
        <v>179</v>
      </c>
      <c r="D65" s="12" t="s">
        <v>57</v>
      </c>
      <c r="E65" s="19">
        <f>G60</f>
        <v>10000</v>
      </c>
      <c r="F65" s="157"/>
      <c r="G65" s="42">
        <f t="shared" ref="G65:G66" si="7">E65*F65</f>
        <v>0</v>
      </c>
      <c r="H65" s="2"/>
    </row>
    <row r="66" spans="1:8" x14ac:dyDescent="0.2">
      <c r="A66" s="20"/>
      <c r="B66" s="37"/>
      <c r="C66" s="28"/>
      <c r="D66" s="12"/>
      <c r="E66" s="12"/>
      <c r="F66" s="156"/>
      <c r="G66" s="47"/>
      <c r="H66" s="2"/>
    </row>
    <row r="67" spans="1:8" s="3" customFormat="1" x14ac:dyDescent="0.2">
      <c r="A67" s="29" t="s">
        <v>1787</v>
      </c>
      <c r="B67" s="34" t="s">
        <v>181</v>
      </c>
      <c r="C67" s="92" t="s">
        <v>182</v>
      </c>
      <c r="D67" s="13"/>
      <c r="E67" s="13"/>
      <c r="F67" s="155"/>
      <c r="G67" s="48"/>
    </row>
    <row r="68" spans="1:8" x14ac:dyDescent="0.2">
      <c r="A68" s="20"/>
      <c r="B68" s="37"/>
      <c r="C68" s="28"/>
      <c r="D68" s="12"/>
      <c r="E68" s="12"/>
      <c r="F68" s="156"/>
      <c r="G68" s="47"/>
      <c r="H68" s="2"/>
    </row>
    <row r="69" spans="1:8" ht="24" x14ac:dyDescent="0.2">
      <c r="A69" s="20"/>
      <c r="B69" s="37"/>
      <c r="C69" s="28" t="s">
        <v>183</v>
      </c>
      <c r="D69" s="12"/>
      <c r="E69" s="12"/>
      <c r="F69" s="156"/>
      <c r="G69" s="47"/>
      <c r="H69" s="2"/>
    </row>
    <row r="70" spans="1:8" x14ac:dyDescent="0.2">
      <c r="A70" s="20"/>
      <c r="B70" s="37"/>
      <c r="C70" s="28"/>
      <c r="D70" s="12"/>
      <c r="E70" s="12"/>
      <c r="F70" s="156"/>
      <c r="G70" s="47"/>
      <c r="H70" s="2"/>
    </row>
    <row r="71" spans="1:8" x14ac:dyDescent="0.2">
      <c r="A71" s="20" t="s">
        <v>1788</v>
      </c>
      <c r="B71" s="37"/>
      <c r="C71" s="28" t="s">
        <v>185</v>
      </c>
      <c r="D71" s="12" t="s">
        <v>186</v>
      </c>
      <c r="E71" s="12">
        <v>0.4</v>
      </c>
      <c r="F71" s="156"/>
      <c r="G71" s="42">
        <f t="shared" ref="G71:G74" si="8">E71*F71</f>
        <v>0</v>
      </c>
      <c r="H71" s="2"/>
    </row>
    <row r="72" spans="1:8" x14ac:dyDescent="0.2">
      <c r="A72" s="20"/>
      <c r="B72" s="37"/>
      <c r="C72" s="28"/>
      <c r="D72" s="12"/>
      <c r="E72" s="12"/>
      <c r="F72" s="156"/>
      <c r="G72" s="47"/>
      <c r="H72" s="2"/>
    </row>
    <row r="73" spans="1:8" x14ac:dyDescent="0.2">
      <c r="A73" s="20" t="s">
        <v>1789</v>
      </c>
      <c r="B73" s="37"/>
      <c r="C73" s="28" t="s">
        <v>188</v>
      </c>
      <c r="D73" s="12" t="s">
        <v>186</v>
      </c>
      <c r="E73" s="12">
        <v>0.4</v>
      </c>
      <c r="F73" s="156"/>
      <c r="G73" s="42">
        <f t="shared" si="8"/>
        <v>0</v>
      </c>
      <c r="H73" s="2"/>
    </row>
    <row r="74" spans="1:8" x14ac:dyDescent="0.2">
      <c r="A74" s="20"/>
      <c r="B74" s="37"/>
      <c r="C74" s="28"/>
      <c r="D74" s="12"/>
      <c r="E74" s="12"/>
      <c r="F74" s="156"/>
      <c r="G74" s="47"/>
      <c r="H74" s="2"/>
    </row>
    <row r="75" spans="1:8" x14ac:dyDescent="0.2">
      <c r="A75" s="29" t="s">
        <v>2253</v>
      </c>
      <c r="B75" s="37"/>
      <c r="C75" s="92" t="s">
        <v>189</v>
      </c>
      <c r="D75" s="12"/>
      <c r="E75" s="12"/>
      <c r="F75" s="156"/>
      <c r="G75" s="47"/>
      <c r="H75" s="2"/>
    </row>
    <row r="76" spans="1:8" x14ac:dyDescent="0.2">
      <c r="A76" s="20"/>
      <c r="B76" s="37"/>
      <c r="C76" s="28"/>
      <c r="D76" s="12"/>
      <c r="E76" s="12"/>
      <c r="F76" s="156"/>
      <c r="G76" s="47"/>
      <c r="H76" s="2"/>
    </row>
    <row r="77" spans="1:8" x14ac:dyDescent="0.2">
      <c r="A77" s="29" t="s">
        <v>1790</v>
      </c>
      <c r="B77" s="37"/>
      <c r="C77" s="92" t="s">
        <v>190</v>
      </c>
      <c r="D77" s="12"/>
      <c r="E77" s="12"/>
      <c r="F77" s="156"/>
      <c r="G77" s="47"/>
      <c r="H77" s="2"/>
    </row>
    <row r="78" spans="1:8" x14ac:dyDescent="0.2">
      <c r="A78" s="20"/>
      <c r="B78" s="37"/>
      <c r="C78" s="28"/>
      <c r="D78" s="12"/>
      <c r="E78" s="12"/>
      <c r="F78" s="156"/>
      <c r="G78" s="47"/>
      <c r="H78" s="2"/>
    </row>
    <row r="79" spans="1:8" x14ac:dyDescent="0.2">
      <c r="A79" s="20" t="s">
        <v>1791</v>
      </c>
      <c r="B79" s="37"/>
      <c r="C79" s="28" t="s">
        <v>191</v>
      </c>
      <c r="D79" s="12"/>
      <c r="E79" s="12"/>
      <c r="F79" s="156"/>
      <c r="G79" s="47"/>
      <c r="H79" s="2"/>
    </row>
    <row r="80" spans="1:8" x14ac:dyDescent="0.2">
      <c r="A80" s="20"/>
      <c r="B80" s="37"/>
      <c r="C80" s="28"/>
      <c r="D80" s="12"/>
      <c r="E80" s="12"/>
      <c r="F80" s="156"/>
      <c r="G80" s="47"/>
      <c r="H80" s="2"/>
    </row>
    <row r="81" spans="1:8" x14ac:dyDescent="0.2">
      <c r="A81" s="20" t="s">
        <v>1792</v>
      </c>
      <c r="B81" s="37"/>
      <c r="C81" s="28" t="s">
        <v>192</v>
      </c>
      <c r="D81" s="12" t="s">
        <v>107</v>
      </c>
      <c r="E81" s="12">
        <v>20</v>
      </c>
      <c r="F81" s="156"/>
      <c r="G81" s="42">
        <f t="shared" ref="G81:G82" si="9">E81*F81</f>
        <v>0</v>
      </c>
      <c r="H81" s="2"/>
    </row>
    <row r="82" spans="1:8" x14ac:dyDescent="0.2">
      <c r="A82" s="20"/>
      <c r="B82" s="37"/>
      <c r="C82" s="28"/>
      <c r="D82" s="12"/>
      <c r="E82" s="12"/>
      <c r="F82" s="156"/>
      <c r="G82" s="47"/>
      <c r="H82" s="2"/>
    </row>
    <row r="83" spans="1:8" x14ac:dyDescent="0.2">
      <c r="A83" s="29" t="s">
        <v>1793</v>
      </c>
      <c r="B83" s="37"/>
      <c r="C83" s="28" t="s">
        <v>380</v>
      </c>
      <c r="D83" s="12"/>
      <c r="E83" s="12"/>
      <c r="F83" s="156"/>
      <c r="G83" s="47"/>
      <c r="H83" s="2"/>
    </row>
    <row r="84" spans="1:8" x14ac:dyDescent="0.2">
      <c r="A84" s="20"/>
      <c r="B84" s="37"/>
      <c r="C84" s="28"/>
      <c r="D84" s="12"/>
      <c r="E84" s="12"/>
      <c r="F84" s="156"/>
      <c r="G84" s="47"/>
      <c r="H84" s="2"/>
    </row>
    <row r="85" spans="1:8" x14ac:dyDescent="0.2">
      <c r="A85" s="20"/>
      <c r="B85" s="37"/>
      <c r="C85" s="92" t="s">
        <v>381</v>
      </c>
      <c r="D85" s="12"/>
      <c r="E85" s="12"/>
      <c r="F85" s="156"/>
      <c r="G85" s="47"/>
      <c r="H85" s="2"/>
    </row>
    <row r="86" spans="1:8" x14ac:dyDescent="0.2">
      <c r="A86" s="20"/>
      <c r="B86" s="37"/>
      <c r="C86" s="28"/>
      <c r="D86" s="12"/>
      <c r="E86" s="12"/>
      <c r="F86" s="156"/>
      <c r="G86" s="47"/>
      <c r="H86" s="2"/>
    </row>
    <row r="87" spans="1:8" ht="60" x14ac:dyDescent="0.2">
      <c r="A87" s="20"/>
      <c r="B87" s="37"/>
      <c r="C87" s="28" t="s">
        <v>382</v>
      </c>
      <c r="D87" s="12"/>
      <c r="E87" s="12"/>
      <c r="F87" s="156"/>
      <c r="G87" s="47"/>
      <c r="H87" s="2"/>
    </row>
    <row r="88" spans="1:8" x14ac:dyDescent="0.2">
      <c r="A88" s="20"/>
      <c r="B88" s="37"/>
      <c r="C88" s="28"/>
      <c r="D88" s="12"/>
      <c r="E88" s="12"/>
      <c r="F88" s="156"/>
      <c r="G88" s="47"/>
      <c r="H88" s="2"/>
    </row>
    <row r="89" spans="1:8" x14ac:dyDescent="0.2">
      <c r="A89" s="20" t="s">
        <v>1794</v>
      </c>
      <c r="B89" s="37"/>
      <c r="C89" s="28" t="s">
        <v>288</v>
      </c>
      <c r="D89" s="12" t="s">
        <v>107</v>
      </c>
      <c r="E89" s="12">
        <v>10</v>
      </c>
      <c r="F89" s="156"/>
      <c r="G89" s="42">
        <f t="shared" ref="G89:G92" si="10">E89*F89</f>
        <v>0</v>
      </c>
      <c r="H89" s="2"/>
    </row>
    <row r="90" spans="1:8" x14ac:dyDescent="0.2">
      <c r="A90" s="20"/>
      <c r="B90" s="37"/>
      <c r="C90" s="28"/>
      <c r="D90" s="12"/>
      <c r="E90" s="12"/>
      <c r="F90" s="156"/>
      <c r="G90" s="47"/>
      <c r="H90" s="2"/>
    </row>
    <row r="91" spans="1:8" x14ac:dyDescent="0.2">
      <c r="A91" s="20" t="s">
        <v>1795</v>
      </c>
      <c r="B91" s="37"/>
      <c r="C91" s="28" t="s">
        <v>197</v>
      </c>
      <c r="D91" s="12" t="s">
        <v>107</v>
      </c>
      <c r="E91" s="12">
        <v>10</v>
      </c>
      <c r="F91" s="156"/>
      <c r="G91" s="42">
        <f t="shared" si="10"/>
        <v>0</v>
      </c>
      <c r="H91" s="2"/>
    </row>
    <row r="92" spans="1:8" x14ac:dyDescent="0.2">
      <c r="A92" s="20"/>
      <c r="B92" s="37"/>
      <c r="C92" s="28"/>
      <c r="D92" s="12"/>
      <c r="E92" s="12"/>
      <c r="F92" s="156"/>
      <c r="G92" s="47"/>
      <c r="H92" s="2"/>
    </row>
    <row r="93" spans="1:8" x14ac:dyDescent="0.2">
      <c r="A93" s="20"/>
      <c r="B93" s="37"/>
      <c r="C93" s="92" t="s">
        <v>384</v>
      </c>
      <c r="D93" s="12"/>
      <c r="E93" s="12"/>
      <c r="F93" s="156"/>
      <c r="G93" s="47"/>
      <c r="H93" s="2"/>
    </row>
    <row r="94" spans="1:8" x14ac:dyDescent="0.2">
      <c r="A94" s="20"/>
      <c r="B94" s="37"/>
      <c r="C94" s="28"/>
      <c r="D94" s="12"/>
      <c r="E94" s="12"/>
      <c r="F94" s="156"/>
      <c r="G94" s="47"/>
      <c r="H94" s="2"/>
    </row>
    <row r="95" spans="1:8" ht="24" x14ac:dyDescent="0.2">
      <c r="A95" s="20"/>
      <c r="B95" s="37"/>
      <c r="C95" s="28" t="s">
        <v>385</v>
      </c>
      <c r="D95" s="12"/>
      <c r="E95" s="12"/>
      <c r="F95" s="156"/>
      <c r="G95" s="47"/>
      <c r="H95" s="2"/>
    </row>
    <row r="96" spans="1:8" x14ac:dyDescent="0.2">
      <c r="A96" s="20"/>
      <c r="B96" s="37"/>
      <c r="C96" s="28"/>
      <c r="D96" s="12"/>
      <c r="E96" s="12"/>
      <c r="F96" s="156"/>
      <c r="G96" s="47"/>
      <c r="H96" s="2"/>
    </row>
    <row r="97" spans="1:8" x14ac:dyDescent="0.2">
      <c r="A97" s="20" t="s">
        <v>1796</v>
      </c>
      <c r="B97" s="37"/>
      <c r="C97" s="28" t="s">
        <v>288</v>
      </c>
      <c r="D97" s="12" t="s">
        <v>114</v>
      </c>
      <c r="E97" s="12">
        <v>10</v>
      </c>
      <c r="F97" s="156"/>
      <c r="G97" s="42">
        <f t="shared" ref="G97:G100" si="11">E97*F97</f>
        <v>0</v>
      </c>
      <c r="H97" s="2"/>
    </row>
    <row r="98" spans="1:8" x14ac:dyDescent="0.2">
      <c r="A98" s="20"/>
      <c r="B98" s="37"/>
      <c r="C98" s="28"/>
      <c r="D98" s="12"/>
      <c r="E98" s="12"/>
      <c r="F98" s="156"/>
      <c r="G98" s="47"/>
      <c r="H98" s="2"/>
    </row>
    <row r="99" spans="1:8" x14ac:dyDescent="0.2">
      <c r="A99" s="20" t="s">
        <v>1797</v>
      </c>
      <c r="B99" s="37"/>
      <c r="C99" s="28" t="s">
        <v>197</v>
      </c>
      <c r="D99" s="12" t="s">
        <v>114</v>
      </c>
      <c r="E99" s="12">
        <v>10</v>
      </c>
      <c r="F99" s="156"/>
      <c r="G99" s="42">
        <f t="shared" si="11"/>
        <v>0</v>
      </c>
      <c r="H99" s="2"/>
    </row>
    <row r="100" spans="1:8" x14ac:dyDescent="0.2">
      <c r="A100" s="20"/>
      <c r="B100" s="37"/>
      <c r="C100" s="28"/>
      <c r="D100" s="12"/>
      <c r="E100" s="12"/>
      <c r="F100" s="156"/>
      <c r="G100" s="47"/>
      <c r="H100" s="2"/>
    </row>
    <row r="101" spans="1:8" ht="36" x14ac:dyDescent="0.2">
      <c r="A101" s="20"/>
      <c r="B101" s="37"/>
      <c r="C101" s="92" t="s">
        <v>386</v>
      </c>
      <c r="D101" s="12"/>
      <c r="E101" s="12"/>
      <c r="F101" s="156"/>
      <c r="G101" s="47"/>
      <c r="H101" s="2"/>
    </row>
    <row r="102" spans="1:8" x14ac:dyDescent="0.2">
      <c r="A102" s="20"/>
      <c r="B102" s="37"/>
      <c r="C102" s="28"/>
      <c r="D102" s="12"/>
      <c r="E102" s="12"/>
      <c r="F102" s="156"/>
      <c r="G102" s="47"/>
      <c r="H102" s="2"/>
    </row>
    <row r="103" spans="1:8" x14ac:dyDescent="0.2">
      <c r="A103" s="20" t="s">
        <v>1798</v>
      </c>
      <c r="B103" s="37"/>
      <c r="C103" s="28" t="s">
        <v>433</v>
      </c>
      <c r="D103" s="12" t="s">
        <v>114</v>
      </c>
      <c r="E103" s="12">
        <v>4</v>
      </c>
      <c r="F103" s="156"/>
      <c r="G103" s="42">
        <f t="shared" ref="G103:G106" si="12">E103*F103</f>
        <v>0</v>
      </c>
      <c r="H103" s="2"/>
    </row>
    <row r="104" spans="1:8" x14ac:dyDescent="0.2">
      <c r="A104" s="20"/>
      <c r="B104" s="37"/>
      <c r="C104" s="28"/>
      <c r="D104" s="12"/>
      <c r="E104" s="12"/>
      <c r="F104" s="156"/>
      <c r="G104" s="47"/>
      <c r="H104" s="2"/>
    </row>
    <row r="105" spans="1:8" x14ac:dyDescent="0.2">
      <c r="A105" s="20" t="s">
        <v>1799</v>
      </c>
      <c r="B105" s="37"/>
      <c r="C105" s="28" t="s">
        <v>434</v>
      </c>
      <c r="D105" s="12" t="s">
        <v>114</v>
      </c>
      <c r="E105" s="12">
        <v>2</v>
      </c>
      <c r="F105" s="156"/>
      <c r="G105" s="42">
        <f t="shared" si="12"/>
        <v>0</v>
      </c>
      <c r="H105" s="2"/>
    </row>
    <row r="106" spans="1:8" x14ac:dyDescent="0.2">
      <c r="A106" s="20"/>
      <c r="B106" s="37"/>
      <c r="C106" s="28"/>
      <c r="D106" s="12"/>
      <c r="E106" s="12"/>
      <c r="F106" s="156"/>
      <c r="G106" s="47"/>
      <c r="H106" s="2"/>
    </row>
    <row r="107" spans="1:8" x14ac:dyDescent="0.2">
      <c r="A107" s="20"/>
      <c r="B107" s="37"/>
      <c r="C107" s="28" t="s">
        <v>389</v>
      </c>
      <c r="D107" s="12"/>
      <c r="E107" s="12"/>
      <c r="F107" s="156"/>
      <c r="G107" s="47"/>
      <c r="H107" s="2"/>
    </row>
    <row r="108" spans="1:8" x14ac:dyDescent="0.2">
      <c r="A108" s="20"/>
      <c r="B108" s="37"/>
      <c r="C108" s="28"/>
      <c r="D108" s="12"/>
      <c r="E108" s="12"/>
      <c r="F108" s="156"/>
      <c r="G108" s="47"/>
      <c r="H108" s="2"/>
    </row>
    <row r="109" spans="1:8" x14ac:dyDescent="0.2">
      <c r="A109" s="20" t="s">
        <v>1800</v>
      </c>
      <c r="B109" s="37"/>
      <c r="C109" s="28" t="s">
        <v>435</v>
      </c>
      <c r="D109" s="12" t="s">
        <v>114</v>
      </c>
      <c r="E109" s="12">
        <v>6</v>
      </c>
      <c r="F109" s="156"/>
      <c r="G109" s="42">
        <f t="shared" ref="G109:G116" si="13">E109*F109</f>
        <v>0</v>
      </c>
      <c r="H109" s="2"/>
    </row>
    <row r="110" spans="1:8" x14ac:dyDescent="0.2">
      <c r="A110" s="20"/>
      <c r="B110" s="37"/>
      <c r="C110" s="28"/>
      <c r="D110" s="12"/>
      <c r="E110" s="12"/>
      <c r="F110" s="156"/>
      <c r="G110" s="47"/>
      <c r="H110" s="2"/>
    </row>
    <row r="111" spans="1:8" x14ac:dyDescent="0.2">
      <c r="A111" s="20" t="s">
        <v>1801</v>
      </c>
      <c r="B111" s="37"/>
      <c r="C111" s="28" t="s">
        <v>436</v>
      </c>
      <c r="D111" s="12" t="s">
        <v>114</v>
      </c>
      <c r="E111" s="12">
        <v>2</v>
      </c>
      <c r="F111" s="156"/>
      <c r="G111" s="42">
        <f t="shared" si="13"/>
        <v>0</v>
      </c>
      <c r="H111" s="2"/>
    </row>
    <row r="112" spans="1:8" x14ac:dyDescent="0.2">
      <c r="A112" s="20"/>
      <c r="B112" s="37"/>
      <c r="C112" s="28"/>
      <c r="D112" s="12"/>
      <c r="E112" s="12"/>
      <c r="F112" s="156"/>
      <c r="G112" s="47"/>
      <c r="H112" s="2"/>
    </row>
    <row r="113" spans="1:8" x14ac:dyDescent="0.2">
      <c r="A113" s="20" t="s">
        <v>1802</v>
      </c>
      <c r="B113" s="37"/>
      <c r="C113" s="28" t="s">
        <v>393</v>
      </c>
      <c r="D113" s="12" t="s">
        <v>13</v>
      </c>
      <c r="E113" s="12">
        <v>1</v>
      </c>
      <c r="F113" s="156"/>
      <c r="G113" s="42">
        <f t="shared" si="13"/>
        <v>0</v>
      </c>
      <c r="H113" s="2"/>
    </row>
    <row r="114" spans="1:8" x14ac:dyDescent="0.2">
      <c r="A114" s="20"/>
      <c r="B114" s="37"/>
      <c r="C114" s="28"/>
      <c r="D114" s="12"/>
      <c r="E114" s="12"/>
      <c r="F114" s="156"/>
      <c r="G114" s="47"/>
      <c r="H114" s="2"/>
    </row>
    <row r="115" spans="1:8" x14ac:dyDescent="0.2">
      <c r="A115" s="20" t="s">
        <v>1803</v>
      </c>
      <c r="B115" s="37"/>
      <c r="C115" s="28" t="s">
        <v>394</v>
      </c>
      <c r="D115" s="12" t="s">
        <v>13</v>
      </c>
      <c r="E115" s="12">
        <v>1</v>
      </c>
      <c r="F115" s="156"/>
      <c r="G115" s="42">
        <f t="shared" si="13"/>
        <v>0</v>
      </c>
      <c r="H115" s="2"/>
    </row>
    <row r="116" spans="1:8" x14ac:dyDescent="0.2">
      <c r="A116" s="20"/>
      <c r="B116" s="37"/>
      <c r="C116" s="28"/>
      <c r="D116" s="12"/>
      <c r="E116" s="12"/>
      <c r="F116" s="156"/>
      <c r="G116" s="47"/>
      <c r="H116" s="2"/>
    </row>
    <row r="117" spans="1:8" s="5" customFormat="1" x14ac:dyDescent="0.2">
      <c r="A117" s="29" t="s">
        <v>1804</v>
      </c>
      <c r="B117" s="34"/>
      <c r="C117" s="92" t="s">
        <v>206</v>
      </c>
      <c r="D117" s="12"/>
      <c r="E117" s="12"/>
      <c r="F117" s="156"/>
      <c r="G117" s="48"/>
    </row>
    <row r="118" spans="1:8" s="5" customFormat="1" x14ac:dyDescent="0.2">
      <c r="A118" s="20"/>
      <c r="B118" s="37"/>
      <c r="C118" s="28"/>
      <c r="D118" s="12"/>
      <c r="E118" s="12"/>
      <c r="F118" s="156"/>
      <c r="G118" s="48"/>
    </row>
    <row r="119" spans="1:8" s="5" customFormat="1" x14ac:dyDescent="0.2">
      <c r="A119" s="20"/>
      <c r="B119" s="37"/>
      <c r="C119" s="28" t="s">
        <v>207</v>
      </c>
      <c r="D119" s="12"/>
      <c r="E119" s="12"/>
      <c r="F119" s="156"/>
      <c r="G119" s="48"/>
    </row>
    <row r="120" spans="1:8" x14ac:dyDescent="0.2">
      <c r="A120" s="20"/>
      <c r="B120" s="37"/>
      <c r="C120" s="28"/>
      <c r="D120" s="12"/>
      <c r="E120" s="12"/>
      <c r="F120" s="156"/>
      <c r="G120" s="47"/>
      <c r="H120" s="2"/>
    </row>
    <row r="121" spans="1:8" x14ac:dyDescent="0.2">
      <c r="A121" s="20"/>
      <c r="B121" s="37"/>
      <c r="C121" s="117" t="s">
        <v>208</v>
      </c>
      <c r="D121" s="12"/>
      <c r="E121" s="12"/>
      <c r="F121" s="156"/>
      <c r="G121" s="47"/>
      <c r="H121" s="2"/>
    </row>
    <row r="122" spans="1:8" x14ac:dyDescent="0.2">
      <c r="A122" s="20"/>
      <c r="B122" s="37"/>
      <c r="C122" s="28"/>
      <c r="D122" s="12"/>
      <c r="E122" s="12"/>
      <c r="F122" s="156"/>
      <c r="G122" s="47"/>
      <c r="H122" s="2"/>
    </row>
    <row r="123" spans="1:8" x14ac:dyDescent="0.2">
      <c r="A123" s="20" t="s">
        <v>1805</v>
      </c>
      <c r="B123" s="37"/>
      <c r="C123" s="28" t="s">
        <v>437</v>
      </c>
      <c r="D123" s="12" t="s">
        <v>114</v>
      </c>
      <c r="E123" s="12">
        <v>2</v>
      </c>
      <c r="F123" s="156"/>
      <c r="G123" s="42">
        <f t="shared" ref="G123:G124" si="14">E123*F123</f>
        <v>0</v>
      </c>
      <c r="H123" s="2"/>
    </row>
    <row r="124" spans="1:8" x14ac:dyDescent="0.2">
      <c r="A124" s="20"/>
      <c r="B124" s="37"/>
      <c r="C124" s="28"/>
      <c r="D124" s="12"/>
      <c r="E124" s="12"/>
      <c r="F124" s="156"/>
      <c r="G124" s="47"/>
      <c r="H124" s="2"/>
    </row>
    <row r="125" spans="1:8" s="3" customFormat="1" x14ac:dyDescent="0.2">
      <c r="A125" s="29" t="s">
        <v>1806</v>
      </c>
      <c r="B125" s="34"/>
      <c r="C125" s="92" t="s">
        <v>211</v>
      </c>
      <c r="D125" s="13"/>
      <c r="E125" s="13"/>
      <c r="F125" s="155"/>
      <c r="G125" s="48"/>
    </row>
    <row r="126" spans="1:8" x14ac:dyDescent="0.2">
      <c r="A126" s="20"/>
      <c r="B126" s="37"/>
      <c r="C126" s="28"/>
      <c r="D126" s="12"/>
      <c r="E126" s="12"/>
      <c r="F126" s="156"/>
      <c r="G126" s="47"/>
      <c r="H126" s="2"/>
    </row>
    <row r="127" spans="1:8" ht="36" x14ac:dyDescent="0.2">
      <c r="A127" s="20"/>
      <c r="B127" s="37"/>
      <c r="C127" s="28" t="s">
        <v>212</v>
      </c>
      <c r="D127" s="12"/>
      <c r="E127" s="12"/>
      <c r="F127" s="156"/>
      <c r="G127" s="47"/>
      <c r="H127" s="2"/>
    </row>
    <row r="128" spans="1:8" x14ac:dyDescent="0.2">
      <c r="A128" s="20"/>
      <c r="B128" s="37"/>
      <c r="C128" s="28"/>
      <c r="D128" s="12"/>
      <c r="E128" s="12"/>
      <c r="F128" s="156"/>
      <c r="G128" s="47"/>
      <c r="H128" s="2"/>
    </row>
    <row r="129" spans="1:8" x14ac:dyDescent="0.2">
      <c r="A129" s="20"/>
      <c r="B129" s="37"/>
      <c r="C129" s="92" t="s">
        <v>279</v>
      </c>
      <c r="D129" s="12"/>
      <c r="E129" s="12"/>
      <c r="F129" s="156"/>
      <c r="G129" s="47"/>
      <c r="H129" s="2"/>
    </row>
    <row r="130" spans="1:8" x14ac:dyDescent="0.2">
      <c r="A130" s="20"/>
      <c r="B130" s="37"/>
      <c r="C130" s="28"/>
      <c r="D130" s="12"/>
      <c r="E130" s="12"/>
      <c r="F130" s="156"/>
      <c r="G130" s="47"/>
      <c r="H130" s="2"/>
    </row>
    <row r="131" spans="1:8" x14ac:dyDescent="0.2">
      <c r="A131" s="20" t="s">
        <v>1807</v>
      </c>
      <c r="B131" s="37"/>
      <c r="C131" s="28" t="s">
        <v>213</v>
      </c>
      <c r="D131" s="12" t="s">
        <v>114</v>
      </c>
      <c r="E131" s="12">
        <v>2</v>
      </c>
      <c r="F131" s="156"/>
      <c r="G131" s="42">
        <f t="shared" ref="G131:G144" si="15">E131*F131</f>
        <v>0</v>
      </c>
      <c r="H131" s="2"/>
    </row>
    <row r="132" spans="1:8" x14ac:dyDescent="0.2">
      <c r="A132" s="20"/>
      <c r="B132" s="37"/>
      <c r="C132" s="28"/>
      <c r="D132" s="12"/>
      <c r="E132" s="12"/>
      <c r="F132" s="156"/>
      <c r="G132" s="47"/>
      <c r="H132" s="2"/>
    </row>
    <row r="133" spans="1:8" x14ac:dyDescent="0.2">
      <c r="A133" s="20" t="s">
        <v>1808</v>
      </c>
      <c r="B133" s="37"/>
      <c r="C133" s="28" t="s">
        <v>400</v>
      </c>
      <c r="D133" s="12" t="s">
        <v>13</v>
      </c>
      <c r="E133" s="12">
        <v>1</v>
      </c>
      <c r="F133" s="156"/>
      <c r="G133" s="42">
        <f t="shared" si="15"/>
        <v>0</v>
      </c>
      <c r="H133" s="2"/>
    </row>
    <row r="134" spans="1:8" x14ac:dyDescent="0.2">
      <c r="A134" s="20"/>
      <c r="B134" s="37"/>
      <c r="C134" s="28"/>
      <c r="D134" s="12"/>
      <c r="E134" s="12"/>
      <c r="F134" s="156"/>
      <c r="G134" s="47"/>
      <c r="H134" s="2"/>
    </row>
    <row r="135" spans="1:8" x14ac:dyDescent="0.2">
      <c r="A135" s="20" t="s">
        <v>1809</v>
      </c>
      <c r="B135" s="37"/>
      <c r="C135" s="28" t="s">
        <v>401</v>
      </c>
      <c r="D135" s="12" t="s">
        <v>45</v>
      </c>
      <c r="E135" s="12">
        <v>1</v>
      </c>
      <c r="F135" s="47">
        <v>15000</v>
      </c>
      <c r="G135" s="42">
        <f t="shared" si="15"/>
        <v>15000</v>
      </c>
      <c r="H135" s="2"/>
    </row>
    <row r="136" spans="1:8" x14ac:dyDescent="0.2">
      <c r="A136" s="20"/>
      <c r="B136" s="37"/>
      <c r="C136" s="28"/>
      <c r="D136" s="12"/>
      <c r="E136" s="12"/>
      <c r="F136" s="156"/>
      <c r="G136" s="47"/>
      <c r="H136" s="2"/>
    </row>
    <row r="137" spans="1:8" x14ac:dyDescent="0.2">
      <c r="A137" s="20" t="s">
        <v>1810</v>
      </c>
      <c r="B137" s="37"/>
      <c r="C137" s="28" t="s">
        <v>216</v>
      </c>
      <c r="D137" s="12" t="s">
        <v>57</v>
      </c>
      <c r="E137" s="19">
        <f>G135</f>
        <v>15000</v>
      </c>
      <c r="F137" s="157"/>
      <c r="G137" s="42">
        <f t="shared" si="15"/>
        <v>0</v>
      </c>
      <c r="H137" s="2"/>
    </row>
    <row r="138" spans="1:8" x14ac:dyDescent="0.2">
      <c r="A138" s="20"/>
      <c r="B138" s="37"/>
      <c r="C138" s="28"/>
      <c r="D138" s="12"/>
      <c r="E138" s="12"/>
      <c r="F138" s="156"/>
      <c r="G138" s="47"/>
      <c r="H138" s="2"/>
    </row>
    <row r="139" spans="1:8" x14ac:dyDescent="0.2">
      <c r="A139" s="20" t="s">
        <v>1811</v>
      </c>
      <c r="B139" s="37"/>
      <c r="C139" s="28" t="s">
        <v>217</v>
      </c>
      <c r="D139" s="12" t="s">
        <v>13</v>
      </c>
      <c r="E139" s="12">
        <v>1</v>
      </c>
      <c r="F139" s="156"/>
      <c r="G139" s="42">
        <f t="shared" si="15"/>
        <v>0</v>
      </c>
      <c r="H139" s="2"/>
    </row>
    <row r="140" spans="1:8" x14ac:dyDescent="0.2">
      <c r="A140" s="20"/>
      <c r="B140" s="37"/>
      <c r="C140" s="28"/>
      <c r="D140" s="12"/>
      <c r="E140" s="12"/>
      <c r="F140" s="156"/>
      <c r="G140" s="47"/>
      <c r="H140" s="2"/>
    </row>
    <row r="141" spans="1:8" ht="24" x14ac:dyDescent="0.2">
      <c r="A141" s="20" t="s">
        <v>1812</v>
      </c>
      <c r="B141" s="37"/>
      <c r="C141" s="28" t="s">
        <v>218</v>
      </c>
      <c r="D141" s="12" t="s">
        <v>114</v>
      </c>
      <c r="E141" s="12">
        <v>2</v>
      </c>
      <c r="F141" s="156"/>
      <c r="G141" s="42">
        <f t="shared" si="15"/>
        <v>0</v>
      </c>
      <c r="H141" s="2"/>
    </row>
    <row r="142" spans="1:8" x14ac:dyDescent="0.2">
      <c r="A142" s="20"/>
      <c r="B142" s="37"/>
      <c r="C142" s="28"/>
      <c r="D142" s="12"/>
      <c r="E142" s="12"/>
      <c r="F142" s="156"/>
      <c r="G142" s="47"/>
      <c r="H142" s="2"/>
    </row>
    <row r="143" spans="1:8" x14ac:dyDescent="0.2">
      <c r="A143" s="20" t="s">
        <v>1813</v>
      </c>
      <c r="B143" s="37"/>
      <c r="C143" s="28" t="s">
        <v>219</v>
      </c>
      <c r="D143" s="12" t="s">
        <v>114</v>
      </c>
      <c r="E143" s="12">
        <v>2</v>
      </c>
      <c r="F143" s="156"/>
      <c r="G143" s="42">
        <f t="shared" si="15"/>
        <v>0</v>
      </c>
      <c r="H143" s="2"/>
    </row>
    <row r="144" spans="1:8" x14ac:dyDescent="0.2">
      <c r="A144" s="20"/>
      <c r="B144" s="37"/>
      <c r="C144" s="28"/>
      <c r="D144" s="12"/>
      <c r="E144" s="12"/>
      <c r="F144" s="156"/>
      <c r="G144" s="47"/>
      <c r="H144" s="2"/>
    </row>
    <row r="145" spans="1:8" s="5" customFormat="1" ht="19.149999999999999" customHeight="1" x14ac:dyDescent="0.2">
      <c r="A145" s="135" t="s">
        <v>58</v>
      </c>
      <c r="B145" s="136"/>
      <c r="C145" s="136"/>
      <c r="D145" s="136"/>
      <c r="E145" s="136"/>
      <c r="F145" s="137"/>
      <c r="G145" s="49">
        <f>SUM(G63:G144)</f>
        <v>40000</v>
      </c>
    </row>
    <row r="146" spans="1:8" s="5" customFormat="1" ht="18" customHeight="1" x14ac:dyDescent="0.2">
      <c r="A146" s="135" t="s">
        <v>59</v>
      </c>
      <c r="B146" s="136"/>
      <c r="C146" s="136"/>
      <c r="D146" s="136"/>
      <c r="E146" s="136"/>
      <c r="F146" s="137"/>
      <c r="G146" s="49">
        <f>G145</f>
        <v>40000</v>
      </c>
    </row>
    <row r="147" spans="1:8" x14ac:dyDescent="0.2">
      <c r="A147" s="20"/>
      <c r="B147" s="37"/>
      <c r="C147" s="28"/>
      <c r="D147" s="12"/>
      <c r="E147" s="12"/>
      <c r="F147" s="156"/>
      <c r="G147" s="47"/>
      <c r="H147" s="2"/>
    </row>
    <row r="148" spans="1:8" x14ac:dyDescent="0.2">
      <c r="A148" s="20" t="s">
        <v>1814</v>
      </c>
      <c r="B148" s="37"/>
      <c r="C148" s="28" t="s">
        <v>479</v>
      </c>
      <c r="D148" s="12" t="s">
        <v>114</v>
      </c>
      <c r="E148" s="12">
        <v>2</v>
      </c>
      <c r="F148" s="156"/>
      <c r="G148" s="42">
        <f t="shared" ref="G148:G149" si="16">E148*F148</f>
        <v>0</v>
      </c>
      <c r="H148" s="2"/>
    </row>
    <row r="149" spans="1:8" x14ac:dyDescent="0.2">
      <c r="A149" s="20"/>
      <c r="B149" s="37"/>
      <c r="C149" s="28"/>
      <c r="D149" s="12"/>
      <c r="E149" s="12"/>
      <c r="F149" s="156"/>
      <c r="G149" s="47"/>
      <c r="H149" s="2"/>
    </row>
    <row r="150" spans="1:8" ht="24" x14ac:dyDescent="0.2">
      <c r="A150" s="29" t="s">
        <v>1815</v>
      </c>
      <c r="B150" s="34" t="s">
        <v>220</v>
      </c>
      <c r="C150" s="92" t="s">
        <v>221</v>
      </c>
      <c r="D150" s="12"/>
      <c r="E150" s="12"/>
      <c r="F150" s="156"/>
      <c r="G150" s="47"/>
      <c r="H150" s="2"/>
    </row>
    <row r="151" spans="1:8" x14ac:dyDescent="0.2">
      <c r="A151" s="20"/>
      <c r="B151" s="37"/>
      <c r="C151" s="28"/>
      <c r="D151" s="12"/>
      <c r="E151" s="12"/>
      <c r="F151" s="156"/>
      <c r="G151" s="47"/>
      <c r="H151" s="2"/>
    </row>
    <row r="152" spans="1:8" x14ac:dyDescent="0.2">
      <c r="A152" s="20" t="s">
        <v>1816</v>
      </c>
      <c r="B152" s="37"/>
      <c r="C152" s="28" t="s">
        <v>222</v>
      </c>
      <c r="D152" s="12" t="s">
        <v>13</v>
      </c>
      <c r="E152" s="12">
        <v>1</v>
      </c>
      <c r="F152" s="156"/>
      <c r="G152" s="42">
        <f t="shared" ref="G152:G153" si="17">E152*F152</f>
        <v>0</v>
      </c>
      <c r="H152" s="2"/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x14ac:dyDescent="0.2">
      <c r="A154" s="20" t="s">
        <v>1817</v>
      </c>
      <c r="B154" s="37"/>
      <c r="C154" s="28" t="s">
        <v>223</v>
      </c>
      <c r="D154" s="12"/>
      <c r="E154" s="12"/>
      <c r="F154" s="156"/>
      <c r="G154" s="47"/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/>
      <c r="B156" s="37"/>
      <c r="C156" s="92" t="s">
        <v>224</v>
      </c>
      <c r="D156" s="12"/>
      <c r="E156" s="12"/>
      <c r="F156" s="156"/>
      <c r="G156" s="47"/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x14ac:dyDescent="0.2">
      <c r="A158" s="20"/>
      <c r="B158" s="37"/>
      <c r="C158" s="92" t="s">
        <v>225</v>
      </c>
      <c r="D158" s="12"/>
      <c r="E158" s="12"/>
      <c r="F158" s="156"/>
      <c r="G158" s="47"/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x14ac:dyDescent="0.2">
      <c r="A160" s="20" t="s">
        <v>1818</v>
      </c>
      <c r="B160" s="37"/>
      <c r="C160" s="28" t="s">
        <v>228</v>
      </c>
      <c r="D160" s="12" t="s">
        <v>114</v>
      </c>
      <c r="E160" s="12">
        <v>2</v>
      </c>
      <c r="F160" s="156"/>
      <c r="G160" s="42">
        <f t="shared" ref="G160:G161" si="18">E160*F160</f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/>
      <c r="B162" s="37"/>
      <c r="C162" s="92" t="s">
        <v>227</v>
      </c>
      <c r="D162" s="12"/>
      <c r="E162" s="12"/>
      <c r="F162" s="156"/>
      <c r="G162" s="47"/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x14ac:dyDescent="0.2">
      <c r="A164" s="20"/>
      <c r="B164" s="37"/>
      <c r="C164" s="92" t="s">
        <v>225</v>
      </c>
      <c r="D164" s="12"/>
      <c r="E164" s="12"/>
      <c r="F164" s="156"/>
      <c r="G164" s="47"/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x14ac:dyDescent="0.2">
      <c r="A166" s="20" t="s">
        <v>1819</v>
      </c>
      <c r="B166" s="37"/>
      <c r="C166" s="28" t="s">
        <v>290</v>
      </c>
      <c r="D166" s="12" t="s">
        <v>114</v>
      </c>
      <c r="E166" s="12">
        <v>2</v>
      </c>
      <c r="F166" s="156"/>
      <c r="G166" s="42">
        <f t="shared" ref="G166:G167" si="19">E166*F166</f>
        <v>0</v>
      </c>
      <c r="H166" s="2"/>
    </row>
    <row r="167" spans="1:8" x14ac:dyDescent="0.2">
      <c r="A167" s="20"/>
      <c r="B167" s="37"/>
      <c r="C167" s="28"/>
      <c r="D167" s="12"/>
      <c r="E167" s="12"/>
      <c r="F167" s="156"/>
      <c r="G167" s="47"/>
      <c r="H167" s="2"/>
    </row>
    <row r="168" spans="1:8" x14ac:dyDescent="0.2">
      <c r="A168" s="20"/>
      <c r="B168" s="37"/>
      <c r="C168" s="92" t="s">
        <v>229</v>
      </c>
      <c r="D168" s="12"/>
      <c r="E168" s="12"/>
      <c r="F168" s="156"/>
      <c r="G168" s="47"/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 t="s">
        <v>1820</v>
      </c>
      <c r="B170" s="37"/>
      <c r="C170" s="28" t="s">
        <v>291</v>
      </c>
      <c r="D170" s="12" t="s">
        <v>114</v>
      </c>
      <c r="E170" s="12">
        <v>2</v>
      </c>
      <c r="F170" s="156"/>
      <c r="G170" s="42">
        <f t="shared" ref="G170:G171" si="20">E170*F170</f>
        <v>0</v>
      </c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/>
      <c r="B172" s="37"/>
      <c r="C172" s="92" t="s">
        <v>231</v>
      </c>
      <c r="D172" s="12"/>
      <c r="E172" s="12"/>
      <c r="F172" s="156"/>
      <c r="G172" s="47"/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ht="84" x14ac:dyDescent="0.2">
      <c r="A174" s="20" t="s">
        <v>1821</v>
      </c>
      <c r="B174" s="37"/>
      <c r="C174" s="28" t="s">
        <v>232</v>
      </c>
      <c r="D174" s="12" t="s">
        <v>114</v>
      </c>
      <c r="E174" s="12">
        <v>1</v>
      </c>
      <c r="F174" s="156"/>
      <c r="G174" s="42">
        <f t="shared" ref="G174:G175" si="21">E174*F174</f>
        <v>0</v>
      </c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/>
      <c r="B176" s="37"/>
      <c r="C176" s="117" t="s">
        <v>233</v>
      </c>
      <c r="D176" s="12"/>
      <c r="E176" s="12"/>
      <c r="F176" s="156"/>
      <c r="G176" s="47"/>
      <c r="H176" s="2"/>
    </row>
    <row r="177" spans="1:8" x14ac:dyDescent="0.2">
      <c r="A177" s="20"/>
      <c r="B177" s="37"/>
      <c r="C177" s="56"/>
      <c r="D177" s="12"/>
      <c r="E177" s="12"/>
      <c r="F177" s="156"/>
      <c r="G177" s="47"/>
      <c r="H177" s="2"/>
    </row>
    <row r="178" spans="1:8" x14ac:dyDescent="0.2">
      <c r="A178" s="20" t="s">
        <v>1822</v>
      </c>
      <c r="B178" s="37"/>
      <c r="C178" s="56" t="s">
        <v>402</v>
      </c>
      <c r="D178" s="12" t="s">
        <v>114</v>
      </c>
      <c r="E178" s="12">
        <v>1</v>
      </c>
      <c r="F178" s="156"/>
      <c r="G178" s="42">
        <f t="shared" ref="G178:G179" si="22">E178*F178</f>
        <v>0</v>
      </c>
      <c r="H178" s="2"/>
    </row>
    <row r="179" spans="1:8" x14ac:dyDescent="0.2">
      <c r="A179" s="20"/>
      <c r="B179" s="37"/>
      <c r="C179" s="28"/>
      <c r="D179" s="12"/>
      <c r="E179" s="12"/>
      <c r="F179" s="156"/>
      <c r="G179" s="47"/>
      <c r="H179" s="2"/>
    </row>
    <row r="180" spans="1:8" x14ac:dyDescent="0.2">
      <c r="A180" s="20"/>
      <c r="B180" s="37"/>
      <c r="C180" s="92" t="s">
        <v>235</v>
      </c>
      <c r="D180" s="12"/>
      <c r="E180" s="12"/>
      <c r="F180" s="156"/>
      <c r="G180" s="47"/>
      <c r="H180" s="2"/>
    </row>
    <row r="181" spans="1:8" x14ac:dyDescent="0.2">
      <c r="A181" s="20"/>
      <c r="B181" s="37"/>
      <c r="C181" s="28"/>
      <c r="D181" s="12"/>
      <c r="E181" s="12"/>
      <c r="F181" s="156"/>
      <c r="G181" s="47"/>
      <c r="H181" s="2"/>
    </row>
    <row r="182" spans="1:8" x14ac:dyDescent="0.2">
      <c r="A182" s="20" t="s">
        <v>1823</v>
      </c>
      <c r="B182" s="37"/>
      <c r="C182" s="28" t="s">
        <v>236</v>
      </c>
      <c r="D182" s="12" t="s">
        <v>114</v>
      </c>
      <c r="E182" s="12">
        <v>1</v>
      </c>
      <c r="F182" s="156"/>
      <c r="G182" s="42">
        <f t="shared" ref="G182:G183" si="23">E182*F182</f>
        <v>0</v>
      </c>
      <c r="H182" s="2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/>
      <c r="B184" s="37"/>
      <c r="C184" s="92" t="s">
        <v>237</v>
      </c>
      <c r="D184" s="12"/>
      <c r="E184" s="12"/>
      <c r="F184" s="156"/>
      <c r="G184" s="47"/>
      <c r="H184" s="2"/>
    </row>
    <row r="185" spans="1:8" x14ac:dyDescent="0.2">
      <c r="A185" s="20"/>
      <c r="B185" s="37"/>
      <c r="C185" s="28"/>
      <c r="D185" s="12"/>
      <c r="E185" s="12"/>
      <c r="F185" s="156"/>
      <c r="G185" s="47"/>
      <c r="H185" s="2"/>
    </row>
    <row r="186" spans="1:8" x14ac:dyDescent="0.2">
      <c r="A186" s="20" t="s">
        <v>1824</v>
      </c>
      <c r="B186" s="37"/>
      <c r="C186" s="28" t="s">
        <v>238</v>
      </c>
      <c r="D186" s="12" t="s">
        <v>114</v>
      </c>
      <c r="E186" s="12">
        <v>2</v>
      </c>
      <c r="F186" s="156"/>
      <c r="G186" s="42">
        <f t="shared" ref="G186:G187" si="24">E186*F186</f>
        <v>0</v>
      </c>
      <c r="H186" s="2"/>
    </row>
    <row r="187" spans="1:8" x14ac:dyDescent="0.2">
      <c r="A187" s="20"/>
      <c r="B187" s="37"/>
      <c r="C187" s="28"/>
      <c r="D187" s="12"/>
      <c r="E187" s="12"/>
      <c r="F187" s="156"/>
      <c r="G187" s="47"/>
      <c r="H187" s="2"/>
    </row>
    <row r="188" spans="1:8" x14ac:dyDescent="0.2">
      <c r="A188" s="20"/>
      <c r="B188" s="37"/>
      <c r="C188" s="92" t="s">
        <v>239</v>
      </c>
      <c r="D188" s="12"/>
      <c r="E188" s="12"/>
      <c r="F188" s="156"/>
      <c r="G188" s="47"/>
      <c r="H188" s="2"/>
    </row>
    <row r="189" spans="1:8" x14ac:dyDescent="0.2">
      <c r="A189" s="20"/>
      <c r="B189" s="37"/>
      <c r="C189" s="28"/>
      <c r="D189" s="12"/>
      <c r="E189" s="12"/>
      <c r="F189" s="156"/>
      <c r="G189" s="47"/>
      <c r="H189" s="2"/>
    </row>
    <row r="190" spans="1:8" x14ac:dyDescent="0.2">
      <c r="A190" s="20" t="s">
        <v>1825</v>
      </c>
      <c r="B190" s="37"/>
      <c r="C190" s="28" t="s">
        <v>240</v>
      </c>
      <c r="D190" s="12" t="s">
        <v>114</v>
      </c>
      <c r="E190" s="12">
        <v>2</v>
      </c>
      <c r="F190" s="156"/>
      <c r="G190" s="42">
        <f t="shared" ref="G190:G201" si="25">E190*F190</f>
        <v>0</v>
      </c>
      <c r="H190" s="2"/>
    </row>
    <row r="191" spans="1:8" x14ac:dyDescent="0.2">
      <c r="A191" s="20"/>
      <c r="B191" s="37"/>
      <c r="C191" s="28"/>
      <c r="D191" s="12"/>
      <c r="E191" s="12"/>
      <c r="F191" s="156"/>
      <c r="G191" s="47"/>
      <c r="H191" s="2"/>
    </row>
    <row r="192" spans="1:8" x14ac:dyDescent="0.2">
      <c r="A192" s="20" t="s">
        <v>1826</v>
      </c>
      <c r="B192" s="37"/>
      <c r="C192" s="28" t="s">
        <v>241</v>
      </c>
      <c r="D192" s="12" t="s">
        <v>114</v>
      </c>
      <c r="E192" s="12">
        <v>2</v>
      </c>
      <c r="F192" s="156"/>
      <c r="G192" s="42">
        <f t="shared" si="25"/>
        <v>0</v>
      </c>
      <c r="H192" s="2"/>
    </row>
    <row r="193" spans="1:8" x14ac:dyDescent="0.2">
      <c r="A193" s="20"/>
      <c r="B193" s="37"/>
      <c r="C193" s="28"/>
      <c r="D193" s="12"/>
      <c r="E193" s="12"/>
      <c r="F193" s="156"/>
      <c r="G193" s="47"/>
      <c r="H193" s="2"/>
    </row>
    <row r="194" spans="1:8" x14ac:dyDescent="0.2">
      <c r="A194" s="20" t="s">
        <v>1827</v>
      </c>
      <c r="B194" s="37"/>
      <c r="C194" s="28" t="s">
        <v>229</v>
      </c>
      <c r="D194" s="12" t="s">
        <v>114</v>
      </c>
      <c r="E194" s="12">
        <v>2</v>
      </c>
      <c r="F194" s="156"/>
      <c r="G194" s="42">
        <f t="shared" si="25"/>
        <v>0</v>
      </c>
      <c r="H194" s="2"/>
    </row>
    <row r="195" spans="1:8" x14ac:dyDescent="0.2">
      <c r="A195" s="20"/>
      <c r="B195" s="37"/>
      <c r="C195" s="28"/>
      <c r="D195" s="12"/>
      <c r="E195" s="12"/>
      <c r="F195" s="156"/>
      <c r="G195" s="47"/>
      <c r="H195" s="2"/>
    </row>
    <row r="196" spans="1:8" x14ac:dyDescent="0.2">
      <c r="A196" s="20" t="s">
        <v>1828</v>
      </c>
      <c r="B196" s="37"/>
      <c r="C196" s="28" t="s">
        <v>242</v>
      </c>
      <c r="D196" s="12" t="s">
        <v>114</v>
      </c>
      <c r="E196" s="12">
        <v>1</v>
      </c>
      <c r="F196" s="156"/>
      <c r="G196" s="42">
        <f t="shared" si="25"/>
        <v>0</v>
      </c>
      <c r="H196" s="2"/>
    </row>
    <row r="197" spans="1:8" x14ac:dyDescent="0.2">
      <c r="A197" s="20"/>
      <c r="B197" s="37"/>
      <c r="C197" s="28"/>
      <c r="D197" s="12"/>
      <c r="E197" s="12"/>
      <c r="F197" s="156"/>
      <c r="G197" s="47"/>
      <c r="H197" s="2"/>
    </row>
    <row r="198" spans="1:8" x14ac:dyDescent="0.2">
      <c r="A198" s="20" t="s">
        <v>1829</v>
      </c>
      <c r="B198" s="37"/>
      <c r="C198" s="56" t="s">
        <v>233</v>
      </c>
      <c r="D198" s="12" t="s">
        <v>114</v>
      </c>
      <c r="E198" s="12">
        <v>1</v>
      </c>
      <c r="F198" s="156"/>
      <c r="G198" s="42">
        <f t="shared" si="25"/>
        <v>0</v>
      </c>
      <c r="H198" s="2"/>
    </row>
    <row r="199" spans="1:8" x14ac:dyDescent="0.2">
      <c r="A199" s="20"/>
      <c r="B199" s="37"/>
      <c r="C199" s="28"/>
      <c r="D199" s="12"/>
      <c r="E199" s="12"/>
      <c r="F199" s="156"/>
      <c r="G199" s="47"/>
      <c r="H199" s="2"/>
    </row>
    <row r="200" spans="1:8" x14ac:dyDescent="0.2">
      <c r="A200" s="20" t="s">
        <v>1830</v>
      </c>
      <c r="B200" s="37"/>
      <c r="C200" s="28" t="s">
        <v>235</v>
      </c>
      <c r="D200" s="12" t="s">
        <v>114</v>
      </c>
      <c r="E200" s="12">
        <v>1</v>
      </c>
      <c r="F200" s="156"/>
      <c r="G200" s="42">
        <f t="shared" si="25"/>
        <v>0</v>
      </c>
      <c r="H200" s="2"/>
    </row>
    <row r="201" spans="1:8" x14ac:dyDescent="0.2">
      <c r="A201" s="20"/>
      <c r="B201" s="37"/>
      <c r="C201" s="28"/>
      <c r="D201" s="12"/>
      <c r="E201" s="12"/>
      <c r="F201" s="156"/>
      <c r="G201" s="47"/>
      <c r="H201" s="2"/>
    </row>
    <row r="202" spans="1:8" s="3" customFormat="1" x14ac:dyDescent="0.2">
      <c r="A202" s="29" t="s">
        <v>1831</v>
      </c>
      <c r="B202" s="34"/>
      <c r="C202" s="92" t="s">
        <v>244</v>
      </c>
      <c r="D202" s="13"/>
      <c r="E202" s="13"/>
      <c r="F202" s="155"/>
      <c r="G202" s="48"/>
    </row>
    <row r="203" spans="1:8" x14ac:dyDescent="0.2">
      <c r="A203" s="20"/>
      <c r="B203" s="37"/>
      <c r="C203" s="28"/>
      <c r="D203" s="12"/>
      <c r="E203" s="12"/>
      <c r="F203" s="156"/>
      <c r="G203" s="47"/>
      <c r="H203" s="2"/>
    </row>
    <row r="204" spans="1:8" x14ac:dyDescent="0.2">
      <c r="A204" s="20" t="s">
        <v>1832</v>
      </c>
      <c r="B204" s="37"/>
      <c r="C204" s="28" t="s">
        <v>245</v>
      </c>
      <c r="D204" s="12" t="s">
        <v>13</v>
      </c>
      <c r="E204" s="12">
        <v>1</v>
      </c>
      <c r="F204" s="156"/>
      <c r="G204" s="42">
        <f t="shared" ref="G204:G211" si="26">E204*F204</f>
        <v>0</v>
      </c>
      <c r="H204" s="2"/>
    </row>
    <row r="205" spans="1:8" x14ac:dyDescent="0.2">
      <c r="A205" s="20"/>
      <c r="B205" s="37"/>
      <c r="C205" s="28"/>
      <c r="D205" s="12"/>
      <c r="E205" s="12"/>
      <c r="F205" s="156"/>
      <c r="G205" s="47"/>
      <c r="H205" s="2"/>
    </row>
    <row r="206" spans="1:8" x14ac:dyDescent="0.2">
      <c r="A206" s="20" t="s">
        <v>1833</v>
      </c>
      <c r="B206" s="37"/>
      <c r="C206" s="28" t="s">
        <v>474</v>
      </c>
      <c r="D206" s="12" t="s">
        <v>13</v>
      </c>
      <c r="E206" s="12">
        <v>1</v>
      </c>
      <c r="F206" s="156"/>
      <c r="G206" s="42">
        <f t="shared" si="26"/>
        <v>0</v>
      </c>
      <c r="H206" s="2"/>
    </row>
    <row r="207" spans="1:8" x14ac:dyDescent="0.2">
      <c r="A207" s="20"/>
      <c r="B207" s="37"/>
      <c r="C207" s="28"/>
      <c r="D207" s="12"/>
      <c r="E207" s="12"/>
      <c r="F207" s="156"/>
      <c r="G207" s="47"/>
      <c r="H207" s="2"/>
    </row>
    <row r="208" spans="1:8" x14ac:dyDescent="0.2">
      <c r="A208" s="20" t="s">
        <v>1834</v>
      </c>
      <c r="B208" s="37"/>
      <c r="C208" s="28" t="s">
        <v>246</v>
      </c>
      <c r="D208" s="12" t="s">
        <v>13</v>
      </c>
      <c r="E208" s="12">
        <v>1</v>
      </c>
      <c r="F208" s="156"/>
      <c r="G208" s="42">
        <f t="shared" si="26"/>
        <v>0</v>
      </c>
      <c r="H208" s="2"/>
    </row>
    <row r="209" spans="1:8" x14ac:dyDescent="0.2">
      <c r="A209" s="20"/>
      <c r="B209" s="37"/>
      <c r="C209" s="28"/>
      <c r="D209" s="12"/>
      <c r="E209" s="12"/>
      <c r="F209" s="156"/>
      <c r="G209" s="47"/>
      <c r="H209" s="2"/>
    </row>
    <row r="210" spans="1:8" x14ac:dyDescent="0.2">
      <c r="A210" s="20" t="s">
        <v>1835</v>
      </c>
      <c r="B210" s="37"/>
      <c r="C210" s="28" t="s">
        <v>247</v>
      </c>
      <c r="D210" s="12" t="s">
        <v>13</v>
      </c>
      <c r="E210" s="12">
        <v>1</v>
      </c>
      <c r="F210" s="156"/>
      <c r="G210" s="42">
        <f t="shared" si="26"/>
        <v>0</v>
      </c>
      <c r="H210" s="2"/>
    </row>
    <row r="211" spans="1:8" x14ac:dyDescent="0.2">
      <c r="A211" s="20"/>
      <c r="B211" s="37"/>
      <c r="C211" s="28"/>
      <c r="D211" s="12"/>
      <c r="E211" s="12"/>
      <c r="F211" s="156"/>
      <c r="G211" s="47"/>
      <c r="H211" s="2"/>
    </row>
    <row r="212" spans="1:8" x14ac:dyDescent="0.2">
      <c r="A212" s="20"/>
      <c r="B212" s="37"/>
      <c r="C212" s="92" t="s">
        <v>248</v>
      </c>
      <c r="D212" s="12"/>
      <c r="E212" s="12"/>
      <c r="F212" s="156"/>
      <c r="G212" s="47"/>
      <c r="H212" s="2"/>
    </row>
    <row r="213" spans="1:8" x14ac:dyDescent="0.2">
      <c r="A213" s="20"/>
      <c r="B213" s="37"/>
      <c r="C213" s="28"/>
      <c r="D213" s="12"/>
      <c r="E213" s="12"/>
      <c r="F213" s="156"/>
      <c r="G213" s="47"/>
      <c r="H213" s="2"/>
    </row>
    <row r="214" spans="1:8" x14ac:dyDescent="0.2">
      <c r="A214" s="29" t="s">
        <v>1836</v>
      </c>
      <c r="B214" s="37"/>
      <c r="C214" s="92" t="s">
        <v>249</v>
      </c>
      <c r="D214" s="12"/>
      <c r="E214" s="12"/>
      <c r="F214" s="156"/>
      <c r="G214" s="47"/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 t="s">
        <v>1837</v>
      </c>
      <c r="B216" s="37"/>
      <c r="C216" s="28" t="s">
        <v>250</v>
      </c>
      <c r="D216" s="12" t="s">
        <v>13</v>
      </c>
      <c r="E216" s="12">
        <v>1</v>
      </c>
      <c r="F216" s="156"/>
      <c r="G216" s="42">
        <f t="shared" ref="G216:G225" si="27">E216*F216</f>
        <v>0</v>
      </c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ht="24" x14ac:dyDescent="0.2">
      <c r="A218" s="20" t="s">
        <v>1838</v>
      </c>
      <c r="B218" s="37"/>
      <c r="C218" s="28" t="s">
        <v>251</v>
      </c>
      <c r="D218" s="12" t="s">
        <v>13</v>
      </c>
      <c r="E218" s="12">
        <v>1</v>
      </c>
      <c r="F218" s="156"/>
      <c r="G218" s="42">
        <f t="shared" si="27"/>
        <v>0</v>
      </c>
      <c r="H218" s="2"/>
    </row>
    <row r="219" spans="1:8" x14ac:dyDescent="0.2">
      <c r="A219" s="20"/>
      <c r="B219" s="37"/>
      <c r="C219" s="28"/>
      <c r="D219" s="12"/>
      <c r="E219" s="12"/>
      <c r="F219" s="156"/>
      <c r="G219" s="47"/>
      <c r="H219" s="2"/>
    </row>
    <row r="220" spans="1:8" x14ac:dyDescent="0.2">
      <c r="A220" s="20" t="s">
        <v>1839</v>
      </c>
      <c r="B220" s="37"/>
      <c r="C220" s="28" t="s">
        <v>252</v>
      </c>
      <c r="D220" s="12" t="s">
        <v>13</v>
      </c>
      <c r="E220" s="12">
        <v>1</v>
      </c>
      <c r="F220" s="156"/>
      <c r="G220" s="42">
        <f t="shared" si="27"/>
        <v>0</v>
      </c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x14ac:dyDescent="0.2">
      <c r="A222" s="20" t="s">
        <v>1840</v>
      </c>
      <c r="B222" s="37"/>
      <c r="C222" s="28" t="s">
        <v>253</v>
      </c>
      <c r="D222" s="12" t="s">
        <v>13</v>
      </c>
      <c r="E222" s="12">
        <v>1</v>
      </c>
      <c r="F222" s="156"/>
      <c r="G222" s="42">
        <f t="shared" si="27"/>
        <v>0</v>
      </c>
      <c r="H222" s="2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 t="s">
        <v>1841</v>
      </c>
      <c r="B224" s="37"/>
      <c r="C224" s="28" t="s">
        <v>254</v>
      </c>
      <c r="D224" s="12" t="s">
        <v>13</v>
      </c>
      <c r="E224" s="12">
        <v>1</v>
      </c>
      <c r="F224" s="156"/>
      <c r="G224" s="42">
        <f t="shared" si="27"/>
        <v>0</v>
      </c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x14ac:dyDescent="0.2">
      <c r="A226" s="29" t="s">
        <v>1842</v>
      </c>
      <c r="B226" s="37"/>
      <c r="C226" s="92" t="s">
        <v>255</v>
      </c>
      <c r="D226" s="12"/>
      <c r="E226" s="12"/>
      <c r="F226" s="156"/>
      <c r="G226" s="47"/>
      <c r="H226" s="2"/>
    </row>
    <row r="227" spans="1:8" x14ac:dyDescent="0.2">
      <c r="A227" s="29"/>
      <c r="B227" s="37"/>
      <c r="C227" s="92"/>
      <c r="D227" s="12"/>
      <c r="E227" s="12"/>
      <c r="F227" s="156"/>
      <c r="G227" s="47"/>
      <c r="H227" s="2"/>
    </row>
    <row r="228" spans="1:8" x14ac:dyDescent="0.2">
      <c r="A228" s="20" t="s">
        <v>1843</v>
      </c>
      <c r="B228" s="37"/>
      <c r="C228" s="28" t="s">
        <v>256</v>
      </c>
      <c r="D228" s="12" t="s">
        <v>114</v>
      </c>
      <c r="E228" s="12">
        <v>1</v>
      </c>
      <c r="F228" s="156"/>
      <c r="G228" s="42">
        <f t="shared" ref="G228:G229" si="28">E228*F228</f>
        <v>0</v>
      </c>
      <c r="H228" s="2"/>
    </row>
    <row r="229" spans="1:8" x14ac:dyDescent="0.2">
      <c r="A229" s="20"/>
      <c r="B229" s="37"/>
      <c r="C229" s="28"/>
      <c r="D229" s="12"/>
      <c r="E229" s="12"/>
      <c r="F229" s="156"/>
      <c r="G229" s="47"/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s="5" customFormat="1" ht="19.149999999999999" customHeight="1" x14ac:dyDescent="0.2">
      <c r="A231" s="135" t="s">
        <v>58</v>
      </c>
      <c r="B231" s="136"/>
      <c r="C231" s="136"/>
      <c r="D231" s="136"/>
      <c r="E231" s="136"/>
      <c r="F231" s="137"/>
      <c r="G231" s="49">
        <f>SUM(G146:G230)</f>
        <v>40000</v>
      </c>
    </row>
    <row r="232" spans="1:8" s="5" customFormat="1" ht="18" customHeight="1" x14ac:dyDescent="0.2">
      <c r="A232" s="135" t="s">
        <v>59</v>
      </c>
      <c r="B232" s="136"/>
      <c r="C232" s="136"/>
      <c r="D232" s="136"/>
      <c r="E232" s="136"/>
      <c r="F232" s="137"/>
      <c r="G232" s="49">
        <f>G231</f>
        <v>40000</v>
      </c>
    </row>
    <row r="233" spans="1:8" x14ac:dyDescent="0.2">
      <c r="A233" s="20"/>
      <c r="B233" s="37"/>
      <c r="C233" s="28"/>
      <c r="D233" s="12"/>
      <c r="E233" s="12"/>
      <c r="F233" s="156"/>
      <c r="G233" s="47"/>
      <c r="H233" s="2"/>
    </row>
    <row r="234" spans="1:8" x14ac:dyDescent="0.2">
      <c r="A234" s="20" t="s">
        <v>1844</v>
      </c>
      <c r="B234" s="37"/>
      <c r="C234" s="28" t="s">
        <v>257</v>
      </c>
      <c r="D234" s="12" t="s">
        <v>114</v>
      </c>
      <c r="E234" s="12">
        <v>1</v>
      </c>
      <c r="F234" s="156"/>
      <c r="G234" s="42">
        <f t="shared" ref="G234:G237" si="29">E234*F234</f>
        <v>0</v>
      </c>
      <c r="H234" s="2"/>
    </row>
    <row r="235" spans="1:8" x14ac:dyDescent="0.2">
      <c r="A235" s="20"/>
      <c r="B235" s="37"/>
      <c r="C235" s="28"/>
      <c r="D235" s="12"/>
      <c r="E235" s="12"/>
      <c r="F235" s="156"/>
      <c r="G235" s="47"/>
      <c r="H235" s="2"/>
    </row>
    <row r="236" spans="1:8" x14ac:dyDescent="0.2">
      <c r="A236" s="20" t="s">
        <v>1845</v>
      </c>
      <c r="B236" s="37"/>
      <c r="C236" s="28" t="s">
        <v>258</v>
      </c>
      <c r="D236" s="12" t="s">
        <v>114</v>
      </c>
      <c r="E236" s="12">
        <v>1</v>
      </c>
      <c r="F236" s="156"/>
      <c r="G236" s="42">
        <f t="shared" si="29"/>
        <v>0</v>
      </c>
      <c r="H236" s="2"/>
    </row>
    <row r="237" spans="1:8" x14ac:dyDescent="0.2">
      <c r="A237" s="20"/>
      <c r="B237" s="37"/>
      <c r="C237" s="28"/>
      <c r="D237" s="12"/>
      <c r="E237" s="12"/>
      <c r="F237" s="156"/>
      <c r="G237" s="47"/>
      <c r="H237" s="2"/>
    </row>
    <row r="238" spans="1:8" x14ac:dyDescent="0.2">
      <c r="A238" s="29" t="s">
        <v>1846</v>
      </c>
      <c r="B238" s="37"/>
      <c r="C238" s="92" t="s">
        <v>259</v>
      </c>
      <c r="D238" s="12"/>
      <c r="E238" s="12"/>
      <c r="F238" s="156"/>
      <c r="G238" s="47"/>
      <c r="H238" s="2"/>
    </row>
    <row r="239" spans="1:8" x14ac:dyDescent="0.2">
      <c r="A239" s="20"/>
      <c r="B239" s="37"/>
      <c r="C239" s="28"/>
      <c r="D239" s="12"/>
      <c r="E239" s="12"/>
      <c r="F239" s="156"/>
      <c r="G239" s="47"/>
      <c r="H239" s="2"/>
    </row>
    <row r="240" spans="1:8" x14ac:dyDescent="0.2">
      <c r="A240" s="20" t="s">
        <v>1847</v>
      </c>
      <c r="B240" s="37"/>
      <c r="C240" s="28" t="s">
        <v>260</v>
      </c>
      <c r="D240" s="12" t="s">
        <v>13</v>
      </c>
      <c r="E240" s="12">
        <v>1</v>
      </c>
      <c r="F240" s="156"/>
      <c r="G240" s="42">
        <f t="shared" ref="G240:G249" si="30">E240*F240</f>
        <v>0</v>
      </c>
      <c r="H240" s="2"/>
    </row>
    <row r="241" spans="1:8" x14ac:dyDescent="0.2">
      <c r="A241" s="20"/>
      <c r="B241" s="37"/>
      <c r="C241" s="28"/>
      <c r="D241" s="12"/>
      <c r="E241" s="12"/>
      <c r="F241" s="156"/>
      <c r="G241" s="47"/>
      <c r="H241" s="2"/>
    </row>
    <row r="242" spans="1:8" x14ac:dyDescent="0.2">
      <c r="A242" s="20" t="s">
        <v>1848</v>
      </c>
      <c r="B242" s="37"/>
      <c r="C242" s="28" t="s">
        <v>261</v>
      </c>
      <c r="D242" s="12" t="s">
        <v>13</v>
      </c>
      <c r="E242" s="12">
        <v>1</v>
      </c>
      <c r="F242" s="156"/>
      <c r="G242" s="42">
        <f t="shared" si="30"/>
        <v>0</v>
      </c>
      <c r="H242" s="2"/>
    </row>
    <row r="243" spans="1:8" x14ac:dyDescent="0.2">
      <c r="A243" s="20"/>
      <c r="B243" s="37"/>
      <c r="C243" s="28"/>
      <c r="D243" s="12"/>
      <c r="E243" s="12"/>
      <c r="F243" s="156"/>
      <c r="G243" s="47"/>
      <c r="H243" s="2"/>
    </row>
    <row r="244" spans="1:8" x14ac:dyDescent="0.2">
      <c r="A244" s="20" t="s">
        <v>1849</v>
      </c>
      <c r="B244" s="37"/>
      <c r="C244" s="28" t="s">
        <v>262</v>
      </c>
      <c r="D244" s="12" t="s">
        <v>45</v>
      </c>
      <c r="E244" s="12">
        <v>1</v>
      </c>
      <c r="F244" s="47">
        <v>20000</v>
      </c>
      <c r="G244" s="42">
        <f t="shared" si="30"/>
        <v>20000</v>
      </c>
      <c r="H244" s="2"/>
    </row>
    <row r="245" spans="1:8" x14ac:dyDescent="0.2">
      <c r="A245" s="20"/>
      <c r="B245" s="37"/>
      <c r="C245" s="28"/>
      <c r="D245" s="12"/>
      <c r="E245" s="12"/>
      <c r="F245" s="156"/>
      <c r="G245" s="47"/>
      <c r="H245" s="2"/>
    </row>
    <row r="246" spans="1:8" x14ac:dyDescent="0.2">
      <c r="A246" s="20" t="s">
        <v>1850</v>
      </c>
      <c r="B246" s="37"/>
      <c r="C246" s="28" t="s">
        <v>263</v>
      </c>
      <c r="D246" s="12" t="s">
        <v>57</v>
      </c>
      <c r="E246" s="19">
        <f>G244</f>
        <v>20000</v>
      </c>
      <c r="F246" s="157"/>
      <c r="G246" s="42">
        <f t="shared" si="30"/>
        <v>0</v>
      </c>
      <c r="H246" s="2"/>
    </row>
    <row r="247" spans="1:8" x14ac:dyDescent="0.2">
      <c r="A247" s="20"/>
      <c r="B247" s="37"/>
      <c r="C247" s="28"/>
      <c r="D247" s="12"/>
      <c r="E247" s="12"/>
      <c r="F247" s="156"/>
      <c r="G247" s="47"/>
      <c r="H247" s="2"/>
    </row>
    <row r="248" spans="1:8" x14ac:dyDescent="0.2">
      <c r="A248" s="20" t="s">
        <v>1851</v>
      </c>
      <c r="B248" s="37"/>
      <c r="C248" s="28" t="s">
        <v>264</v>
      </c>
      <c r="D248" s="12" t="s">
        <v>13</v>
      </c>
      <c r="E248" s="12">
        <v>1</v>
      </c>
      <c r="F248" s="156"/>
      <c r="G248" s="42">
        <f t="shared" si="30"/>
        <v>0</v>
      </c>
      <c r="H248" s="2"/>
    </row>
    <row r="249" spans="1:8" x14ac:dyDescent="0.2">
      <c r="A249" s="20"/>
      <c r="B249" s="37"/>
      <c r="C249" s="28"/>
      <c r="D249" s="12"/>
      <c r="E249" s="12"/>
      <c r="F249" s="156"/>
      <c r="G249" s="47"/>
      <c r="H249" s="2"/>
    </row>
    <row r="250" spans="1:8" x14ac:dyDescent="0.2">
      <c r="A250" s="29" t="s">
        <v>1852</v>
      </c>
      <c r="B250" s="37"/>
      <c r="C250" s="92" t="s">
        <v>265</v>
      </c>
      <c r="D250" s="12"/>
      <c r="E250" s="12"/>
      <c r="F250" s="156"/>
      <c r="G250" s="42"/>
      <c r="H250" s="2"/>
    </row>
    <row r="251" spans="1:8" x14ac:dyDescent="0.2">
      <c r="A251" s="20"/>
      <c r="B251" s="37"/>
      <c r="C251" s="28"/>
      <c r="D251" s="12"/>
      <c r="E251" s="12"/>
      <c r="F251" s="156"/>
      <c r="G251" s="47"/>
      <c r="H251" s="2"/>
    </row>
    <row r="252" spans="1:8" x14ac:dyDescent="0.2">
      <c r="A252" s="20" t="s">
        <v>1853</v>
      </c>
      <c r="B252" s="37"/>
      <c r="C252" s="28" t="s">
        <v>266</v>
      </c>
      <c r="D252" s="12" t="s">
        <v>13</v>
      </c>
      <c r="E252" s="12">
        <v>1</v>
      </c>
      <c r="F252" s="156"/>
      <c r="G252" s="42">
        <f t="shared" ref="G252:G271" si="31">E252*F252</f>
        <v>0</v>
      </c>
      <c r="H252" s="2"/>
    </row>
    <row r="253" spans="1:8" x14ac:dyDescent="0.2">
      <c r="A253" s="20"/>
      <c r="B253" s="37"/>
      <c r="C253" s="28"/>
      <c r="D253" s="12"/>
      <c r="E253" s="12"/>
      <c r="F253" s="156"/>
      <c r="G253" s="47"/>
      <c r="H253" s="2"/>
    </row>
    <row r="254" spans="1:8" ht="84" x14ac:dyDescent="0.2">
      <c r="A254" s="20" t="s">
        <v>1854</v>
      </c>
      <c r="B254" s="37"/>
      <c r="C254" s="28" t="s">
        <v>267</v>
      </c>
      <c r="D254" s="12" t="s">
        <v>13</v>
      </c>
      <c r="E254" s="12">
        <v>1</v>
      </c>
      <c r="F254" s="156"/>
      <c r="G254" s="42">
        <f t="shared" si="31"/>
        <v>0</v>
      </c>
      <c r="H254" s="2"/>
    </row>
    <row r="255" spans="1:8" x14ac:dyDescent="0.2">
      <c r="A255" s="20"/>
      <c r="B255" s="37"/>
      <c r="C255" s="28"/>
      <c r="D255" s="12"/>
      <c r="E255" s="12"/>
      <c r="F255" s="156"/>
      <c r="G255" s="47"/>
      <c r="H255" s="2"/>
    </row>
    <row r="256" spans="1:8" x14ac:dyDescent="0.2">
      <c r="A256" s="20" t="s">
        <v>1855</v>
      </c>
      <c r="B256" s="37"/>
      <c r="C256" s="28" t="s">
        <v>268</v>
      </c>
      <c r="D256" s="12" t="s">
        <v>13</v>
      </c>
      <c r="E256" s="12">
        <v>1</v>
      </c>
      <c r="F256" s="156"/>
      <c r="G256" s="42">
        <f t="shared" si="31"/>
        <v>0</v>
      </c>
      <c r="H256" s="2"/>
    </row>
    <row r="257" spans="1:8" x14ac:dyDescent="0.2">
      <c r="A257" s="20"/>
      <c r="B257" s="37"/>
      <c r="C257" s="28"/>
      <c r="D257" s="12"/>
      <c r="E257" s="12"/>
      <c r="F257" s="156"/>
      <c r="G257" s="47"/>
      <c r="H257" s="2"/>
    </row>
    <row r="258" spans="1:8" x14ac:dyDescent="0.2">
      <c r="A258" s="20" t="s">
        <v>1856</v>
      </c>
      <c r="B258" s="37"/>
      <c r="C258" s="28" t="s">
        <v>269</v>
      </c>
      <c r="D258" s="12" t="s">
        <v>13</v>
      </c>
      <c r="E258" s="12">
        <v>1</v>
      </c>
      <c r="F258" s="156"/>
      <c r="G258" s="42">
        <f>E258*F258</f>
        <v>0</v>
      </c>
      <c r="H258" s="2"/>
    </row>
    <row r="259" spans="1:8" x14ac:dyDescent="0.2">
      <c r="A259" s="20"/>
      <c r="B259" s="37"/>
      <c r="C259" s="28"/>
      <c r="D259" s="12"/>
      <c r="E259" s="12"/>
      <c r="F259" s="156"/>
      <c r="G259" s="47"/>
      <c r="H259" s="2"/>
    </row>
    <row r="260" spans="1:8" x14ac:dyDescent="0.2">
      <c r="A260" s="29" t="s">
        <v>1857</v>
      </c>
      <c r="B260" s="34"/>
      <c r="C260" s="92" t="s">
        <v>285</v>
      </c>
      <c r="D260" s="13"/>
      <c r="E260" s="13"/>
      <c r="F260" s="155"/>
      <c r="G260" s="42"/>
    </row>
    <row r="261" spans="1:8" x14ac:dyDescent="0.2">
      <c r="A261" s="20"/>
      <c r="B261" s="37"/>
      <c r="C261" s="28"/>
      <c r="D261" s="12"/>
      <c r="E261" s="12"/>
      <c r="F261" s="156"/>
      <c r="G261" s="47"/>
    </row>
    <row r="262" spans="1:8" x14ac:dyDescent="0.2">
      <c r="A262" s="20" t="s">
        <v>1858</v>
      </c>
      <c r="B262" s="37"/>
      <c r="C262" s="28" t="s">
        <v>286</v>
      </c>
      <c r="D262" s="12" t="s">
        <v>13</v>
      </c>
      <c r="E262" s="12">
        <v>1</v>
      </c>
      <c r="F262" s="156"/>
      <c r="G262" s="42">
        <f t="shared" si="31"/>
        <v>0</v>
      </c>
    </row>
    <row r="263" spans="1:8" x14ac:dyDescent="0.2">
      <c r="A263" s="20"/>
      <c r="B263" s="37"/>
      <c r="C263" s="28"/>
      <c r="D263" s="12"/>
      <c r="E263" s="12"/>
      <c r="F263" s="156"/>
      <c r="G263" s="47"/>
    </row>
    <row r="264" spans="1:8" x14ac:dyDescent="0.2">
      <c r="A264" s="20" t="s">
        <v>1859</v>
      </c>
      <c r="B264" s="37"/>
      <c r="C264" s="28" t="s">
        <v>261</v>
      </c>
      <c r="D264" s="12" t="s">
        <v>13</v>
      </c>
      <c r="E264" s="12">
        <v>1</v>
      </c>
      <c r="F264" s="156"/>
      <c r="G264" s="42">
        <f t="shared" si="31"/>
        <v>0</v>
      </c>
    </row>
    <row r="265" spans="1:8" x14ac:dyDescent="0.2">
      <c r="A265" s="20"/>
      <c r="B265" s="37"/>
      <c r="C265" s="28"/>
      <c r="D265" s="12"/>
      <c r="E265" s="12"/>
      <c r="F265" s="156"/>
      <c r="G265" s="47"/>
    </row>
    <row r="266" spans="1:8" x14ac:dyDescent="0.2">
      <c r="A266" s="20" t="s">
        <v>1860</v>
      </c>
      <c r="B266" s="37"/>
      <c r="C266" s="28" t="s">
        <v>262</v>
      </c>
      <c r="D266" s="12" t="s">
        <v>45</v>
      </c>
      <c r="E266" s="12">
        <v>1</v>
      </c>
      <c r="F266" s="47">
        <v>50000</v>
      </c>
      <c r="G266" s="42">
        <f t="shared" si="31"/>
        <v>50000</v>
      </c>
    </row>
    <row r="267" spans="1:8" x14ac:dyDescent="0.2">
      <c r="A267" s="20"/>
      <c r="B267" s="37"/>
      <c r="C267" s="28"/>
      <c r="D267" s="12"/>
      <c r="E267" s="12"/>
      <c r="F267" s="156"/>
      <c r="G267" s="47"/>
    </row>
    <row r="268" spans="1:8" x14ac:dyDescent="0.2">
      <c r="A268" s="20" t="s">
        <v>1861</v>
      </c>
      <c r="B268" s="37"/>
      <c r="C268" s="28" t="s">
        <v>263</v>
      </c>
      <c r="D268" s="12" t="s">
        <v>57</v>
      </c>
      <c r="E268" s="19">
        <f>G266</f>
        <v>50000</v>
      </c>
      <c r="F268" s="157"/>
      <c r="G268" s="42">
        <f t="shared" si="31"/>
        <v>0</v>
      </c>
    </row>
    <row r="269" spans="1:8" x14ac:dyDescent="0.2">
      <c r="A269" s="20"/>
      <c r="B269" s="37"/>
      <c r="C269" s="28"/>
      <c r="D269" s="12"/>
      <c r="E269" s="12"/>
      <c r="F269" s="156"/>
      <c r="G269" s="47"/>
    </row>
    <row r="270" spans="1:8" x14ac:dyDescent="0.2">
      <c r="A270" s="20" t="s">
        <v>1862</v>
      </c>
      <c r="B270" s="37"/>
      <c r="C270" s="28" t="s">
        <v>264</v>
      </c>
      <c r="D270" s="12" t="s">
        <v>13</v>
      </c>
      <c r="E270" s="12">
        <v>1</v>
      </c>
      <c r="F270" s="156"/>
      <c r="G270" s="42">
        <f t="shared" si="31"/>
        <v>0</v>
      </c>
    </row>
    <row r="271" spans="1:8" x14ac:dyDescent="0.2">
      <c r="A271" s="20"/>
      <c r="B271" s="37"/>
      <c r="C271" s="28"/>
      <c r="D271" s="12"/>
      <c r="E271" s="12"/>
      <c r="F271" s="156"/>
      <c r="G271" s="47"/>
    </row>
    <row r="272" spans="1:8" ht="21" customHeight="1" x14ac:dyDescent="0.2">
      <c r="A272" s="135" t="s">
        <v>94</v>
      </c>
      <c r="B272" s="136"/>
      <c r="C272" s="136"/>
      <c r="D272" s="136"/>
      <c r="E272" s="136"/>
      <c r="F272" s="137"/>
      <c r="G272" s="49">
        <f>SUM(G232:G271)</f>
        <v>110000</v>
      </c>
    </row>
    <row r="273" spans="4:7" x14ac:dyDescent="0.2">
      <c r="D273" s="11"/>
      <c r="G273" s="52"/>
    </row>
    <row r="274" spans="4:7" x14ac:dyDescent="0.2">
      <c r="D274" s="11"/>
      <c r="G274" s="52"/>
    </row>
    <row r="275" spans="4:7" x14ac:dyDescent="0.2">
      <c r="D275" s="11"/>
      <c r="G275" s="52"/>
    </row>
    <row r="276" spans="4:7" x14ac:dyDescent="0.2">
      <c r="D276" s="11"/>
      <c r="G276" s="52"/>
    </row>
    <row r="277" spans="4:7" x14ac:dyDescent="0.2">
      <c r="D277" s="11"/>
      <c r="G277" s="52"/>
    </row>
    <row r="278" spans="4:7" x14ac:dyDescent="0.2">
      <c r="D278" s="11"/>
      <c r="G278" s="52"/>
    </row>
    <row r="279" spans="4:7" x14ac:dyDescent="0.2">
      <c r="D279" s="11"/>
      <c r="G279" s="52"/>
    </row>
    <row r="280" spans="4:7" x14ac:dyDescent="0.2">
      <c r="D280" s="11"/>
      <c r="G280" s="52"/>
    </row>
    <row r="281" spans="4:7" x14ac:dyDescent="0.2">
      <c r="D281" s="11"/>
      <c r="G281" s="52"/>
    </row>
    <row r="282" spans="4:7" x14ac:dyDescent="0.2">
      <c r="D282" s="11"/>
      <c r="G282" s="52"/>
    </row>
    <row r="283" spans="4:7" x14ac:dyDescent="0.2">
      <c r="D283" s="11"/>
      <c r="G283" s="52"/>
    </row>
    <row r="284" spans="4:7" x14ac:dyDescent="0.2">
      <c r="D284" s="11"/>
      <c r="G284" s="52"/>
    </row>
    <row r="285" spans="4:7" x14ac:dyDescent="0.2">
      <c r="D285" s="11"/>
      <c r="G285" s="52"/>
    </row>
    <row r="286" spans="4:7" x14ac:dyDescent="0.2">
      <c r="D286" s="11"/>
      <c r="G286" s="52"/>
    </row>
    <row r="287" spans="4:7" x14ac:dyDescent="0.2">
      <c r="D287" s="11"/>
      <c r="G287" s="52"/>
    </row>
    <row r="288" spans="4:7" x14ac:dyDescent="0.2">
      <c r="D288" s="11"/>
      <c r="G288" s="52"/>
    </row>
    <row r="289" spans="4:7" x14ac:dyDescent="0.2">
      <c r="D289" s="11"/>
      <c r="G289" s="52"/>
    </row>
    <row r="290" spans="4:7" x14ac:dyDescent="0.2">
      <c r="D290" s="11"/>
      <c r="G290" s="52"/>
    </row>
    <row r="291" spans="4:7" x14ac:dyDescent="0.2">
      <c r="D291" s="11"/>
      <c r="G291" s="52"/>
    </row>
    <row r="292" spans="4:7" x14ac:dyDescent="0.2">
      <c r="D292" s="11"/>
      <c r="G292" s="52"/>
    </row>
    <row r="293" spans="4:7" x14ac:dyDescent="0.2">
      <c r="D293" s="11"/>
      <c r="G293" s="52"/>
    </row>
    <row r="294" spans="4:7" x14ac:dyDescent="0.2">
      <c r="D294" s="11"/>
      <c r="G294" s="52"/>
    </row>
    <row r="295" spans="4:7" x14ac:dyDescent="0.2">
      <c r="D295" s="11"/>
      <c r="G295" s="52"/>
    </row>
    <row r="296" spans="4:7" x14ac:dyDescent="0.2">
      <c r="D296" s="11"/>
      <c r="G296" s="52"/>
    </row>
    <row r="297" spans="4:7" x14ac:dyDescent="0.2">
      <c r="D297" s="11"/>
      <c r="G297" s="52"/>
    </row>
    <row r="298" spans="4:7" x14ac:dyDescent="0.2">
      <c r="D298" s="11"/>
      <c r="G298" s="52"/>
    </row>
    <row r="299" spans="4:7" x14ac:dyDescent="0.2">
      <c r="D299" s="11"/>
      <c r="G299" s="52"/>
    </row>
    <row r="300" spans="4:7" x14ac:dyDescent="0.2">
      <c r="D300" s="11"/>
      <c r="G300" s="52"/>
    </row>
    <row r="301" spans="4:7" x14ac:dyDescent="0.2">
      <c r="D301" s="11"/>
      <c r="G301" s="52"/>
    </row>
    <row r="302" spans="4:7" x14ac:dyDescent="0.2">
      <c r="D302" s="11"/>
      <c r="G302" s="52"/>
    </row>
    <row r="303" spans="4:7" x14ac:dyDescent="0.2">
      <c r="D303" s="11"/>
      <c r="G303" s="52"/>
    </row>
    <row r="304" spans="4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</sheetData>
  <sheetProtection algorithmName="SHA-512" hashValue="6ojxM3zwj6m3JEK7Zjh88fYYZNBVOYhYQ/mu9F0AJDYxd0KuU6rFJsT3n6+KAEsjKVABavIEV6f1mu5kcPwTvw==" saltValue="QFvxgVDoZVIv6U0Be5Zmbw==" spinCount="100000" sheet="1" objects="1" scenarios="1" selectLockedCells="1"/>
  <mergeCells count="10">
    <mergeCell ref="A146:F146"/>
    <mergeCell ref="A231:F231"/>
    <mergeCell ref="A232:F232"/>
    <mergeCell ref="A272:F272"/>
    <mergeCell ref="A2:D2"/>
    <mergeCell ref="A3:D3"/>
    <mergeCell ref="A4:D4"/>
    <mergeCell ref="A62:F62"/>
    <mergeCell ref="A63:F63"/>
    <mergeCell ref="A145:F145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2" max="16383" man="1"/>
    <brk id="145" max="6" man="1"/>
    <brk id="231" max="6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89DD-D84C-43B7-AC26-33354EC2AC19}">
  <dimension ref="A1:H925"/>
  <sheetViews>
    <sheetView view="pageBreakPreview" topLeftCell="A199" zoomScale="90" zoomScaleNormal="100" zoomScaleSheetLayoutView="90" workbookViewId="0">
      <selection activeCell="F238" sqref="F238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1863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1951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1952</v>
      </c>
      <c r="B14" s="37" t="s">
        <v>11</v>
      </c>
      <c r="C14" s="28" t="s">
        <v>100</v>
      </c>
      <c r="D14" s="12" t="s">
        <v>101</v>
      </c>
      <c r="E14" s="12">
        <v>300</v>
      </c>
      <c r="F14" s="156"/>
      <c r="G14" s="42">
        <f t="shared" ref="G14:G15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1953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1954</v>
      </c>
      <c r="B18" s="37"/>
      <c r="C18" s="28" t="s">
        <v>476</v>
      </c>
      <c r="D18" s="12" t="s">
        <v>107</v>
      </c>
      <c r="E18" s="12">
        <v>20</v>
      </c>
      <c r="F18" s="156"/>
      <c r="G18" s="42">
        <f t="shared" ref="G18:G21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24" x14ac:dyDescent="0.2">
      <c r="A20" s="20" t="s">
        <v>1955</v>
      </c>
      <c r="B20" s="37"/>
      <c r="C20" s="28" t="s">
        <v>477</v>
      </c>
      <c r="D20" s="12" t="s">
        <v>107</v>
      </c>
      <c r="E20" s="12">
        <v>75</v>
      </c>
      <c r="F20" s="156"/>
      <c r="G20" s="42">
        <f t="shared" si="1"/>
        <v>0</v>
      </c>
      <c r="H20" s="55"/>
    </row>
    <row r="21" spans="1:8" s="54" customFormat="1" x14ac:dyDescent="0.2">
      <c r="A21" s="20"/>
      <c r="B21" s="37"/>
      <c r="C21" s="28"/>
      <c r="D21" s="12"/>
      <c r="E21" s="12"/>
      <c r="F21" s="156"/>
      <c r="G21" s="47"/>
      <c r="H21" s="55"/>
    </row>
    <row r="22" spans="1:8" ht="24" x14ac:dyDescent="0.2">
      <c r="A22" s="29" t="s">
        <v>1956</v>
      </c>
      <c r="B22" s="34" t="s">
        <v>122</v>
      </c>
      <c r="C22" s="92" t="s">
        <v>123</v>
      </c>
      <c r="D22" s="13"/>
      <c r="E22" s="12"/>
      <c r="F22" s="156"/>
      <c r="G22" s="47"/>
    </row>
    <row r="23" spans="1:8" x14ac:dyDescent="0.2">
      <c r="A23" s="29"/>
      <c r="B23" s="34"/>
      <c r="C23" s="92"/>
      <c r="D23" s="13"/>
      <c r="E23" s="12"/>
      <c r="F23" s="156"/>
      <c r="G23" s="47"/>
    </row>
    <row r="24" spans="1:8" s="3" customFormat="1" x14ac:dyDescent="0.2">
      <c r="A24" s="29"/>
      <c r="B24" s="34"/>
      <c r="C24" s="92" t="s">
        <v>124</v>
      </c>
      <c r="D24" s="13"/>
      <c r="E24" s="13"/>
      <c r="F24" s="155"/>
      <c r="G24" s="48"/>
      <c r="H24" s="1"/>
    </row>
    <row r="25" spans="1:8" x14ac:dyDescent="0.2">
      <c r="A25" s="29"/>
      <c r="B25" s="34"/>
      <c r="C25" s="92"/>
      <c r="D25" s="13"/>
      <c r="E25" s="12"/>
      <c r="F25" s="156"/>
      <c r="G25" s="47"/>
    </row>
    <row r="26" spans="1:8" ht="24" x14ac:dyDescent="0.2">
      <c r="A26" s="20" t="s">
        <v>1957</v>
      </c>
      <c r="B26" s="37"/>
      <c r="C26" s="28" t="s">
        <v>126</v>
      </c>
      <c r="D26" s="12" t="s">
        <v>101</v>
      </c>
      <c r="E26" s="12">
        <v>60</v>
      </c>
      <c r="F26" s="156"/>
      <c r="G26" s="42">
        <f t="shared" ref="G26:G33" si="2">E26*F26</f>
        <v>0</v>
      </c>
    </row>
    <row r="27" spans="1:8" x14ac:dyDescent="0.2">
      <c r="A27" s="20"/>
      <c r="B27" s="37"/>
      <c r="C27" s="28"/>
      <c r="D27" s="12"/>
      <c r="E27" s="12"/>
      <c r="F27" s="156"/>
      <c r="G27" s="47"/>
    </row>
    <row r="28" spans="1:8" x14ac:dyDescent="0.2">
      <c r="A28" s="20" t="s">
        <v>1958</v>
      </c>
      <c r="B28" s="37"/>
      <c r="C28" s="28" t="s">
        <v>128</v>
      </c>
      <c r="D28" s="12" t="s">
        <v>101</v>
      </c>
      <c r="E28" s="12">
        <v>60</v>
      </c>
      <c r="F28" s="156"/>
      <c r="G28" s="42">
        <f t="shared" si="2"/>
        <v>0</v>
      </c>
    </row>
    <row r="29" spans="1:8" x14ac:dyDescent="0.2">
      <c r="A29" s="20"/>
      <c r="B29" s="37"/>
      <c r="C29" s="28"/>
      <c r="D29" s="12"/>
      <c r="E29" s="12"/>
      <c r="F29" s="156"/>
      <c r="G29" s="47"/>
    </row>
    <row r="30" spans="1:8" x14ac:dyDescent="0.2">
      <c r="A30" s="20" t="s">
        <v>1959</v>
      </c>
      <c r="B30" s="37"/>
      <c r="C30" s="28" t="s">
        <v>130</v>
      </c>
      <c r="D30" s="12" t="s">
        <v>101</v>
      </c>
      <c r="E30" s="12">
        <v>60</v>
      </c>
      <c r="F30" s="156"/>
      <c r="G30" s="42">
        <f t="shared" si="2"/>
        <v>0</v>
      </c>
    </row>
    <row r="31" spans="1:8" x14ac:dyDescent="0.2">
      <c r="A31" s="20"/>
      <c r="B31" s="37"/>
      <c r="C31" s="28"/>
      <c r="D31" s="12"/>
      <c r="E31" s="12"/>
      <c r="F31" s="156"/>
      <c r="G31" s="47"/>
    </row>
    <row r="32" spans="1:8" ht="27.75" customHeight="1" x14ac:dyDescent="0.2">
      <c r="A32" s="20" t="s">
        <v>1960</v>
      </c>
      <c r="B32" s="37" t="s">
        <v>2169</v>
      </c>
      <c r="C32" s="28" t="s">
        <v>134</v>
      </c>
      <c r="D32" s="12" t="s">
        <v>107</v>
      </c>
      <c r="E32" s="12">
        <v>30</v>
      </c>
      <c r="F32" s="156"/>
      <c r="G32" s="42">
        <f t="shared" si="2"/>
        <v>0</v>
      </c>
    </row>
    <row r="33" spans="1:7" x14ac:dyDescent="0.2">
      <c r="A33" s="29"/>
      <c r="B33" s="34"/>
      <c r="C33" s="92"/>
      <c r="D33" s="12"/>
      <c r="E33" s="12"/>
      <c r="F33" s="156"/>
      <c r="G33" s="47"/>
    </row>
    <row r="34" spans="1:7" s="7" customFormat="1" x14ac:dyDescent="0.2">
      <c r="A34" s="29" t="s">
        <v>1961</v>
      </c>
      <c r="B34" s="34" t="s">
        <v>136</v>
      </c>
      <c r="C34" s="92" t="s">
        <v>137</v>
      </c>
      <c r="D34" s="13"/>
      <c r="E34" s="13"/>
      <c r="F34" s="155"/>
      <c r="G34" s="48"/>
    </row>
    <row r="35" spans="1:7" s="7" customFormat="1" x14ac:dyDescent="0.2">
      <c r="A35" s="29"/>
      <c r="B35" s="37"/>
      <c r="C35" s="92"/>
      <c r="D35" s="13"/>
      <c r="E35" s="13"/>
      <c r="F35" s="155"/>
      <c r="G35" s="48"/>
    </row>
    <row r="36" spans="1:7" s="7" customFormat="1" ht="24" x14ac:dyDescent="0.2">
      <c r="A36" s="20" t="s">
        <v>1962</v>
      </c>
      <c r="B36" s="37"/>
      <c r="C36" s="28" t="s">
        <v>139</v>
      </c>
      <c r="D36" s="12" t="s">
        <v>120</v>
      </c>
      <c r="E36" s="12">
        <v>15</v>
      </c>
      <c r="F36" s="156"/>
      <c r="G36" s="42">
        <f t="shared" ref="G36:G37" si="3">E36*F36</f>
        <v>0</v>
      </c>
    </row>
    <row r="37" spans="1:7" s="7" customFormat="1" x14ac:dyDescent="0.2">
      <c r="A37" s="20"/>
      <c r="B37" s="37"/>
      <c r="C37" s="28"/>
      <c r="D37" s="12"/>
      <c r="E37" s="12"/>
      <c r="F37" s="155"/>
      <c r="G37" s="47"/>
    </row>
    <row r="38" spans="1:7" s="7" customFormat="1" x14ac:dyDescent="0.2">
      <c r="A38" s="20" t="s">
        <v>1963</v>
      </c>
      <c r="B38" s="37" t="s">
        <v>30</v>
      </c>
      <c r="C38" s="28" t="s">
        <v>141</v>
      </c>
      <c r="D38" s="13"/>
      <c r="E38" s="12"/>
      <c r="F38" s="155"/>
      <c r="G38" s="48"/>
    </row>
    <row r="39" spans="1:7" s="7" customFormat="1" x14ac:dyDescent="0.2">
      <c r="A39" s="20"/>
      <c r="B39" s="37"/>
      <c r="C39" s="28"/>
      <c r="D39" s="13"/>
      <c r="E39" s="12"/>
      <c r="F39" s="155"/>
      <c r="G39" s="48"/>
    </row>
    <row r="40" spans="1:7" s="7" customFormat="1" x14ac:dyDescent="0.2">
      <c r="A40" s="20"/>
      <c r="B40" s="37"/>
      <c r="C40" s="28" t="s">
        <v>142</v>
      </c>
      <c r="D40" s="13"/>
      <c r="E40" s="12"/>
      <c r="F40" s="155"/>
      <c r="G40" s="48"/>
    </row>
    <row r="41" spans="1:7" s="7" customFormat="1" x14ac:dyDescent="0.2">
      <c r="A41" s="20"/>
      <c r="B41" s="37"/>
      <c r="C41" s="28"/>
      <c r="D41" s="13"/>
      <c r="E41" s="12"/>
      <c r="F41" s="155"/>
      <c r="G41" s="48"/>
    </row>
    <row r="42" spans="1:7" s="7" customFormat="1" x14ac:dyDescent="0.2">
      <c r="A42" s="20" t="s">
        <v>1964</v>
      </c>
      <c r="B42" s="37"/>
      <c r="C42" s="28" t="s">
        <v>144</v>
      </c>
      <c r="D42" s="12" t="s">
        <v>120</v>
      </c>
      <c r="E42" s="12">
        <v>10</v>
      </c>
      <c r="F42" s="156"/>
      <c r="G42" s="42">
        <f t="shared" ref="G42:G45" si="4">E42*F42</f>
        <v>0</v>
      </c>
    </row>
    <row r="43" spans="1:7" s="7" customFormat="1" x14ac:dyDescent="0.2">
      <c r="A43" s="20"/>
      <c r="B43" s="37"/>
      <c r="C43" s="28"/>
      <c r="D43" s="12"/>
      <c r="E43" s="12"/>
      <c r="F43" s="155"/>
      <c r="G43" s="47"/>
    </row>
    <row r="44" spans="1:7" x14ac:dyDescent="0.2">
      <c r="A44" s="20" t="s">
        <v>1965</v>
      </c>
      <c r="B44" s="37"/>
      <c r="C44" s="28" t="s">
        <v>146</v>
      </c>
      <c r="D44" s="12" t="s">
        <v>120</v>
      </c>
      <c r="E44" s="12">
        <v>15</v>
      </c>
      <c r="F44" s="156"/>
      <c r="G44" s="42">
        <f t="shared" si="4"/>
        <v>0</v>
      </c>
    </row>
    <row r="45" spans="1:7" x14ac:dyDescent="0.2">
      <c r="A45" s="20"/>
      <c r="B45" s="37"/>
      <c r="C45" s="28"/>
      <c r="D45" s="12"/>
      <c r="E45" s="12"/>
      <c r="F45" s="156"/>
      <c r="G45" s="47"/>
    </row>
    <row r="46" spans="1:7" x14ac:dyDescent="0.2">
      <c r="A46" s="29" t="s">
        <v>1966</v>
      </c>
      <c r="B46" s="21" t="s">
        <v>148</v>
      </c>
      <c r="C46" s="22" t="s">
        <v>149</v>
      </c>
      <c r="D46" s="13"/>
      <c r="E46" s="12"/>
      <c r="F46" s="156"/>
      <c r="G46" s="47"/>
    </row>
    <row r="47" spans="1:7" x14ac:dyDescent="0.2">
      <c r="A47" s="29"/>
      <c r="B47" s="34"/>
      <c r="C47" s="92"/>
      <c r="D47" s="12"/>
      <c r="E47" s="12"/>
      <c r="F47" s="156"/>
      <c r="G47" s="47"/>
    </row>
    <row r="48" spans="1:7" x14ac:dyDescent="0.2">
      <c r="A48" s="29"/>
      <c r="B48" s="34" t="s">
        <v>150</v>
      </c>
      <c r="C48" s="92" t="s">
        <v>151</v>
      </c>
      <c r="D48" s="12"/>
      <c r="E48" s="12"/>
      <c r="F48" s="156"/>
      <c r="G48" s="47"/>
    </row>
    <row r="49" spans="1:8" x14ac:dyDescent="0.2">
      <c r="A49" s="20"/>
      <c r="B49" s="37"/>
      <c r="C49" s="28"/>
      <c r="D49" s="12"/>
      <c r="E49" s="12"/>
      <c r="F49" s="156"/>
      <c r="G49" s="47"/>
      <c r="H49" s="2"/>
    </row>
    <row r="50" spans="1:8" ht="72" x14ac:dyDescent="0.2">
      <c r="A50" s="20" t="s">
        <v>1967</v>
      </c>
      <c r="B50" s="37"/>
      <c r="C50" s="28" t="s">
        <v>153</v>
      </c>
      <c r="D50" s="12" t="s">
        <v>101</v>
      </c>
      <c r="E50" s="12">
        <v>110</v>
      </c>
      <c r="F50" s="156"/>
      <c r="G50" s="42">
        <f t="shared" ref="G50:G59" si="5">E50*F50</f>
        <v>0</v>
      </c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ht="72" x14ac:dyDescent="0.2">
      <c r="A52" s="20" t="s">
        <v>1968</v>
      </c>
      <c r="B52" s="37"/>
      <c r="C52" s="28" t="s">
        <v>157</v>
      </c>
      <c r="D52" s="12" t="s">
        <v>101</v>
      </c>
      <c r="E52" s="12">
        <v>20</v>
      </c>
      <c r="F52" s="156"/>
      <c r="G52" s="42">
        <f>E52*F52</f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ht="72" x14ac:dyDescent="0.2">
      <c r="A54" s="20" t="s">
        <v>1969</v>
      </c>
      <c r="B54" s="37"/>
      <c r="C54" s="28" t="s">
        <v>159</v>
      </c>
      <c r="D54" s="12" t="s">
        <v>101</v>
      </c>
      <c r="E54" s="12">
        <v>20</v>
      </c>
      <c r="F54" s="156"/>
      <c r="G54" s="42">
        <f>E54*F54</f>
        <v>0</v>
      </c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ht="72" x14ac:dyDescent="0.2">
      <c r="A56" s="20" t="s">
        <v>1970</v>
      </c>
      <c r="B56" s="37"/>
      <c r="C56" s="28" t="s">
        <v>163</v>
      </c>
      <c r="D56" s="12" t="s">
        <v>101</v>
      </c>
      <c r="E56" s="12">
        <v>15</v>
      </c>
      <c r="F56" s="156"/>
      <c r="G56" s="42">
        <f>E56*F56</f>
        <v>0</v>
      </c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ht="72" x14ac:dyDescent="0.2">
      <c r="A58" s="20" t="s">
        <v>1971</v>
      </c>
      <c r="B58" s="37"/>
      <c r="C58" s="28" t="s">
        <v>165</v>
      </c>
      <c r="D58" s="12" t="s">
        <v>101</v>
      </c>
      <c r="E58" s="12">
        <v>2.5</v>
      </c>
      <c r="F58" s="156"/>
      <c r="G58" s="42">
        <f t="shared" si="5"/>
        <v>0</v>
      </c>
      <c r="H58" s="2"/>
    </row>
    <row r="59" spans="1:8" x14ac:dyDescent="0.2">
      <c r="A59" s="20"/>
      <c r="B59" s="37"/>
      <c r="C59" s="28"/>
      <c r="D59" s="12"/>
      <c r="E59" s="12"/>
      <c r="F59" s="156"/>
      <c r="G59" s="47"/>
      <c r="H59" s="2"/>
    </row>
    <row r="60" spans="1:8" x14ac:dyDescent="0.2">
      <c r="A60" s="29" t="s">
        <v>1940</v>
      </c>
      <c r="B60" s="34" t="s">
        <v>372</v>
      </c>
      <c r="C60" s="92" t="s">
        <v>373</v>
      </c>
      <c r="D60" s="12"/>
      <c r="E60" s="12"/>
      <c r="F60" s="156"/>
      <c r="G60" s="47"/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x14ac:dyDescent="0.2">
      <c r="A62" s="20" t="s">
        <v>1941</v>
      </c>
      <c r="B62" s="37"/>
      <c r="C62" s="28" t="s">
        <v>375</v>
      </c>
      <c r="D62" s="12"/>
      <c r="E62" s="12"/>
      <c r="F62" s="156"/>
      <c r="G62" s="47"/>
      <c r="H62" s="2"/>
    </row>
    <row r="63" spans="1:8" x14ac:dyDescent="0.2">
      <c r="A63" s="20"/>
      <c r="B63" s="37"/>
      <c r="C63" s="28"/>
      <c r="D63" s="12"/>
      <c r="E63" s="12"/>
      <c r="F63" s="156"/>
      <c r="G63" s="47"/>
      <c r="H63" s="2"/>
    </row>
    <row r="64" spans="1:8" x14ac:dyDescent="0.2">
      <c r="A64" s="20" t="s">
        <v>1942</v>
      </c>
      <c r="B64" s="37"/>
      <c r="C64" s="28" t="s">
        <v>352</v>
      </c>
      <c r="D64" s="12" t="s">
        <v>114</v>
      </c>
      <c r="E64" s="12">
        <v>1</v>
      </c>
      <c r="F64" s="156"/>
      <c r="G64" s="42">
        <f t="shared" ref="G64" si="6">E64*F64</f>
        <v>0</v>
      </c>
      <c r="H64" s="2"/>
    </row>
    <row r="65" spans="1:8" x14ac:dyDescent="0.2">
      <c r="A65" s="20"/>
      <c r="B65" s="37"/>
      <c r="C65" s="28"/>
      <c r="D65" s="12"/>
      <c r="E65" s="12"/>
      <c r="F65" s="156"/>
      <c r="G65" s="47"/>
      <c r="H65" s="2"/>
    </row>
    <row r="66" spans="1:8" s="3" customFormat="1" x14ac:dyDescent="0.2">
      <c r="A66" s="29" t="s">
        <v>1943</v>
      </c>
      <c r="B66" s="34" t="s">
        <v>171</v>
      </c>
      <c r="C66" s="92" t="s">
        <v>172</v>
      </c>
      <c r="D66" s="13"/>
      <c r="E66" s="13"/>
      <c r="F66" s="155"/>
      <c r="G66" s="48"/>
    </row>
    <row r="67" spans="1:8" x14ac:dyDescent="0.2">
      <c r="A67" s="20"/>
      <c r="B67" s="37"/>
      <c r="C67" s="28"/>
      <c r="D67" s="12"/>
      <c r="E67" s="12"/>
      <c r="F67" s="156"/>
      <c r="G67" s="47"/>
      <c r="H67" s="2"/>
    </row>
    <row r="68" spans="1:8" x14ac:dyDescent="0.2">
      <c r="A68" s="20" t="s">
        <v>1944</v>
      </c>
      <c r="B68" s="37"/>
      <c r="C68" s="28" t="s">
        <v>174</v>
      </c>
      <c r="D68" s="12" t="s">
        <v>45</v>
      </c>
      <c r="E68" s="19">
        <v>1</v>
      </c>
      <c r="F68" s="47">
        <v>15000</v>
      </c>
      <c r="G68" s="42">
        <f t="shared" ref="G68:G71" si="7">E68*F68</f>
        <v>15000</v>
      </c>
      <c r="H68" s="2"/>
    </row>
    <row r="69" spans="1:8" x14ac:dyDescent="0.2">
      <c r="A69" s="20"/>
      <c r="B69" s="37"/>
      <c r="C69" s="28"/>
      <c r="D69" s="12"/>
      <c r="E69" s="12"/>
      <c r="F69" s="156"/>
      <c r="G69" s="47"/>
      <c r="H69" s="2"/>
    </row>
    <row r="70" spans="1:8" x14ac:dyDescent="0.2">
      <c r="A70" s="20" t="s">
        <v>1945</v>
      </c>
      <c r="B70" s="37"/>
      <c r="C70" s="28" t="s">
        <v>176</v>
      </c>
      <c r="D70" s="12" t="s">
        <v>57</v>
      </c>
      <c r="E70" s="19">
        <f>G68</f>
        <v>15000</v>
      </c>
      <c r="F70" s="157"/>
      <c r="G70" s="42">
        <f t="shared" si="7"/>
        <v>0</v>
      </c>
      <c r="H70" s="2"/>
    </row>
    <row r="71" spans="1:8" x14ac:dyDescent="0.2">
      <c r="A71" s="20"/>
      <c r="B71" s="37"/>
      <c r="C71" s="28"/>
      <c r="D71" s="12"/>
      <c r="E71" s="19"/>
      <c r="F71" s="156"/>
      <c r="G71" s="47"/>
      <c r="H71" s="2"/>
    </row>
    <row r="72" spans="1:8" s="5" customFormat="1" ht="18" customHeight="1" x14ac:dyDescent="0.2">
      <c r="A72" s="135" t="s">
        <v>58</v>
      </c>
      <c r="B72" s="136"/>
      <c r="C72" s="136"/>
      <c r="D72" s="136"/>
      <c r="E72" s="136"/>
      <c r="F72" s="137"/>
      <c r="G72" s="49">
        <f>SUM(G9:G71)</f>
        <v>15000</v>
      </c>
    </row>
    <row r="73" spans="1:8" s="5" customFormat="1" ht="18" customHeight="1" x14ac:dyDescent="0.2">
      <c r="A73" s="135" t="s">
        <v>59</v>
      </c>
      <c r="B73" s="136"/>
      <c r="C73" s="136"/>
      <c r="D73" s="136"/>
      <c r="E73" s="136"/>
      <c r="F73" s="137"/>
      <c r="G73" s="49">
        <f>G72</f>
        <v>15000</v>
      </c>
    </row>
    <row r="74" spans="1:8" x14ac:dyDescent="0.2">
      <c r="A74" s="20"/>
      <c r="B74" s="37"/>
      <c r="C74" s="28"/>
      <c r="D74" s="12"/>
      <c r="E74" s="12"/>
      <c r="F74" s="156"/>
      <c r="G74" s="47"/>
      <c r="H74" s="2"/>
    </row>
    <row r="75" spans="1:8" x14ac:dyDescent="0.2">
      <c r="A75" s="20" t="s">
        <v>1946</v>
      </c>
      <c r="B75" s="37"/>
      <c r="C75" s="28" t="s">
        <v>178</v>
      </c>
      <c r="D75" s="12" t="s">
        <v>45</v>
      </c>
      <c r="E75" s="19">
        <v>1</v>
      </c>
      <c r="F75" s="47">
        <v>10000</v>
      </c>
      <c r="G75" s="42">
        <f t="shared" ref="G75:G78" si="8">E75*F75</f>
        <v>10000</v>
      </c>
      <c r="H75" s="2"/>
    </row>
    <row r="76" spans="1:8" x14ac:dyDescent="0.2">
      <c r="A76" s="20"/>
      <c r="B76" s="37"/>
      <c r="C76" s="28"/>
      <c r="D76" s="12"/>
      <c r="E76" s="12"/>
      <c r="F76" s="156"/>
      <c r="G76" s="47"/>
      <c r="H76" s="2"/>
    </row>
    <row r="77" spans="1:8" x14ac:dyDescent="0.2">
      <c r="A77" s="20" t="s">
        <v>1947</v>
      </c>
      <c r="B77" s="37"/>
      <c r="C77" s="28" t="s">
        <v>179</v>
      </c>
      <c r="D77" s="12" t="s">
        <v>57</v>
      </c>
      <c r="E77" s="19">
        <f>G75</f>
        <v>10000</v>
      </c>
      <c r="F77" s="157"/>
      <c r="G77" s="42">
        <f t="shared" si="8"/>
        <v>0</v>
      </c>
      <c r="H77" s="2"/>
    </row>
    <row r="78" spans="1:8" x14ac:dyDescent="0.2">
      <c r="A78" s="20"/>
      <c r="B78" s="37"/>
      <c r="C78" s="28"/>
      <c r="D78" s="12"/>
      <c r="E78" s="12"/>
      <c r="F78" s="156"/>
      <c r="G78" s="47"/>
      <c r="H78" s="2"/>
    </row>
    <row r="79" spans="1:8" s="3" customFormat="1" x14ac:dyDescent="0.2">
      <c r="A79" s="29" t="s">
        <v>1948</v>
      </c>
      <c r="B79" s="34" t="s">
        <v>181</v>
      </c>
      <c r="C79" s="92" t="s">
        <v>182</v>
      </c>
      <c r="D79" s="13"/>
      <c r="E79" s="13"/>
      <c r="F79" s="155"/>
      <c r="G79" s="48"/>
    </row>
    <row r="80" spans="1:8" x14ac:dyDescent="0.2">
      <c r="A80" s="20"/>
      <c r="B80" s="37"/>
      <c r="C80" s="28"/>
      <c r="D80" s="12"/>
      <c r="E80" s="12"/>
      <c r="F80" s="156"/>
      <c r="G80" s="47"/>
      <c r="H80" s="2"/>
    </row>
    <row r="81" spans="1:8" ht="24" x14ac:dyDescent="0.2">
      <c r="A81" s="20"/>
      <c r="B81" s="37"/>
      <c r="C81" s="28" t="s">
        <v>183</v>
      </c>
      <c r="D81" s="12"/>
      <c r="E81" s="12"/>
      <c r="F81" s="156"/>
      <c r="G81" s="47"/>
      <c r="H81" s="2"/>
    </row>
    <row r="82" spans="1:8" x14ac:dyDescent="0.2">
      <c r="A82" s="20"/>
      <c r="B82" s="37"/>
      <c r="C82" s="28"/>
      <c r="D82" s="12"/>
      <c r="E82" s="12"/>
      <c r="F82" s="156"/>
      <c r="G82" s="47"/>
      <c r="H82" s="2"/>
    </row>
    <row r="83" spans="1:8" x14ac:dyDescent="0.2">
      <c r="A83" s="20" t="s">
        <v>1949</v>
      </c>
      <c r="B83" s="37"/>
      <c r="C83" s="28" t="s">
        <v>185</v>
      </c>
      <c r="D83" s="12" t="s">
        <v>186</v>
      </c>
      <c r="E83" s="12">
        <v>0.4</v>
      </c>
      <c r="F83" s="156"/>
      <c r="G83" s="42">
        <f t="shared" ref="G83:G86" si="9">E83*F83</f>
        <v>0</v>
      </c>
      <c r="H83" s="2"/>
    </row>
    <row r="84" spans="1:8" x14ac:dyDescent="0.2">
      <c r="A84" s="20"/>
      <c r="B84" s="37"/>
      <c r="C84" s="28"/>
      <c r="D84" s="12"/>
      <c r="E84" s="12"/>
      <c r="F84" s="156"/>
      <c r="G84" s="47"/>
      <c r="H84" s="2"/>
    </row>
    <row r="85" spans="1:8" x14ac:dyDescent="0.2">
      <c r="A85" s="20" t="s">
        <v>1950</v>
      </c>
      <c r="B85" s="37"/>
      <c r="C85" s="28" t="s">
        <v>188</v>
      </c>
      <c r="D85" s="12" t="s">
        <v>186</v>
      </c>
      <c r="E85" s="12">
        <v>0.4</v>
      </c>
      <c r="F85" s="156"/>
      <c r="G85" s="42">
        <f t="shared" si="9"/>
        <v>0</v>
      </c>
      <c r="H85" s="2"/>
    </row>
    <row r="86" spans="1:8" x14ac:dyDescent="0.2">
      <c r="A86" s="20"/>
      <c r="B86" s="37"/>
      <c r="C86" s="28"/>
      <c r="D86" s="12"/>
      <c r="E86" s="12"/>
      <c r="F86" s="156"/>
      <c r="G86" s="47"/>
      <c r="H86" s="2"/>
    </row>
    <row r="87" spans="1:8" x14ac:dyDescent="0.2">
      <c r="A87" s="20"/>
      <c r="B87" s="37"/>
      <c r="C87" s="92" t="s">
        <v>189</v>
      </c>
      <c r="D87" s="12"/>
      <c r="E87" s="12"/>
      <c r="F87" s="156"/>
      <c r="G87" s="47"/>
      <c r="H87" s="2"/>
    </row>
    <row r="88" spans="1:8" x14ac:dyDescent="0.2">
      <c r="A88" s="20"/>
      <c r="B88" s="37"/>
      <c r="C88" s="28"/>
      <c r="D88" s="12"/>
      <c r="E88" s="12"/>
      <c r="F88" s="156"/>
      <c r="G88" s="47"/>
      <c r="H88" s="2"/>
    </row>
    <row r="89" spans="1:8" x14ac:dyDescent="0.2">
      <c r="A89" s="29" t="s">
        <v>1922</v>
      </c>
      <c r="B89" s="37"/>
      <c r="C89" s="92" t="s">
        <v>190</v>
      </c>
      <c r="D89" s="12"/>
      <c r="E89" s="12"/>
      <c r="F89" s="156"/>
      <c r="G89" s="47"/>
      <c r="H89" s="2"/>
    </row>
    <row r="90" spans="1:8" x14ac:dyDescent="0.2">
      <c r="A90" s="20"/>
      <c r="B90" s="37"/>
      <c r="C90" s="28"/>
      <c r="D90" s="12"/>
      <c r="E90" s="12"/>
      <c r="F90" s="156"/>
      <c r="G90" s="47"/>
      <c r="H90" s="2"/>
    </row>
    <row r="91" spans="1:8" x14ac:dyDescent="0.2">
      <c r="A91" s="20" t="s">
        <v>1923</v>
      </c>
      <c r="B91" s="37"/>
      <c r="C91" s="28" t="s">
        <v>191</v>
      </c>
      <c r="D91" s="12"/>
      <c r="E91" s="12"/>
      <c r="F91" s="156"/>
      <c r="G91" s="47"/>
      <c r="H91" s="2"/>
    </row>
    <row r="92" spans="1:8" x14ac:dyDescent="0.2">
      <c r="A92" s="20"/>
      <c r="B92" s="37"/>
      <c r="C92" s="28"/>
      <c r="D92" s="12"/>
      <c r="E92" s="12"/>
      <c r="F92" s="156"/>
      <c r="G92" s="47"/>
      <c r="H92" s="2"/>
    </row>
    <row r="93" spans="1:8" x14ac:dyDescent="0.2">
      <c r="A93" s="20" t="s">
        <v>1924</v>
      </c>
      <c r="B93" s="37"/>
      <c r="C93" s="28" t="s">
        <v>192</v>
      </c>
      <c r="D93" s="12" t="s">
        <v>107</v>
      </c>
      <c r="E93" s="12">
        <v>10</v>
      </c>
      <c r="F93" s="156"/>
      <c r="G93" s="42">
        <f>E93*F93</f>
        <v>0</v>
      </c>
      <c r="H93" s="2"/>
    </row>
    <row r="94" spans="1:8" x14ac:dyDescent="0.2">
      <c r="A94" s="20"/>
      <c r="B94" s="37"/>
      <c r="C94" s="28"/>
      <c r="D94" s="12"/>
      <c r="E94" s="12"/>
      <c r="F94" s="156"/>
      <c r="G94" s="47"/>
      <c r="H94" s="2"/>
    </row>
    <row r="95" spans="1:8" x14ac:dyDescent="0.2">
      <c r="A95" s="20" t="s">
        <v>1925</v>
      </c>
      <c r="B95" s="37"/>
      <c r="C95" s="28" t="s">
        <v>398</v>
      </c>
      <c r="D95" s="12" t="s">
        <v>107</v>
      </c>
      <c r="E95" s="12">
        <v>10</v>
      </c>
      <c r="F95" s="156"/>
      <c r="G95" s="42">
        <f>E95*F95</f>
        <v>0</v>
      </c>
      <c r="H95" s="2"/>
    </row>
    <row r="96" spans="1:8" x14ac:dyDescent="0.2">
      <c r="A96" s="20"/>
      <c r="B96" s="37"/>
      <c r="C96" s="28"/>
      <c r="D96" s="12"/>
      <c r="E96" s="12"/>
      <c r="F96" s="156"/>
      <c r="G96" s="47"/>
      <c r="H96" s="2"/>
    </row>
    <row r="97" spans="1:8" x14ac:dyDescent="0.2">
      <c r="A97" s="29" t="s">
        <v>1926</v>
      </c>
      <c r="B97" s="37"/>
      <c r="C97" s="92" t="s">
        <v>193</v>
      </c>
      <c r="D97" s="12"/>
      <c r="E97" s="12"/>
      <c r="F97" s="156"/>
      <c r="G97" s="47"/>
      <c r="H97" s="2"/>
    </row>
    <row r="98" spans="1:8" x14ac:dyDescent="0.2">
      <c r="A98" s="20"/>
      <c r="B98" s="37"/>
      <c r="C98" s="28"/>
      <c r="D98" s="12"/>
      <c r="E98" s="12"/>
      <c r="F98" s="156"/>
      <c r="G98" s="47"/>
      <c r="H98" s="2"/>
    </row>
    <row r="99" spans="1:8" x14ac:dyDescent="0.2">
      <c r="A99" s="20"/>
      <c r="B99" s="37"/>
      <c r="C99" s="28" t="s">
        <v>194</v>
      </c>
      <c r="D99" s="12"/>
      <c r="E99" s="12"/>
      <c r="F99" s="156"/>
      <c r="G99" s="47"/>
      <c r="H99" s="2"/>
    </row>
    <row r="100" spans="1:8" x14ac:dyDescent="0.2">
      <c r="A100" s="20"/>
      <c r="B100" s="37"/>
      <c r="C100" s="28"/>
      <c r="D100" s="12"/>
      <c r="E100" s="12"/>
      <c r="F100" s="156"/>
      <c r="G100" s="47"/>
      <c r="H100" s="2"/>
    </row>
    <row r="101" spans="1:8" x14ac:dyDescent="0.2">
      <c r="A101" s="20"/>
      <c r="B101" s="37"/>
      <c r="C101" s="28" t="s">
        <v>195</v>
      </c>
      <c r="D101" s="12"/>
      <c r="E101" s="12"/>
      <c r="F101" s="156"/>
      <c r="G101" s="47"/>
      <c r="H101" s="2"/>
    </row>
    <row r="102" spans="1:8" x14ac:dyDescent="0.2">
      <c r="A102" s="20"/>
      <c r="B102" s="37"/>
      <c r="C102" s="28"/>
      <c r="D102" s="25"/>
      <c r="E102" s="12"/>
      <c r="F102" s="156"/>
      <c r="G102" s="47"/>
      <c r="H102" s="2"/>
    </row>
    <row r="103" spans="1:8" s="10" customFormat="1" x14ac:dyDescent="0.2">
      <c r="A103" s="86" t="s">
        <v>1927</v>
      </c>
      <c r="B103" s="106"/>
      <c r="C103" s="56" t="s">
        <v>288</v>
      </c>
      <c r="D103" s="25" t="s">
        <v>107</v>
      </c>
      <c r="E103" s="25">
        <v>3</v>
      </c>
      <c r="F103" s="156"/>
      <c r="G103" s="42">
        <f>E103*F103</f>
        <v>0</v>
      </c>
    </row>
    <row r="104" spans="1:8" s="10" customFormat="1" x14ac:dyDescent="0.2">
      <c r="A104" s="86"/>
      <c r="B104" s="106"/>
      <c r="C104" s="56"/>
      <c r="D104" s="25"/>
      <c r="E104" s="25"/>
      <c r="F104" s="156"/>
      <c r="G104" s="47"/>
    </row>
    <row r="105" spans="1:8" s="10" customFormat="1" x14ac:dyDescent="0.2">
      <c r="A105" s="86" t="s">
        <v>1928</v>
      </c>
      <c r="B105" s="106"/>
      <c r="C105" s="56" t="s">
        <v>197</v>
      </c>
      <c r="D105" s="25" t="s">
        <v>107</v>
      </c>
      <c r="E105" s="25">
        <v>7</v>
      </c>
      <c r="F105" s="156"/>
      <c r="G105" s="42">
        <f>E105*F105</f>
        <v>0</v>
      </c>
    </row>
    <row r="106" spans="1:8" s="10" customFormat="1" x14ac:dyDescent="0.2">
      <c r="A106" s="86"/>
      <c r="B106" s="106"/>
      <c r="C106" s="56"/>
      <c r="D106" s="25"/>
      <c r="E106" s="25"/>
      <c r="F106" s="156"/>
      <c r="G106" s="47"/>
    </row>
    <row r="107" spans="1:8" s="10" customFormat="1" x14ac:dyDescent="0.2">
      <c r="A107" s="86" t="s">
        <v>1929</v>
      </c>
      <c r="B107" s="106"/>
      <c r="C107" s="56" t="s">
        <v>343</v>
      </c>
      <c r="D107" s="25" t="s">
        <v>107</v>
      </c>
      <c r="E107" s="25">
        <v>10</v>
      </c>
      <c r="F107" s="156"/>
      <c r="G107" s="42">
        <f>E107*F107</f>
        <v>0</v>
      </c>
    </row>
    <row r="108" spans="1:8" x14ac:dyDescent="0.2">
      <c r="A108" s="20"/>
      <c r="B108" s="37"/>
      <c r="C108" s="28"/>
      <c r="D108" s="12"/>
      <c r="E108" s="12"/>
      <c r="F108" s="156"/>
      <c r="G108" s="47"/>
      <c r="H108" s="2"/>
    </row>
    <row r="109" spans="1:8" x14ac:dyDescent="0.2">
      <c r="A109" s="20" t="s">
        <v>1928</v>
      </c>
      <c r="B109" s="37"/>
      <c r="C109" s="28" t="s">
        <v>198</v>
      </c>
      <c r="D109" s="12" t="s">
        <v>13</v>
      </c>
      <c r="E109" s="12">
        <v>1</v>
      </c>
      <c r="F109" s="156"/>
      <c r="G109" s="42">
        <f t="shared" ref="G103:G110" si="10">E109*F109</f>
        <v>0</v>
      </c>
      <c r="H109" s="2"/>
    </row>
    <row r="110" spans="1:8" x14ac:dyDescent="0.2">
      <c r="A110" s="20"/>
      <c r="B110" s="37"/>
      <c r="C110" s="28"/>
      <c r="D110" s="12"/>
      <c r="E110" s="12"/>
      <c r="F110" s="156"/>
      <c r="G110" s="47"/>
      <c r="H110" s="2"/>
    </row>
    <row r="111" spans="1:8" s="3" customFormat="1" x14ac:dyDescent="0.2">
      <c r="A111" s="29" t="s">
        <v>1930</v>
      </c>
      <c r="B111" s="34"/>
      <c r="C111" s="92" t="s">
        <v>199</v>
      </c>
      <c r="D111" s="13"/>
      <c r="E111" s="13"/>
      <c r="F111" s="155"/>
      <c r="G111" s="48"/>
    </row>
    <row r="112" spans="1:8" x14ac:dyDescent="0.2">
      <c r="A112" s="20"/>
      <c r="B112" s="37"/>
      <c r="C112" s="28"/>
      <c r="D112" s="12"/>
      <c r="E112" s="12"/>
      <c r="F112" s="156"/>
      <c r="G112" s="47"/>
      <c r="H112" s="2"/>
    </row>
    <row r="113" spans="1:8" x14ac:dyDescent="0.2">
      <c r="A113" s="20"/>
      <c r="B113" s="37"/>
      <c r="C113" s="28" t="s">
        <v>195</v>
      </c>
      <c r="D113" s="12"/>
      <c r="E113" s="12"/>
      <c r="F113" s="156"/>
      <c r="G113" s="47"/>
      <c r="H113" s="2"/>
    </row>
    <row r="114" spans="1:8" x14ac:dyDescent="0.2">
      <c r="A114" s="20"/>
      <c r="B114" s="37"/>
      <c r="C114" s="28"/>
      <c r="D114" s="12"/>
      <c r="E114" s="12"/>
      <c r="F114" s="156"/>
      <c r="G114" s="47"/>
      <c r="H114" s="2"/>
    </row>
    <row r="115" spans="1:8" x14ac:dyDescent="0.2">
      <c r="A115" s="20" t="s">
        <v>1931</v>
      </c>
      <c r="B115" s="37"/>
      <c r="C115" s="56" t="s">
        <v>288</v>
      </c>
      <c r="D115" s="25" t="s">
        <v>107</v>
      </c>
      <c r="E115" s="25">
        <v>3</v>
      </c>
      <c r="F115" s="156"/>
      <c r="G115" s="42">
        <f>E115*F115</f>
        <v>0</v>
      </c>
      <c r="H115" s="2"/>
    </row>
    <row r="116" spans="1:8" x14ac:dyDescent="0.2">
      <c r="A116" s="20"/>
      <c r="B116" s="37"/>
      <c r="C116" s="56"/>
      <c r="D116" s="25"/>
      <c r="E116" s="25"/>
      <c r="F116" s="156"/>
      <c r="G116" s="47"/>
      <c r="H116" s="2"/>
    </row>
    <row r="117" spans="1:8" x14ac:dyDescent="0.2">
      <c r="A117" s="20" t="s">
        <v>1932</v>
      </c>
      <c r="B117" s="37"/>
      <c r="C117" s="56" t="s">
        <v>197</v>
      </c>
      <c r="D117" s="25" t="s">
        <v>107</v>
      </c>
      <c r="E117" s="25">
        <v>7</v>
      </c>
      <c r="F117" s="156"/>
      <c r="G117" s="42">
        <f t="shared" ref="G115:G120" si="11">E117*F117</f>
        <v>0</v>
      </c>
      <c r="H117" s="2"/>
    </row>
    <row r="118" spans="1:8" x14ac:dyDescent="0.2">
      <c r="A118" s="20"/>
      <c r="B118" s="37"/>
      <c r="C118" s="56"/>
      <c r="D118" s="25"/>
      <c r="E118" s="25"/>
      <c r="F118" s="156"/>
      <c r="G118" s="47"/>
      <c r="H118" s="2"/>
    </row>
    <row r="119" spans="1:8" x14ac:dyDescent="0.2">
      <c r="A119" s="20"/>
      <c r="B119" s="37"/>
      <c r="C119" s="56" t="s">
        <v>343</v>
      </c>
      <c r="D119" s="25" t="s">
        <v>107</v>
      </c>
      <c r="E119" s="25">
        <v>10</v>
      </c>
      <c r="F119" s="156"/>
      <c r="G119" s="42">
        <f t="shared" si="11"/>
        <v>0</v>
      </c>
      <c r="H119" s="2"/>
    </row>
    <row r="120" spans="1:8" x14ac:dyDescent="0.2">
      <c r="A120" s="20"/>
      <c r="B120" s="37"/>
      <c r="C120" s="28"/>
      <c r="D120" s="12"/>
      <c r="E120" s="12"/>
      <c r="F120" s="156"/>
      <c r="G120" s="47"/>
      <c r="H120" s="2"/>
    </row>
    <row r="121" spans="1:8" s="3" customFormat="1" x14ac:dyDescent="0.2">
      <c r="A121" s="29" t="s">
        <v>1933</v>
      </c>
      <c r="B121" s="34"/>
      <c r="C121" s="92" t="s">
        <v>200</v>
      </c>
      <c r="D121" s="13"/>
      <c r="E121" s="13"/>
      <c r="F121" s="155"/>
      <c r="G121" s="48"/>
    </row>
    <row r="122" spans="1:8" x14ac:dyDescent="0.2">
      <c r="A122" s="20"/>
      <c r="B122" s="37"/>
      <c r="C122" s="28"/>
      <c r="D122" s="12"/>
      <c r="E122" s="12"/>
      <c r="F122" s="156"/>
      <c r="G122" s="47"/>
      <c r="H122" s="2"/>
    </row>
    <row r="123" spans="1:8" x14ac:dyDescent="0.2">
      <c r="A123" s="20"/>
      <c r="B123" s="37"/>
      <c r="C123" s="28" t="s">
        <v>420</v>
      </c>
      <c r="D123" s="12"/>
      <c r="E123" s="12"/>
      <c r="F123" s="156"/>
      <c r="G123" s="47"/>
      <c r="H123" s="2"/>
    </row>
    <row r="124" spans="1:8" x14ac:dyDescent="0.2">
      <c r="A124" s="20"/>
      <c r="B124" s="37"/>
      <c r="C124" s="28"/>
      <c r="D124" s="12"/>
      <c r="E124" s="12"/>
      <c r="F124" s="156"/>
      <c r="G124" s="47"/>
      <c r="H124" s="2"/>
    </row>
    <row r="125" spans="1:8" x14ac:dyDescent="0.2">
      <c r="A125" s="20" t="s">
        <v>1934</v>
      </c>
      <c r="B125" s="37"/>
      <c r="C125" s="56" t="s">
        <v>288</v>
      </c>
      <c r="D125" s="12" t="s">
        <v>114</v>
      </c>
      <c r="E125" s="12">
        <v>4</v>
      </c>
      <c r="F125" s="156"/>
      <c r="G125" s="42">
        <f>E125*F125</f>
        <v>0</v>
      </c>
      <c r="H125" s="2"/>
    </row>
    <row r="126" spans="1:8" x14ac:dyDescent="0.2">
      <c r="A126" s="20"/>
      <c r="B126" s="37"/>
      <c r="C126" s="56"/>
      <c r="D126" s="12"/>
      <c r="E126" s="12"/>
      <c r="F126" s="156"/>
      <c r="G126" s="47"/>
      <c r="H126" s="2"/>
    </row>
    <row r="127" spans="1:8" x14ac:dyDescent="0.2">
      <c r="A127" s="20" t="s">
        <v>1935</v>
      </c>
      <c r="B127" s="37"/>
      <c r="C127" s="56" t="s">
        <v>197</v>
      </c>
      <c r="D127" s="12" t="s">
        <v>114</v>
      </c>
      <c r="E127" s="12">
        <v>10</v>
      </c>
      <c r="F127" s="156"/>
      <c r="G127" s="42">
        <f>E127*F127</f>
        <v>0</v>
      </c>
      <c r="H127" s="2"/>
    </row>
    <row r="128" spans="1:8" x14ac:dyDescent="0.2">
      <c r="A128" s="20"/>
      <c r="B128" s="37"/>
      <c r="C128" s="56"/>
      <c r="D128" s="12"/>
      <c r="E128" s="12"/>
      <c r="F128" s="156"/>
      <c r="G128" s="47"/>
      <c r="H128" s="2"/>
    </row>
    <row r="129" spans="1:8" x14ac:dyDescent="0.2">
      <c r="A129" s="20"/>
      <c r="B129" s="37"/>
      <c r="C129" s="56" t="s">
        <v>343</v>
      </c>
      <c r="D129" s="12" t="s">
        <v>114</v>
      </c>
      <c r="E129" s="12">
        <v>10</v>
      </c>
      <c r="F129" s="156"/>
      <c r="G129" s="42">
        <f>E129*F129</f>
        <v>0</v>
      </c>
      <c r="H129" s="2"/>
    </row>
    <row r="130" spans="1:8" x14ac:dyDescent="0.2">
      <c r="A130" s="20"/>
      <c r="B130" s="37"/>
      <c r="C130" s="28"/>
      <c r="D130" s="12"/>
      <c r="E130" s="12"/>
      <c r="F130" s="156"/>
      <c r="G130" s="47"/>
      <c r="H130" s="2"/>
    </row>
    <row r="131" spans="1:8" s="3" customFormat="1" x14ac:dyDescent="0.2">
      <c r="A131" s="29" t="s">
        <v>1936</v>
      </c>
      <c r="B131" s="34"/>
      <c r="C131" s="92" t="s">
        <v>203</v>
      </c>
      <c r="D131" s="13"/>
      <c r="E131" s="13"/>
      <c r="F131" s="155"/>
      <c r="G131" s="48"/>
    </row>
    <row r="132" spans="1:8" x14ac:dyDescent="0.2">
      <c r="A132" s="20"/>
      <c r="B132" s="37"/>
      <c r="C132" s="28"/>
      <c r="D132" s="12"/>
      <c r="E132" s="12"/>
      <c r="F132" s="156"/>
      <c r="G132" s="47"/>
      <c r="H132" s="2"/>
    </row>
    <row r="133" spans="1:8" x14ac:dyDescent="0.2">
      <c r="A133" s="20" t="s">
        <v>1937</v>
      </c>
      <c r="B133" s="37"/>
      <c r="C133" s="28" t="s">
        <v>204</v>
      </c>
      <c r="D133" s="12" t="s">
        <v>45</v>
      </c>
      <c r="E133" s="19">
        <v>1</v>
      </c>
      <c r="F133" s="47">
        <v>30000</v>
      </c>
      <c r="G133" s="42">
        <f>E133*F133</f>
        <v>30000</v>
      </c>
      <c r="H133" s="2"/>
    </row>
    <row r="134" spans="1:8" x14ac:dyDescent="0.2">
      <c r="A134" s="20"/>
      <c r="B134" s="37"/>
      <c r="C134" s="28"/>
      <c r="D134" s="12"/>
      <c r="E134" s="12"/>
      <c r="F134" s="156"/>
      <c r="G134" s="47"/>
      <c r="H134" s="2"/>
    </row>
    <row r="135" spans="1:8" x14ac:dyDescent="0.2">
      <c r="A135" s="20" t="s">
        <v>1938</v>
      </c>
      <c r="B135" s="37"/>
      <c r="C135" s="28" t="s">
        <v>205</v>
      </c>
      <c r="D135" s="12" t="s">
        <v>57</v>
      </c>
      <c r="E135" s="19">
        <f>G133</f>
        <v>30000</v>
      </c>
      <c r="F135" s="157"/>
      <c r="G135" s="42">
        <f>E135*F135</f>
        <v>0</v>
      </c>
      <c r="H135" s="2"/>
    </row>
    <row r="136" spans="1:8" x14ac:dyDescent="0.2">
      <c r="A136" s="20"/>
      <c r="B136" s="37"/>
      <c r="C136" s="28"/>
      <c r="D136" s="12"/>
      <c r="E136" s="12"/>
      <c r="F136" s="156"/>
      <c r="G136" s="47"/>
      <c r="H136" s="2"/>
    </row>
    <row r="137" spans="1:8" s="3" customFormat="1" x14ac:dyDescent="0.2">
      <c r="A137" s="29" t="s">
        <v>1939</v>
      </c>
      <c r="B137" s="34"/>
      <c r="C137" s="92" t="s">
        <v>206</v>
      </c>
      <c r="D137" s="13"/>
      <c r="E137" s="13"/>
      <c r="F137" s="155"/>
      <c r="G137" s="48"/>
    </row>
    <row r="138" spans="1:8" x14ac:dyDescent="0.2">
      <c r="A138" s="20"/>
      <c r="B138" s="37"/>
      <c r="C138" s="28"/>
      <c r="D138" s="12"/>
      <c r="E138" s="12"/>
      <c r="F138" s="156"/>
      <c r="G138" s="47"/>
      <c r="H138" s="2"/>
    </row>
    <row r="139" spans="1:8" x14ac:dyDescent="0.2">
      <c r="A139" s="20"/>
      <c r="B139" s="37"/>
      <c r="C139" s="28" t="s">
        <v>357</v>
      </c>
      <c r="D139" s="12"/>
      <c r="E139" s="12"/>
      <c r="F139" s="156"/>
      <c r="G139" s="47"/>
      <c r="H139" s="2"/>
    </row>
    <row r="140" spans="1:8" x14ac:dyDescent="0.2">
      <c r="A140" s="20"/>
      <c r="B140" s="37"/>
      <c r="C140" s="28"/>
      <c r="D140" s="12"/>
      <c r="E140" s="12"/>
      <c r="F140" s="156"/>
      <c r="G140" s="47"/>
      <c r="H140" s="2"/>
    </row>
    <row r="141" spans="1:8" ht="10.9" customHeight="1" x14ac:dyDescent="0.2">
      <c r="A141" s="20"/>
      <c r="B141" s="37"/>
      <c r="C141" s="117" t="s">
        <v>208</v>
      </c>
      <c r="D141" s="12"/>
      <c r="E141" s="12"/>
      <c r="F141" s="156"/>
      <c r="G141" s="47"/>
      <c r="H141" s="2"/>
    </row>
    <row r="142" spans="1:8" ht="10.9" customHeight="1" x14ac:dyDescent="0.2">
      <c r="A142" s="20"/>
      <c r="B142" s="37"/>
      <c r="C142" s="28"/>
      <c r="D142" s="12"/>
      <c r="E142" s="12"/>
      <c r="F142" s="156"/>
      <c r="G142" s="47"/>
      <c r="H142" s="2"/>
    </row>
    <row r="143" spans="1:8" ht="10.9" customHeight="1" x14ac:dyDescent="0.2">
      <c r="A143" s="20" t="s">
        <v>2254</v>
      </c>
      <c r="B143" s="37"/>
      <c r="C143" s="28" t="s">
        <v>437</v>
      </c>
      <c r="D143" s="12" t="s">
        <v>114</v>
      </c>
      <c r="E143" s="12">
        <v>2</v>
      </c>
      <c r="F143" s="156"/>
      <c r="G143" s="42">
        <f>E143*F143</f>
        <v>0</v>
      </c>
      <c r="H143" s="2"/>
    </row>
    <row r="144" spans="1:8" ht="10.9" customHeight="1" x14ac:dyDescent="0.2">
      <c r="A144" s="20"/>
      <c r="B144" s="37"/>
      <c r="C144" s="28"/>
      <c r="D144" s="12"/>
      <c r="E144" s="12"/>
      <c r="F144" s="156"/>
      <c r="G144" s="47"/>
      <c r="H144" s="2"/>
    </row>
    <row r="145" spans="1:8" s="3" customFormat="1" x14ac:dyDescent="0.2">
      <c r="A145" s="29" t="s">
        <v>1892</v>
      </c>
      <c r="B145" s="34"/>
      <c r="C145" s="92" t="s">
        <v>211</v>
      </c>
      <c r="D145" s="13"/>
      <c r="E145" s="13"/>
      <c r="F145" s="155"/>
      <c r="G145" s="48"/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ht="36" x14ac:dyDescent="0.2">
      <c r="A147" s="20"/>
      <c r="B147" s="37"/>
      <c r="C147" s="28" t="s">
        <v>212</v>
      </c>
      <c r="D147" s="12"/>
      <c r="E147" s="12"/>
      <c r="F147" s="156"/>
      <c r="G147" s="47"/>
      <c r="H147" s="2"/>
    </row>
    <row r="148" spans="1:8" x14ac:dyDescent="0.2">
      <c r="A148" s="20"/>
      <c r="B148" s="37"/>
      <c r="C148" s="28"/>
      <c r="D148" s="12"/>
      <c r="E148" s="12"/>
      <c r="F148" s="156"/>
      <c r="G148" s="47"/>
      <c r="H148" s="2"/>
    </row>
    <row r="149" spans="1:8" x14ac:dyDescent="0.2">
      <c r="A149" s="20"/>
      <c r="B149" s="37"/>
      <c r="C149" s="92" t="s">
        <v>279</v>
      </c>
      <c r="D149" s="12"/>
      <c r="E149" s="12"/>
      <c r="F149" s="156"/>
      <c r="G149" s="47"/>
      <c r="H149" s="2"/>
    </row>
    <row r="150" spans="1:8" x14ac:dyDescent="0.2">
      <c r="A150" s="20"/>
      <c r="B150" s="37"/>
      <c r="C150" s="28"/>
      <c r="D150" s="12"/>
      <c r="E150" s="12"/>
      <c r="F150" s="156"/>
      <c r="G150" s="47"/>
      <c r="H150" s="2"/>
    </row>
    <row r="151" spans="1:8" x14ac:dyDescent="0.2">
      <c r="A151" s="20" t="s">
        <v>1893</v>
      </c>
      <c r="B151" s="37"/>
      <c r="C151" s="28" t="s">
        <v>213</v>
      </c>
      <c r="D151" s="12" t="s">
        <v>114</v>
      </c>
      <c r="E151" s="12">
        <v>2</v>
      </c>
      <c r="F151" s="156"/>
      <c r="G151" s="42">
        <f>E151*F151</f>
        <v>0</v>
      </c>
      <c r="H151" s="2"/>
    </row>
    <row r="152" spans="1:8" x14ac:dyDescent="0.2">
      <c r="A152" s="20"/>
      <c r="B152" s="37"/>
      <c r="C152" s="28"/>
      <c r="D152" s="12"/>
      <c r="E152" s="12"/>
      <c r="F152" s="156"/>
      <c r="G152" s="47"/>
      <c r="H152" s="2"/>
    </row>
    <row r="153" spans="1:8" x14ac:dyDescent="0.2">
      <c r="A153" s="20" t="s">
        <v>1894</v>
      </c>
      <c r="B153" s="37"/>
      <c r="C153" s="28" t="s">
        <v>400</v>
      </c>
      <c r="D153" s="12" t="s">
        <v>13</v>
      </c>
      <c r="E153" s="12">
        <v>1</v>
      </c>
      <c r="F153" s="156"/>
      <c r="G153" s="42">
        <f>E153*F153</f>
        <v>0</v>
      </c>
      <c r="H153" s="2"/>
    </row>
    <row r="154" spans="1:8" x14ac:dyDescent="0.2">
      <c r="A154" s="20"/>
      <c r="B154" s="37"/>
      <c r="C154" s="28"/>
      <c r="D154" s="12"/>
      <c r="E154" s="12"/>
      <c r="F154" s="156"/>
      <c r="G154" s="47"/>
      <c r="H154" s="2"/>
    </row>
    <row r="155" spans="1:8" x14ac:dyDescent="0.2">
      <c r="A155" s="20" t="s">
        <v>1895</v>
      </c>
      <c r="B155" s="37"/>
      <c r="C155" s="28" t="s">
        <v>401</v>
      </c>
      <c r="D155" s="12" t="s">
        <v>45</v>
      </c>
      <c r="E155" s="12">
        <v>1</v>
      </c>
      <c r="F155" s="47">
        <v>15000</v>
      </c>
      <c r="G155" s="42">
        <f>E155*F155</f>
        <v>15000</v>
      </c>
      <c r="H155" s="2"/>
    </row>
    <row r="156" spans="1:8" x14ac:dyDescent="0.2">
      <c r="A156" s="20"/>
      <c r="B156" s="37"/>
      <c r="C156" s="28"/>
      <c r="D156" s="12"/>
      <c r="E156" s="12"/>
      <c r="F156" s="156"/>
      <c r="G156" s="47"/>
      <c r="H156" s="2"/>
    </row>
    <row r="157" spans="1:8" x14ac:dyDescent="0.2">
      <c r="A157" s="20" t="s">
        <v>1896</v>
      </c>
      <c r="B157" s="37"/>
      <c r="C157" s="28" t="s">
        <v>216</v>
      </c>
      <c r="D157" s="12" t="s">
        <v>57</v>
      </c>
      <c r="E157" s="19">
        <f>G155</f>
        <v>15000</v>
      </c>
      <c r="F157" s="157"/>
      <c r="G157" s="42">
        <f>E157*F157</f>
        <v>0</v>
      </c>
      <c r="H157" s="2"/>
    </row>
    <row r="158" spans="1:8" x14ac:dyDescent="0.2">
      <c r="A158" s="20"/>
      <c r="B158" s="37"/>
      <c r="C158" s="28"/>
      <c r="D158" s="12"/>
      <c r="E158" s="12"/>
      <c r="F158" s="156"/>
      <c r="G158" s="47"/>
      <c r="H158" s="2"/>
    </row>
    <row r="159" spans="1:8" x14ac:dyDescent="0.2">
      <c r="A159" s="20" t="s">
        <v>1897</v>
      </c>
      <c r="B159" s="37"/>
      <c r="C159" s="28" t="s">
        <v>217</v>
      </c>
      <c r="D159" s="12" t="s">
        <v>13</v>
      </c>
      <c r="E159" s="12">
        <v>1</v>
      </c>
      <c r="F159" s="156"/>
      <c r="G159" s="42">
        <f>E159*F159</f>
        <v>0</v>
      </c>
      <c r="H159" s="2"/>
    </row>
    <row r="160" spans="1:8" x14ac:dyDescent="0.2">
      <c r="A160" s="20"/>
      <c r="B160" s="37"/>
      <c r="C160" s="28"/>
      <c r="D160" s="12"/>
      <c r="E160" s="12"/>
      <c r="F160" s="156"/>
      <c r="G160" s="47"/>
      <c r="H160" s="2"/>
    </row>
    <row r="161" spans="1:8" ht="24" x14ac:dyDescent="0.2">
      <c r="A161" s="20" t="s">
        <v>1898</v>
      </c>
      <c r="B161" s="37"/>
      <c r="C161" s="28" t="s">
        <v>218</v>
      </c>
      <c r="D161" s="12" t="s">
        <v>114</v>
      </c>
      <c r="E161" s="12">
        <v>2</v>
      </c>
      <c r="F161" s="156"/>
      <c r="G161" s="42">
        <f t="shared" ref="G161" si="12">E161*F161</f>
        <v>0</v>
      </c>
      <c r="H161" s="2"/>
    </row>
    <row r="162" spans="1:8" s="5" customFormat="1" ht="19.149999999999999" customHeight="1" x14ac:dyDescent="0.2">
      <c r="A162" s="135" t="s">
        <v>58</v>
      </c>
      <c r="B162" s="136"/>
      <c r="C162" s="136"/>
      <c r="D162" s="136"/>
      <c r="E162" s="136"/>
      <c r="F162" s="137"/>
      <c r="G162" s="49">
        <f>SUM(G73:G161)</f>
        <v>70000</v>
      </c>
    </row>
    <row r="163" spans="1:8" s="5" customFormat="1" ht="18" customHeight="1" x14ac:dyDescent="0.2">
      <c r="A163" s="135" t="s">
        <v>59</v>
      </c>
      <c r="B163" s="136"/>
      <c r="C163" s="136"/>
      <c r="D163" s="136"/>
      <c r="E163" s="136"/>
      <c r="F163" s="137"/>
      <c r="G163" s="49">
        <f>G162</f>
        <v>70000</v>
      </c>
    </row>
    <row r="164" spans="1:8" x14ac:dyDescent="0.2">
      <c r="A164" s="20"/>
      <c r="B164" s="37"/>
      <c r="C164" s="28"/>
      <c r="D164" s="12"/>
      <c r="E164" s="12"/>
      <c r="F164" s="156"/>
      <c r="G164" s="47"/>
      <c r="H164" s="2"/>
    </row>
    <row r="165" spans="1:8" x14ac:dyDescent="0.2">
      <c r="A165" s="20" t="s">
        <v>1899</v>
      </c>
      <c r="B165" s="37"/>
      <c r="C165" s="28" t="s">
        <v>219</v>
      </c>
      <c r="D165" s="12" t="s">
        <v>114</v>
      </c>
      <c r="E165" s="12">
        <v>2</v>
      </c>
      <c r="F165" s="156"/>
      <c r="G165" s="42">
        <f>E165*F165</f>
        <v>0</v>
      </c>
      <c r="H165" s="2"/>
    </row>
    <row r="166" spans="1:8" x14ac:dyDescent="0.2">
      <c r="A166" s="20"/>
      <c r="B166" s="37"/>
      <c r="C166" s="28"/>
      <c r="D166" s="12"/>
      <c r="E166" s="12"/>
      <c r="F166" s="156"/>
      <c r="G166" s="47"/>
      <c r="H166" s="2"/>
    </row>
    <row r="167" spans="1:8" x14ac:dyDescent="0.2">
      <c r="A167" s="20" t="s">
        <v>1900</v>
      </c>
      <c r="B167" s="37"/>
      <c r="C167" s="28" t="s">
        <v>479</v>
      </c>
      <c r="D167" s="12" t="s">
        <v>114</v>
      </c>
      <c r="E167" s="12">
        <v>2</v>
      </c>
      <c r="F167" s="156"/>
      <c r="G167" s="42">
        <f>E167*F167</f>
        <v>0</v>
      </c>
      <c r="H167" s="2"/>
    </row>
    <row r="168" spans="1:8" x14ac:dyDescent="0.2">
      <c r="A168" s="20"/>
      <c r="B168" s="37"/>
      <c r="C168" s="28"/>
      <c r="D168" s="12"/>
      <c r="E168" s="12"/>
      <c r="F168" s="156"/>
      <c r="G168" s="47"/>
      <c r="H168" s="2"/>
    </row>
    <row r="169" spans="1:8" ht="17.25" customHeight="1" x14ac:dyDescent="0.2">
      <c r="A169" s="29" t="s">
        <v>1901</v>
      </c>
      <c r="B169" s="34" t="s">
        <v>220</v>
      </c>
      <c r="C169" s="92" t="s">
        <v>221</v>
      </c>
      <c r="D169" s="12"/>
      <c r="E169" s="12"/>
      <c r="F169" s="156"/>
      <c r="G169" s="47"/>
      <c r="H169" s="2"/>
    </row>
    <row r="170" spans="1:8" x14ac:dyDescent="0.2">
      <c r="A170" s="20"/>
      <c r="B170" s="37"/>
      <c r="C170" s="28"/>
      <c r="D170" s="12"/>
      <c r="E170" s="12"/>
      <c r="F170" s="156"/>
      <c r="G170" s="47"/>
      <c r="H170" s="2"/>
    </row>
    <row r="171" spans="1:8" x14ac:dyDescent="0.2">
      <c r="A171" s="20" t="s">
        <v>1902</v>
      </c>
      <c r="B171" s="37"/>
      <c r="C171" s="28" t="s">
        <v>222</v>
      </c>
      <c r="D171" s="12" t="s">
        <v>13</v>
      </c>
      <c r="E171" s="12">
        <v>1</v>
      </c>
      <c r="F171" s="156"/>
      <c r="G171" s="42">
        <f>E171*F171</f>
        <v>0</v>
      </c>
      <c r="H171" s="2"/>
    </row>
    <row r="172" spans="1:8" x14ac:dyDescent="0.2">
      <c r="A172" s="20"/>
      <c r="B172" s="37"/>
      <c r="C172" s="28"/>
      <c r="D172" s="12"/>
      <c r="E172" s="12"/>
      <c r="F172" s="156"/>
      <c r="G172" s="47"/>
      <c r="H172" s="2"/>
    </row>
    <row r="173" spans="1:8" x14ac:dyDescent="0.2">
      <c r="A173" s="20" t="s">
        <v>1903</v>
      </c>
      <c r="B173" s="37"/>
      <c r="C173" s="28" t="s">
        <v>223</v>
      </c>
      <c r="D173" s="12"/>
      <c r="E173" s="12"/>
      <c r="F173" s="156"/>
      <c r="G173" s="47"/>
      <c r="H173" s="2"/>
    </row>
    <row r="174" spans="1:8" x14ac:dyDescent="0.2">
      <c r="A174" s="20"/>
      <c r="B174" s="37"/>
      <c r="C174" s="28"/>
      <c r="D174" s="12"/>
      <c r="E174" s="12"/>
      <c r="F174" s="156"/>
      <c r="G174" s="47"/>
      <c r="H174" s="2"/>
    </row>
    <row r="175" spans="1:8" x14ac:dyDescent="0.2">
      <c r="A175" s="20"/>
      <c r="B175" s="37"/>
      <c r="C175" s="92" t="s">
        <v>224</v>
      </c>
      <c r="D175" s="12"/>
      <c r="E175" s="12"/>
      <c r="F175" s="156"/>
      <c r="G175" s="47"/>
      <c r="H175" s="2"/>
    </row>
    <row r="176" spans="1:8" x14ac:dyDescent="0.2">
      <c r="A176" s="20"/>
      <c r="B176" s="37"/>
      <c r="C176" s="28"/>
      <c r="D176" s="12"/>
      <c r="E176" s="12"/>
      <c r="F176" s="156"/>
      <c r="G176" s="47"/>
      <c r="H176" s="2"/>
    </row>
    <row r="177" spans="1:8" x14ac:dyDescent="0.2">
      <c r="A177" s="20"/>
      <c r="B177" s="37"/>
      <c r="C177" s="92" t="s">
        <v>225</v>
      </c>
      <c r="D177" s="12"/>
      <c r="E177" s="12"/>
      <c r="F177" s="156"/>
      <c r="G177" s="47"/>
      <c r="H177" s="2"/>
    </row>
    <row r="178" spans="1:8" x14ac:dyDescent="0.2">
      <c r="A178" s="20"/>
      <c r="B178" s="37"/>
      <c r="C178" s="28"/>
      <c r="D178" s="12"/>
      <c r="E178" s="12"/>
      <c r="F178" s="156"/>
      <c r="G178" s="47"/>
      <c r="H178" s="2"/>
    </row>
    <row r="179" spans="1:8" x14ac:dyDescent="0.2">
      <c r="A179" s="20" t="s">
        <v>1904</v>
      </c>
      <c r="B179" s="37"/>
      <c r="C179" s="28" t="s">
        <v>228</v>
      </c>
      <c r="D179" s="12" t="s">
        <v>114</v>
      </c>
      <c r="E179" s="12">
        <v>2</v>
      </c>
      <c r="F179" s="156"/>
      <c r="G179" s="42">
        <f>E179*F179</f>
        <v>0</v>
      </c>
      <c r="H179" s="2"/>
    </row>
    <row r="180" spans="1:8" x14ac:dyDescent="0.2">
      <c r="A180" s="20"/>
      <c r="B180" s="37"/>
      <c r="C180" s="28"/>
      <c r="D180" s="12"/>
      <c r="E180" s="12"/>
      <c r="F180" s="156"/>
      <c r="G180" s="47"/>
      <c r="H180" s="2"/>
    </row>
    <row r="181" spans="1:8" x14ac:dyDescent="0.2">
      <c r="A181" s="20"/>
      <c r="B181" s="37"/>
      <c r="C181" s="92" t="s">
        <v>227</v>
      </c>
      <c r="D181" s="12"/>
      <c r="E181" s="12"/>
      <c r="F181" s="156"/>
      <c r="G181" s="47"/>
      <c r="H181" s="2"/>
    </row>
    <row r="182" spans="1:8" x14ac:dyDescent="0.2">
      <c r="A182" s="20"/>
      <c r="B182" s="37"/>
      <c r="C182" s="28"/>
      <c r="D182" s="12"/>
      <c r="E182" s="12"/>
      <c r="F182" s="156"/>
      <c r="G182" s="47"/>
      <c r="H182" s="2"/>
    </row>
    <row r="183" spans="1:8" x14ac:dyDescent="0.2">
      <c r="A183" s="20"/>
      <c r="B183" s="37"/>
      <c r="C183" s="92" t="s">
        <v>225</v>
      </c>
      <c r="D183" s="12"/>
      <c r="E183" s="12"/>
      <c r="F183" s="156"/>
      <c r="G183" s="47"/>
      <c r="H183" s="2"/>
    </row>
    <row r="184" spans="1:8" x14ac:dyDescent="0.2">
      <c r="A184" s="20"/>
      <c r="B184" s="37"/>
      <c r="C184" s="28"/>
      <c r="D184" s="12"/>
      <c r="E184" s="12"/>
      <c r="F184" s="156"/>
      <c r="G184" s="47"/>
      <c r="H184" s="2"/>
    </row>
    <row r="185" spans="1:8" x14ac:dyDescent="0.2">
      <c r="A185" s="20" t="s">
        <v>1905</v>
      </c>
      <c r="B185" s="37"/>
      <c r="C185" s="28" t="s">
        <v>290</v>
      </c>
      <c r="D185" s="12" t="s">
        <v>114</v>
      </c>
      <c r="E185" s="12">
        <v>2</v>
      </c>
      <c r="F185" s="156"/>
      <c r="G185" s="42">
        <f>E185*F185</f>
        <v>0</v>
      </c>
      <c r="H185" s="2"/>
    </row>
    <row r="186" spans="1:8" x14ac:dyDescent="0.2">
      <c r="A186" s="20"/>
      <c r="B186" s="37"/>
      <c r="C186" s="28"/>
      <c r="D186" s="12"/>
      <c r="E186" s="12"/>
      <c r="F186" s="156"/>
      <c r="G186" s="47"/>
      <c r="H186" s="2"/>
    </row>
    <row r="187" spans="1:8" x14ac:dyDescent="0.2">
      <c r="A187" s="20"/>
      <c r="B187" s="37"/>
      <c r="C187" s="92" t="s">
        <v>229</v>
      </c>
      <c r="D187" s="12"/>
      <c r="E187" s="12"/>
      <c r="F187" s="156"/>
      <c r="G187" s="47"/>
      <c r="H187" s="2"/>
    </row>
    <row r="188" spans="1:8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x14ac:dyDescent="0.2">
      <c r="A189" s="20" t="s">
        <v>1906</v>
      </c>
      <c r="B189" s="37"/>
      <c r="C189" s="28" t="s">
        <v>291</v>
      </c>
      <c r="D189" s="12" t="s">
        <v>114</v>
      </c>
      <c r="E189" s="12">
        <v>2</v>
      </c>
      <c r="F189" s="156"/>
      <c r="G189" s="42">
        <f>E189*F189</f>
        <v>0</v>
      </c>
      <c r="H189" s="2"/>
    </row>
    <row r="190" spans="1:8" x14ac:dyDescent="0.2">
      <c r="A190" s="20"/>
      <c r="B190" s="37"/>
      <c r="C190" s="28"/>
      <c r="D190" s="12"/>
      <c r="E190" s="12"/>
      <c r="F190" s="156"/>
      <c r="G190" s="47"/>
      <c r="H190" s="2"/>
    </row>
    <row r="191" spans="1:8" x14ac:dyDescent="0.2">
      <c r="A191" s="20"/>
      <c r="B191" s="37"/>
      <c r="C191" s="92" t="s">
        <v>231</v>
      </c>
      <c r="D191" s="12"/>
      <c r="E191" s="12"/>
      <c r="F191" s="156"/>
      <c r="G191" s="47"/>
      <c r="H191" s="2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ht="72" x14ac:dyDescent="0.2">
      <c r="A193" s="20" t="s">
        <v>1907</v>
      </c>
      <c r="B193" s="37"/>
      <c r="C193" s="28" t="s">
        <v>438</v>
      </c>
      <c r="D193" s="12" t="s">
        <v>114</v>
      </c>
      <c r="E193" s="12">
        <v>1</v>
      </c>
      <c r="F193" s="156"/>
      <c r="G193" s="42">
        <f>E193*F193</f>
        <v>0</v>
      </c>
      <c r="H193" s="2"/>
    </row>
    <row r="194" spans="1:8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x14ac:dyDescent="0.2">
      <c r="A195" s="20"/>
      <c r="B195" s="37"/>
      <c r="C195" s="117" t="s">
        <v>233</v>
      </c>
      <c r="D195" s="12"/>
      <c r="E195" s="12"/>
      <c r="F195" s="167"/>
      <c r="G195" s="62"/>
      <c r="H195" s="2"/>
    </row>
    <row r="196" spans="1:8" x14ac:dyDescent="0.2">
      <c r="A196" s="20"/>
      <c r="B196" s="37"/>
      <c r="C196" s="56"/>
      <c r="D196" s="12"/>
      <c r="E196" s="12"/>
      <c r="F196" s="167"/>
      <c r="G196" s="62"/>
      <c r="H196" s="2"/>
    </row>
    <row r="197" spans="1:8" x14ac:dyDescent="0.2">
      <c r="A197" s="20" t="s">
        <v>1908</v>
      </c>
      <c r="B197" s="37"/>
      <c r="C197" s="56" t="s">
        <v>402</v>
      </c>
      <c r="D197" s="12" t="s">
        <v>114</v>
      </c>
      <c r="E197" s="12">
        <v>1</v>
      </c>
      <c r="F197" s="167"/>
      <c r="G197" s="42">
        <f>E197*F197</f>
        <v>0</v>
      </c>
      <c r="H197" s="2"/>
    </row>
    <row r="198" spans="1:8" x14ac:dyDescent="0.2">
      <c r="A198" s="20"/>
      <c r="B198" s="37"/>
      <c r="C198" s="56"/>
      <c r="D198" s="12"/>
      <c r="E198" s="12"/>
      <c r="F198" s="167"/>
      <c r="G198" s="47"/>
      <c r="H198" s="2"/>
    </row>
    <row r="199" spans="1:8" x14ac:dyDescent="0.2">
      <c r="A199" s="20"/>
      <c r="B199" s="37"/>
      <c r="C199" s="117" t="s">
        <v>281</v>
      </c>
      <c r="D199" s="12"/>
      <c r="E199" s="12"/>
      <c r="F199" s="167"/>
      <c r="G199" s="62"/>
      <c r="H199" s="2"/>
    </row>
    <row r="200" spans="1:8" x14ac:dyDescent="0.2">
      <c r="A200" s="20"/>
      <c r="B200" s="37"/>
      <c r="C200" s="56"/>
      <c r="D200" s="12"/>
      <c r="E200" s="12"/>
      <c r="F200" s="167"/>
      <c r="G200" s="62"/>
      <c r="H200" s="2"/>
    </row>
    <row r="201" spans="1:8" x14ac:dyDescent="0.2">
      <c r="A201" s="20" t="s">
        <v>1909</v>
      </c>
      <c r="B201" s="37"/>
      <c r="C201" s="56" t="s">
        <v>282</v>
      </c>
      <c r="D201" s="12" t="s">
        <v>114</v>
      </c>
      <c r="E201" s="12">
        <v>1</v>
      </c>
      <c r="F201" s="167"/>
      <c r="G201" s="42">
        <f>E201*F201</f>
        <v>0</v>
      </c>
      <c r="H201" s="2"/>
    </row>
    <row r="202" spans="1:8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x14ac:dyDescent="0.2">
      <c r="A203" s="20"/>
      <c r="B203" s="37"/>
      <c r="C203" s="92" t="s">
        <v>235</v>
      </c>
      <c r="D203" s="12"/>
      <c r="E203" s="12"/>
      <c r="F203" s="156"/>
      <c r="G203" s="47"/>
      <c r="H203" s="2"/>
    </row>
    <row r="204" spans="1:8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x14ac:dyDescent="0.2">
      <c r="A205" s="20" t="s">
        <v>1910</v>
      </c>
      <c r="B205" s="37"/>
      <c r="C205" s="28" t="s">
        <v>439</v>
      </c>
      <c r="D205" s="12" t="s">
        <v>114</v>
      </c>
      <c r="E205" s="12">
        <v>1</v>
      </c>
      <c r="F205" s="156"/>
      <c r="G205" s="42">
        <f>E205*F205</f>
        <v>0</v>
      </c>
      <c r="H205" s="2"/>
    </row>
    <row r="206" spans="1:8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x14ac:dyDescent="0.2">
      <c r="A207" s="20"/>
      <c r="B207" s="37"/>
      <c r="C207" s="92" t="s">
        <v>237</v>
      </c>
      <c r="D207" s="12"/>
      <c r="E207" s="12"/>
      <c r="F207" s="156"/>
      <c r="G207" s="47"/>
      <c r="H207" s="2"/>
    </row>
    <row r="208" spans="1:8" x14ac:dyDescent="0.2">
      <c r="A208" s="20"/>
      <c r="B208" s="37"/>
      <c r="C208" s="28"/>
      <c r="D208" s="12"/>
      <c r="E208" s="12"/>
      <c r="F208" s="156"/>
      <c r="G208" s="47"/>
      <c r="H208" s="2"/>
    </row>
    <row r="209" spans="1:8" x14ac:dyDescent="0.2">
      <c r="A209" s="20" t="s">
        <v>1911</v>
      </c>
      <c r="B209" s="37"/>
      <c r="C209" s="28" t="s">
        <v>238</v>
      </c>
      <c r="D209" s="12" t="s">
        <v>114</v>
      </c>
      <c r="E209" s="12">
        <v>2</v>
      </c>
      <c r="F209" s="156"/>
      <c r="G209" s="42">
        <f>E209*F209</f>
        <v>0</v>
      </c>
      <c r="H209" s="2"/>
    </row>
    <row r="210" spans="1:8" x14ac:dyDescent="0.2">
      <c r="A210" s="20"/>
      <c r="B210" s="37"/>
      <c r="C210" s="28"/>
      <c r="D210" s="12"/>
      <c r="E210" s="12"/>
      <c r="F210" s="156"/>
      <c r="G210" s="47"/>
      <c r="H210" s="2"/>
    </row>
    <row r="211" spans="1:8" x14ac:dyDescent="0.2">
      <c r="A211" s="20"/>
      <c r="B211" s="37"/>
      <c r="C211" s="92" t="s">
        <v>239</v>
      </c>
      <c r="D211" s="12"/>
      <c r="E211" s="12"/>
      <c r="F211" s="156"/>
      <c r="G211" s="47"/>
      <c r="H211" s="2"/>
    </row>
    <row r="212" spans="1:8" x14ac:dyDescent="0.2">
      <c r="A212" s="20"/>
      <c r="B212" s="37"/>
      <c r="C212" s="28"/>
      <c r="D212" s="12"/>
      <c r="E212" s="12"/>
      <c r="F212" s="156"/>
      <c r="G212" s="47"/>
      <c r="H212" s="2"/>
    </row>
    <row r="213" spans="1:8" x14ac:dyDescent="0.2">
      <c r="A213" s="20" t="s">
        <v>1912</v>
      </c>
      <c r="B213" s="37"/>
      <c r="C213" s="28" t="s">
        <v>240</v>
      </c>
      <c r="D213" s="12" t="s">
        <v>114</v>
      </c>
      <c r="E213" s="12">
        <v>2</v>
      </c>
      <c r="F213" s="156"/>
      <c r="G213" s="42">
        <f>E213*F213</f>
        <v>0</v>
      </c>
      <c r="H213" s="2"/>
    </row>
    <row r="214" spans="1:8" x14ac:dyDescent="0.2">
      <c r="A214" s="20"/>
      <c r="B214" s="37"/>
      <c r="C214" s="28"/>
      <c r="D214" s="12"/>
      <c r="E214" s="12"/>
      <c r="F214" s="156"/>
      <c r="G214" s="47"/>
      <c r="H214" s="2"/>
    </row>
    <row r="215" spans="1:8" x14ac:dyDescent="0.2">
      <c r="A215" s="20" t="s">
        <v>1913</v>
      </c>
      <c r="B215" s="37"/>
      <c r="C215" s="28" t="s">
        <v>241</v>
      </c>
      <c r="D215" s="12" t="s">
        <v>114</v>
      </c>
      <c r="E215" s="12">
        <v>2</v>
      </c>
      <c r="F215" s="156"/>
      <c r="G215" s="42">
        <f>E215*F215</f>
        <v>0</v>
      </c>
      <c r="H215" s="2"/>
    </row>
    <row r="216" spans="1:8" x14ac:dyDescent="0.2">
      <c r="A216" s="20"/>
      <c r="B216" s="37"/>
      <c r="C216" s="28"/>
      <c r="D216" s="12"/>
      <c r="E216" s="12"/>
      <c r="F216" s="156"/>
      <c r="G216" s="47"/>
      <c r="H216" s="2"/>
    </row>
    <row r="217" spans="1:8" x14ac:dyDescent="0.2">
      <c r="A217" s="20" t="s">
        <v>1914</v>
      </c>
      <c r="B217" s="37"/>
      <c r="C217" s="28" t="s">
        <v>229</v>
      </c>
      <c r="D217" s="12" t="s">
        <v>114</v>
      </c>
      <c r="E217" s="12">
        <v>2</v>
      </c>
      <c r="F217" s="156"/>
      <c r="G217" s="42">
        <f>E217*F217</f>
        <v>0</v>
      </c>
      <c r="H217" s="2"/>
    </row>
    <row r="218" spans="1:8" x14ac:dyDescent="0.2">
      <c r="A218" s="20"/>
      <c r="B218" s="37"/>
      <c r="C218" s="28"/>
      <c r="D218" s="12"/>
      <c r="E218" s="12"/>
      <c r="F218" s="156"/>
      <c r="G218" s="47"/>
      <c r="H218" s="2"/>
    </row>
    <row r="219" spans="1:8" x14ac:dyDescent="0.2">
      <c r="A219" s="20" t="s">
        <v>1915</v>
      </c>
      <c r="B219" s="37"/>
      <c r="C219" s="28" t="s">
        <v>242</v>
      </c>
      <c r="D219" s="12" t="s">
        <v>114</v>
      </c>
      <c r="E219" s="12">
        <v>2</v>
      </c>
      <c r="F219" s="156"/>
      <c r="G219" s="42">
        <f t="shared" ref="G213:G226" si="13">E219*F219</f>
        <v>0</v>
      </c>
      <c r="H219" s="2"/>
    </row>
    <row r="220" spans="1:8" x14ac:dyDescent="0.2">
      <c r="A220" s="20"/>
      <c r="B220" s="37"/>
      <c r="C220" s="28"/>
      <c r="D220" s="12"/>
      <c r="E220" s="12"/>
      <c r="F220" s="156"/>
      <c r="G220" s="47"/>
      <c r="H220" s="2"/>
    </row>
    <row r="221" spans="1:8" x14ac:dyDescent="0.2">
      <c r="A221" s="20" t="s">
        <v>1916</v>
      </c>
      <c r="B221" s="37"/>
      <c r="C221" s="56" t="s">
        <v>233</v>
      </c>
      <c r="D221" s="12" t="s">
        <v>114</v>
      </c>
      <c r="E221" s="12">
        <v>1</v>
      </c>
      <c r="F221" s="156"/>
      <c r="G221" s="42">
        <f t="shared" si="13"/>
        <v>0</v>
      </c>
      <c r="H221" s="2"/>
    </row>
    <row r="222" spans="1:8" x14ac:dyDescent="0.2">
      <c r="A222" s="20"/>
      <c r="B222" s="37"/>
      <c r="C222" s="28"/>
      <c r="D222" s="12"/>
      <c r="E222" s="12"/>
      <c r="F222" s="156"/>
      <c r="G222" s="47"/>
      <c r="H222" s="2"/>
    </row>
    <row r="223" spans="1:8" x14ac:dyDescent="0.2">
      <c r="A223" s="20" t="s">
        <v>1917</v>
      </c>
      <c r="B223" s="37"/>
      <c r="C223" s="56" t="s">
        <v>281</v>
      </c>
      <c r="D223" s="12" t="s">
        <v>114</v>
      </c>
      <c r="E223" s="12">
        <v>1</v>
      </c>
      <c r="F223" s="156"/>
      <c r="G223" s="42">
        <f t="shared" si="13"/>
        <v>0</v>
      </c>
      <c r="H223" s="2"/>
    </row>
    <row r="224" spans="1:8" x14ac:dyDescent="0.2">
      <c r="A224" s="20"/>
      <c r="B224" s="37"/>
      <c r="C224" s="56"/>
      <c r="D224" s="12"/>
      <c r="E224" s="12"/>
      <c r="F224" s="156"/>
      <c r="G224" s="47"/>
      <c r="H224" s="2"/>
    </row>
    <row r="225" spans="1:8" x14ac:dyDescent="0.2">
      <c r="A225" s="20" t="s">
        <v>1918</v>
      </c>
      <c r="B225" s="37"/>
      <c r="C225" s="28" t="s">
        <v>235</v>
      </c>
      <c r="D225" s="12" t="s">
        <v>114</v>
      </c>
      <c r="E225" s="12">
        <v>1</v>
      </c>
      <c r="F225" s="156"/>
      <c r="G225" s="42">
        <f t="shared" si="13"/>
        <v>0</v>
      </c>
      <c r="H225" s="2"/>
    </row>
    <row r="226" spans="1:8" x14ac:dyDescent="0.2">
      <c r="A226" s="20"/>
      <c r="B226" s="37"/>
      <c r="C226" s="28"/>
      <c r="D226" s="12"/>
      <c r="E226" s="12"/>
      <c r="F226" s="156"/>
      <c r="G226" s="47"/>
      <c r="H226" s="2"/>
    </row>
    <row r="227" spans="1:8" x14ac:dyDescent="0.2">
      <c r="A227" s="29" t="s">
        <v>1919</v>
      </c>
      <c r="B227" s="34"/>
      <c r="C227" s="92" t="s">
        <v>244</v>
      </c>
      <c r="D227" s="13"/>
      <c r="E227" s="13"/>
      <c r="F227" s="156"/>
      <c r="G227" s="47"/>
      <c r="H227" s="2"/>
    </row>
    <row r="228" spans="1:8" x14ac:dyDescent="0.2">
      <c r="A228" s="20"/>
      <c r="B228" s="37"/>
      <c r="C228" s="28"/>
      <c r="D228" s="12"/>
      <c r="E228" s="12"/>
      <c r="F228" s="168"/>
      <c r="G228" s="47"/>
      <c r="H228" s="2"/>
    </row>
    <row r="229" spans="1:8" x14ac:dyDescent="0.2">
      <c r="A229" s="20" t="s">
        <v>1920</v>
      </c>
      <c r="B229" s="37"/>
      <c r="C229" s="28" t="s">
        <v>245</v>
      </c>
      <c r="D229" s="12" t="s">
        <v>13</v>
      </c>
      <c r="E229" s="12">
        <v>1</v>
      </c>
      <c r="F229" s="168"/>
      <c r="G229" s="42">
        <f t="shared" ref="G229:G236" si="14">E229*F229</f>
        <v>0</v>
      </c>
      <c r="H229" s="2"/>
    </row>
    <row r="230" spans="1:8" x14ac:dyDescent="0.2">
      <c r="A230" s="20"/>
      <c r="B230" s="37"/>
      <c r="C230" s="28"/>
      <c r="D230" s="12"/>
      <c r="E230" s="12"/>
      <c r="F230" s="168"/>
      <c r="G230" s="47"/>
      <c r="H230" s="2"/>
    </row>
    <row r="231" spans="1:8" x14ac:dyDescent="0.2">
      <c r="A231" s="20" t="s">
        <v>1921</v>
      </c>
      <c r="B231" s="37"/>
      <c r="C231" s="28" t="s">
        <v>474</v>
      </c>
      <c r="D231" s="12" t="s">
        <v>13</v>
      </c>
      <c r="E231" s="12">
        <v>1</v>
      </c>
      <c r="F231" s="168"/>
      <c r="G231" s="42">
        <f t="shared" si="14"/>
        <v>0</v>
      </c>
      <c r="H231" s="2"/>
    </row>
    <row r="232" spans="1:8" x14ac:dyDescent="0.2">
      <c r="A232" s="20"/>
      <c r="B232" s="37"/>
      <c r="C232" s="28"/>
      <c r="D232" s="12"/>
      <c r="E232" s="12"/>
      <c r="F232" s="168"/>
      <c r="G232" s="47"/>
      <c r="H232" s="2"/>
    </row>
    <row r="233" spans="1:8" s="5" customFormat="1" x14ac:dyDescent="0.2">
      <c r="A233" s="20" t="s">
        <v>1890</v>
      </c>
      <c r="B233" s="37"/>
      <c r="C233" s="28" t="s">
        <v>246</v>
      </c>
      <c r="D233" s="12" t="s">
        <v>13</v>
      </c>
      <c r="E233" s="12">
        <v>1</v>
      </c>
      <c r="F233" s="168"/>
      <c r="G233" s="42">
        <f t="shared" si="14"/>
        <v>0</v>
      </c>
    </row>
    <row r="234" spans="1:8" s="5" customFormat="1" x14ac:dyDescent="0.2">
      <c r="A234" s="20"/>
      <c r="B234" s="37"/>
      <c r="C234" s="28"/>
      <c r="D234" s="12"/>
      <c r="E234" s="12"/>
      <c r="F234" s="168"/>
      <c r="G234" s="47"/>
    </row>
    <row r="235" spans="1:8" s="5" customFormat="1" x14ac:dyDescent="0.2">
      <c r="A235" s="20" t="s">
        <v>1891</v>
      </c>
      <c r="B235" s="37"/>
      <c r="C235" s="28" t="s">
        <v>247</v>
      </c>
      <c r="D235" s="12" t="s">
        <v>13</v>
      </c>
      <c r="E235" s="12">
        <v>1</v>
      </c>
      <c r="F235" s="168"/>
      <c r="G235" s="42">
        <f t="shared" si="14"/>
        <v>0</v>
      </c>
    </row>
    <row r="236" spans="1:8" x14ac:dyDescent="0.2">
      <c r="A236" s="20"/>
      <c r="B236" s="37"/>
      <c r="C236" s="28"/>
      <c r="D236" s="12"/>
      <c r="E236" s="12"/>
      <c r="F236" s="156"/>
      <c r="G236" s="47"/>
      <c r="H236" s="2"/>
    </row>
    <row r="237" spans="1:8" x14ac:dyDescent="0.2">
      <c r="A237" s="20"/>
      <c r="B237" s="37"/>
      <c r="C237" s="92" t="s">
        <v>248</v>
      </c>
      <c r="D237" s="12"/>
      <c r="E237" s="12"/>
      <c r="F237" s="156"/>
      <c r="G237" s="47"/>
      <c r="H237" s="2"/>
    </row>
    <row r="238" spans="1:8" x14ac:dyDescent="0.2">
      <c r="A238" s="20"/>
      <c r="B238" s="37"/>
      <c r="C238" s="28"/>
      <c r="D238" s="12"/>
      <c r="E238" s="12"/>
      <c r="F238" s="156"/>
      <c r="G238" s="47"/>
      <c r="H238" s="2"/>
    </row>
    <row r="239" spans="1:8" x14ac:dyDescent="0.2">
      <c r="A239" s="29" t="s">
        <v>1864</v>
      </c>
      <c r="B239" s="37"/>
      <c r="C239" s="92" t="s">
        <v>249</v>
      </c>
      <c r="D239" s="12"/>
      <c r="E239" s="12"/>
      <c r="F239" s="156"/>
      <c r="G239" s="47"/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x14ac:dyDescent="0.2">
      <c r="A241" s="20" t="s">
        <v>1865</v>
      </c>
      <c r="B241" s="37"/>
      <c r="C241" s="28" t="s">
        <v>250</v>
      </c>
      <c r="D241" s="12" t="s">
        <v>13</v>
      </c>
      <c r="E241" s="12">
        <v>1</v>
      </c>
      <c r="F241" s="168"/>
      <c r="G241" s="42">
        <f t="shared" ref="G241:G249" si="15">E241*F241</f>
        <v>0</v>
      </c>
      <c r="H241" s="2"/>
    </row>
    <row r="242" spans="1:8" x14ac:dyDescent="0.2">
      <c r="A242" s="20"/>
      <c r="B242" s="37"/>
      <c r="C242" s="28"/>
      <c r="D242" s="12"/>
      <c r="E242" s="12"/>
      <c r="F242" s="156"/>
      <c r="G242" s="47"/>
      <c r="H242" s="2"/>
    </row>
    <row r="243" spans="1:8" ht="24" x14ac:dyDescent="0.2">
      <c r="A243" s="20" t="s">
        <v>1866</v>
      </c>
      <c r="B243" s="37"/>
      <c r="C243" s="28" t="s">
        <v>251</v>
      </c>
      <c r="D243" s="12" t="s">
        <v>13</v>
      </c>
      <c r="E243" s="12">
        <v>1</v>
      </c>
      <c r="F243" s="168"/>
      <c r="G243" s="42">
        <f>E243*F243</f>
        <v>0</v>
      </c>
      <c r="H243" s="2"/>
    </row>
    <row r="244" spans="1:8" x14ac:dyDescent="0.2">
      <c r="A244" s="20"/>
      <c r="B244" s="37"/>
      <c r="C244" s="28"/>
      <c r="D244" s="12"/>
      <c r="E244" s="12"/>
      <c r="F244" s="156"/>
      <c r="G244" s="47"/>
      <c r="H244" s="2"/>
    </row>
    <row r="245" spans="1:8" x14ac:dyDescent="0.2">
      <c r="A245" s="20" t="s">
        <v>1867</v>
      </c>
      <c r="B245" s="37"/>
      <c r="C245" s="28" t="s">
        <v>252</v>
      </c>
      <c r="D245" s="12" t="s">
        <v>13</v>
      </c>
      <c r="E245" s="12">
        <v>1</v>
      </c>
      <c r="F245" s="156"/>
      <c r="G245" s="42">
        <f>E245*F245</f>
        <v>0</v>
      </c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0" t="s">
        <v>1868</v>
      </c>
      <c r="B247" s="37"/>
      <c r="C247" s="28" t="s">
        <v>253</v>
      </c>
      <c r="D247" s="12" t="s">
        <v>13</v>
      </c>
      <c r="E247" s="12">
        <v>1</v>
      </c>
      <c r="F247" s="156"/>
      <c r="G247" s="42">
        <f>E247*F247</f>
        <v>0</v>
      </c>
      <c r="H247" s="2"/>
    </row>
    <row r="248" spans="1:8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0" t="s">
        <v>1869</v>
      </c>
      <c r="B249" s="37"/>
      <c r="C249" s="28" t="s">
        <v>254</v>
      </c>
      <c r="D249" s="12" t="s">
        <v>13</v>
      </c>
      <c r="E249" s="12">
        <v>1</v>
      </c>
      <c r="F249" s="156"/>
      <c r="G249" s="42">
        <f>E249*F249</f>
        <v>0</v>
      </c>
      <c r="H249" s="2"/>
    </row>
    <row r="250" spans="1:8" s="5" customFormat="1" ht="19.149999999999999" customHeight="1" x14ac:dyDescent="0.2">
      <c r="A250" s="135" t="s">
        <v>58</v>
      </c>
      <c r="B250" s="136"/>
      <c r="C250" s="136"/>
      <c r="D250" s="136"/>
      <c r="E250" s="136"/>
      <c r="F250" s="137"/>
      <c r="G250" s="49">
        <f>SUM(G163:G249)</f>
        <v>70000</v>
      </c>
    </row>
    <row r="251" spans="1:8" s="5" customFormat="1" ht="18" customHeight="1" x14ac:dyDescent="0.2">
      <c r="A251" s="135" t="s">
        <v>59</v>
      </c>
      <c r="B251" s="136"/>
      <c r="C251" s="136"/>
      <c r="D251" s="136"/>
      <c r="E251" s="136"/>
      <c r="F251" s="137"/>
      <c r="G251" s="49">
        <f>G250</f>
        <v>70000</v>
      </c>
    </row>
    <row r="252" spans="1:8" s="5" customFormat="1" x14ac:dyDescent="0.2">
      <c r="A252" s="20"/>
      <c r="B252" s="37"/>
      <c r="C252" s="28"/>
      <c r="D252" s="12"/>
      <c r="E252" s="12"/>
      <c r="F252" s="168"/>
      <c r="G252" s="47"/>
    </row>
    <row r="253" spans="1:8" x14ac:dyDescent="0.2">
      <c r="A253" s="29" t="s">
        <v>1870</v>
      </c>
      <c r="B253" s="37"/>
      <c r="C253" s="92" t="s">
        <v>255</v>
      </c>
      <c r="D253" s="12"/>
      <c r="E253" s="12"/>
      <c r="F253" s="156"/>
      <c r="G253" s="47"/>
      <c r="H253" s="2"/>
    </row>
    <row r="254" spans="1:8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1871</v>
      </c>
      <c r="B255" s="37"/>
      <c r="C255" s="28" t="s">
        <v>256</v>
      </c>
      <c r="D255" s="12" t="s">
        <v>114</v>
      </c>
      <c r="E255" s="12">
        <v>1</v>
      </c>
      <c r="F255" s="156"/>
      <c r="G255" s="42">
        <f t="shared" ref="G255:G260" si="16">E255*F255</f>
        <v>0</v>
      </c>
      <c r="H255" s="2"/>
    </row>
    <row r="256" spans="1:8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x14ac:dyDescent="0.2">
      <c r="A257" s="20" t="s">
        <v>1872</v>
      </c>
      <c r="B257" s="37"/>
      <c r="C257" s="28" t="s">
        <v>257</v>
      </c>
      <c r="D257" s="12" t="s">
        <v>114</v>
      </c>
      <c r="E257" s="12">
        <v>1</v>
      </c>
      <c r="F257" s="156"/>
      <c r="G257" s="42">
        <f t="shared" si="16"/>
        <v>0</v>
      </c>
      <c r="H257" s="2"/>
    </row>
    <row r="258" spans="1:8" x14ac:dyDescent="0.2">
      <c r="A258" s="20"/>
      <c r="B258" s="37"/>
      <c r="C258" s="28"/>
      <c r="D258" s="12"/>
      <c r="E258" s="12"/>
      <c r="F258" s="156"/>
      <c r="G258" s="47"/>
      <c r="H258" s="2"/>
    </row>
    <row r="259" spans="1:8" x14ac:dyDescent="0.2">
      <c r="A259" s="20" t="s">
        <v>1873</v>
      </c>
      <c r="B259" s="37"/>
      <c r="C259" s="28" t="s">
        <v>258</v>
      </c>
      <c r="D259" s="12" t="s">
        <v>114</v>
      </c>
      <c r="E259" s="12">
        <v>1</v>
      </c>
      <c r="F259" s="156"/>
      <c r="G259" s="42">
        <f t="shared" si="16"/>
        <v>0</v>
      </c>
      <c r="H259" s="2"/>
    </row>
    <row r="260" spans="1:8" x14ac:dyDescent="0.2">
      <c r="A260" s="20"/>
      <c r="B260" s="37"/>
      <c r="C260" s="28"/>
      <c r="D260" s="12"/>
      <c r="E260" s="12"/>
      <c r="F260" s="156"/>
      <c r="G260" s="47"/>
      <c r="H260" s="2"/>
    </row>
    <row r="261" spans="1:8" x14ac:dyDescent="0.2">
      <c r="A261" s="29" t="s">
        <v>1874</v>
      </c>
      <c r="B261" s="37"/>
      <c r="C261" s="92" t="s">
        <v>259</v>
      </c>
      <c r="D261" s="12"/>
      <c r="E261" s="12"/>
      <c r="F261" s="156"/>
      <c r="G261" s="47"/>
      <c r="H261" s="2"/>
    </row>
    <row r="262" spans="1:8" x14ac:dyDescent="0.2">
      <c r="A262" s="20"/>
      <c r="B262" s="37"/>
      <c r="C262" s="28"/>
      <c r="D262" s="12"/>
      <c r="E262" s="12"/>
      <c r="F262" s="156"/>
      <c r="G262" s="47"/>
      <c r="H262" s="2"/>
    </row>
    <row r="263" spans="1:8" x14ac:dyDescent="0.2">
      <c r="A263" s="20" t="s">
        <v>1875</v>
      </c>
      <c r="B263" s="37"/>
      <c r="C263" s="28" t="s">
        <v>260</v>
      </c>
      <c r="D263" s="12" t="s">
        <v>13</v>
      </c>
      <c r="E263" s="12">
        <v>1</v>
      </c>
      <c r="F263" s="156"/>
      <c r="G263" s="42">
        <f t="shared" ref="G263:G272" si="17">E263*F263</f>
        <v>0</v>
      </c>
      <c r="H263" s="2"/>
    </row>
    <row r="264" spans="1:8" x14ac:dyDescent="0.2">
      <c r="A264" s="20"/>
      <c r="B264" s="37"/>
      <c r="C264" s="28"/>
      <c r="D264" s="12"/>
      <c r="E264" s="12"/>
      <c r="F264" s="156"/>
      <c r="G264" s="47"/>
      <c r="H264" s="2"/>
    </row>
    <row r="265" spans="1:8" x14ac:dyDescent="0.2">
      <c r="A265" s="20" t="s">
        <v>1876</v>
      </c>
      <c r="B265" s="37"/>
      <c r="C265" s="28" t="s">
        <v>261</v>
      </c>
      <c r="D265" s="12" t="s">
        <v>13</v>
      </c>
      <c r="E265" s="12">
        <v>1</v>
      </c>
      <c r="F265" s="156"/>
      <c r="G265" s="42">
        <f t="shared" si="17"/>
        <v>0</v>
      </c>
      <c r="H265" s="2"/>
    </row>
    <row r="266" spans="1:8" x14ac:dyDescent="0.2">
      <c r="A266" s="20"/>
      <c r="B266" s="37"/>
      <c r="C266" s="28"/>
      <c r="D266" s="12"/>
      <c r="E266" s="12"/>
      <c r="F266" s="156"/>
      <c r="G266" s="47"/>
      <c r="H266" s="2"/>
    </row>
    <row r="267" spans="1:8" x14ac:dyDescent="0.2">
      <c r="A267" s="20" t="s">
        <v>1877</v>
      </c>
      <c r="B267" s="37"/>
      <c r="C267" s="28" t="s">
        <v>262</v>
      </c>
      <c r="D267" s="12" t="s">
        <v>45</v>
      </c>
      <c r="E267" s="12">
        <v>1</v>
      </c>
      <c r="F267" s="47">
        <v>30000</v>
      </c>
      <c r="G267" s="42">
        <f t="shared" si="17"/>
        <v>30000</v>
      </c>
      <c r="H267" s="2"/>
    </row>
    <row r="268" spans="1:8" x14ac:dyDescent="0.2">
      <c r="A268" s="20"/>
      <c r="B268" s="37"/>
      <c r="C268" s="28"/>
      <c r="D268" s="12"/>
      <c r="E268" s="12"/>
      <c r="F268" s="156"/>
      <c r="G268" s="47"/>
      <c r="H268" s="2"/>
    </row>
    <row r="269" spans="1:8" x14ac:dyDescent="0.2">
      <c r="A269" s="20" t="s">
        <v>1878</v>
      </c>
      <c r="B269" s="37"/>
      <c r="C269" s="28" t="s">
        <v>263</v>
      </c>
      <c r="D269" s="12" t="s">
        <v>57</v>
      </c>
      <c r="E269" s="19">
        <f>G267</f>
        <v>30000</v>
      </c>
      <c r="F269" s="157"/>
      <c r="G269" s="42">
        <f t="shared" si="17"/>
        <v>0</v>
      </c>
      <c r="H269" s="2"/>
    </row>
    <row r="270" spans="1:8" x14ac:dyDescent="0.2">
      <c r="A270" s="20"/>
      <c r="B270" s="37"/>
      <c r="C270" s="28"/>
      <c r="D270" s="12"/>
      <c r="E270" s="12"/>
      <c r="F270" s="156"/>
      <c r="G270" s="47"/>
      <c r="H270" s="2"/>
    </row>
    <row r="271" spans="1:8" x14ac:dyDescent="0.2">
      <c r="A271" s="20" t="s">
        <v>1879</v>
      </c>
      <c r="B271" s="37"/>
      <c r="C271" s="28" t="s">
        <v>264</v>
      </c>
      <c r="D271" s="12" t="s">
        <v>13</v>
      </c>
      <c r="E271" s="12">
        <v>1</v>
      </c>
      <c r="F271" s="156"/>
      <c r="G271" s="42">
        <f t="shared" si="17"/>
        <v>0</v>
      </c>
      <c r="H271" s="2"/>
    </row>
    <row r="272" spans="1:8" x14ac:dyDescent="0.2">
      <c r="A272" s="20"/>
      <c r="B272" s="37"/>
      <c r="C272" s="28"/>
      <c r="D272" s="12"/>
      <c r="E272" s="12"/>
      <c r="F272" s="156"/>
      <c r="G272" s="47"/>
      <c r="H272" s="2"/>
    </row>
    <row r="273" spans="1:8" x14ac:dyDescent="0.2">
      <c r="A273" s="29" t="s">
        <v>1880</v>
      </c>
      <c r="B273" s="37"/>
      <c r="C273" s="92" t="s">
        <v>265</v>
      </c>
      <c r="D273" s="12"/>
      <c r="E273" s="12"/>
      <c r="F273" s="156"/>
      <c r="G273" s="42"/>
      <c r="H273" s="2"/>
    </row>
    <row r="274" spans="1:8" x14ac:dyDescent="0.2">
      <c r="A274" s="20"/>
      <c r="B274" s="37"/>
      <c r="C274" s="28"/>
      <c r="D274" s="12"/>
      <c r="E274" s="12"/>
      <c r="F274" s="156"/>
      <c r="G274" s="47"/>
      <c r="H274" s="2"/>
    </row>
    <row r="275" spans="1:8" x14ac:dyDescent="0.2">
      <c r="A275" s="20" t="s">
        <v>1881</v>
      </c>
      <c r="B275" s="37"/>
      <c r="C275" s="28" t="s">
        <v>266</v>
      </c>
      <c r="D275" s="12" t="s">
        <v>13</v>
      </c>
      <c r="E275" s="12">
        <v>1</v>
      </c>
      <c r="F275" s="156"/>
      <c r="G275" s="42">
        <f t="shared" ref="G275:G282" si="18">E275*F275</f>
        <v>0</v>
      </c>
      <c r="H275" s="2"/>
    </row>
    <row r="276" spans="1:8" x14ac:dyDescent="0.2">
      <c r="A276" s="20"/>
      <c r="B276" s="37"/>
      <c r="C276" s="28"/>
      <c r="D276" s="12"/>
      <c r="E276" s="12"/>
      <c r="F276" s="156"/>
      <c r="G276" s="47"/>
      <c r="H276" s="2"/>
    </row>
    <row r="277" spans="1:8" ht="84" x14ac:dyDescent="0.2">
      <c r="A277" s="20" t="s">
        <v>1882</v>
      </c>
      <c r="B277" s="37"/>
      <c r="C277" s="28" t="s">
        <v>267</v>
      </c>
      <c r="D277" s="12" t="s">
        <v>13</v>
      </c>
      <c r="E277" s="12">
        <v>1</v>
      </c>
      <c r="F277" s="156"/>
      <c r="G277" s="42">
        <f t="shared" si="18"/>
        <v>0</v>
      </c>
      <c r="H277" s="2"/>
    </row>
    <row r="278" spans="1:8" x14ac:dyDescent="0.2">
      <c r="A278" s="20"/>
      <c r="B278" s="37"/>
      <c r="C278" s="28"/>
      <c r="D278" s="12"/>
      <c r="E278" s="12"/>
      <c r="F278" s="156"/>
      <c r="G278" s="47"/>
      <c r="H278" s="2"/>
    </row>
    <row r="279" spans="1:8" x14ac:dyDescent="0.2">
      <c r="A279" s="20" t="s">
        <v>1883</v>
      </c>
      <c r="B279" s="37"/>
      <c r="C279" s="28" t="s">
        <v>268</v>
      </c>
      <c r="D279" s="12" t="s">
        <v>13</v>
      </c>
      <c r="E279" s="12">
        <v>1</v>
      </c>
      <c r="F279" s="156"/>
      <c r="G279" s="42">
        <f t="shared" si="18"/>
        <v>0</v>
      </c>
      <c r="H279" s="2"/>
    </row>
    <row r="280" spans="1:8" x14ac:dyDescent="0.2">
      <c r="A280" s="20"/>
      <c r="B280" s="37"/>
      <c r="C280" s="28"/>
      <c r="D280" s="12"/>
      <c r="E280" s="12"/>
      <c r="F280" s="156"/>
      <c r="G280" s="47"/>
      <c r="H280" s="2"/>
    </row>
    <row r="281" spans="1:8" x14ac:dyDescent="0.2">
      <c r="A281" s="20" t="s">
        <v>1884</v>
      </c>
      <c r="B281" s="37"/>
      <c r="C281" s="28" t="s">
        <v>269</v>
      </c>
      <c r="D281" s="12" t="s">
        <v>13</v>
      </c>
      <c r="E281" s="12">
        <v>1</v>
      </c>
      <c r="F281" s="156"/>
      <c r="G281" s="42">
        <f t="shared" si="18"/>
        <v>0</v>
      </c>
      <c r="H281" s="2"/>
    </row>
    <row r="282" spans="1:8" x14ac:dyDescent="0.2">
      <c r="A282" s="20"/>
      <c r="B282" s="37"/>
      <c r="C282" s="28"/>
      <c r="D282" s="12"/>
      <c r="E282" s="12"/>
      <c r="F282" s="156"/>
      <c r="G282" s="47"/>
      <c r="H282" s="2"/>
    </row>
    <row r="283" spans="1:8" x14ac:dyDescent="0.2">
      <c r="A283" s="29" t="s">
        <v>1885</v>
      </c>
      <c r="B283" s="34"/>
      <c r="C283" s="92" t="s">
        <v>285</v>
      </c>
      <c r="D283" s="13"/>
      <c r="E283" s="13"/>
      <c r="F283" s="155"/>
      <c r="G283" s="47"/>
    </row>
    <row r="284" spans="1:8" x14ac:dyDescent="0.2">
      <c r="A284" s="20"/>
      <c r="B284" s="37"/>
      <c r="C284" s="28"/>
      <c r="D284" s="12"/>
      <c r="E284" s="12"/>
      <c r="F284" s="156"/>
      <c r="G284" s="47"/>
    </row>
    <row r="285" spans="1:8" x14ac:dyDescent="0.2">
      <c r="A285" s="20" t="s">
        <v>1886</v>
      </c>
      <c r="B285" s="37"/>
      <c r="C285" s="28" t="s">
        <v>286</v>
      </c>
      <c r="D285" s="12" t="s">
        <v>13</v>
      </c>
      <c r="E285" s="12">
        <v>1</v>
      </c>
      <c r="F285" s="156"/>
      <c r="G285" s="42">
        <f>E285*F285</f>
        <v>0</v>
      </c>
    </row>
    <row r="286" spans="1:8" x14ac:dyDescent="0.2">
      <c r="A286" s="20"/>
      <c r="B286" s="37"/>
      <c r="C286" s="28"/>
      <c r="D286" s="12"/>
      <c r="E286" s="12"/>
      <c r="F286" s="156"/>
      <c r="G286" s="47"/>
    </row>
    <row r="287" spans="1:8" x14ac:dyDescent="0.2">
      <c r="A287" s="20" t="s">
        <v>1887</v>
      </c>
      <c r="B287" s="37"/>
      <c r="C287" s="28" t="s">
        <v>261</v>
      </c>
      <c r="D287" s="12" t="s">
        <v>13</v>
      </c>
      <c r="E287" s="12">
        <v>1</v>
      </c>
      <c r="F287" s="156"/>
      <c r="G287" s="42">
        <f>E287*F287</f>
        <v>0</v>
      </c>
    </row>
    <row r="288" spans="1:8" x14ac:dyDescent="0.2">
      <c r="A288" s="20"/>
      <c r="B288" s="37"/>
      <c r="C288" s="28"/>
      <c r="D288" s="12"/>
      <c r="E288" s="12"/>
      <c r="F288" s="156"/>
      <c r="G288" s="47"/>
    </row>
    <row r="289" spans="1:7" x14ac:dyDescent="0.2">
      <c r="A289" s="20" t="s">
        <v>1888</v>
      </c>
      <c r="B289" s="37"/>
      <c r="C289" s="28" t="s">
        <v>262</v>
      </c>
      <c r="D289" s="12" t="s">
        <v>45</v>
      </c>
      <c r="E289" s="12">
        <v>1</v>
      </c>
      <c r="F289" s="47">
        <v>20000</v>
      </c>
      <c r="G289" s="42">
        <f>E289*F289</f>
        <v>20000</v>
      </c>
    </row>
    <row r="290" spans="1:7" x14ac:dyDescent="0.2">
      <c r="A290" s="20"/>
      <c r="B290" s="37"/>
      <c r="C290" s="28"/>
      <c r="D290" s="12"/>
      <c r="E290" s="12"/>
      <c r="F290" s="156"/>
      <c r="G290" s="47"/>
    </row>
    <row r="291" spans="1:7" x14ac:dyDescent="0.2">
      <c r="A291" s="20" t="s">
        <v>1889</v>
      </c>
      <c r="B291" s="37"/>
      <c r="C291" s="28" t="s">
        <v>263</v>
      </c>
      <c r="D291" s="12" t="s">
        <v>57</v>
      </c>
      <c r="E291" s="19">
        <f>G289</f>
        <v>20000</v>
      </c>
      <c r="F291" s="157"/>
      <c r="G291" s="42">
        <f>E291*F291</f>
        <v>0</v>
      </c>
    </row>
    <row r="292" spans="1:7" x14ac:dyDescent="0.2">
      <c r="A292" s="20"/>
      <c r="B292" s="37"/>
      <c r="C292" s="28"/>
      <c r="D292" s="12"/>
      <c r="E292" s="12"/>
      <c r="F292" s="156"/>
      <c r="G292" s="47"/>
    </row>
    <row r="293" spans="1:7" x14ac:dyDescent="0.2">
      <c r="A293" s="20" t="s">
        <v>2255</v>
      </c>
      <c r="B293" s="37"/>
      <c r="C293" s="28" t="s">
        <v>264</v>
      </c>
      <c r="D293" s="12" t="s">
        <v>13</v>
      </c>
      <c r="E293" s="12">
        <v>1</v>
      </c>
      <c r="F293" s="156"/>
      <c r="G293" s="42">
        <f t="shared" ref="G285:G294" si="19">E293*F293</f>
        <v>0</v>
      </c>
    </row>
    <row r="294" spans="1:7" x14ac:dyDescent="0.2">
      <c r="A294" s="20"/>
      <c r="B294" s="37"/>
      <c r="C294" s="28"/>
      <c r="D294" s="12"/>
      <c r="E294" s="12"/>
      <c r="F294" s="156"/>
      <c r="G294" s="47"/>
    </row>
    <row r="295" spans="1:7" ht="21" customHeight="1" x14ac:dyDescent="0.2">
      <c r="A295" s="135" t="s">
        <v>94</v>
      </c>
      <c r="B295" s="136"/>
      <c r="C295" s="136"/>
      <c r="D295" s="136"/>
      <c r="E295" s="136"/>
      <c r="F295" s="137"/>
      <c r="G295" s="49">
        <f>SUM(G251:G294)</f>
        <v>120000</v>
      </c>
    </row>
    <row r="296" spans="1:7" x14ac:dyDescent="0.2">
      <c r="D296" s="11"/>
      <c r="G296" s="52"/>
    </row>
    <row r="297" spans="1:7" x14ac:dyDescent="0.2">
      <c r="D297" s="11"/>
      <c r="G297" s="52"/>
    </row>
    <row r="298" spans="1:7" x14ac:dyDescent="0.2">
      <c r="D298" s="11"/>
      <c r="G298" s="52"/>
    </row>
    <row r="299" spans="1:7" x14ac:dyDescent="0.2">
      <c r="D299" s="11"/>
      <c r="G299" s="52"/>
    </row>
    <row r="300" spans="1:7" x14ac:dyDescent="0.2">
      <c r="D300" s="11"/>
      <c r="G300" s="52"/>
    </row>
    <row r="301" spans="1:7" x14ac:dyDescent="0.2">
      <c r="D301" s="11"/>
      <c r="G301" s="52"/>
    </row>
    <row r="302" spans="1:7" x14ac:dyDescent="0.2">
      <c r="D302" s="11"/>
      <c r="G302" s="52"/>
    </row>
    <row r="303" spans="1:7" x14ac:dyDescent="0.2">
      <c r="D303" s="11"/>
      <c r="G303" s="52"/>
    </row>
    <row r="304" spans="1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</sheetData>
  <sheetProtection algorithmName="SHA-512" hashValue="SR13n/PmFfXEhkSp6y6E001pQM3AN9YeQmM9qPEJBcuqaX97VynJHxXKPdStFdNeODsTZBZ6ivMpcTwyRq404Q==" saltValue="LWO+L3+jkAAoskZg4XlGQQ==" spinCount="100000" sheet="1" objects="1" scenarios="1" selectLockedCells="1"/>
  <mergeCells count="10">
    <mergeCell ref="A163:F163"/>
    <mergeCell ref="A250:F250"/>
    <mergeCell ref="A251:F251"/>
    <mergeCell ref="A295:F295"/>
    <mergeCell ref="A2:D2"/>
    <mergeCell ref="A3:D3"/>
    <mergeCell ref="A4:D4"/>
    <mergeCell ref="A72:F72"/>
    <mergeCell ref="A73:F73"/>
    <mergeCell ref="A162:F162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72" max="6" man="1"/>
    <brk id="162" max="6" man="1"/>
    <brk id="250" max="6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D771-8B29-44AA-9A57-183379CAAED7}">
  <dimension ref="A1:H868"/>
  <sheetViews>
    <sheetView view="pageBreakPreview" topLeftCell="A178" zoomScale="90" zoomScaleNormal="100" zoomScaleSheetLayoutView="90" workbookViewId="0">
      <selection activeCell="F203" sqref="F203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2056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1972</v>
      </c>
      <c r="B12" s="21" t="s">
        <v>148</v>
      </c>
      <c r="C12" s="22" t="s">
        <v>149</v>
      </c>
      <c r="D12" s="13"/>
      <c r="E12" s="12"/>
      <c r="F12" s="156"/>
      <c r="G12" s="47"/>
    </row>
    <row r="13" spans="1:8" x14ac:dyDescent="0.2">
      <c r="A13" s="29"/>
      <c r="B13" s="34"/>
      <c r="C13" s="92"/>
      <c r="D13" s="12"/>
      <c r="E13" s="12"/>
      <c r="F13" s="156"/>
      <c r="G13" s="47"/>
    </row>
    <row r="14" spans="1:8" x14ac:dyDescent="0.2">
      <c r="A14" s="29"/>
      <c r="B14" s="34" t="s">
        <v>150</v>
      </c>
      <c r="C14" s="92" t="s">
        <v>151</v>
      </c>
      <c r="D14" s="12"/>
      <c r="E14" s="12"/>
      <c r="F14" s="156"/>
      <c r="G14" s="47"/>
    </row>
    <row r="15" spans="1:8" x14ac:dyDescent="0.2">
      <c r="A15" s="20"/>
      <c r="B15" s="37"/>
      <c r="C15" s="28"/>
      <c r="D15" s="12"/>
      <c r="E15" s="12"/>
      <c r="F15" s="156"/>
      <c r="G15" s="47"/>
      <c r="H15" s="2"/>
    </row>
    <row r="16" spans="1:8" ht="72" x14ac:dyDescent="0.2">
      <c r="A16" s="20" t="s">
        <v>1973</v>
      </c>
      <c r="B16" s="37"/>
      <c r="C16" s="28" t="s">
        <v>153</v>
      </c>
      <c r="D16" s="12" t="s">
        <v>101</v>
      </c>
      <c r="E16" s="12">
        <v>40</v>
      </c>
      <c r="F16" s="156"/>
      <c r="G16" s="42">
        <f t="shared" ref="G16:G29" si="0">E16*F16</f>
        <v>0</v>
      </c>
      <c r="H16" s="2"/>
    </row>
    <row r="17" spans="1:8" x14ac:dyDescent="0.2">
      <c r="A17" s="20"/>
      <c r="B17" s="37"/>
      <c r="C17" s="28"/>
      <c r="D17" s="12"/>
      <c r="E17" s="12"/>
      <c r="F17" s="156"/>
      <c r="G17" s="47"/>
      <c r="H17" s="2"/>
    </row>
    <row r="18" spans="1:8" ht="72" x14ac:dyDescent="0.2">
      <c r="A18" s="20" t="s">
        <v>1974</v>
      </c>
      <c r="B18" s="37"/>
      <c r="C18" s="28" t="s">
        <v>157</v>
      </c>
      <c r="D18" s="12" t="s">
        <v>101</v>
      </c>
      <c r="E18" s="12">
        <v>12</v>
      </c>
      <c r="F18" s="156"/>
      <c r="G18" s="42">
        <f t="shared" si="0"/>
        <v>0</v>
      </c>
      <c r="H18" s="2"/>
    </row>
    <row r="19" spans="1:8" x14ac:dyDescent="0.2">
      <c r="A19" s="20"/>
      <c r="B19" s="37"/>
      <c r="C19" s="28"/>
      <c r="D19" s="12"/>
      <c r="E19" s="12"/>
      <c r="F19" s="156"/>
      <c r="G19" s="47"/>
      <c r="H19" s="2"/>
    </row>
    <row r="20" spans="1:8" ht="72" x14ac:dyDescent="0.2">
      <c r="A20" s="20" t="s">
        <v>1975</v>
      </c>
      <c r="B20" s="37"/>
      <c r="C20" s="28" t="s">
        <v>159</v>
      </c>
      <c r="D20" s="12" t="s">
        <v>101</v>
      </c>
      <c r="E20" s="12">
        <v>12</v>
      </c>
      <c r="F20" s="156"/>
      <c r="G20" s="42">
        <f t="shared" si="0"/>
        <v>0</v>
      </c>
      <c r="H20" s="2"/>
    </row>
    <row r="21" spans="1:8" x14ac:dyDescent="0.2">
      <c r="A21" s="20"/>
      <c r="B21" s="37"/>
      <c r="C21" s="28"/>
      <c r="D21" s="12"/>
      <c r="E21" s="12"/>
      <c r="F21" s="156"/>
      <c r="G21" s="47"/>
      <c r="H21" s="2"/>
    </row>
    <row r="22" spans="1:8" ht="72" x14ac:dyDescent="0.2">
      <c r="A22" s="20" t="s">
        <v>1976</v>
      </c>
      <c r="B22" s="37"/>
      <c r="C22" s="28" t="s">
        <v>161</v>
      </c>
      <c r="D22" s="12" t="s">
        <v>101</v>
      </c>
      <c r="E22" s="12">
        <v>15</v>
      </c>
      <c r="F22" s="156"/>
      <c r="G22" s="42">
        <f t="shared" si="0"/>
        <v>0</v>
      </c>
      <c r="H22" s="2"/>
    </row>
    <row r="23" spans="1:8" x14ac:dyDescent="0.2">
      <c r="A23" s="20"/>
      <c r="B23" s="37"/>
      <c r="C23" s="28"/>
      <c r="D23" s="12"/>
      <c r="E23" s="12"/>
      <c r="F23" s="156"/>
      <c r="G23" s="47"/>
      <c r="H23" s="2"/>
    </row>
    <row r="24" spans="1:8" ht="72" x14ac:dyDescent="0.2">
      <c r="A24" s="20" t="s">
        <v>1977</v>
      </c>
      <c r="B24" s="37"/>
      <c r="C24" s="28" t="s">
        <v>163</v>
      </c>
      <c r="D24" s="12" t="s">
        <v>101</v>
      </c>
      <c r="E24" s="12">
        <v>12</v>
      </c>
      <c r="F24" s="156"/>
      <c r="G24" s="42">
        <f t="shared" si="0"/>
        <v>0</v>
      </c>
      <c r="H24" s="2"/>
    </row>
    <row r="25" spans="1:8" x14ac:dyDescent="0.2">
      <c r="A25" s="20"/>
      <c r="B25" s="37"/>
      <c r="C25" s="28"/>
      <c r="D25" s="12"/>
      <c r="E25" s="12"/>
      <c r="F25" s="156"/>
      <c r="G25" s="47"/>
      <c r="H25" s="2"/>
    </row>
    <row r="26" spans="1:8" ht="72" x14ac:dyDescent="0.2">
      <c r="A26" s="20" t="s">
        <v>1978</v>
      </c>
      <c r="B26" s="37"/>
      <c r="C26" s="28" t="s">
        <v>165</v>
      </c>
      <c r="D26" s="12" t="s">
        <v>101</v>
      </c>
      <c r="E26" s="12">
        <v>2.5</v>
      </c>
      <c r="F26" s="156"/>
      <c r="G26" s="42">
        <f t="shared" si="0"/>
        <v>0</v>
      </c>
      <c r="H26" s="2"/>
    </row>
    <row r="27" spans="1:8" x14ac:dyDescent="0.2">
      <c r="A27" s="20"/>
      <c r="B27" s="37"/>
      <c r="C27" s="28"/>
      <c r="D27" s="12"/>
      <c r="E27" s="12"/>
      <c r="F27" s="156"/>
      <c r="G27" s="47"/>
      <c r="H27" s="2"/>
    </row>
    <row r="28" spans="1:8" ht="72" x14ac:dyDescent="0.2">
      <c r="A28" s="20" t="s">
        <v>1978</v>
      </c>
      <c r="B28" s="37"/>
      <c r="C28" s="28" t="s">
        <v>310</v>
      </c>
      <c r="D28" s="12" t="s">
        <v>101</v>
      </c>
      <c r="E28" s="12">
        <v>30</v>
      </c>
      <c r="F28" s="156"/>
      <c r="G28" s="42">
        <f t="shared" si="0"/>
        <v>0</v>
      </c>
      <c r="H28" s="2"/>
    </row>
    <row r="29" spans="1:8" x14ac:dyDescent="0.2">
      <c r="A29" s="20"/>
      <c r="B29" s="37"/>
      <c r="C29" s="28"/>
      <c r="D29" s="12"/>
      <c r="E29" s="12"/>
      <c r="F29" s="156"/>
      <c r="G29" s="47"/>
      <c r="H29" s="2"/>
    </row>
    <row r="30" spans="1:8" x14ac:dyDescent="0.2">
      <c r="A30" s="29" t="s">
        <v>1979</v>
      </c>
      <c r="B30" s="34" t="s">
        <v>372</v>
      </c>
      <c r="C30" s="92" t="s">
        <v>373</v>
      </c>
      <c r="D30" s="12"/>
      <c r="E30" s="12"/>
      <c r="F30" s="156"/>
      <c r="G30" s="47"/>
      <c r="H30" s="2"/>
    </row>
    <row r="31" spans="1:8" x14ac:dyDescent="0.2">
      <c r="A31" s="20"/>
      <c r="B31" s="37"/>
      <c r="C31" s="28"/>
      <c r="D31" s="12"/>
      <c r="E31" s="12"/>
      <c r="F31" s="156"/>
      <c r="G31" s="47"/>
      <c r="H31" s="2"/>
    </row>
    <row r="32" spans="1:8" x14ac:dyDescent="0.2">
      <c r="A32" s="20" t="s">
        <v>1980</v>
      </c>
      <c r="B32" s="37"/>
      <c r="C32" s="28" t="s">
        <v>375</v>
      </c>
      <c r="D32" s="12"/>
      <c r="E32" s="12"/>
      <c r="F32" s="156"/>
      <c r="G32" s="47"/>
      <c r="H32" s="2"/>
    </row>
    <row r="33" spans="1:8" x14ac:dyDescent="0.2">
      <c r="A33" s="20"/>
      <c r="B33" s="37"/>
      <c r="C33" s="28"/>
      <c r="D33" s="12"/>
      <c r="E33" s="12"/>
      <c r="F33" s="156"/>
      <c r="G33" s="47"/>
      <c r="H33" s="2"/>
    </row>
    <row r="34" spans="1:8" x14ac:dyDescent="0.2">
      <c r="A34" s="20" t="s">
        <v>1981</v>
      </c>
      <c r="B34" s="37"/>
      <c r="C34" s="28" t="s">
        <v>352</v>
      </c>
      <c r="D34" s="12" t="s">
        <v>114</v>
      </c>
      <c r="E34" s="12">
        <v>1</v>
      </c>
      <c r="F34" s="156"/>
      <c r="G34" s="42">
        <f t="shared" ref="G34:G35" si="1">E34*F34</f>
        <v>0</v>
      </c>
      <c r="H34" s="2"/>
    </row>
    <row r="35" spans="1:8" x14ac:dyDescent="0.2">
      <c r="A35" s="20"/>
      <c r="B35" s="37"/>
      <c r="C35" s="28"/>
      <c r="D35" s="12"/>
      <c r="E35" s="12"/>
      <c r="F35" s="156"/>
      <c r="G35" s="47"/>
      <c r="H35" s="2"/>
    </row>
    <row r="36" spans="1:8" s="3" customFormat="1" x14ac:dyDescent="0.2">
      <c r="A36" s="29" t="s">
        <v>1982</v>
      </c>
      <c r="B36" s="34" t="s">
        <v>171</v>
      </c>
      <c r="C36" s="92" t="s">
        <v>172</v>
      </c>
      <c r="D36" s="13"/>
      <c r="E36" s="13"/>
      <c r="F36" s="155"/>
      <c r="G36" s="48"/>
    </row>
    <row r="37" spans="1:8" x14ac:dyDescent="0.2">
      <c r="A37" s="20"/>
      <c r="B37" s="37"/>
      <c r="C37" s="28"/>
      <c r="D37" s="12"/>
      <c r="E37" s="12"/>
      <c r="F37" s="156"/>
      <c r="G37" s="47"/>
      <c r="H37" s="2"/>
    </row>
    <row r="38" spans="1:8" x14ac:dyDescent="0.2">
      <c r="A38" s="20" t="s">
        <v>1983</v>
      </c>
      <c r="B38" s="37"/>
      <c r="C38" s="28" t="s">
        <v>174</v>
      </c>
      <c r="D38" s="12" t="s">
        <v>45</v>
      </c>
      <c r="E38" s="19">
        <v>1</v>
      </c>
      <c r="F38" s="47">
        <v>10000</v>
      </c>
      <c r="G38" s="42">
        <f t="shared" ref="G38:G45" si="2">E38*F38</f>
        <v>10000</v>
      </c>
      <c r="H38" s="2"/>
    </row>
    <row r="39" spans="1:8" x14ac:dyDescent="0.2">
      <c r="A39" s="20"/>
      <c r="B39" s="37"/>
      <c r="C39" s="28"/>
      <c r="D39" s="12"/>
      <c r="E39" s="19"/>
      <c r="F39" s="156"/>
      <c r="G39" s="47"/>
      <c r="H39" s="2"/>
    </row>
    <row r="40" spans="1:8" x14ac:dyDescent="0.2">
      <c r="A40" s="20" t="s">
        <v>1984</v>
      </c>
      <c r="B40" s="37"/>
      <c r="C40" s="28" t="s">
        <v>176</v>
      </c>
      <c r="D40" s="12" t="s">
        <v>57</v>
      </c>
      <c r="E40" s="19">
        <f>G38</f>
        <v>10000</v>
      </c>
      <c r="F40" s="157"/>
      <c r="G40" s="42">
        <f t="shared" si="2"/>
        <v>0</v>
      </c>
      <c r="H40" s="2"/>
    </row>
    <row r="41" spans="1:8" x14ac:dyDescent="0.2">
      <c r="A41" s="20"/>
      <c r="B41" s="37"/>
      <c r="C41" s="28"/>
      <c r="D41" s="12"/>
      <c r="E41" s="19"/>
      <c r="F41" s="156"/>
      <c r="G41" s="47"/>
      <c r="H41" s="2"/>
    </row>
    <row r="42" spans="1:8" x14ac:dyDescent="0.2">
      <c r="A42" s="20" t="s">
        <v>1985</v>
      </c>
      <c r="B42" s="37"/>
      <c r="C42" s="28" t="s">
        <v>178</v>
      </c>
      <c r="D42" s="12" t="s">
        <v>45</v>
      </c>
      <c r="E42" s="19">
        <v>1</v>
      </c>
      <c r="F42" s="47">
        <v>5000</v>
      </c>
      <c r="G42" s="42">
        <f t="shared" si="2"/>
        <v>5000</v>
      </c>
      <c r="H42" s="2"/>
    </row>
    <row r="43" spans="1:8" x14ac:dyDescent="0.2">
      <c r="A43" s="20"/>
      <c r="B43" s="37"/>
      <c r="C43" s="28"/>
      <c r="D43" s="12"/>
      <c r="E43" s="12"/>
      <c r="F43" s="156"/>
      <c r="G43" s="47"/>
      <c r="H43" s="2"/>
    </row>
    <row r="44" spans="1:8" x14ac:dyDescent="0.2">
      <c r="A44" s="20" t="s">
        <v>1986</v>
      </c>
      <c r="B44" s="37"/>
      <c r="C44" s="28" t="s">
        <v>179</v>
      </c>
      <c r="D44" s="12" t="s">
        <v>57</v>
      </c>
      <c r="E44" s="19">
        <f>G42</f>
        <v>5000</v>
      </c>
      <c r="F44" s="157"/>
      <c r="G44" s="42">
        <f t="shared" si="2"/>
        <v>0</v>
      </c>
      <c r="H44" s="2"/>
    </row>
    <row r="45" spans="1:8" x14ac:dyDescent="0.2">
      <c r="A45" s="20"/>
      <c r="B45" s="37"/>
      <c r="C45" s="28"/>
      <c r="D45" s="12"/>
      <c r="E45" s="12"/>
      <c r="F45" s="156"/>
      <c r="G45" s="47"/>
      <c r="H45" s="2"/>
    </row>
    <row r="46" spans="1:8" x14ac:dyDescent="0.2">
      <c r="A46" s="20"/>
      <c r="B46" s="37"/>
      <c r="C46" s="92" t="s">
        <v>189</v>
      </c>
      <c r="D46" s="12"/>
      <c r="E46" s="12"/>
      <c r="F46" s="156"/>
      <c r="G46" s="47"/>
      <c r="H46" s="2"/>
    </row>
    <row r="47" spans="1:8" x14ac:dyDescent="0.2">
      <c r="A47" s="20"/>
      <c r="B47" s="37"/>
      <c r="C47" s="28"/>
      <c r="D47" s="12"/>
      <c r="E47" s="12"/>
      <c r="F47" s="156"/>
      <c r="G47" s="47"/>
      <c r="H47" s="2"/>
    </row>
    <row r="48" spans="1:8" x14ac:dyDescent="0.2">
      <c r="A48" s="29" t="s">
        <v>1987</v>
      </c>
      <c r="B48" s="37"/>
      <c r="C48" s="92" t="s">
        <v>190</v>
      </c>
      <c r="D48" s="12"/>
      <c r="E48" s="12"/>
      <c r="F48" s="156"/>
      <c r="G48" s="47"/>
      <c r="H48" s="2"/>
    </row>
    <row r="49" spans="1:8" x14ac:dyDescent="0.2">
      <c r="A49" s="20"/>
      <c r="B49" s="37"/>
      <c r="C49" s="28"/>
      <c r="D49" s="12"/>
      <c r="E49" s="12"/>
      <c r="F49" s="156"/>
      <c r="G49" s="47"/>
      <c r="H49" s="2"/>
    </row>
    <row r="50" spans="1:8" x14ac:dyDescent="0.2">
      <c r="A50" s="20" t="s">
        <v>1988</v>
      </c>
      <c r="B50" s="37"/>
      <c r="C50" s="28" t="s">
        <v>191</v>
      </c>
      <c r="D50" s="12"/>
      <c r="E50" s="12"/>
      <c r="F50" s="156"/>
      <c r="G50" s="47"/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x14ac:dyDescent="0.2">
      <c r="A52" s="20" t="s">
        <v>1989</v>
      </c>
      <c r="B52" s="37"/>
      <c r="C52" s="28" t="s">
        <v>192</v>
      </c>
      <c r="D52" s="12" t="s">
        <v>107</v>
      </c>
      <c r="E52" s="12">
        <v>10</v>
      </c>
      <c r="F52" s="156"/>
      <c r="G52" s="42">
        <f t="shared" ref="G52:G53" si="3">E52*F52</f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x14ac:dyDescent="0.2">
      <c r="A54" s="20" t="s">
        <v>1990</v>
      </c>
      <c r="B54" s="37"/>
      <c r="C54" s="28" t="s">
        <v>380</v>
      </c>
      <c r="D54" s="12"/>
      <c r="E54" s="12"/>
      <c r="F54" s="156"/>
      <c r="G54" s="47"/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x14ac:dyDescent="0.2">
      <c r="A56" s="20"/>
      <c r="B56" s="37"/>
      <c r="C56" s="92" t="s">
        <v>381</v>
      </c>
      <c r="D56" s="12"/>
      <c r="E56" s="12"/>
      <c r="F56" s="156"/>
      <c r="G56" s="47"/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ht="60" x14ac:dyDescent="0.2">
      <c r="A58" s="20"/>
      <c r="B58" s="37"/>
      <c r="C58" s="28" t="s">
        <v>382</v>
      </c>
      <c r="D58" s="12"/>
      <c r="E58" s="12"/>
      <c r="F58" s="156"/>
      <c r="G58" s="47"/>
      <c r="H58" s="2"/>
    </row>
    <row r="59" spans="1:8" x14ac:dyDescent="0.2">
      <c r="A59" s="20"/>
      <c r="B59" s="37"/>
      <c r="C59" s="28"/>
      <c r="D59" s="12"/>
      <c r="E59" s="12"/>
      <c r="F59" s="156"/>
      <c r="G59" s="47"/>
      <c r="H59" s="2"/>
    </row>
    <row r="60" spans="1:8" x14ac:dyDescent="0.2">
      <c r="A60" s="20" t="s">
        <v>1991</v>
      </c>
      <c r="B60" s="37"/>
      <c r="C60" s="28" t="s">
        <v>288</v>
      </c>
      <c r="D60" s="12" t="s">
        <v>107</v>
      </c>
      <c r="E60" s="12">
        <v>7</v>
      </c>
      <c r="F60" s="156"/>
      <c r="G60" s="42">
        <f t="shared" ref="G60:G62" si="4">E60*F60</f>
        <v>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x14ac:dyDescent="0.2">
      <c r="A62" s="20" t="s">
        <v>1992</v>
      </c>
      <c r="B62" s="37"/>
      <c r="C62" s="28" t="s">
        <v>197</v>
      </c>
      <c r="D62" s="12" t="s">
        <v>107</v>
      </c>
      <c r="E62" s="12">
        <v>10</v>
      </c>
      <c r="F62" s="156"/>
      <c r="G62" s="42">
        <f t="shared" si="4"/>
        <v>0</v>
      </c>
      <c r="H62" s="2"/>
    </row>
    <row r="63" spans="1:8" s="5" customFormat="1" ht="19.149999999999999" customHeight="1" x14ac:dyDescent="0.2">
      <c r="A63" s="135" t="s">
        <v>58</v>
      </c>
      <c r="B63" s="136"/>
      <c r="C63" s="136"/>
      <c r="D63" s="136"/>
      <c r="E63" s="136"/>
      <c r="F63" s="137"/>
      <c r="G63" s="49">
        <f>SUM(G9:G62)</f>
        <v>15000</v>
      </c>
    </row>
    <row r="64" spans="1:8" s="5" customFormat="1" ht="18" customHeight="1" x14ac:dyDescent="0.2">
      <c r="A64" s="135" t="s">
        <v>59</v>
      </c>
      <c r="B64" s="136"/>
      <c r="C64" s="136"/>
      <c r="D64" s="136"/>
      <c r="E64" s="136"/>
      <c r="F64" s="137"/>
      <c r="G64" s="49">
        <f>G63</f>
        <v>15000</v>
      </c>
    </row>
    <row r="65" spans="1:8" x14ac:dyDescent="0.2">
      <c r="A65" s="20"/>
      <c r="B65" s="37"/>
      <c r="C65" s="28"/>
      <c r="D65" s="12"/>
      <c r="E65" s="12"/>
      <c r="F65" s="156"/>
      <c r="G65" s="47"/>
      <c r="H65" s="2"/>
    </row>
    <row r="66" spans="1:8" x14ac:dyDescent="0.2">
      <c r="A66" s="20"/>
      <c r="B66" s="37"/>
      <c r="C66" s="92" t="s">
        <v>384</v>
      </c>
      <c r="D66" s="12"/>
      <c r="E66" s="12"/>
      <c r="F66" s="156"/>
      <c r="G66" s="47"/>
      <c r="H66" s="2"/>
    </row>
    <row r="67" spans="1:8" x14ac:dyDescent="0.2">
      <c r="A67" s="20"/>
      <c r="B67" s="37"/>
      <c r="C67" s="28"/>
      <c r="D67" s="12"/>
      <c r="E67" s="12"/>
      <c r="F67" s="156"/>
      <c r="G67" s="47"/>
      <c r="H67" s="2"/>
    </row>
    <row r="68" spans="1:8" ht="24" x14ac:dyDescent="0.2">
      <c r="A68" s="20"/>
      <c r="B68" s="37"/>
      <c r="C68" s="28" t="s">
        <v>385</v>
      </c>
      <c r="D68" s="12"/>
      <c r="E68" s="12"/>
      <c r="F68" s="156"/>
      <c r="G68" s="47"/>
      <c r="H68" s="2"/>
    </row>
    <row r="69" spans="1:8" x14ac:dyDescent="0.2">
      <c r="A69" s="20"/>
      <c r="B69" s="37"/>
      <c r="C69" s="28"/>
      <c r="D69" s="12"/>
      <c r="E69" s="12"/>
      <c r="F69" s="156"/>
      <c r="G69" s="47"/>
      <c r="H69" s="2"/>
    </row>
    <row r="70" spans="1:8" x14ac:dyDescent="0.2">
      <c r="A70" s="20" t="s">
        <v>1993</v>
      </c>
      <c r="B70" s="37"/>
      <c r="C70" s="28" t="s">
        <v>288</v>
      </c>
      <c r="D70" s="12" t="s">
        <v>114</v>
      </c>
      <c r="E70" s="12">
        <v>7</v>
      </c>
      <c r="F70" s="156"/>
      <c r="G70" s="42">
        <f t="shared" ref="G70:G73" si="5">E70*F70</f>
        <v>0</v>
      </c>
      <c r="H70" s="2"/>
    </row>
    <row r="71" spans="1:8" x14ac:dyDescent="0.2">
      <c r="A71" s="20"/>
      <c r="B71" s="37"/>
      <c r="C71" s="28"/>
      <c r="D71" s="12"/>
      <c r="E71" s="12"/>
      <c r="F71" s="156"/>
      <c r="G71" s="47"/>
      <c r="H71" s="2"/>
    </row>
    <row r="72" spans="1:8" x14ac:dyDescent="0.2">
      <c r="A72" s="20" t="s">
        <v>1994</v>
      </c>
      <c r="B72" s="37"/>
      <c r="C72" s="28" t="s">
        <v>197</v>
      </c>
      <c r="D72" s="12" t="s">
        <v>114</v>
      </c>
      <c r="E72" s="12">
        <v>10</v>
      </c>
      <c r="F72" s="156"/>
      <c r="G72" s="42">
        <f t="shared" si="5"/>
        <v>0</v>
      </c>
      <c r="H72" s="2"/>
    </row>
    <row r="73" spans="1:8" x14ac:dyDescent="0.2">
      <c r="A73" s="20"/>
      <c r="B73" s="37"/>
      <c r="C73" s="28"/>
      <c r="D73" s="12"/>
      <c r="E73" s="12"/>
      <c r="F73" s="156"/>
      <c r="G73" s="47"/>
      <c r="H73" s="2"/>
    </row>
    <row r="74" spans="1:8" ht="36" x14ac:dyDescent="0.2">
      <c r="A74" s="20"/>
      <c r="B74" s="37"/>
      <c r="C74" s="92" t="s">
        <v>386</v>
      </c>
      <c r="D74" s="12"/>
      <c r="E74" s="12"/>
      <c r="F74" s="156"/>
      <c r="G74" s="47"/>
      <c r="H74" s="2"/>
    </row>
    <row r="75" spans="1:8" x14ac:dyDescent="0.2">
      <c r="A75" s="20"/>
      <c r="B75" s="37"/>
      <c r="C75" s="28"/>
      <c r="D75" s="12"/>
      <c r="E75" s="12"/>
      <c r="F75" s="156"/>
      <c r="G75" s="47"/>
      <c r="H75" s="2"/>
    </row>
    <row r="76" spans="1:8" x14ac:dyDescent="0.2">
      <c r="A76" s="20" t="s">
        <v>1995</v>
      </c>
      <c r="B76" s="37"/>
      <c r="C76" s="28" t="s">
        <v>433</v>
      </c>
      <c r="D76" s="12" t="s">
        <v>114</v>
      </c>
      <c r="E76" s="12">
        <v>4</v>
      </c>
      <c r="F76" s="156"/>
      <c r="G76" s="42">
        <f t="shared" ref="G76:G79" si="6">E76*F76</f>
        <v>0</v>
      </c>
      <c r="H76" s="2"/>
    </row>
    <row r="77" spans="1:8" x14ac:dyDescent="0.2">
      <c r="A77" s="20"/>
      <c r="B77" s="37"/>
      <c r="C77" s="28"/>
      <c r="D77" s="12"/>
      <c r="E77" s="12"/>
      <c r="F77" s="156"/>
      <c r="G77" s="47"/>
      <c r="H77" s="2"/>
    </row>
    <row r="78" spans="1:8" x14ac:dyDescent="0.2">
      <c r="A78" s="20" t="s">
        <v>1996</v>
      </c>
      <c r="B78" s="37"/>
      <c r="C78" s="28" t="s">
        <v>434</v>
      </c>
      <c r="D78" s="12" t="s">
        <v>114</v>
      </c>
      <c r="E78" s="12">
        <v>2</v>
      </c>
      <c r="F78" s="156"/>
      <c r="G78" s="42">
        <f t="shared" si="6"/>
        <v>0</v>
      </c>
      <c r="H78" s="2"/>
    </row>
    <row r="79" spans="1:8" x14ac:dyDescent="0.2">
      <c r="A79" s="20"/>
      <c r="B79" s="37"/>
      <c r="C79" s="28"/>
      <c r="D79" s="12"/>
      <c r="E79" s="12"/>
      <c r="F79" s="156"/>
      <c r="G79" s="47"/>
      <c r="H79" s="2"/>
    </row>
    <row r="80" spans="1:8" x14ac:dyDescent="0.2">
      <c r="A80" s="20"/>
      <c r="B80" s="37"/>
      <c r="C80" s="28" t="s">
        <v>389</v>
      </c>
      <c r="D80" s="12"/>
      <c r="E80" s="12"/>
      <c r="F80" s="156"/>
      <c r="G80" s="47"/>
      <c r="H80" s="2"/>
    </row>
    <row r="81" spans="1:8" x14ac:dyDescent="0.2">
      <c r="A81" s="20"/>
      <c r="B81" s="37"/>
      <c r="C81" s="28"/>
      <c r="D81" s="12"/>
      <c r="E81" s="12"/>
      <c r="F81" s="156"/>
      <c r="G81" s="47"/>
      <c r="H81" s="2"/>
    </row>
    <row r="82" spans="1:8" x14ac:dyDescent="0.2">
      <c r="A82" s="20" t="s">
        <v>1997</v>
      </c>
      <c r="B82" s="37"/>
      <c r="C82" s="28" t="s">
        <v>435</v>
      </c>
      <c r="D82" s="12" t="s">
        <v>114</v>
      </c>
      <c r="E82" s="12">
        <v>6</v>
      </c>
      <c r="F82" s="156"/>
      <c r="G82" s="42">
        <f t="shared" ref="G82:G89" si="7">E82*F82</f>
        <v>0</v>
      </c>
      <c r="H82" s="2"/>
    </row>
    <row r="83" spans="1:8" x14ac:dyDescent="0.2">
      <c r="A83" s="20"/>
      <c r="B83" s="37"/>
      <c r="C83" s="28"/>
      <c r="D83" s="12"/>
      <c r="E83" s="12"/>
      <c r="F83" s="156"/>
      <c r="G83" s="47"/>
      <c r="H83" s="2"/>
    </row>
    <row r="84" spans="1:8" x14ac:dyDescent="0.2">
      <c r="A84" s="20" t="s">
        <v>1998</v>
      </c>
      <c r="B84" s="37"/>
      <c r="C84" s="28" t="s">
        <v>436</v>
      </c>
      <c r="D84" s="12" t="s">
        <v>114</v>
      </c>
      <c r="E84" s="12">
        <v>2</v>
      </c>
      <c r="F84" s="156"/>
      <c r="G84" s="42">
        <f t="shared" si="7"/>
        <v>0</v>
      </c>
      <c r="H84" s="2"/>
    </row>
    <row r="85" spans="1:8" x14ac:dyDescent="0.2">
      <c r="A85" s="20"/>
      <c r="B85" s="37"/>
      <c r="C85" s="28"/>
      <c r="D85" s="12"/>
      <c r="E85" s="12"/>
      <c r="F85" s="156"/>
      <c r="G85" s="47"/>
      <c r="H85" s="2"/>
    </row>
    <row r="86" spans="1:8" x14ac:dyDescent="0.2">
      <c r="A86" s="20" t="s">
        <v>1999</v>
      </c>
      <c r="B86" s="37"/>
      <c r="C86" s="28" t="s">
        <v>393</v>
      </c>
      <c r="D86" s="12" t="s">
        <v>13</v>
      </c>
      <c r="E86" s="12">
        <v>1</v>
      </c>
      <c r="F86" s="156"/>
      <c r="G86" s="42">
        <f t="shared" si="7"/>
        <v>0</v>
      </c>
      <c r="H86" s="2"/>
    </row>
    <row r="87" spans="1:8" x14ac:dyDescent="0.2">
      <c r="A87" s="20"/>
      <c r="B87" s="37"/>
      <c r="C87" s="28"/>
      <c r="D87" s="12"/>
      <c r="E87" s="12"/>
      <c r="F87" s="156"/>
      <c r="G87" s="47"/>
      <c r="H87" s="2"/>
    </row>
    <row r="88" spans="1:8" x14ac:dyDescent="0.2">
      <c r="A88" s="20" t="s">
        <v>2256</v>
      </c>
      <c r="B88" s="37"/>
      <c r="C88" s="28" t="s">
        <v>394</v>
      </c>
      <c r="D88" s="12" t="s">
        <v>13</v>
      </c>
      <c r="E88" s="12">
        <v>1</v>
      </c>
      <c r="F88" s="156"/>
      <c r="G88" s="42">
        <f t="shared" si="7"/>
        <v>0</v>
      </c>
      <c r="H88" s="2"/>
    </row>
    <row r="89" spans="1:8" x14ac:dyDescent="0.2">
      <c r="A89" s="20"/>
      <c r="B89" s="37"/>
      <c r="C89" s="28"/>
      <c r="D89" s="12"/>
      <c r="E89" s="12"/>
      <c r="F89" s="156"/>
      <c r="G89" s="47"/>
      <c r="H89" s="2"/>
    </row>
    <row r="90" spans="1:8" x14ac:dyDescent="0.2">
      <c r="A90" s="29" t="s">
        <v>2000</v>
      </c>
      <c r="B90" s="34"/>
      <c r="C90" s="92" t="s">
        <v>206</v>
      </c>
      <c r="D90" s="12"/>
      <c r="E90" s="12"/>
      <c r="F90" s="156"/>
      <c r="G90" s="47"/>
      <c r="H90" s="2"/>
    </row>
    <row r="91" spans="1:8" x14ac:dyDescent="0.2">
      <c r="A91" s="20"/>
      <c r="B91" s="37"/>
      <c r="C91" s="28"/>
      <c r="D91" s="12"/>
      <c r="E91" s="12"/>
      <c r="F91" s="156"/>
      <c r="G91" s="47"/>
      <c r="H91" s="2"/>
    </row>
    <row r="92" spans="1:8" x14ac:dyDescent="0.2">
      <c r="A92" s="20"/>
      <c r="B92" s="37"/>
      <c r="C92" s="28" t="s">
        <v>207</v>
      </c>
      <c r="D92" s="12"/>
      <c r="E92" s="12"/>
      <c r="F92" s="156"/>
      <c r="G92" s="47"/>
      <c r="H92" s="2"/>
    </row>
    <row r="93" spans="1:8" x14ac:dyDescent="0.2">
      <c r="A93" s="20"/>
      <c r="B93" s="37"/>
      <c r="C93" s="28"/>
      <c r="D93" s="12"/>
      <c r="E93" s="12"/>
      <c r="F93" s="156"/>
      <c r="G93" s="47"/>
      <c r="H93" s="2"/>
    </row>
    <row r="94" spans="1:8" x14ac:dyDescent="0.2">
      <c r="A94" s="20"/>
      <c r="B94" s="37"/>
      <c r="C94" s="117" t="s">
        <v>208</v>
      </c>
      <c r="D94" s="12"/>
      <c r="E94" s="12"/>
      <c r="F94" s="156"/>
      <c r="G94" s="47"/>
      <c r="H94" s="2"/>
    </row>
    <row r="95" spans="1:8" x14ac:dyDescent="0.2">
      <c r="A95" s="20"/>
      <c r="B95" s="37"/>
      <c r="C95" s="28"/>
      <c r="D95" s="12"/>
      <c r="E95" s="12"/>
      <c r="F95" s="156"/>
      <c r="G95" s="47"/>
      <c r="H95" s="2"/>
    </row>
    <row r="96" spans="1:8" x14ac:dyDescent="0.2">
      <c r="A96" s="20" t="s">
        <v>2001</v>
      </c>
      <c r="B96" s="37"/>
      <c r="C96" s="28" t="s">
        <v>289</v>
      </c>
      <c r="D96" s="12" t="s">
        <v>114</v>
      </c>
      <c r="E96" s="12">
        <v>2</v>
      </c>
      <c r="F96" s="156"/>
      <c r="G96" s="42">
        <f t="shared" ref="G96:G99" si="8">E96*F96</f>
        <v>0</v>
      </c>
      <c r="H96" s="2"/>
    </row>
    <row r="97" spans="1:8" x14ac:dyDescent="0.2">
      <c r="A97" s="20"/>
      <c r="B97" s="37"/>
      <c r="C97" s="28"/>
      <c r="D97" s="12"/>
      <c r="E97" s="12"/>
      <c r="F97" s="156"/>
      <c r="G97" s="47"/>
      <c r="H97" s="2"/>
    </row>
    <row r="98" spans="1:8" x14ac:dyDescent="0.2">
      <c r="A98" s="20"/>
      <c r="B98" s="37"/>
      <c r="C98" s="28" t="s">
        <v>440</v>
      </c>
      <c r="D98" s="12" t="s">
        <v>114</v>
      </c>
      <c r="E98" s="12">
        <v>2</v>
      </c>
      <c r="F98" s="156"/>
      <c r="G98" s="42">
        <f>E98*F98</f>
        <v>0</v>
      </c>
      <c r="H98" s="2"/>
    </row>
    <row r="99" spans="1:8" x14ac:dyDescent="0.2">
      <c r="A99" s="20"/>
      <c r="B99" s="37"/>
      <c r="C99" s="28"/>
      <c r="D99" s="12"/>
      <c r="E99" s="12"/>
      <c r="F99" s="156"/>
      <c r="G99" s="47"/>
      <c r="H99" s="2"/>
    </row>
    <row r="100" spans="1:8" s="3" customFormat="1" x14ac:dyDescent="0.2">
      <c r="A100" s="29" t="s">
        <v>2002</v>
      </c>
      <c r="B100" s="34"/>
      <c r="C100" s="92" t="s">
        <v>211</v>
      </c>
      <c r="D100" s="13"/>
      <c r="E100" s="13"/>
      <c r="F100" s="155"/>
      <c r="G100" s="48"/>
    </row>
    <row r="101" spans="1:8" x14ac:dyDescent="0.2">
      <c r="A101" s="20"/>
      <c r="B101" s="37"/>
      <c r="C101" s="28"/>
      <c r="D101" s="12"/>
      <c r="E101" s="12"/>
      <c r="F101" s="156"/>
      <c r="G101" s="47"/>
      <c r="H101" s="2"/>
    </row>
    <row r="102" spans="1:8" ht="36" x14ac:dyDescent="0.2">
      <c r="A102" s="20"/>
      <c r="B102" s="37"/>
      <c r="C102" s="28" t="s">
        <v>212</v>
      </c>
      <c r="D102" s="12"/>
      <c r="E102" s="12"/>
      <c r="F102" s="156"/>
      <c r="G102" s="47"/>
      <c r="H102" s="2"/>
    </row>
    <row r="103" spans="1:8" x14ac:dyDescent="0.2">
      <c r="A103" s="20"/>
      <c r="B103" s="37"/>
      <c r="C103" s="28"/>
      <c r="D103" s="12"/>
      <c r="E103" s="12"/>
      <c r="F103" s="156"/>
      <c r="G103" s="47"/>
      <c r="H103" s="2"/>
    </row>
    <row r="104" spans="1:8" x14ac:dyDescent="0.2">
      <c r="A104" s="20"/>
      <c r="B104" s="37"/>
      <c r="C104" s="92" t="s">
        <v>279</v>
      </c>
      <c r="D104" s="12"/>
      <c r="E104" s="12"/>
      <c r="F104" s="156"/>
      <c r="G104" s="47"/>
      <c r="H104" s="2"/>
    </row>
    <row r="105" spans="1:8" x14ac:dyDescent="0.2">
      <c r="A105" s="20"/>
      <c r="B105" s="37"/>
      <c r="C105" s="28"/>
      <c r="D105" s="12"/>
      <c r="E105" s="12"/>
      <c r="F105" s="156"/>
      <c r="G105" s="47"/>
      <c r="H105" s="2"/>
    </row>
    <row r="106" spans="1:8" x14ac:dyDescent="0.2">
      <c r="A106" s="20" t="s">
        <v>2003</v>
      </c>
      <c r="B106" s="37"/>
      <c r="C106" s="28" t="s">
        <v>213</v>
      </c>
      <c r="D106" s="12" t="s">
        <v>114</v>
      </c>
      <c r="E106" s="12">
        <v>2</v>
      </c>
      <c r="F106" s="156"/>
      <c r="G106" s="42">
        <f t="shared" ref="G106:G121" si="9">E106*F106</f>
        <v>0</v>
      </c>
      <c r="H106" s="2"/>
    </row>
    <row r="107" spans="1:8" x14ac:dyDescent="0.2">
      <c r="A107" s="20"/>
      <c r="B107" s="37"/>
      <c r="C107" s="28"/>
      <c r="D107" s="12"/>
      <c r="E107" s="12"/>
      <c r="F107" s="156"/>
      <c r="G107" s="47"/>
      <c r="H107" s="2"/>
    </row>
    <row r="108" spans="1:8" ht="24" x14ac:dyDescent="0.2">
      <c r="A108" s="20" t="s">
        <v>2004</v>
      </c>
      <c r="B108" s="37"/>
      <c r="C108" s="28" t="s">
        <v>214</v>
      </c>
      <c r="D108" s="12" t="s">
        <v>13</v>
      </c>
      <c r="E108" s="12">
        <v>1</v>
      </c>
      <c r="F108" s="156"/>
      <c r="G108" s="42">
        <f t="shared" si="9"/>
        <v>0</v>
      </c>
      <c r="H108" s="2"/>
    </row>
    <row r="109" spans="1:8" x14ac:dyDescent="0.2">
      <c r="A109" s="20"/>
      <c r="B109" s="37"/>
      <c r="C109" s="28"/>
      <c r="D109" s="12"/>
      <c r="E109" s="12"/>
      <c r="F109" s="156"/>
      <c r="G109" s="47"/>
      <c r="H109" s="2"/>
    </row>
    <row r="110" spans="1:8" x14ac:dyDescent="0.2">
      <c r="A110" s="20" t="s">
        <v>2005</v>
      </c>
      <c r="B110" s="37"/>
      <c r="C110" s="28" t="s">
        <v>401</v>
      </c>
      <c r="D110" s="12" t="s">
        <v>45</v>
      </c>
      <c r="E110" s="12">
        <v>1</v>
      </c>
      <c r="F110" s="47">
        <v>15000</v>
      </c>
      <c r="G110" s="42">
        <f t="shared" si="9"/>
        <v>15000</v>
      </c>
      <c r="H110" s="2"/>
    </row>
    <row r="111" spans="1:8" x14ac:dyDescent="0.2">
      <c r="A111" s="20"/>
      <c r="B111" s="37"/>
      <c r="C111" s="28"/>
      <c r="D111" s="12"/>
      <c r="E111" s="12"/>
      <c r="F111" s="156"/>
      <c r="G111" s="47"/>
      <c r="H111" s="2"/>
    </row>
    <row r="112" spans="1:8" x14ac:dyDescent="0.2">
      <c r="A112" s="20" t="s">
        <v>2006</v>
      </c>
      <c r="B112" s="37"/>
      <c r="C112" s="28" t="s">
        <v>216</v>
      </c>
      <c r="D112" s="12" t="s">
        <v>57</v>
      </c>
      <c r="E112" s="19">
        <f>G110</f>
        <v>15000</v>
      </c>
      <c r="F112" s="157"/>
      <c r="G112" s="42">
        <f t="shared" si="9"/>
        <v>0</v>
      </c>
      <c r="H112" s="2"/>
    </row>
    <row r="113" spans="1:8" x14ac:dyDescent="0.2">
      <c r="A113" s="20"/>
      <c r="B113" s="37"/>
      <c r="C113" s="28"/>
      <c r="D113" s="12"/>
      <c r="E113" s="12"/>
      <c r="F113" s="156"/>
      <c r="G113" s="47"/>
      <c r="H113" s="2"/>
    </row>
    <row r="114" spans="1:8" x14ac:dyDescent="0.2">
      <c r="A114" s="20" t="s">
        <v>2007</v>
      </c>
      <c r="B114" s="37"/>
      <c r="C114" s="28" t="s">
        <v>217</v>
      </c>
      <c r="D114" s="12" t="s">
        <v>13</v>
      </c>
      <c r="E114" s="12">
        <v>1</v>
      </c>
      <c r="F114" s="156"/>
      <c r="G114" s="42">
        <f t="shared" si="9"/>
        <v>0</v>
      </c>
      <c r="H114" s="2"/>
    </row>
    <row r="115" spans="1:8" x14ac:dyDescent="0.2">
      <c r="A115" s="20"/>
      <c r="B115" s="37"/>
      <c r="C115" s="28"/>
      <c r="D115" s="12"/>
      <c r="E115" s="12"/>
      <c r="F115" s="156"/>
      <c r="G115" s="47"/>
      <c r="H115" s="2"/>
    </row>
    <row r="116" spans="1:8" ht="24" x14ac:dyDescent="0.2">
      <c r="A116" s="20" t="s">
        <v>2008</v>
      </c>
      <c r="B116" s="37"/>
      <c r="C116" s="28" t="s">
        <v>218</v>
      </c>
      <c r="D116" s="12" t="s">
        <v>114</v>
      </c>
      <c r="E116" s="12">
        <v>2</v>
      </c>
      <c r="F116" s="156"/>
      <c r="G116" s="42">
        <f t="shared" si="9"/>
        <v>0</v>
      </c>
      <c r="H116" s="2"/>
    </row>
    <row r="117" spans="1:8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x14ac:dyDescent="0.2">
      <c r="A118" s="20" t="s">
        <v>2009</v>
      </c>
      <c r="B118" s="37"/>
      <c r="C118" s="28" t="s">
        <v>219</v>
      </c>
      <c r="D118" s="12" t="s">
        <v>114</v>
      </c>
      <c r="E118" s="12">
        <v>2</v>
      </c>
      <c r="F118" s="156"/>
      <c r="G118" s="42">
        <f t="shared" si="9"/>
        <v>0</v>
      </c>
      <c r="H118" s="2"/>
    </row>
    <row r="119" spans="1:8" x14ac:dyDescent="0.2">
      <c r="A119" s="20"/>
      <c r="B119" s="37"/>
      <c r="C119" s="28"/>
      <c r="D119" s="12"/>
      <c r="E119" s="12"/>
      <c r="F119" s="156"/>
      <c r="G119" s="47"/>
      <c r="H119" s="2"/>
    </row>
    <row r="120" spans="1:8" x14ac:dyDescent="0.2">
      <c r="A120" s="20" t="s">
        <v>2010</v>
      </c>
      <c r="B120" s="37"/>
      <c r="C120" s="28" t="s">
        <v>479</v>
      </c>
      <c r="D120" s="12" t="s">
        <v>114</v>
      </c>
      <c r="E120" s="12">
        <v>2</v>
      </c>
      <c r="F120" s="156"/>
      <c r="G120" s="42">
        <f t="shared" si="9"/>
        <v>0</v>
      </c>
      <c r="H120" s="2"/>
    </row>
    <row r="121" spans="1:8" x14ac:dyDescent="0.2">
      <c r="A121" s="20"/>
      <c r="B121" s="37"/>
      <c r="C121" s="28"/>
      <c r="D121" s="12"/>
      <c r="E121" s="12"/>
      <c r="F121" s="156"/>
      <c r="G121" s="47"/>
      <c r="H121" s="2"/>
    </row>
    <row r="122" spans="1:8" ht="15" customHeight="1" x14ac:dyDescent="0.2">
      <c r="A122" s="29" t="s">
        <v>2011</v>
      </c>
      <c r="B122" s="34" t="s">
        <v>220</v>
      </c>
      <c r="C122" s="92" t="s">
        <v>221</v>
      </c>
      <c r="D122" s="12"/>
      <c r="E122" s="12"/>
      <c r="F122" s="156"/>
      <c r="G122" s="47"/>
      <c r="H122" s="2"/>
    </row>
    <row r="123" spans="1:8" x14ac:dyDescent="0.2">
      <c r="A123" s="20"/>
      <c r="B123" s="37"/>
      <c r="C123" s="28"/>
      <c r="D123" s="12"/>
      <c r="E123" s="12"/>
      <c r="F123" s="156"/>
      <c r="G123" s="47"/>
      <c r="H123" s="2"/>
    </row>
    <row r="124" spans="1:8" x14ac:dyDescent="0.2">
      <c r="A124" s="20" t="s">
        <v>2012</v>
      </c>
      <c r="B124" s="37"/>
      <c r="C124" s="28" t="s">
        <v>222</v>
      </c>
      <c r="D124" s="12" t="s">
        <v>13</v>
      </c>
      <c r="E124" s="12">
        <v>1</v>
      </c>
      <c r="F124" s="156"/>
      <c r="G124" s="42">
        <f t="shared" ref="G124:G125" si="10">E124*F124</f>
        <v>0</v>
      </c>
      <c r="H124" s="2"/>
    </row>
    <row r="125" spans="1:8" x14ac:dyDescent="0.2">
      <c r="A125" s="20"/>
      <c r="B125" s="37"/>
      <c r="C125" s="28"/>
      <c r="D125" s="12"/>
      <c r="E125" s="12"/>
      <c r="F125" s="156"/>
      <c r="G125" s="47"/>
      <c r="H125" s="2"/>
    </row>
    <row r="126" spans="1:8" x14ac:dyDescent="0.2">
      <c r="A126" s="20" t="s">
        <v>2013</v>
      </c>
      <c r="B126" s="37"/>
      <c r="C126" s="28" t="s">
        <v>223</v>
      </c>
      <c r="D126" s="12"/>
      <c r="E126" s="12"/>
      <c r="F126" s="156"/>
      <c r="G126" s="47"/>
      <c r="H126" s="2"/>
    </row>
    <row r="127" spans="1:8" x14ac:dyDescent="0.2">
      <c r="A127" s="20"/>
      <c r="B127" s="37"/>
      <c r="C127" s="28"/>
      <c r="D127" s="12"/>
      <c r="E127" s="12"/>
      <c r="F127" s="156"/>
      <c r="G127" s="47"/>
      <c r="H127" s="2"/>
    </row>
    <row r="128" spans="1:8" x14ac:dyDescent="0.2">
      <c r="A128" s="20"/>
      <c r="B128" s="37"/>
      <c r="C128" s="92" t="s">
        <v>224</v>
      </c>
      <c r="D128" s="12"/>
      <c r="E128" s="12"/>
      <c r="F128" s="156"/>
      <c r="G128" s="47"/>
      <c r="H128" s="2"/>
    </row>
    <row r="129" spans="1:8" x14ac:dyDescent="0.2">
      <c r="A129" s="20"/>
      <c r="B129" s="37"/>
      <c r="C129" s="28"/>
      <c r="D129" s="12"/>
      <c r="E129" s="12"/>
      <c r="F129" s="156"/>
      <c r="G129" s="47"/>
      <c r="H129" s="2"/>
    </row>
    <row r="130" spans="1:8" x14ac:dyDescent="0.2">
      <c r="A130" s="20"/>
      <c r="B130" s="37"/>
      <c r="C130" s="92" t="s">
        <v>225</v>
      </c>
      <c r="D130" s="12"/>
      <c r="E130" s="12"/>
      <c r="F130" s="156"/>
      <c r="G130" s="47"/>
      <c r="H130" s="2"/>
    </row>
    <row r="131" spans="1:8" x14ac:dyDescent="0.2">
      <c r="A131" s="20"/>
      <c r="B131" s="37"/>
      <c r="C131" s="28"/>
      <c r="D131" s="12"/>
      <c r="E131" s="12"/>
      <c r="F131" s="156"/>
      <c r="G131" s="47"/>
      <c r="H131" s="2"/>
    </row>
    <row r="132" spans="1:8" x14ac:dyDescent="0.2">
      <c r="A132" s="20" t="s">
        <v>2014</v>
      </c>
      <c r="B132" s="37"/>
      <c r="C132" s="28" t="s">
        <v>226</v>
      </c>
      <c r="D132" s="12" t="s">
        <v>114</v>
      </c>
      <c r="E132" s="12">
        <v>2</v>
      </c>
      <c r="F132" s="156"/>
      <c r="G132" s="42">
        <f t="shared" ref="G132:G133" si="11">E132*F132</f>
        <v>0</v>
      </c>
      <c r="H132" s="2"/>
    </row>
    <row r="133" spans="1:8" x14ac:dyDescent="0.2">
      <c r="A133" s="20"/>
      <c r="B133" s="37"/>
      <c r="C133" s="28"/>
      <c r="D133" s="12"/>
      <c r="E133" s="12"/>
      <c r="F133" s="156"/>
      <c r="G133" s="47"/>
      <c r="H133" s="2"/>
    </row>
    <row r="134" spans="1:8" x14ac:dyDescent="0.2">
      <c r="A134" s="20"/>
      <c r="B134" s="37"/>
      <c r="C134" s="92" t="s">
        <v>227</v>
      </c>
      <c r="D134" s="12"/>
      <c r="E134" s="12"/>
      <c r="F134" s="156"/>
      <c r="G134" s="47"/>
      <c r="H134" s="2"/>
    </row>
    <row r="135" spans="1:8" x14ac:dyDescent="0.2">
      <c r="A135" s="20"/>
      <c r="B135" s="37"/>
      <c r="C135" s="28"/>
      <c r="D135" s="12"/>
      <c r="E135" s="12"/>
      <c r="F135" s="156"/>
      <c r="G135" s="47"/>
      <c r="H135" s="2"/>
    </row>
    <row r="136" spans="1:8" x14ac:dyDescent="0.2">
      <c r="A136" s="20"/>
      <c r="B136" s="37"/>
      <c r="C136" s="92" t="s">
        <v>225</v>
      </c>
      <c r="D136" s="12"/>
      <c r="E136" s="12"/>
      <c r="F136" s="156"/>
      <c r="G136" s="47"/>
      <c r="H136" s="2"/>
    </row>
    <row r="137" spans="1:8" x14ac:dyDescent="0.2">
      <c r="A137" s="20"/>
      <c r="B137" s="37"/>
      <c r="C137" s="28"/>
      <c r="D137" s="12"/>
      <c r="E137" s="12"/>
      <c r="F137" s="156"/>
      <c r="G137" s="47"/>
      <c r="H137" s="2"/>
    </row>
    <row r="138" spans="1:8" x14ac:dyDescent="0.2">
      <c r="A138" s="20" t="s">
        <v>2015</v>
      </c>
      <c r="B138" s="37"/>
      <c r="C138" s="28" t="s">
        <v>290</v>
      </c>
      <c r="D138" s="12" t="s">
        <v>114</v>
      </c>
      <c r="E138" s="12">
        <v>2</v>
      </c>
      <c r="F138" s="156"/>
      <c r="G138" s="42">
        <f t="shared" ref="G138:G139" si="12">E138*F138</f>
        <v>0</v>
      </c>
      <c r="H138" s="2"/>
    </row>
    <row r="139" spans="1:8" x14ac:dyDescent="0.2">
      <c r="A139" s="20"/>
      <c r="B139" s="37"/>
      <c r="C139" s="28"/>
      <c r="D139" s="12"/>
      <c r="E139" s="12"/>
      <c r="F139" s="156"/>
      <c r="G139" s="47"/>
      <c r="H139" s="2"/>
    </row>
    <row r="140" spans="1:8" x14ac:dyDescent="0.2">
      <c r="A140" s="20"/>
      <c r="B140" s="37"/>
      <c r="C140" s="92" t="s">
        <v>229</v>
      </c>
      <c r="D140" s="12"/>
      <c r="E140" s="12"/>
      <c r="F140" s="156"/>
      <c r="G140" s="47"/>
      <c r="H140" s="2"/>
    </row>
    <row r="141" spans="1:8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x14ac:dyDescent="0.2">
      <c r="A142" s="20" t="s">
        <v>2016</v>
      </c>
      <c r="B142" s="37"/>
      <c r="C142" s="28" t="s">
        <v>290</v>
      </c>
      <c r="D142" s="12" t="s">
        <v>114</v>
      </c>
      <c r="E142" s="12">
        <v>2</v>
      </c>
      <c r="F142" s="156"/>
      <c r="G142" s="42">
        <f t="shared" ref="G142:G143" si="13">E142*F142</f>
        <v>0</v>
      </c>
      <c r="H142" s="2"/>
    </row>
    <row r="143" spans="1:8" x14ac:dyDescent="0.2">
      <c r="A143" s="20"/>
      <c r="B143" s="37"/>
      <c r="C143" s="28"/>
      <c r="D143" s="12"/>
      <c r="E143" s="12"/>
      <c r="F143" s="156"/>
      <c r="G143" s="47"/>
      <c r="H143" s="2"/>
    </row>
    <row r="144" spans="1:8" x14ac:dyDescent="0.2">
      <c r="A144" s="20"/>
      <c r="B144" s="37"/>
      <c r="C144" s="92" t="s">
        <v>231</v>
      </c>
      <c r="D144" s="12"/>
      <c r="E144" s="12"/>
      <c r="F144" s="156"/>
      <c r="G144" s="47"/>
      <c r="H144" s="2"/>
    </row>
    <row r="145" spans="1:8" x14ac:dyDescent="0.2">
      <c r="A145" s="20"/>
      <c r="B145" s="37"/>
      <c r="C145" s="28"/>
      <c r="D145" s="12"/>
      <c r="E145" s="12"/>
      <c r="F145" s="156"/>
      <c r="G145" s="47"/>
      <c r="H145" s="2"/>
    </row>
    <row r="146" spans="1:8" ht="48" x14ac:dyDescent="0.2">
      <c r="A146" s="20" t="s">
        <v>2017</v>
      </c>
      <c r="B146" s="37"/>
      <c r="C146" s="28" t="s">
        <v>2055</v>
      </c>
      <c r="D146" s="12" t="s">
        <v>114</v>
      </c>
      <c r="E146" s="12">
        <v>1</v>
      </c>
      <c r="F146" s="156"/>
      <c r="G146" s="42">
        <f t="shared" ref="G146" si="14">E146*F146</f>
        <v>0</v>
      </c>
      <c r="H146" s="2"/>
    </row>
    <row r="147" spans="1:8" s="5" customFormat="1" ht="19.149999999999999" customHeight="1" x14ac:dyDescent="0.2">
      <c r="A147" s="135" t="s">
        <v>58</v>
      </c>
      <c r="B147" s="136"/>
      <c r="C147" s="136"/>
      <c r="D147" s="136"/>
      <c r="E147" s="136"/>
      <c r="F147" s="137"/>
      <c r="G147" s="49">
        <f>SUM(G64:G146)</f>
        <v>30000</v>
      </c>
    </row>
    <row r="148" spans="1:8" s="5" customFormat="1" ht="18" customHeight="1" x14ac:dyDescent="0.2">
      <c r="A148" s="135" t="s">
        <v>59</v>
      </c>
      <c r="B148" s="136"/>
      <c r="C148" s="136"/>
      <c r="D148" s="136"/>
      <c r="E148" s="136"/>
      <c r="F148" s="137"/>
      <c r="G148" s="49">
        <f>G147</f>
        <v>30000</v>
      </c>
    </row>
    <row r="149" spans="1:8" s="5" customFormat="1" x14ac:dyDescent="0.2">
      <c r="A149" s="20"/>
      <c r="B149" s="37"/>
      <c r="C149" s="92"/>
      <c r="D149" s="12"/>
      <c r="E149" s="12"/>
      <c r="F149" s="156"/>
      <c r="G149" s="47"/>
    </row>
    <row r="150" spans="1:8" x14ac:dyDescent="0.2">
      <c r="A150" s="20"/>
      <c r="B150" s="37"/>
      <c r="C150" s="117" t="s">
        <v>233</v>
      </c>
      <c r="D150" s="12"/>
      <c r="E150" s="12"/>
      <c r="F150" s="167"/>
      <c r="G150" s="62"/>
      <c r="H150" s="2"/>
    </row>
    <row r="151" spans="1:8" x14ac:dyDescent="0.2">
      <c r="A151" s="20"/>
      <c r="B151" s="37"/>
      <c r="C151" s="56"/>
      <c r="D151" s="12"/>
      <c r="E151" s="12"/>
      <c r="F151" s="167"/>
      <c r="G151" s="62"/>
      <c r="H151" s="2"/>
    </row>
    <row r="152" spans="1:8" x14ac:dyDescent="0.2">
      <c r="A152" s="20" t="s">
        <v>2018</v>
      </c>
      <c r="B152" s="37"/>
      <c r="C152" s="56" t="s">
        <v>402</v>
      </c>
      <c r="D152" s="12" t="s">
        <v>114</v>
      </c>
      <c r="E152" s="12">
        <v>1</v>
      </c>
      <c r="F152" s="167"/>
      <c r="G152" s="42">
        <f t="shared" ref="G152:G153" si="15">E152*F152</f>
        <v>0</v>
      </c>
      <c r="H152" s="2"/>
    </row>
    <row r="153" spans="1:8" x14ac:dyDescent="0.2">
      <c r="A153" s="20"/>
      <c r="B153" s="37"/>
      <c r="C153" s="56"/>
      <c r="D153" s="12"/>
      <c r="E153" s="12"/>
      <c r="F153" s="167"/>
      <c r="G153" s="47"/>
      <c r="H153" s="2"/>
    </row>
    <row r="154" spans="1:8" x14ac:dyDescent="0.2">
      <c r="A154" s="20"/>
      <c r="B154" s="37"/>
      <c r="C154" s="117" t="s">
        <v>281</v>
      </c>
      <c r="D154" s="12"/>
      <c r="E154" s="12"/>
      <c r="F154" s="167"/>
      <c r="G154" s="62"/>
      <c r="H154" s="2"/>
    </row>
    <row r="155" spans="1:8" x14ac:dyDescent="0.2">
      <c r="A155" s="20"/>
      <c r="B155" s="37"/>
      <c r="C155" s="56"/>
      <c r="D155" s="12"/>
      <c r="E155" s="12"/>
      <c r="F155" s="167"/>
      <c r="G155" s="62"/>
      <c r="H155" s="2"/>
    </row>
    <row r="156" spans="1:8" x14ac:dyDescent="0.2">
      <c r="A156" s="20" t="s">
        <v>2019</v>
      </c>
      <c r="B156" s="37"/>
      <c r="C156" s="56" t="s">
        <v>282</v>
      </c>
      <c r="D156" s="12" t="s">
        <v>114</v>
      </c>
      <c r="E156" s="12">
        <v>1</v>
      </c>
      <c r="F156" s="167"/>
      <c r="G156" s="42">
        <f t="shared" ref="G156:G157" si="16">E156*F156</f>
        <v>0</v>
      </c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x14ac:dyDescent="0.2">
      <c r="A158" s="20"/>
      <c r="B158" s="37"/>
      <c r="C158" s="92" t="s">
        <v>235</v>
      </c>
      <c r="D158" s="12"/>
      <c r="E158" s="12"/>
      <c r="F158" s="156"/>
      <c r="G158" s="47"/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x14ac:dyDescent="0.2">
      <c r="A160" s="20" t="s">
        <v>2020</v>
      </c>
      <c r="B160" s="37"/>
      <c r="C160" s="28" t="s">
        <v>403</v>
      </c>
      <c r="D160" s="12" t="s">
        <v>114</v>
      </c>
      <c r="E160" s="12">
        <v>1</v>
      </c>
      <c r="F160" s="156"/>
      <c r="G160" s="42">
        <f t="shared" ref="G160:G161" si="17">E160*F160</f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/>
      <c r="B162" s="37"/>
      <c r="C162" s="92" t="s">
        <v>237</v>
      </c>
      <c r="D162" s="12"/>
      <c r="E162" s="12"/>
      <c r="F162" s="156"/>
      <c r="G162" s="47"/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x14ac:dyDescent="0.2">
      <c r="A164" s="20" t="s">
        <v>2021</v>
      </c>
      <c r="B164" s="37"/>
      <c r="C164" s="28" t="s">
        <v>238</v>
      </c>
      <c r="D164" s="12" t="s">
        <v>114</v>
      </c>
      <c r="E164" s="12">
        <v>2</v>
      </c>
      <c r="F164" s="156"/>
      <c r="G164" s="42">
        <f t="shared" ref="G164:G165" si="18">E164*F164</f>
        <v>0</v>
      </c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x14ac:dyDescent="0.2">
      <c r="A166" s="20"/>
      <c r="B166" s="37"/>
      <c r="C166" s="92" t="s">
        <v>239</v>
      </c>
      <c r="D166" s="12"/>
      <c r="E166" s="12"/>
      <c r="F166" s="156"/>
      <c r="G166" s="47"/>
      <c r="H166" s="2"/>
    </row>
    <row r="167" spans="1:8" x14ac:dyDescent="0.2">
      <c r="A167" s="20"/>
      <c r="B167" s="37"/>
      <c r="C167" s="28"/>
      <c r="D167" s="12"/>
      <c r="E167" s="12"/>
      <c r="F167" s="156"/>
      <c r="G167" s="47"/>
      <c r="H167" s="2"/>
    </row>
    <row r="168" spans="1:8" x14ac:dyDescent="0.2">
      <c r="A168" s="20" t="s">
        <v>2022</v>
      </c>
      <c r="B168" s="37"/>
      <c r="C168" s="28" t="s">
        <v>240</v>
      </c>
      <c r="D168" s="12" t="s">
        <v>114</v>
      </c>
      <c r="E168" s="12">
        <v>2</v>
      </c>
      <c r="F168" s="156"/>
      <c r="G168" s="42">
        <f t="shared" ref="G168:G181" si="19">E168*F168</f>
        <v>0</v>
      </c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 t="s">
        <v>2023</v>
      </c>
      <c r="B170" s="37"/>
      <c r="C170" s="28" t="s">
        <v>241</v>
      </c>
      <c r="D170" s="12" t="s">
        <v>114</v>
      </c>
      <c r="E170" s="12">
        <v>2</v>
      </c>
      <c r="F170" s="156"/>
      <c r="G170" s="42">
        <f t="shared" si="19"/>
        <v>0</v>
      </c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 t="s">
        <v>2024</v>
      </c>
      <c r="B172" s="37"/>
      <c r="C172" s="28" t="s">
        <v>229</v>
      </c>
      <c r="D172" s="12" t="s">
        <v>114</v>
      </c>
      <c r="E172" s="12">
        <v>2</v>
      </c>
      <c r="F172" s="156"/>
      <c r="G172" s="42">
        <f>E172*F172</f>
        <v>0</v>
      </c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x14ac:dyDescent="0.2">
      <c r="A174" s="20" t="s">
        <v>2025</v>
      </c>
      <c r="B174" s="37"/>
      <c r="C174" s="28" t="s">
        <v>242</v>
      </c>
      <c r="D174" s="12" t="s">
        <v>114</v>
      </c>
      <c r="E174" s="12">
        <v>1</v>
      </c>
      <c r="F174" s="156"/>
      <c r="G174" s="42">
        <f>E174*F174</f>
        <v>0</v>
      </c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 t="s">
        <v>2026</v>
      </c>
      <c r="B176" s="37"/>
      <c r="C176" s="56" t="s">
        <v>233</v>
      </c>
      <c r="D176" s="12" t="s">
        <v>114</v>
      </c>
      <c r="E176" s="12">
        <v>1</v>
      </c>
      <c r="F176" s="156"/>
      <c r="G176" s="42">
        <f>E176*F176</f>
        <v>0</v>
      </c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 t="s">
        <v>2027</v>
      </c>
      <c r="B178" s="37"/>
      <c r="C178" s="56" t="s">
        <v>281</v>
      </c>
      <c r="D178" s="12" t="s">
        <v>114</v>
      </c>
      <c r="E178" s="12">
        <v>1</v>
      </c>
      <c r="F178" s="156"/>
      <c r="G178" s="42">
        <f>E178*F178</f>
        <v>0</v>
      </c>
      <c r="H178" s="2"/>
    </row>
    <row r="179" spans="1:8" x14ac:dyDescent="0.2">
      <c r="A179" s="20"/>
      <c r="B179" s="37"/>
      <c r="C179" s="28"/>
      <c r="D179" s="12"/>
      <c r="E179" s="12"/>
      <c r="F179" s="156"/>
      <c r="G179" s="47"/>
      <c r="H179" s="2"/>
    </row>
    <row r="180" spans="1:8" x14ac:dyDescent="0.2">
      <c r="A180" s="20" t="s">
        <v>2257</v>
      </c>
      <c r="B180" s="37"/>
      <c r="C180" s="28" t="s">
        <v>235</v>
      </c>
      <c r="D180" s="12" t="s">
        <v>114</v>
      </c>
      <c r="E180" s="12">
        <v>1</v>
      </c>
      <c r="F180" s="156"/>
      <c r="G180" s="42">
        <f>E180*F180</f>
        <v>0</v>
      </c>
      <c r="H180" s="2"/>
    </row>
    <row r="181" spans="1:8" x14ac:dyDescent="0.2">
      <c r="A181" s="20"/>
      <c r="B181" s="37"/>
      <c r="C181" s="28"/>
      <c r="D181" s="12"/>
      <c r="E181" s="12"/>
      <c r="F181" s="156"/>
      <c r="G181" s="47"/>
      <c r="H181" s="2"/>
    </row>
    <row r="182" spans="1:8" s="3" customFormat="1" x14ac:dyDescent="0.2">
      <c r="A182" s="29" t="s">
        <v>2028</v>
      </c>
      <c r="B182" s="34"/>
      <c r="C182" s="92" t="s">
        <v>244</v>
      </c>
      <c r="D182" s="13"/>
      <c r="E182" s="13"/>
      <c r="F182" s="155"/>
      <c r="G182" s="48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 t="s">
        <v>2029</v>
      </c>
      <c r="B184" s="37"/>
      <c r="C184" s="28" t="s">
        <v>245</v>
      </c>
      <c r="D184" s="12" t="s">
        <v>13</v>
      </c>
      <c r="E184" s="12">
        <v>1</v>
      </c>
      <c r="F184" s="156"/>
      <c r="G184" s="42">
        <f t="shared" ref="G184:G191" si="20">E184*F184</f>
        <v>0</v>
      </c>
      <c r="H184" s="2"/>
    </row>
    <row r="185" spans="1:8" x14ac:dyDescent="0.2">
      <c r="A185" s="20"/>
      <c r="B185" s="37"/>
      <c r="C185" s="28"/>
      <c r="D185" s="12"/>
      <c r="E185" s="12"/>
      <c r="F185" s="156"/>
      <c r="G185" s="47"/>
      <c r="H185" s="2"/>
    </row>
    <row r="186" spans="1:8" x14ac:dyDescent="0.2">
      <c r="A186" s="20" t="s">
        <v>2030</v>
      </c>
      <c r="B186" s="37"/>
      <c r="C186" s="28" t="s">
        <v>474</v>
      </c>
      <c r="D186" s="12" t="s">
        <v>13</v>
      </c>
      <c r="E186" s="12">
        <v>1</v>
      </c>
      <c r="F186" s="156"/>
      <c r="G186" s="42">
        <f t="shared" si="20"/>
        <v>0</v>
      </c>
      <c r="H186" s="2"/>
    </row>
    <row r="187" spans="1:8" x14ac:dyDescent="0.2">
      <c r="A187" s="20"/>
      <c r="B187" s="37"/>
      <c r="C187" s="28"/>
      <c r="D187" s="12"/>
      <c r="E187" s="12"/>
      <c r="F187" s="156"/>
      <c r="G187" s="47"/>
      <c r="H187" s="2"/>
    </row>
    <row r="188" spans="1:8" x14ac:dyDescent="0.2">
      <c r="A188" s="20" t="s">
        <v>2031</v>
      </c>
      <c r="B188" s="37"/>
      <c r="C188" s="28" t="s">
        <v>246</v>
      </c>
      <c r="D188" s="12" t="s">
        <v>13</v>
      </c>
      <c r="E188" s="12">
        <v>1</v>
      </c>
      <c r="F188" s="156"/>
      <c r="G188" s="42">
        <f t="shared" si="20"/>
        <v>0</v>
      </c>
      <c r="H188" s="2"/>
    </row>
    <row r="189" spans="1:8" x14ac:dyDescent="0.2">
      <c r="A189" s="20"/>
      <c r="B189" s="37"/>
      <c r="C189" s="28"/>
      <c r="D189" s="12"/>
      <c r="E189" s="12"/>
      <c r="F189" s="156"/>
      <c r="G189" s="47"/>
      <c r="H189" s="2"/>
    </row>
    <row r="190" spans="1:8" x14ac:dyDescent="0.2">
      <c r="A190" s="20" t="s">
        <v>2032</v>
      </c>
      <c r="B190" s="37"/>
      <c r="C190" s="28" t="s">
        <v>247</v>
      </c>
      <c r="D190" s="12" t="s">
        <v>13</v>
      </c>
      <c r="E190" s="12">
        <v>1</v>
      </c>
      <c r="F190" s="156"/>
      <c r="G190" s="42">
        <f t="shared" si="20"/>
        <v>0</v>
      </c>
      <c r="H190" s="2"/>
    </row>
    <row r="191" spans="1:8" x14ac:dyDescent="0.2">
      <c r="A191" s="20"/>
      <c r="B191" s="37"/>
      <c r="C191" s="28"/>
      <c r="D191" s="12"/>
      <c r="E191" s="12"/>
      <c r="F191" s="156"/>
      <c r="G191" s="47"/>
      <c r="H191" s="2"/>
    </row>
    <row r="192" spans="1:8" x14ac:dyDescent="0.2">
      <c r="A192" s="20"/>
      <c r="B192" s="37"/>
      <c r="C192" s="92" t="s">
        <v>248</v>
      </c>
      <c r="D192" s="12"/>
      <c r="E192" s="12"/>
      <c r="F192" s="156"/>
      <c r="G192" s="47"/>
      <c r="H192" s="2"/>
    </row>
    <row r="193" spans="1:8" x14ac:dyDescent="0.2">
      <c r="A193" s="20"/>
      <c r="B193" s="37"/>
      <c r="C193" s="28"/>
      <c r="D193" s="12"/>
      <c r="E193" s="12"/>
      <c r="F193" s="156"/>
      <c r="G193" s="47"/>
      <c r="H193" s="2"/>
    </row>
    <row r="194" spans="1:8" x14ac:dyDescent="0.2">
      <c r="A194" s="29" t="s">
        <v>2033</v>
      </c>
      <c r="B194" s="37"/>
      <c r="C194" s="92" t="s">
        <v>249</v>
      </c>
      <c r="D194" s="12"/>
      <c r="E194" s="12"/>
      <c r="F194" s="156"/>
      <c r="G194" s="47"/>
      <c r="H194" s="2"/>
    </row>
    <row r="195" spans="1:8" x14ac:dyDescent="0.2">
      <c r="A195" s="20"/>
      <c r="B195" s="37"/>
      <c r="C195" s="28"/>
      <c r="D195" s="12"/>
      <c r="E195" s="12"/>
      <c r="F195" s="156"/>
      <c r="G195" s="47"/>
      <c r="H195" s="2"/>
    </row>
    <row r="196" spans="1:8" x14ac:dyDescent="0.2">
      <c r="A196" s="20" t="s">
        <v>2034</v>
      </c>
      <c r="B196" s="37"/>
      <c r="C196" s="28" t="s">
        <v>250</v>
      </c>
      <c r="D196" s="12" t="s">
        <v>13</v>
      </c>
      <c r="E196" s="12">
        <v>1</v>
      </c>
      <c r="F196" s="156"/>
      <c r="G196" s="42">
        <f>E196*F196</f>
        <v>0</v>
      </c>
      <c r="H196" s="2"/>
    </row>
    <row r="197" spans="1:8" x14ac:dyDescent="0.2">
      <c r="A197" s="20"/>
      <c r="B197" s="37"/>
      <c r="C197" s="28"/>
      <c r="D197" s="12"/>
      <c r="E197" s="12"/>
      <c r="F197" s="156"/>
      <c r="G197" s="47"/>
      <c r="H197" s="2"/>
    </row>
    <row r="198" spans="1:8" ht="24" x14ac:dyDescent="0.2">
      <c r="A198" s="20" t="s">
        <v>2035</v>
      </c>
      <c r="B198" s="37"/>
      <c r="C198" s="28" t="s">
        <v>251</v>
      </c>
      <c r="D198" s="12" t="s">
        <v>13</v>
      </c>
      <c r="E198" s="12">
        <v>1</v>
      </c>
      <c r="F198" s="156"/>
      <c r="G198" s="42">
        <f t="shared" ref="G196:G205" si="21">E198*F198</f>
        <v>0</v>
      </c>
      <c r="H198" s="2"/>
    </row>
    <row r="199" spans="1:8" x14ac:dyDescent="0.2">
      <c r="A199" s="20"/>
      <c r="B199" s="37"/>
      <c r="C199" s="28"/>
      <c r="D199" s="12"/>
      <c r="E199" s="12"/>
      <c r="F199" s="156"/>
      <c r="G199" s="47"/>
      <c r="H199" s="2"/>
    </row>
    <row r="200" spans="1:8" x14ac:dyDescent="0.2">
      <c r="A200" s="20" t="s">
        <v>2036</v>
      </c>
      <c r="B200" s="37"/>
      <c r="C200" s="28" t="s">
        <v>252</v>
      </c>
      <c r="D200" s="12" t="s">
        <v>13</v>
      </c>
      <c r="E200" s="12">
        <v>1</v>
      </c>
      <c r="F200" s="156"/>
      <c r="G200" s="42">
        <f>E200*F200</f>
        <v>0</v>
      </c>
      <c r="H200" s="2"/>
    </row>
    <row r="201" spans="1:8" x14ac:dyDescent="0.2">
      <c r="A201" s="20"/>
      <c r="B201" s="37"/>
      <c r="C201" s="28"/>
      <c r="D201" s="12"/>
      <c r="E201" s="12"/>
      <c r="F201" s="156"/>
      <c r="G201" s="47"/>
      <c r="H201" s="2"/>
    </row>
    <row r="202" spans="1:8" x14ac:dyDescent="0.2">
      <c r="A202" s="20" t="s">
        <v>2037</v>
      </c>
      <c r="B202" s="37"/>
      <c r="C202" s="28" t="s">
        <v>253</v>
      </c>
      <c r="D202" s="12" t="s">
        <v>13</v>
      </c>
      <c r="E202" s="12">
        <v>1</v>
      </c>
      <c r="F202" s="156"/>
      <c r="G202" s="42">
        <f>E202*F202</f>
        <v>0</v>
      </c>
      <c r="H202" s="2"/>
    </row>
    <row r="203" spans="1:8" x14ac:dyDescent="0.2">
      <c r="A203" s="20"/>
      <c r="B203" s="37"/>
      <c r="C203" s="28"/>
      <c r="D203" s="12"/>
      <c r="E203" s="12"/>
      <c r="F203" s="156"/>
      <c r="G203" s="47"/>
      <c r="H203" s="2"/>
    </row>
    <row r="204" spans="1:8" x14ac:dyDescent="0.2">
      <c r="A204" s="20" t="s">
        <v>2038</v>
      </c>
      <c r="B204" s="37"/>
      <c r="C204" s="28" t="s">
        <v>254</v>
      </c>
      <c r="D204" s="12" t="s">
        <v>13</v>
      </c>
      <c r="E204" s="12">
        <v>1</v>
      </c>
      <c r="F204" s="156"/>
      <c r="G204" s="42">
        <f>E204*F204</f>
        <v>0</v>
      </c>
      <c r="H204" s="2"/>
    </row>
    <row r="205" spans="1:8" x14ac:dyDescent="0.2">
      <c r="A205" s="20"/>
      <c r="B205" s="37"/>
      <c r="C205" s="28"/>
      <c r="D205" s="12"/>
      <c r="E205" s="12"/>
      <c r="F205" s="156"/>
      <c r="G205" s="47"/>
      <c r="H205" s="2"/>
    </row>
    <row r="206" spans="1:8" x14ac:dyDescent="0.2">
      <c r="A206" s="29" t="s">
        <v>2039</v>
      </c>
      <c r="B206" s="37"/>
      <c r="C206" s="92" t="s">
        <v>255</v>
      </c>
      <c r="D206" s="12"/>
      <c r="E206" s="12"/>
      <c r="F206" s="156"/>
      <c r="G206" s="47"/>
      <c r="H206" s="2"/>
    </row>
    <row r="207" spans="1:8" x14ac:dyDescent="0.2">
      <c r="A207" s="20"/>
      <c r="B207" s="37"/>
      <c r="C207" s="28"/>
      <c r="D207" s="12"/>
      <c r="E207" s="12"/>
      <c r="F207" s="156"/>
      <c r="G207" s="47"/>
      <c r="H207" s="2"/>
    </row>
    <row r="208" spans="1:8" x14ac:dyDescent="0.2">
      <c r="A208" s="20" t="s">
        <v>2040</v>
      </c>
      <c r="B208" s="37"/>
      <c r="C208" s="28" t="s">
        <v>256</v>
      </c>
      <c r="D208" s="12" t="s">
        <v>114</v>
      </c>
      <c r="E208" s="12">
        <v>1</v>
      </c>
      <c r="F208" s="156"/>
      <c r="G208" s="42">
        <f>E208*F208</f>
        <v>0</v>
      </c>
      <c r="H208" s="2"/>
    </row>
    <row r="209" spans="1:8" x14ac:dyDescent="0.2">
      <c r="A209" s="20"/>
      <c r="B209" s="37"/>
      <c r="C209" s="28"/>
      <c r="D209" s="12"/>
      <c r="E209" s="12"/>
      <c r="F209" s="156"/>
      <c r="G209" s="47"/>
      <c r="H209" s="2"/>
    </row>
    <row r="210" spans="1:8" x14ac:dyDescent="0.2">
      <c r="A210" s="20" t="s">
        <v>2041</v>
      </c>
      <c r="B210" s="37"/>
      <c r="C210" s="28" t="s">
        <v>257</v>
      </c>
      <c r="D210" s="12" t="s">
        <v>114</v>
      </c>
      <c r="E210" s="12">
        <v>1</v>
      </c>
      <c r="F210" s="156"/>
      <c r="G210" s="42">
        <f>E210*F210</f>
        <v>0</v>
      </c>
      <c r="H210" s="2"/>
    </row>
    <row r="211" spans="1:8" x14ac:dyDescent="0.2">
      <c r="A211" s="20"/>
      <c r="B211" s="37"/>
      <c r="C211" s="28"/>
      <c r="D211" s="12"/>
      <c r="E211" s="12"/>
      <c r="F211" s="156"/>
      <c r="G211" s="47"/>
      <c r="H211" s="2"/>
    </row>
    <row r="212" spans="1:8" x14ac:dyDescent="0.2">
      <c r="A212" s="20" t="s">
        <v>2042</v>
      </c>
      <c r="B212" s="37"/>
      <c r="C212" s="28" t="s">
        <v>258</v>
      </c>
      <c r="D212" s="12" t="s">
        <v>114</v>
      </c>
      <c r="E212" s="12">
        <v>1</v>
      </c>
      <c r="F212" s="156"/>
      <c r="G212" s="42">
        <f>E212*F212</f>
        <v>0</v>
      </c>
      <c r="H212" s="2"/>
    </row>
    <row r="213" spans="1:8" x14ac:dyDescent="0.2">
      <c r="A213" s="20"/>
      <c r="B213" s="37"/>
      <c r="C213" s="28"/>
      <c r="D213" s="12"/>
      <c r="E213" s="12"/>
      <c r="F213" s="156"/>
      <c r="G213" s="47"/>
      <c r="H213" s="2"/>
    </row>
    <row r="214" spans="1:8" x14ac:dyDescent="0.2">
      <c r="A214" s="29" t="s">
        <v>2043</v>
      </c>
      <c r="B214" s="37"/>
      <c r="C214" s="92" t="s">
        <v>259</v>
      </c>
      <c r="D214" s="12"/>
      <c r="E214" s="12"/>
      <c r="F214" s="156"/>
      <c r="G214" s="47"/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 t="s">
        <v>2044</v>
      </c>
      <c r="B216" s="37"/>
      <c r="C216" s="28" t="s">
        <v>260</v>
      </c>
      <c r="D216" s="12" t="s">
        <v>13</v>
      </c>
      <c r="E216" s="12">
        <v>1</v>
      </c>
      <c r="F216" s="156"/>
      <c r="G216" s="42">
        <f>E216*F216</f>
        <v>0</v>
      </c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x14ac:dyDescent="0.2">
      <c r="A218" s="20" t="s">
        <v>2045</v>
      </c>
      <c r="B218" s="37"/>
      <c r="C218" s="28" t="s">
        <v>261</v>
      </c>
      <c r="D218" s="12" t="s">
        <v>13</v>
      </c>
      <c r="E218" s="12">
        <v>1</v>
      </c>
      <c r="F218" s="156"/>
      <c r="G218" s="42">
        <f>E218*F218</f>
        <v>0</v>
      </c>
      <c r="H218" s="2"/>
    </row>
    <row r="219" spans="1:8" x14ac:dyDescent="0.2">
      <c r="A219" s="20"/>
      <c r="B219" s="37"/>
      <c r="C219" s="28"/>
      <c r="D219" s="12"/>
      <c r="E219" s="12"/>
      <c r="F219" s="156"/>
      <c r="G219" s="47"/>
      <c r="H219" s="2"/>
    </row>
    <row r="220" spans="1:8" x14ac:dyDescent="0.2">
      <c r="A220" s="20" t="s">
        <v>2046</v>
      </c>
      <c r="B220" s="37"/>
      <c r="C220" s="28" t="s">
        <v>262</v>
      </c>
      <c r="D220" s="12" t="s">
        <v>45</v>
      </c>
      <c r="E220" s="12">
        <v>1</v>
      </c>
      <c r="F220" s="47">
        <v>15000</v>
      </c>
      <c r="G220" s="42">
        <f>E220*F220</f>
        <v>15000</v>
      </c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x14ac:dyDescent="0.2">
      <c r="A222" s="20" t="s">
        <v>2047</v>
      </c>
      <c r="B222" s="37"/>
      <c r="C222" s="28" t="s">
        <v>263</v>
      </c>
      <c r="D222" s="12" t="s">
        <v>57</v>
      </c>
      <c r="E222" s="19">
        <f>G220</f>
        <v>15000</v>
      </c>
      <c r="F222" s="157"/>
      <c r="G222" s="42">
        <f>E222*F222</f>
        <v>0</v>
      </c>
      <c r="H222" s="2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 t="s">
        <v>2048</v>
      </c>
      <c r="B224" s="37"/>
      <c r="C224" s="28" t="s">
        <v>264</v>
      </c>
      <c r="D224" s="12" t="s">
        <v>13</v>
      </c>
      <c r="E224" s="12">
        <v>1</v>
      </c>
      <c r="F224" s="156"/>
      <c r="G224" s="42">
        <f>E224*F224</f>
        <v>0</v>
      </c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x14ac:dyDescent="0.2">
      <c r="A226" s="29" t="s">
        <v>2049</v>
      </c>
      <c r="B226" s="34"/>
      <c r="C226" s="92" t="s">
        <v>285</v>
      </c>
      <c r="D226" s="13"/>
      <c r="E226" s="13"/>
      <c r="F226" s="155"/>
      <c r="G226" s="47"/>
    </row>
    <row r="227" spans="1:8" x14ac:dyDescent="0.2">
      <c r="A227" s="20"/>
      <c r="B227" s="37"/>
      <c r="C227" s="28"/>
      <c r="D227" s="12"/>
      <c r="E227" s="12"/>
      <c r="F227" s="156"/>
      <c r="G227" s="47"/>
    </row>
    <row r="228" spans="1:8" x14ac:dyDescent="0.2">
      <c r="A228" s="20" t="s">
        <v>2050</v>
      </c>
      <c r="B228" s="37"/>
      <c r="C228" s="28" t="s">
        <v>286</v>
      </c>
      <c r="D228" s="12" t="s">
        <v>13</v>
      </c>
      <c r="E228" s="12">
        <v>1</v>
      </c>
      <c r="F228" s="156"/>
      <c r="G228" s="42">
        <f>E228*F228</f>
        <v>0</v>
      </c>
    </row>
    <row r="229" spans="1:8" x14ac:dyDescent="0.2">
      <c r="A229" s="20"/>
      <c r="B229" s="37"/>
      <c r="C229" s="28"/>
      <c r="D229" s="12"/>
      <c r="E229" s="12"/>
      <c r="F229" s="156"/>
      <c r="G229" s="47"/>
    </row>
    <row r="230" spans="1:8" x14ac:dyDescent="0.2">
      <c r="A230" s="20" t="s">
        <v>2051</v>
      </c>
      <c r="B230" s="37"/>
      <c r="C230" s="28" t="s">
        <v>261</v>
      </c>
      <c r="D230" s="12" t="s">
        <v>13</v>
      </c>
      <c r="E230" s="12">
        <v>1</v>
      </c>
      <c r="F230" s="156"/>
      <c r="G230" s="42">
        <f t="shared" ref="G228:G237" si="22">E230*F230</f>
        <v>0</v>
      </c>
    </row>
    <row r="231" spans="1:8" x14ac:dyDescent="0.2">
      <c r="A231" s="20"/>
      <c r="B231" s="37"/>
      <c r="C231" s="28"/>
      <c r="D231" s="12"/>
      <c r="E231" s="12"/>
      <c r="F231" s="156"/>
      <c r="G231" s="47"/>
    </row>
    <row r="232" spans="1:8" x14ac:dyDescent="0.2">
      <c r="A232" s="20" t="s">
        <v>2052</v>
      </c>
      <c r="B232" s="37"/>
      <c r="C232" s="28" t="s">
        <v>262</v>
      </c>
      <c r="D232" s="12" t="s">
        <v>45</v>
      </c>
      <c r="E232" s="12">
        <v>1</v>
      </c>
      <c r="F232" s="47">
        <v>15000</v>
      </c>
      <c r="G232" s="42">
        <f t="shared" si="22"/>
        <v>15000</v>
      </c>
    </row>
    <row r="233" spans="1:8" x14ac:dyDescent="0.2">
      <c r="A233" s="20"/>
      <c r="B233" s="37"/>
      <c r="C233" s="28"/>
      <c r="D233" s="12"/>
      <c r="E233" s="12"/>
      <c r="F233" s="156"/>
      <c r="G233" s="47"/>
    </row>
    <row r="234" spans="1:8" x14ac:dyDescent="0.2">
      <c r="A234" s="20" t="s">
        <v>2053</v>
      </c>
      <c r="B234" s="37"/>
      <c r="C234" s="28" t="s">
        <v>263</v>
      </c>
      <c r="D234" s="12" t="s">
        <v>57</v>
      </c>
      <c r="E234" s="19">
        <f>G232</f>
        <v>15000</v>
      </c>
      <c r="F234" s="157"/>
      <c r="G234" s="42">
        <f t="shared" si="22"/>
        <v>0</v>
      </c>
    </row>
    <row r="235" spans="1:8" x14ac:dyDescent="0.2">
      <c r="A235" s="20"/>
      <c r="B235" s="37"/>
      <c r="C235" s="28"/>
      <c r="D235" s="12"/>
      <c r="E235" s="12"/>
      <c r="F235" s="156"/>
      <c r="G235" s="47"/>
    </row>
    <row r="236" spans="1:8" x14ac:dyDescent="0.2">
      <c r="A236" s="20" t="s">
        <v>2054</v>
      </c>
      <c r="B236" s="37"/>
      <c r="C236" s="28" t="s">
        <v>264</v>
      </c>
      <c r="D236" s="12" t="s">
        <v>13</v>
      </c>
      <c r="E236" s="12">
        <v>1</v>
      </c>
      <c r="F236" s="156"/>
      <c r="G236" s="42">
        <f t="shared" si="22"/>
        <v>0</v>
      </c>
    </row>
    <row r="237" spans="1:8" x14ac:dyDescent="0.2">
      <c r="A237" s="20"/>
      <c r="B237" s="37"/>
      <c r="C237" s="28"/>
      <c r="D237" s="12"/>
      <c r="E237" s="12"/>
      <c r="F237" s="156"/>
      <c r="G237" s="47"/>
    </row>
    <row r="238" spans="1:8" ht="21" customHeight="1" x14ac:dyDescent="0.2">
      <c r="A238" s="135" t="s">
        <v>94</v>
      </c>
      <c r="B238" s="136"/>
      <c r="C238" s="136"/>
      <c r="D238" s="136"/>
      <c r="E238" s="136"/>
      <c r="F238" s="137"/>
      <c r="G238" s="49">
        <f>SUM(G148:G237)</f>
        <v>60000</v>
      </c>
    </row>
    <row r="239" spans="1:8" x14ac:dyDescent="0.2">
      <c r="D239" s="11"/>
      <c r="G239" s="52"/>
    </row>
    <row r="240" spans="1:8" x14ac:dyDescent="0.2">
      <c r="D240" s="11"/>
      <c r="G240" s="52"/>
    </row>
    <row r="241" spans="4:7" x14ac:dyDescent="0.2">
      <c r="D241" s="11"/>
      <c r="G241" s="52"/>
    </row>
    <row r="242" spans="4:7" x14ac:dyDescent="0.2">
      <c r="D242" s="11"/>
      <c r="G242" s="52"/>
    </row>
    <row r="243" spans="4:7" x14ac:dyDescent="0.2">
      <c r="D243" s="11"/>
      <c r="G243" s="52"/>
    </row>
    <row r="244" spans="4:7" x14ac:dyDescent="0.2">
      <c r="D244" s="11"/>
      <c r="G244" s="52"/>
    </row>
    <row r="245" spans="4:7" x14ac:dyDescent="0.2">
      <c r="D245" s="11"/>
      <c r="G245" s="52"/>
    </row>
    <row r="246" spans="4:7" x14ac:dyDescent="0.2">
      <c r="D246" s="11"/>
      <c r="G246" s="52"/>
    </row>
    <row r="247" spans="4:7" x14ac:dyDescent="0.2">
      <c r="D247" s="11"/>
      <c r="G247" s="52"/>
    </row>
    <row r="248" spans="4:7" x14ac:dyDescent="0.2">
      <c r="D248" s="11"/>
      <c r="G248" s="52"/>
    </row>
    <row r="249" spans="4:7" x14ac:dyDescent="0.2">
      <c r="D249" s="11"/>
      <c r="G249" s="52"/>
    </row>
    <row r="250" spans="4:7" x14ac:dyDescent="0.2">
      <c r="D250" s="11"/>
      <c r="G250" s="52"/>
    </row>
    <row r="251" spans="4:7" x14ac:dyDescent="0.2">
      <c r="D251" s="11"/>
      <c r="G251" s="52"/>
    </row>
    <row r="252" spans="4:7" x14ac:dyDescent="0.2">
      <c r="D252" s="11"/>
      <c r="G252" s="52"/>
    </row>
    <row r="253" spans="4:7" x14ac:dyDescent="0.2">
      <c r="D253" s="11"/>
      <c r="G253" s="52"/>
    </row>
    <row r="254" spans="4:7" x14ac:dyDescent="0.2">
      <c r="D254" s="11"/>
      <c r="G254" s="52"/>
    </row>
    <row r="255" spans="4:7" x14ac:dyDescent="0.2">
      <c r="D255" s="11"/>
      <c r="G255" s="52"/>
    </row>
    <row r="256" spans="4:7" x14ac:dyDescent="0.2">
      <c r="D256" s="11"/>
      <c r="G256" s="52"/>
    </row>
    <row r="257" spans="4:7" x14ac:dyDescent="0.2">
      <c r="D257" s="11"/>
      <c r="G257" s="52"/>
    </row>
    <row r="258" spans="4:7" x14ac:dyDescent="0.2">
      <c r="D258" s="11"/>
      <c r="G258" s="52"/>
    </row>
    <row r="259" spans="4:7" x14ac:dyDescent="0.2">
      <c r="D259" s="11"/>
      <c r="G259" s="52"/>
    </row>
    <row r="260" spans="4:7" x14ac:dyDescent="0.2">
      <c r="D260" s="11"/>
      <c r="G260" s="52"/>
    </row>
    <row r="261" spans="4:7" x14ac:dyDescent="0.2">
      <c r="D261" s="11"/>
      <c r="G261" s="52"/>
    </row>
    <row r="262" spans="4:7" x14ac:dyDescent="0.2">
      <c r="D262" s="11"/>
      <c r="G262" s="52"/>
    </row>
    <row r="263" spans="4:7" x14ac:dyDescent="0.2">
      <c r="D263" s="11"/>
      <c r="G263" s="52"/>
    </row>
    <row r="264" spans="4:7" x14ac:dyDescent="0.2">
      <c r="D264" s="11"/>
      <c r="G264" s="52"/>
    </row>
    <row r="265" spans="4:7" x14ac:dyDescent="0.2">
      <c r="D265" s="11"/>
      <c r="G265" s="52"/>
    </row>
    <row r="266" spans="4:7" x14ac:dyDescent="0.2">
      <c r="D266" s="11"/>
      <c r="G266" s="52"/>
    </row>
    <row r="267" spans="4:7" x14ac:dyDescent="0.2">
      <c r="D267" s="11"/>
      <c r="G267" s="52"/>
    </row>
    <row r="268" spans="4:7" x14ac:dyDescent="0.2">
      <c r="D268" s="11"/>
      <c r="G268" s="52"/>
    </row>
    <row r="269" spans="4:7" x14ac:dyDescent="0.2">
      <c r="D269" s="11"/>
      <c r="G269" s="52"/>
    </row>
    <row r="270" spans="4:7" x14ac:dyDescent="0.2">
      <c r="D270" s="11"/>
      <c r="G270" s="52"/>
    </row>
    <row r="271" spans="4:7" x14ac:dyDescent="0.2">
      <c r="D271" s="11"/>
      <c r="G271" s="52"/>
    </row>
    <row r="272" spans="4:7" x14ac:dyDescent="0.2">
      <c r="D272" s="11"/>
      <c r="G272" s="52"/>
    </row>
    <row r="273" spans="4:7" x14ac:dyDescent="0.2">
      <c r="D273" s="11"/>
      <c r="G273" s="52"/>
    </row>
    <row r="274" spans="4:7" x14ac:dyDescent="0.2">
      <c r="D274" s="11"/>
      <c r="G274" s="52"/>
    </row>
    <row r="275" spans="4:7" x14ac:dyDescent="0.2">
      <c r="D275" s="11"/>
      <c r="G275" s="52"/>
    </row>
    <row r="276" spans="4:7" x14ac:dyDescent="0.2">
      <c r="D276" s="11"/>
      <c r="G276" s="52"/>
    </row>
    <row r="277" spans="4:7" x14ac:dyDescent="0.2">
      <c r="D277" s="11"/>
      <c r="G277" s="52"/>
    </row>
    <row r="278" spans="4:7" x14ac:dyDescent="0.2">
      <c r="D278" s="11"/>
      <c r="G278" s="52"/>
    </row>
    <row r="279" spans="4:7" x14ac:dyDescent="0.2">
      <c r="D279" s="11"/>
      <c r="G279" s="52"/>
    </row>
    <row r="280" spans="4:7" x14ac:dyDescent="0.2">
      <c r="D280" s="11"/>
      <c r="G280" s="52"/>
    </row>
    <row r="281" spans="4:7" x14ac:dyDescent="0.2">
      <c r="D281" s="11"/>
      <c r="G281" s="52"/>
    </row>
    <row r="282" spans="4:7" x14ac:dyDescent="0.2">
      <c r="D282" s="11"/>
      <c r="G282" s="52"/>
    </row>
    <row r="283" spans="4:7" x14ac:dyDescent="0.2">
      <c r="D283" s="11"/>
      <c r="G283" s="52"/>
    </row>
    <row r="284" spans="4:7" x14ac:dyDescent="0.2">
      <c r="D284" s="11"/>
      <c r="G284" s="52"/>
    </row>
    <row r="285" spans="4:7" x14ac:dyDescent="0.2">
      <c r="D285" s="11"/>
      <c r="G285" s="52"/>
    </row>
    <row r="286" spans="4:7" x14ac:dyDescent="0.2">
      <c r="D286" s="11"/>
      <c r="G286" s="52"/>
    </row>
    <row r="287" spans="4:7" x14ac:dyDescent="0.2">
      <c r="D287" s="11"/>
      <c r="G287" s="52"/>
    </row>
    <row r="288" spans="4:7" x14ac:dyDescent="0.2">
      <c r="D288" s="11"/>
      <c r="G288" s="52"/>
    </row>
    <row r="289" spans="4:7" x14ac:dyDescent="0.2">
      <c r="D289" s="11"/>
      <c r="G289" s="52"/>
    </row>
    <row r="290" spans="4:7" x14ac:dyDescent="0.2">
      <c r="D290" s="11"/>
      <c r="G290" s="52"/>
    </row>
    <row r="291" spans="4:7" x14ac:dyDescent="0.2">
      <c r="D291" s="11"/>
      <c r="G291" s="52"/>
    </row>
    <row r="292" spans="4:7" x14ac:dyDescent="0.2">
      <c r="D292" s="11"/>
      <c r="G292" s="52"/>
    </row>
    <row r="293" spans="4:7" x14ac:dyDescent="0.2">
      <c r="D293" s="11"/>
      <c r="G293" s="52"/>
    </row>
    <row r="294" spans="4:7" x14ac:dyDescent="0.2">
      <c r="D294" s="11"/>
      <c r="G294" s="52"/>
    </row>
    <row r="295" spans="4:7" x14ac:dyDescent="0.2">
      <c r="D295" s="11"/>
      <c r="G295" s="52"/>
    </row>
    <row r="296" spans="4:7" x14ac:dyDescent="0.2">
      <c r="D296" s="11"/>
      <c r="G296" s="52"/>
    </row>
    <row r="297" spans="4:7" x14ac:dyDescent="0.2">
      <c r="D297" s="11"/>
      <c r="G297" s="52"/>
    </row>
    <row r="298" spans="4:7" x14ac:dyDescent="0.2">
      <c r="D298" s="11"/>
      <c r="G298" s="52"/>
    </row>
    <row r="299" spans="4:7" x14ac:dyDescent="0.2">
      <c r="D299" s="11"/>
      <c r="G299" s="52"/>
    </row>
    <row r="300" spans="4:7" x14ac:dyDescent="0.2">
      <c r="D300" s="11"/>
      <c r="G300" s="52"/>
    </row>
    <row r="301" spans="4:7" x14ac:dyDescent="0.2">
      <c r="D301" s="11"/>
      <c r="G301" s="52"/>
    </row>
    <row r="302" spans="4:7" x14ac:dyDescent="0.2">
      <c r="D302" s="11"/>
      <c r="G302" s="52"/>
    </row>
    <row r="303" spans="4:7" x14ac:dyDescent="0.2">
      <c r="D303" s="11"/>
      <c r="G303" s="52"/>
    </row>
    <row r="304" spans="4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</sheetData>
  <sheetProtection algorithmName="SHA-512" hashValue="E0+heDI4PFsflwfN1NiHICP53BBQhGkoLOs7vF/KKt4WMKmXwmO1Qq66chQiJsSwW1azOB5cwbyYhdkwjFC9lw==" saltValue="Y/v+KKoq2jlJBNxeIN9iyQ==" spinCount="100000" sheet="1" objects="1" scenarios="1" selectLockedCells="1"/>
  <mergeCells count="8">
    <mergeCell ref="A238:F238"/>
    <mergeCell ref="A2:D2"/>
    <mergeCell ref="A3:D3"/>
    <mergeCell ref="A4:D4"/>
    <mergeCell ref="A63:F63"/>
    <mergeCell ref="A64:F64"/>
    <mergeCell ref="A147:F147"/>
    <mergeCell ref="A148:F148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2" manualBreakCount="2">
    <brk id="63" max="16383" man="1"/>
    <brk id="147" max="6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A369-B6BA-4E72-8A74-6BA7634664A2}">
  <dimension ref="A1:K921"/>
  <sheetViews>
    <sheetView view="pageBreakPreview" topLeftCell="A267" zoomScale="90" zoomScaleNormal="100" zoomScaleSheetLayoutView="90" workbookViewId="0">
      <selection activeCell="F286" sqref="F286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2057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 t="s">
        <v>2168</v>
      </c>
      <c r="B10" s="37"/>
      <c r="C10" s="92" t="s">
        <v>95</v>
      </c>
      <c r="D10" s="12"/>
      <c r="E10" s="12"/>
      <c r="F10" s="156"/>
      <c r="G10" s="47"/>
    </row>
    <row r="11" spans="1:8" x14ac:dyDescent="0.2">
      <c r="A11" s="20"/>
      <c r="B11" s="37"/>
      <c r="C11" s="28"/>
      <c r="D11" s="12"/>
      <c r="E11" s="12"/>
      <c r="F11" s="156"/>
      <c r="G11" s="47"/>
    </row>
    <row r="12" spans="1:8" s="3" customFormat="1" x14ac:dyDescent="0.2">
      <c r="A12" s="29" t="s">
        <v>2145</v>
      </c>
      <c r="B12" s="34"/>
      <c r="C12" s="92" t="s">
        <v>104</v>
      </c>
      <c r="D12" s="13"/>
      <c r="E12" s="13"/>
      <c r="F12" s="155"/>
      <c r="G12" s="48"/>
      <c r="H12" s="1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ht="24" x14ac:dyDescent="0.2">
      <c r="A14" s="20" t="s">
        <v>2146</v>
      </c>
      <c r="B14" s="37"/>
      <c r="C14" s="56" t="s">
        <v>106</v>
      </c>
      <c r="D14" s="12" t="s">
        <v>107</v>
      </c>
      <c r="E14" s="12">
        <v>45</v>
      </c>
      <c r="F14" s="156"/>
      <c r="G14" s="42">
        <f t="shared" ref="G14:G25" si="0">E14*F14</f>
        <v>0</v>
      </c>
    </row>
    <row r="15" spans="1:8" x14ac:dyDescent="0.2">
      <c r="A15" s="20"/>
      <c r="B15" s="37"/>
      <c r="C15" s="56"/>
      <c r="D15" s="12"/>
      <c r="E15" s="12"/>
      <c r="F15" s="156"/>
      <c r="G15" s="47"/>
    </row>
    <row r="16" spans="1:8" ht="24" x14ac:dyDescent="0.2">
      <c r="A16" s="20" t="s">
        <v>2147</v>
      </c>
      <c r="B16" s="37"/>
      <c r="C16" s="56" t="s">
        <v>109</v>
      </c>
      <c r="D16" s="12" t="s">
        <v>107</v>
      </c>
      <c r="E16" s="12">
        <v>45</v>
      </c>
      <c r="F16" s="156"/>
      <c r="G16" s="42">
        <f t="shared" si="0"/>
        <v>0</v>
      </c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2148</v>
      </c>
      <c r="B18" s="37"/>
      <c r="C18" s="28" t="s">
        <v>113</v>
      </c>
      <c r="D18" s="12" t="s">
        <v>114</v>
      </c>
      <c r="E18" s="12">
        <v>1</v>
      </c>
      <c r="F18" s="156"/>
      <c r="G18" s="42">
        <f t="shared" si="0"/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x14ac:dyDescent="0.2">
      <c r="A20" s="20" t="s">
        <v>2149</v>
      </c>
      <c r="B20" s="37"/>
      <c r="C20" s="28" t="s">
        <v>116</v>
      </c>
      <c r="D20" s="12" t="s">
        <v>114</v>
      </c>
      <c r="E20" s="12">
        <v>1</v>
      </c>
      <c r="F20" s="156"/>
      <c r="G20" s="42">
        <f t="shared" si="0"/>
        <v>0</v>
      </c>
    </row>
    <row r="21" spans="1:8" x14ac:dyDescent="0.2">
      <c r="A21" s="20"/>
      <c r="B21" s="37"/>
      <c r="C21" s="28"/>
      <c r="D21" s="12"/>
      <c r="E21" s="12"/>
      <c r="F21" s="156"/>
      <c r="G21" s="47"/>
    </row>
    <row r="22" spans="1:8" x14ac:dyDescent="0.2">
      <c r="A22" s="20" t="s">
        <v>2150</v>
      </c>
      <c r="B22" s="37"/>
      <c r="C22" s="28" t="s">
        <v>118</v>
      </c>
      <c r="D22" s="12" t="s">
        <v>107</v>
      </c>
      <c r="E22" s="12">
        <v>45</v>
      </c>
      <c r="F22" s="156"/>
      <c r="G22" s="42">
        <f t="shared" si="0"/>
        <v>0</v>
      </c>
    </row>
    <row r="23" spans="1:8" x14ac:dyDescent="0.2">
      <c r="A23" s="20"/>
      <c r="B23" s="37"/>
      <c r="C23" s="28"/>
      <c r="D23" s="12"/>
      <c r="E23" s="12"/>
      <c r="F23" s="156"/>
      <c r="G23" s="47"/>
    </row>
    <row r="24" spans="1:8" x14ac:dyDescent="0.2">
      <c r="A24" s="20" t="s">
        <v>2151</v>
      </c>
      <c r="B24" s="37"/>
      <c r="C24" s="28" t="s">
        <v>473</v>
      </c>
      <c r="D24" s="12" t="s">
        <v>120</v>
      </c>
      <c r="E24" s="12">
        <v>5</v>
      </c>
      <c r="F24" s="156"/>
      <c r="G24" s="42">
        <f t="shared" si="0"/>
        <v>0</v>
      </c>
    </row>
    <row r="25" spans="1:8" x14ac:dyDescent="0.2">
      <c r="A25" s="29"/>
      <c r="B25" s="34"/>
      <c r="C25" s="92"/>
      <c r="D25" s="12"/>
      <c r="E25" s="12"/>
      <c r="F25" s="156"/>
      <c r="G25" s="47"/>
    </row>
    <row r="26" spans="1:8" ht="24" x14ac:dyDescent="0.2">
      <c r="A26" s="29" t="s">
        <v>2152</v>
      </c>
      <c r="B26" s="34" t="s">
        <v>122</v>
      </c>
      <c r="C26" s="92" t="s">
        <v>123</v>
      </c>
      <c r="D26" s="13"/>
      <c r="E26" s="12"/>
      <c r="F26" s="156"/>
      <c r="G26" s="47"/>
    </row>
    <row r="27" spans="1:8" x14ac:dyDescent="0.2">
      <c r="A27" s="29"/>
      <c r="B27" s="34"/>
      <c r="C27" s="92"/>
      <c r="D27" s="13"/>
      <c r="E27" s="12"/>
      <c r="F27" s="156"/>
      <c r="G27" s="47"/>
    </row>
    <row r="28" spans="1:8" s="3" customFormat="1" x14ac:dyDescent="0.2">
      <c r="A28" s="29"/>
      <c r="B28" s="34"/>
      <c r="C28" s="92" t="s">
        <v>124</v>
      </c>
      <c r="D28" s="13"/>
      <c r="E28" s="13"/>
      <c r="F28" s="155"/>
      <c r="G28" s="47"/>
      <c r="H28" s="1"/>
    </row>
    <row r="29" spans="1:8" x14ac:dyDescent="0.2">
      <c r="A29" s="29"/>
      <c r="B29" s="34"/>
      <c r="C29" s="92"/>
      <c r="D29" s="13"/>
      <c r="E29" s="12"/>
      <c r="F29" s="156"/>
      <c r="G29" s="47"/>
    </row>
    <row r="30" spans="1:8" ht="24" x14ac:dyDescent="0.2">
      <c r="A30" s="20" t="s">
        <v>2153</v>
      </c>
      <c r="B30" s="37"/>
      <c r="C30" s="28" t="s">
        <v>126</v>
      </c>
      <c r="D30" s="12" t="s">
        <v>101</v>
      </c>
      <c r="E30" s="12">
        <v>80</v>
      </c>
      <c r="F30" s="156"/>
      <c r="G30" s="42">
        <f>E30*F30</f>
        <v>0</v>
      </c>
    </row>
    <row r="31" spans="1:8" x14ac:dyDescent="0.2">
      <c r="A31" s="20"/>
      <c r="B31" s="37"/>
      <c r="C31" s="28"/>
      <c r="D31" s="12"/>
      <c r="E31" s="12"/>
      <c r="F31" s="156"/>
      <c r="G31" s="47"/>
    </row>
    <row r="32" spans="1:8" x14ac:dyDescent="0.2">
      <c r="A32" s="20" t="s">
        <v>2154</v>
      </c>
      <c r="B32" s="37"/>
      <c r="C32" s="28" t="s">
        <v>128</v>
      </c>
      <c r="D32" s="12" t="s">
        <v>101</v>
      </c>
      <c r="E32" s="12">
        <v>80</v>
      </c>
      <c r="F32" s="156"/>
      <c r="G32" s="42">
        <f>E32*F32</f>
        <v>0</v>
      </c>
    </row>
    <row r="33" spans="1:7" x14ac:dyDescent="0.2">
      <c r="A33" s="20"/>
      <c r="B33" s="37"/>
      <c r="C33" s="28"/>
      <c r="D33" s="12"/>
      <c r="E33" s="12"/>
      <c r="F33" s="156"/>
      <c r="G33" s="47"/>
    </row>
    <row r="34" spans="1:7" x14ac:dyDescent="0.2">
      <c r="A34" s="20" t="s">
        <v>2155</v>
      </c>
      <c r="B34" s="37"/>
      <c r="C34" s="28" t="s">
        <v>130</v>
      </c>
      <c r="D34" s="12" t="s">
        <v>101</v>
      </c>
      <c r="E34" s="12">
        <v>80</v>
      </c>
      <c r="F34" s="156"/>
      <c r="G34" s="42">
        <f>E34*F34</f>
        <v>0</v>
      </c>
    </row>
    <row r="35" spans="1:7" x14ac:dyDescent="0.2">
      <c r="A35" s="20"/>
      <c r="B35" s="37"/>
      <c r="C35" s="28"/>
      <c r="D35" s="12"/>
      <c r="E35" s="12"/>
      <c r="F35" s="156"/>
      <c r="G35" s="47"/>
    </row>
    <row r="36" spans="1:7" ht="36" x14ac:dyDescent="0.2">
      <c r="A36" s="20" t="s">
        <v>2156</v>
      </c>
      <c r="B36" s="37" t="s">
        <v>133</v>
      </c>
      <c r="C36" s="28" t="s">
        <v>134</v>
      </c>
      <c r="D36" s="12" t="s">
        <v>107</v>
      </c>
      <c r="E36" s="12">
        <v>40</v>
      </c>
      <c r="F36" s="156"/>
      <c r="G36" s="42">
        <f>E36*F36</f>
        <v>0</v>
      </c>
    </row>
    <row r="37" spans="1:7" x14ac:dyDescent="0.2">
      <c r="A37" s="29"/>
      <c r="B37" s="34"/>
      <c r="C37" s="92"/>
      <c r="D37" s="12"/>
      <c r="E37" s="12"/>
      <c r="F37" s="156"/>
      <c r="G37" s="47"/>
    </row>
    <row r="38" spans="1:7" s="7" customFormat="1" x14ac:dyDescent="0.2">
      <c r="A38" s="29" t="s">
        <v>2157</v>
      </c>
      <c r="B38" s="34" t="s">
        <v>136</v>
      </c>
      <c r="C38" s="92" t="s">
        <v>137</v>
      </c>
      <c r="D38" s="13"/>
      <c r="E38" s="13"/>
      <c r="F38" s="155"/>
      <c r="G38" s="48"/>
    </row>
    <row r="39" spans="1:7" s="7" customFormat="1" x14ac:dyDescent="0.2">
      <c r="A39" s="29"/>
      <c r="B39" s="37"/>
      <c r="C39" s="92"/>
      <c r="D39" s="13"/>
      <c r="E39" s="13"/>
      <c r="F39" s="155"/>
      <c r="G39" s="48"/>
    </row>
    <row r="40" spans="1:7" s="7" customFormat="1" ht="24" x14ac:dyDescent="0.2">
      <c r="A40" s="20" t="s">
        <v>2158</v>
      </c>
      <c r="B40" s="37"/>
      <c r="C40" s="28" t="s">
        <v>139</v>
      </c>
      <c r="D40" s="12" t="s">
        <v>120</v>
      </c>
      <c r="E40" s="12">
        <v>10</v>
      </c>
      <c r="F40" s="156"/>
      <c r="G40" s="42">
        <f>E40*F40</f>
        <v>0</v>
      </c>
    </row>
    <row r="41" spans="1:7" s="7" customFormat="1" x14ac:dyDescent="0.2">
      <c r="A41" s="20"/>
      <c r="B41" s="37"/>
      <c r="C41" s="28"/>
      <c r="D41" s="12"/>
      <c r="E41" s="12"/>
      <c r="F41" s="155"/>
      <c r="G41" s="47"/>
    </row>
    <row r="42" spans="1:7" s="7" customFormat="1" x14ac:dyDescent="0.2">
      <c r="A42" s="20"/>
      <c r="B42" s="37" t="s">
        <v>30</v>
      </c>
      <c r="C42" s="28" t="s">
        <v>141</v>
      </c>
      <c r="D42" s="13"/>
      <c r="E42" s="12"/>
      <c r="F42" s="155"/>
      <c r="G42" s="48"/>
    </row>
    <row r="43" spans="1:7" s="7" customFormat="1" x14ac:dyDescent="0.2">
      <c r="A43" s="20"/>
      <c r="B43" s="37"/>
      <c r="C43" s="28"/>
      <c r="D43" s="13"/>
      <c r="E43" s="12"/>
      <c r="F43" s="155"/>
      <c r="G43" s="48"/>
    </row>
    <row r="44" spans="1:7" s="7" customFormat="1" x14ac:dyDescent="0.2">
      <c r="A44" s="20"/>
      <c r="B44" s="37"/>
      <c r="C44" s="28" t="s">
        <v>142</v>
      </c>
      <c r="D44" s="13"/>
      <c r="E44" s="12"/>
      <c r="F44" s="155"/>
      <c r="G44" s="48"/>
    </row>
    <row r="45" spans="1:7" s="7" customFormat="1" x14ac:dyDescent="0.2">
      <c r="A45" s="20"/>
      <c r="B45" s="37"/>
      <c r="C45" s="28"/>
      <c r="D45" s="13"/>
      <c r="E45" s="12"/>
      <c r="F45" s="155"/>
      <c r="G45" s="48"/>
    </row>
    <row r="46" spans="1:7" s="7" customFormat="1" x14ac:dyDescent="0.2">
      <c r="A46" s="20" t="s">
        <v>2159</v>
      </c>
      <c r="B46" s="37"/>
      <c r="C46" s="28" t="s">
        <v>144</v>
      </c>
      <c r="D46" s="12" t="s">
        <v>120</v>
      </c>
      <c r="E46" s="12">
        <v>10</v>
      </c>
      <c r="F46" s="156"/>
      <c r="G46" s="42">
        <f>E46*F46</f>
        <v>0</v>
      </c>
    </row>
    <row r="47" spans="1:7" s="7" customFormat="1" x14ac:dyDescent="0.2">
      <c r="A47" s="20"/>
      <c r="B47" s="37"/>
      <c r="C47" s="28"/>
      <c r="D47" s="12"/>
      <c r="E47" s="12"/>
      <c r="F47" s="155"/>
      <c r="G47" s="47"/>
    </row>
    <row r="48" spans="1:7" x14ac:dyDescent="0.2">
      <c r="A48" s="20" t="s">
        <v>2160</v>
      </c>
      <c r="B48" s="37"/>
      <c r="C48" s="28" t="s">
        <v>146</v>
      </c>
      <c r="D48" s="12" t="s">
        <v>120</v>
      </c>
      <c r="E48" s="12">
        <v>10</v>
      </c>
      <c r="F48" s="156"/>
      <c r="G48" s="42">
        <f>E48*F48</f>
        <v>0</v>
      </c>
    </row>
    <row r="49" spans="1:8" x14ac:dyDescent="0.2">
      <c r="A49" s="20"/>
      <c r="B49" s="37"/>
      <c r="C49" s="28"/>
      <c r="D49" s="12"/>
      <c r="E49" s="12"/>
      <c r="F49" s="156"/>
      <c r="G49" s="47"/>
    </row>
    <row r="50" spans="1:8" x14ac:dyDescent="0.2">
      <c r="A50" s="29" t="s">
        <v>2161</v>
      </c>
      <c r="B50" s="21" t="s">
        <v>148</v>
      </c>
      <c r="C50" s="22" t="s">
        <v>149</v>
      </c>
      <c r="D50" s="13"/>
      <c r="E50" s="12"/>
      <c r="F50" s="156"/>
      <c r="G50" s="47"/>
    </row>
    <row r="51" spans="1:8" x14ac:dyDescent="0.2">
      <c r="A51" s="29"/>
      <c r="B51" s="34"/>
      <c r="C51" s="92"/>
      <c r="D51" s="12"/>
      <c r="E51" s="12"/>
      <c r="F51" s="156"/>
      <c r="G51" s="47"/>
    </row>
    <row r="52" spans="1:8" x14ac:dyDescent="0.2">
      <c r="A52" s="29"/>
      <c r="B52" s="34" t="s">
        <v>150</v>
      </c>
      <c r="C52" s="92" t="s">
        <v>151</v>
      </c>
      <c r="D52" s="12"/>
      <c r="E52" s="12"/>
      <c r="F52" s="156"/>
      <c r="G52" s="47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ht="72" x14ac:dyDescent="0.2">
      <c r="A54" s="20" t="s">
        <v>2162</v>
      </c>
      <c r="B54" s="37"/>
      <c r="C54" s="28" t="s">
        <v>153</v>
      </c>
      <c r="D54" s="12" t="s">
        <v>101</v>
      </c>
      <c r="E54" s="12">
        <v>50</v>
      </c>
      <c r="F54" s="156"/>
      <c r="G54" s="42">
        <f>E54*F54</f>
        <v>0</v>
      </c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ht="60" x14ac:dyDescent="0.2">
      <c r="A56" s="20" t="s">
        <v>2163</v>
      </c>
      <c r="B56" s="37"/>
      <c r="C56" s="28" t="s">
        <v>287</v>
      </c>
      <c r="D56" s="12" t="s">
        <v>101</v>
      </c>
      <c r="E56" s="12">
        <v>5</v>
      </c>
      <c r="F56" s="156"/>
      <c r="G56" s="42">
        <f>E56*F56</f>
        <v>0</v>
      </c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ht="72" x14ac:dyDescent="0.2">
      <c r="A58" s="20" t="s">
        <v>2164</v>
      </c>
      <c r="B58" s="37"/>
      <c r="C58" s="28" t="s">
        <v>157</v>
      </c>
      <c r="D58" s="12" t="s">
        <v>101</v>
      </c>
      <c r="E58" s="12">
        <v>10</v>
      </c>
      <c r="F58" s="156"/>
      <c r="G58" s="42">
        <f>E58*F58</f>
        <v>0</v>
      </c>
      <c r="H58" s="2"/>
    </row>
    <row r="59" spans="1:8" x14ac:dyDescent="0.2">
      <c r="A59" s="20"/>
      <c r="B59" s="37"/>
      <c r="C59" s="28"/>
      <c r="D59" s="12"/>
      <c r="E59" s="12"/>
      <c r="F59" s="156"/>
      <c r="G59" s="47"/>
      <c r="H59" s="2"/>
    </row>
    <row r="60" spans="1:8" ht="72" x14ac:dyDescent="0.2">
      <c r="A60" s="20" t="s">
        <v>2165</v>
      </c>
      <c r="B60" s="37"/>
      <c r="C60" s="28" t="s">
        <v>159</v>
      </c>
      <c r="D60" s="12" t="s">
        <v>101</v>
      </c>
      <c r="E60" s="12">
        <v>10</v>
      </c>
      <c r="F60" s="156"/>
      <c r="G60" s="42">
        <f>E60*F60</f>
        <v>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ht="72" x14ac:dyDescent="0.2">
      <c r="A62" s="20" t="s">
        <v>2166</v>
      </c>
      <c r="B62" s="37"/>
      <c r="C62" s="28" t="s">
        <v>161</v>
      </c>
      <c r="D62" s="12" t="s">
        <v>101</v>
      </c>
      <c r="E62" s="12">
        <v>15</v>
      </c>
      <c r="F62" s="156"/>
      <c r="G62" s="42">
        <f>E62*F62</f>
        <v>0</v>
      </c>
      <c r="H62" s="2"/>
    </row>
    <row r="63" spans="1:8" x14ac:dyDescent="0.2">
      <c r="A63" s="20"/>
      <c r="B63" s="37"/>
      <c r="C63" s="28"/>
      <c r="D63" s="12"/>
      <c r="E63" s="12"/>
      <c r="F63" s="156"/>
      <c r="G63" s="47"/>
      <c r="H63" s="2"/>
    </row>
    <row r="64" spans="1:8" ht="72" x14ac:dyDescent="0.2">
      <c r="A64" s="20" t="s">
        <v>2167</v>
      </c>
      <c r="B64" s="37"/>
      <c r="C64" s="28" t="s">
        <v>163</v>
      </c>
      <c r="D64" s="12" t="s">
        <v>101</v>
      </c>
      <c r="E64" s="12">
        <v>12</v>
      </c>
      <c r="F64" s="156"/>
      <c r="G64" s="42">
        <f t="shared" ref="G54:G65" si="1">E64*F64</f>
        <v>0</v>
      </c>
      <c r="H64" s="2"/>
    </row>
    <row r="65" spans="1:8" x14ac:dyDescent="0.2">
      <c r="A65" s="20"/>
      <c r="B65" s="37"/>
      <c r="C65" s="28"/>
      <c r="D65" s="12"/>
      <c r="E65" s="12"/>
      <c r="F65" s="156"/>
      <c r="G65" s="47"/>
      <c r="H65" s="2"/>
    </row>
    <row r="66" spans="1:8" s="5" customFormat="1" ht="19.149999999999999" customHeight="1" x14ac:dyDescent="0.2">
      <c r="A66" s="135" t="s">
        <v>58</v>
      </c>
      <c r="B66" s="136"/>
      <c r="C66" s="136"/>
      <c r="D66" s="136"/>
      <c r="E66" s="136"/>
      <c r="F66" s="137"/>
      <c r="G66" s="49">
        <f>SUM(G8:G65)</f>
        <v>0</v>
      </c>
    </row>
    <row r="67" spans="1:8" s="5" customFormat="1" ht="18" customHeight="1" x14ac:dyDescent="0.2">
      <c r="A67" s="135" t="s">
        <v>59</v>
      </c>
      <c r="B67" s="136"/>
      <c r="C67" s="136"/>
      <c r="D67" s="136"/>
      <c r="E67" s="136"/>
      <c r="F67" s="137"/>
      <c r="G67" s="49">
        <f>G66</f>
        <v>0</v>
      </c>
    </row>
    <row r="68" spans="1:8" x14ac:dyDescent="0.2">
      <c r="A68" s="20"/>
      <c r="B68" s="37"/>
      <c r="C68" s="28"/>
      <c r="D68" s="12"/>
      <c r="E68" s="12"/>
      <c r="F68" s="156"/>
      <c r="G68" s="47"/>
      <c r="H68" s="2"/>
    </row>
    <row r="69" spans="1:8" ht="72" x14ac:dyDescent="0.2">
      <c r="A69" s="20" t="s">
        <v>2136</v>
      </c>
      <c r="B69" s="37"/>
      <c r="C69" s="28" t="s">
        <v>165</v>
      </c>
      <c r="D69" s="12" t="s">
        <v>101</v>
      </c>
      <c r="E69" s="12">
        <v>2.5</v>
      </c>
      <c r="F69" s="156"/>
      <c r="G69" s="42">
        <f t="shared" ref="G69:G70" si="2">E69*F69</f>
        <v>0</v>
      </c>
      <c r="H69" s="2"/>
    </row>
    <row r="70" spans="1:8" x14ac:dyDescent="0.2">
      <c r="A70" s="20"/>
      <c r="B70" s="37"/>
      <c r="C70" s="28"/>
      <c r="D70" s="12"/>
      <c r="E70" s="12"/>
      <c r="F70" s="156"/>
      <c r="G70" s="47"/>
      <c r="H70" s="2"/>
    </row>
    <row r="71" spans="1:8" s="3" customFormat="1" x14ac:dyDescent="0.2">
      <c r="A71" s="29" t="s">
        <v>2137</v>
      </c>
      <c r="B71" s="34" t="s">
        <v>171</v>
      </c>
      <c r="C71" s="92" t="s">
        <v>172</v>
      </c>
      <c r="D71" s="13"/>
      <c r="E71" s="13"/>
      <c r="F71" s="155"/>
      <c r="G71" s="48"/>
    </row>
    <row r="72" spans="1:8" x14ac:dyDescent="0.2">
      <c r="A72" s="20"/>
      <c r="B72" s="37"/>
      <c r="C72" s="28"/>
      <c r="D72" s="12"/>
      <c r="E72" s="12"/>
      <c r="F72" s="156"/>
      <c r="G72" s="47"/>
      <c r="H72" s="2"/>
    </row>
    <row r="73" spans="1:8" x14ac:dyDescent="0.2">
      <c r="A73" s="20" t="s">
        <v>2138</v>
      </c>
      <c r="B73" s="37"/>
      <c r="C73" s="28" t="s">
        <v>174</v>
      </c>
      <c r="D73" s="12" t="s">
        <v>45</v>
      </c>
      <c r="E73" s="19">
        <v>1</v>
      </c>
      <c r="F73" s="47">
        <v>20000</v>
      </c>
      <c r="G73" s="42">
        <f t="shared" ref="G73:G80" si="3">E73*F73</f>
        <v>20000</v>
      </c>
      <c r="H73" s="2"/>
    </row>
    <row r="74" spans="1:8" x14ac:dyDescent="0.2">
      <c r="A74" s="20"/>
      <c r="B74" s="37"/>
      <c r="C74" s="28"/>
      <c r="D74" s="12"/>
      <c r="E74" s="19"/>
      <c r="F74" s="156"/>
      <c r="G74" s="47"/>
      <c r="H74" s="2"/>
    </row>
    <row r="75" spans="1:8" x14ac:dyDescent="0.2">
      <c r="A75" s="20" t="s">
        <v>2139</v>
      </c>
      <c r="B75" s="37"/>
      <c r="C75" s="28" t="s">
        <v>176</v>
      </c>
      <c r="D75" s="12" t="s">
        <v>57</v>
      </c>
      <c r="E75" s="19">
        <f>G73</f>
        <v>20000</v>
      </c>
      <c r="F75" s="157"/>
      <c r="G75" s="42">
        <f t="shared" si="3"/>
        <v>0</v>
      </c>
      <c r="H75" s="2"/>
    </row>
    <row r="76" spans="1:8" x14ac:dyDescent="0.2">
      <c r="A76" s="20"/>
      <c r="B76" s="37"/>
      <c r="C76" s="28"/>
      <c r="D76" s="12"/>
      <c r="E76" s="19"/>
      <c r="F76" s="156"/>
      <c r="G76" s="47"/>
      <c r="H76" s="2"/>
    </row>
    <row r="77" spans="1:8" x14ac:dyDescent="0.2">
      <c r="A77" s="20" t="s">
        <v>2140</v>
      </c>
      <c r="B77" s="37"/>
      <c r="C77" s="28" t="s">
        <v>178</v>
      </c>
      <c r="D77" s="12" t="s">
        <v>45</v>
      </c>
      <c r="E77" s="19">
        <v>1</v>
      </c>
      <c r="F77" s="47">
        <v>10000</v>
      </c>
      <c r="G77" s="42">
        <f t="shared" si="3"/>
        <v>10000</v>
      </c>
      <c r="H77" s="2"/>
    </row>
    <row r="78" spans="1:8" x14ac:dyDescent="0.2">
      <c r="A78" s="20"/>
      <c r="B78" s="37"/>
      <c r="C78" s="28"/>
      <c r="D78" s="12"/>
      <c r="E78" s="12"/>
      <c r="F78" s="156"/>
      <c r="G78" s="47"/>
      <c r="H78" s="2"/>
    </row>
    <row r="79" spans="1:8" x14ac:dyDescent="0.2">
      <c r="A79" s="20" t="s">
        <v>2141</v>
      </c>
      <c r="B79" s="37"/>
      <c r="C79" s="28" t="s">
        <v>179</v>
      </c>
      <c r="D79" s="12" t="s">
        <v>57</v>
      </c>
      <c r="E79" s="19">
        <f>G77</f>
        <v>10000</v>
      </c>
      <c r="F79" s="157"/>
      <c r="G79" s="42">
        <f t="shared" si="3"/>
        <v>0</v>
      </c>
      <c r="H79" s="2"/>
    </row>
    <row r="80" spans="1:8" x14ac:dyDescent="0.2">
      <c r="A80" s="20"/>
      <c r="B80" s="37"/>
      <c r="C80" s="28"/>
      <c r="D80" s="12"/>
      <c r="E80" s="12"/>
      <c r="F80" s="156"/>
      <c r="G80" s="47"/>
      <c r="H80" s="2"/>
    </row>
    <row r="81" spans="1:11" s="3" customFormat="1" x14ac:dyDescent="0.2">
      <c r="A81" s="29" t="s">
        <v>2142</v>
      </c>
      <c r="B81" s="34" t="s">
        <v>181</v>
      </c>
      <c r="C81" s="92" t="s">
        <v>182</v>
      </c>
      <c r="D81" s="13"/>
      <c r="E81" s="13"/>
      <c r="F81" s="155"/>
      <c r="G81" s="48"/>
    </row>
    <row r="82" spans="1:11" x14ac:dyDescent="0.2">
      <c r="A82" s="20"/>
      <c r="B82" s="37"/>
      <c r="C82" s="28"/>
      <c r="D82" s="12"/>
      <c r="E82" s="12"/>
      <c r="F82" s="156"/>
      <c r="G82" s="47"/>
      <c r="H82" s="2"/>
    </row>
    <row r="83" spans="1:11" ht="24" x14ac:dyDescent="0.2">
      <c r="A83" s="20"/>
      <c r="B83" s="37"/>
      <c r="C83" s="28" t="s">
        <v>183</v>
      </c>
      <c r="D83" s="12"/>
      <c r="E83" s="12"/>
      <c r="F83" s="156"/>
      <c r="G83" s="47"/>
      <c r="H83" s="2"/>
    </row>
    <row r="84" spans="1:11" x14ac:dyDescent="0.2">
      <c r="A84" s="20"/>
      <c r="B84" s="37"/>
      <c r="C84" s="28"/>
      <c r="D84" s="12"/>
      <c r="E84" s="12"/>
      <c r="F84" s="156"/>
      <c r="G84" s="47"/>
      <c r="H84" s="2"/>
    </row>
    <row r="85" spans="1:11" x14ac:dyDescent="0.2">
      <c r="A85" s="20" t="s">
        <v>2143</v>
      </c>
      <c r="B85" s="37"/>
      <c r="C85" s="28" t="s">
        <v>185</v>
      </c>
      <c r="D85" s="12" t="s">
        <v>186</v>
      </c>
      <c r="E85" s="12">
        <v>0.4</v>
      </c>
      <c r="F85" s="156"/>
      <c r="G85" s="42">
        <f t="shared" ref="G85:G88" si="4">E85*F85</f>
        <v>0</v>
      </c>
      <c r="H85" s="2"/>
      <c r="K85" s="42">
        <f t="shared" ref="K85:K86" si="5">I85*J85</f>
        <v>0</v>
      </c>
    </row>
    <row r="86" spans="1:11" x14ac:dyDescent="0.2">
      <c r="A86" s="20"/>
      <c r="B86" s="37"/>
      <c r="C86" s="28"/>
      <c r="D86" s="12"/>
      <c r="E86" s="12"/>
      <c r="F86" s="156"/>
      <c r="G86" s="47"/>
      <c r="H86" s="2"/>
      <c r="K86" s="47"/>
    </row>
    <row r="87" spans="1:11" x14ac:dyDescent="0.2">
      <c r="A87" s="20" t="s">
        <v>2144</v>
      </c>
      <c r="B87" s="37"/>
      <c r="C87" s="28" t="s">
        <v>188</v>
      </c>
      <c r="D87" s="12" t="s">
        <v>186</v>
      </c>
      <c r="E87" s="12">
        <v>0.4</v>
      </c>
      <c r="F87" s="156"/>
      <c r="G87" s="42">
        <f t="shared" si="4"/>
        <v>0</v>
      </c>
      <c r="H87" s="2"/>
    </row>
    <row r="88" spans="1:11" x14ac:dyDescent="0.2">
      <c r="A88" s="20"/>
      <c r="B88" s="37"/>
      <c r="C88" s="28"/>
      <c r="D88" s="12"/>
      <c r="E88" s="12"/>
      <c r="F88" s="156"/>
      <c r="G88" s="47"/>
      <c r="H88" s="2"/>
    </row>
    <row r="89" spans="1:11" x14ac:dyDescent="0.2">
      <c r="A89" s="29" t="s">
        <v>2114</v>
      </c>
      <c r="B89" s="37"/>
      <c r="C89" s="92" t="s">
        <v>189</v>
      </c>
      <c r="D89" s="12"/>
      <c r="E89" s="12"/>
      <c r="F89" s="156"/>
      <c r="G89" s="47"/>
      <c r="H89" s="2"/>
    </row>
    <row r="90" spans="1:11" x14ac:dyDescent="0.2">
      <c r="A90" s="20"/>
      <c r="B90" s="37"/>
      <c r="C90" s="28"/>
      <c r="D90" s="12"/>
      <c r="E90" s="12"/>
      <c r="F90" s="156"/>
      <c r="G90" s="47"/>
      <c r="H90" s="2"/>
    </row>
    <row r="91" spans="1:11" x14ac:dyDescent="0.2">
      <c r="A91" s="29"/>
      <c r="B91" s="37"/>
      <c r="C91" s="92" t="s">
        <v>190</v>
      </c>
      <c r="D91" s="12"/>
      <c r="E91" s="12"/>
      <c r="F91" s="156"/>
      <c r="G91" s="47"/>
      <c r="H91" s="2"/>
    </row>
    <row r="92" spans="1:11" x14ac:dyDescent="0.2">
      <c r="A92" s="20"/>
      <c r="B92" s="37"/>
      <c r="C92" s="28"/>
      <c r="D92" s="12"/>
      <c r="E92" s="12"/>
      <c r="F92" s="156"/>
      <c r="G92" s="47"/>
      <c r="H92" s="2"/>
    </row>
    <row r="93" spans="1:11" x14ac:dyDescent="0.2">
      <c r="A93" s="20" t="s">
        <v>2115</v>
      </c>
      <c r="B93" s="37"/>
      <c r="C93" s="28" t="s">
        <v>191</v>
      </c>
      <c r="D93" s="12"/>
      <c r="E93" s="12"/>
      <c r="F93" s="156"/>
      <c r="G93" s="47"/>
      <c r="H93" s="2"/>
    </row>
    <row r="94" spans="1:11" x14ac:dyDescent="0.2">
      <c r="A94" s="20"/>
      <c r="B94" s="37"/>
      <c r="C94" s="28"/>
      <c r="D94" s="12"/>
      <c r="E94" s="12"/>
      <c r="F94" s="156"/>
      <c r="G94" s="47"/>
      <c r="H94" s="2"/>
    </row>
    <row r="95" spans="1:11" x14ac:dyDescent="0.2">
      <c r="A95" s="20" t="s">
        <v>2116</v>
      </c>
      <c r="B95" s="37"/>
      <c r="C95" s="28" t="s">
        <v>398</v>
      </c>
      <c r="D95" s="12" t="s">
        <v>107</v>
      </c>
      <c r="E95" s="12">
        <v>15</v>
      </c>
      <c r="F95" s="156"/>
      <c r="G95" s="42">
        <f t="shared" ref="G95:G96" si="6">E95*F95</f>
        <v>0</v>
      </c>
      <c r="H95" s="2"/>
    </row>
    <row r="96" spans="1:11" x14ac:dyDescent="0.2">
      <c r="A96" s="20"/>
      <c r="B96" s="37"/>
      <c r="C96" s="28"/>
      <c r="D96" s="12"/>
      <c r="E96" s="12"/>
      <c r="F96" s="156"/>
      <c r="G96" s="47"/>
      <c r="H96" s="2"/>
    </row>
    <row r="97" spans="1:8" x14ac:dyDescent="0.2">
      <c r="A97" s="29" t="s">
        <v>2117</v>
      </c>
      <c r="B97" s="37"/>
      <c r="C97" s="92" t="s">
        <v>193</v>
      </c>
      <c r="D97" s="12"/>
      <c r="E97" s="12"/>
      <c r="F97" s="156"/>
      <c r="G97" s="47"/>
      <c r="H97" s="2"/>
    </row>
    <row r="98" spans="1:8" x14ac:dyDescent="0.2">
      <c r="A98" s="20"/>
      <c r="B98" s="37"/>
      <c r="C98" s="28"/>
      <c r="D98" s="12"/>
      <c r="E98" s="12"/>
      <c r="F98" s="156"/>
      <c r="G98" s="47"/>
      <c r="H98" s="2"/>
    </row>
    <row r="99" spans="1:8" x14ac:dyDescent="0.2">
      <c r="A99" s="20"/>
      <c r="B99" s="37"/>
      <c r="C99" s="28" t="s">
        <v>194</v>
      </c>
      <c r="D99" s="12"/>
      <c r="E99" s="12"/>
      <c r="F99" s="156"/>
      <c r="G99" s="47"/>
      <c r="H99" s="2"/>
    </row>
    <row r="100" spans="1:8" x14ac:dyDescent="0.2">
      <c r="A100" s="20"/>
      <c r="B100" s="37"/>
      <c r="C100" s="28"/>
      <c r="D100" s="12"/>
      <c r="E100" s="12"/>
      <c r="F100" s="156"/>
      <c r="G100" s="47"/>
      <c r="H100" s="2"/>
    </row>
    <row r="101" spans="1:8" x14ac:dyDescent="0.2">
      <c r="A101" s="20"/>
      <c r="B101" s="37"/>
      <c r="C101" s="28" t="s">
        <v>195</v>
      </c>
      <c r="D101" s="12"/>
      <c r="E101" s="12"/>
      <c r="F101" s="156"/>
      <c r="G101" s="47"/>
      <c r="H101" s="2"/>
    </row>
    <row r="102" spans="1:8" x14ac:dyDescent="0.2">
      <c r="A102" s="20"/>
      <c r="B102" s="37"/>
      <c r="C102" s="28"/>
      <c r="D102" s="25"/>
      <c r="E102" s="12"/>
      <c r="F102" s="156"/>
      <c r="G102" s="47"/>
      <c r="H102" s="2"/>
    </row>
    <row r="103" spans="1:8" s="10" customFormat="1" x14ac:dyDescent="0.2">
      <c r="A103" s="86" t="s">
        <v>2118</v>
      </c>
      <c r="B103" s="106"/>
      <c r="C103" s="56" t="s">
        <v>342</v>
      </c>
      <c r="D103" s="25" t="s">
        <v>107</v>
      </c>
      <c r="E103" s="25">
        <v>10</v>
      </c>
      <c r="F103" s="156"/>
      <c r="G103" s="42">
        <f t="shared" ref="G103:G108" si="7">E103*F103</f>
        <v>0</v>
      </c>
    </row>
    <row r="104" spans="1:8" s="10" customFormat="1" x14ac:dyDescent="0.2">
      <c r="A104" s="86"/>
      <c r="B104" s="106"/>
      <c r="C104" s="56"/>
      <c r="D104" s="25"/>
      <c r="E104" s="25"/>
      <c r="F104" s="160"/>
      <c r="G104" s="47"/>
    </row>
    <row r="105" spans="1:8" s="10" customFormat="1" x14ac:dyDescent="0.2">
      <c r="A105" s="86" t="s">
        <v>2119</v>
      </c>
      <c r="B105" s="106"/>
      <c r="C105" s="56" t="s">
        <v>343</v>
      </c>
      <c r="D105" s="25" t="s">
        <v>107</v>
      </c>
      <c r="E105" s="25">
        <v>5</v>
      </c>
      <c r="F105" s="156"/>
      <c r="G105" s="42">
        <f t="shared" si="7"/>
        <v>0</v>
      </c>
    </row>
    <row r="106" spans="1:8" x14ac:dyDescent="0.2">
      <c r="A106" s="20"/>
      <c r="B106" s="37"/>
      <c r="C106" s="28"/>
      <c r="D106" s="12"/>
      <c r="E106" s="12"/>
      <c r="F106" s="156"/>
      <c r="G106" s="47"/>
      <c r="H106" s="2"/>
    </row>
    <row r="107" spans="1:8" x14ac:dyDescent="0.2">
      <c r="A107" s="20" t="s">
        <v>2120</v>
      </c>
      <c r="B107" s="37"/>
      <c r="C107" s="28" t="s">
        <v>198</v>
      </c>
      <c r="D107" s="12" t="s">
        <v>13</v>
      </c>
      <c r="E107" s="12">
        <v>1</v>
      </c>
      <c r="F107" s="156"/>
      <c r="G107" s="42">
        <f t="shared" si="7"/>
        <v>0</v>
      </c>
      <c r="H107" s="2"/>
    </row>
    <row r="108" spans="1:8" x14ac:dyDescent="0.2">
      <c r="A108" s="20"/>
      <c r="B108" s="37"/>
      <c r="C108" s="28"/>
      <c r="D108" s="12"/>
      <c r="E108" s="12"/>
      <c r="F108" s="156"/>
      <c r="G108" s="47"/>
      <c r="H108" s="2"/>
    </row>
    <row r="109" spans="1:8" s="3" customFormat="1" x14ac:dyDescent="0.2">
      <c r="A109" s="29" t="s">
        <v>2121</v>
      </c>
      <c r="B109" s="34"/>
      <c r="C109" s="92" t="s">
        <v>199</v>
      </c>
      <c r="D109" s="13"/>
      <c r="E109" s="13"/>
      <c r="F109" s="155"/>
      <c r="G109" s="48"/>
    </row>
    <row r="110" spans="1:8" x14ac:dyDescent="0.2">
      <c r="A110" s="20"/>
      <c r="B110" s="37"/>
      <c r="C110" s="28"/>
      <c r="D110" s="12"/>
      <c r="E110" s="12"/>
      <c r="F110" s="156"/>
      <c r="G110" s="47"/>
      <c r="H110" s="2"/>
    </row>
    <row r="111" spans="1:8" x14ac:dyDescent="0.2">
      <c r="A111" s="20"/>
      <c r="B111" s="37"/>
      <c r="C111" s="28" t="s">
        <v>195</v>
      </c>
      <c r="D111" s="12"/>
      <c r="E111" s="12"/>
      <c r="F111" s="156"/>
      <c r="G111" s="47"/>
      <c r="H111" s="2"/>
    </row>
    <row r="112" spans="1:8" x14ac:dyDescent="0.2">
      <c r="A112" s="20"/>
      <c r="B112" s="37"/>
      <c r="C112" s="28"/>
      <c r="D112" s="12"/>
      <c r="E112" s="12"/>
      <c r="F112" s="156"/>
      <c r="G112" s="47"/>
      <c r="H112" s="2"/>
    </row>
    <row r="113" spans="1:8" x14ac:dyDescent="0.2">
      <c r="A113" s="20" t="s">
        <v>2122</v>
      </c>
      <c r="B113" s="37"/>
      <c r="C113" s="56" t="s">
        <v>342</v>
      </c>
      <c r="D113" s="12" t="s">
        <v>107</v>
      </c>
      <c r="E113" s="25">
        <v>10</v>
      </c>
      <c r="F113" s="156"/>
      <c r="G113" s="42">
        <f t="shared" ref="G113:G116" si="8">E113*F113</f>
        <v>0</v>
      </c>
      <c r="H113" s="2"/>
    </row>
    <row r="114" spans="1:8" x14ac:dyDescent="0.2">
      <c r="A114" s="20"/>
      <c r="B114" s="37"/>
      <c r="C114" s="56"/>
      <c r="D114" s="12"/>
      <c r="E114" s="25"/>
      <c r="F114" s="156"/>
      <c r="G114" s="47"/>
      <c r="H114" s="2"/>
    </row>
    <row r="115" spans="1:8" x14ac:dyDescent="0.2">
      <c r="A115" s="20" t="s">
        <v>2123</v>
      </c>
      <c r="B115" s="37"/>
      <c r="C115" s="56" t="s">
        <v>343</v>
      </c>
      <c r="D115" s="12" t="s">
        <v>107</v>
      </c>
      <c r="E115" s="25">
        <v>5</v>
      </c>
      <c r="F115" s="156"/>
      <c r="G115" s="42">
        <f t="shared" si="8"/>
        <v>0</v>
      </c>
      <c r="H115" s="2"/>
    </row>
    <row r="116" spans="1:8" x14ac:dyDescent="0.2">
      <c r="A116" s="20"/>
      <c r="B116" s="37"/>
      <c r="C116" s="28"/>
      <c r="D116" s="12"/>
      <c r="E116" s="12"/>
      <c r="F116" s="156"/>
      <c r="G116" s="47"/>
      <c r="H116" s="2"/>
    </row>
    <row r="117" spans="1:8" s="3" customFormat="1" x14ac:dyDescent="0.2">
      <c r="A117" s="29" t="s">
        <v>2124</v>
      </c>
      <c r="B117" s="34"/>
      <c r="C117" s="92" t="s">
        <v>200</v>
      </c>
      <c r="D117" s="13"/>
      <c r="E117" s="13"/>
      <c r="F117" s="155"/>
      <c r="G117" s="48"/>
    </row>
    <row r="118" spans="1:8" x14ac:dyDescent="0.2">
      <c r="A118" s="20"/>
      <c r="B118" s="37"/>
      <c r="C118" s="28"/>
      <c r="D118" s="12"/>
      <c r="E118" s="12"/>
      <c r="F118" s="156"/>
      <c r="G118" s="47"/>
      <c r="H118" s="2"/>
    </row>
    <row r="119" spans="1:8" x14ac:dyDescent="0.2">
      <c r="A119" s="20"/>
      <c r="B119" s="37"/>
      <c r="C119" s="28" t="s">
        <v>420</v>
      </c>
      <c r="D119" s="12"/>
      <c r="E119" s="12"/>
      <c r="F119" s="156"/>
      <c r="G119" s="47"/>
      <c r="H119" s="2"/>
    </row>
    <row r="120" spans="1:8" x14ac:dyDescent="0.2">
      <c r="A120" s="20"/>
      <c r="B120" s="37"/>
      <c r="C120" s="28"/>
      <c r="D120" s="12"/>
      <c r="E120" s="12"/>
      <c r="F120" s="156"/>
      <c r="G120" s="47"/>
      <c r="H120" s="2"/>
    </row>
    <row r="121" spans="1:8" x14ac:dyDescent="0.2">
      <c r="A121" s="20" t="s">
        <v>2125</v>
      </c>
      <c r="B121" s="37"/>
      <c r="C121" s="56" t="s">
        <v>342</v>
      </c>
      <c r="D121" s="12" t="s">
        <v>114</v>
      </c>
      <c r="E121" s="12">
        <v>35</v>
      </c>
      <c r="F121" s="156"/>
      <c r="G121" s="42">
        <f t="shared" ref="G121:G124" si="9">E121*F121</f>
        <v>0</v>
      </c>
      <c r="H121" s="2"/>
    </row>
    <row r="122" spans="1:8" x14ac:dyDescent="0.2">
      <c r="A122" s="20"/>
      <c r="B122" s="37"/>
      <c r="C122" s="56"/>
      <c r="D122" s="12"/>
      <c r="E122" s="12"/>
      <c r="F122" s="156"/>
      <c r="G122" s="47"/>
      <c r="H122" s="2"/>
    </row>
    <row r="123" spans="1:8" x14ac:dyDescent="0.2">
      <c r="A123" s="20" t="s">
        <v>2126</v>
      </c>
      <c r="B123" s="37"/>
      <c r="C123" s="56" t="s">
        <v>343</v>
      </c>
      <c r="D123" s="12" t="s">
        <v>114</v>
      </c>
      <c r="E123" s="12">
        <v>5</v>
      </c>
      <c r="F123" s="156"/>
      <c r="G123" s="42">
        <f t="shared" si="9"/>
        <v>0</v>
      </c>
      <c r="H123" s="2"/>
    </row>
    <row r="124" spans="1:8" x14ac:dyDescent="0.2">
      <c r="A124" s="20"/>
      <c r="B124" s="37"/>
      <c r="C124" s="28"/>
      <c r="D124" s="12"/>
      <c r="E124" s="12"/>
      <c r="F124" s="156"/>
      <c r="G124" s="47"/>
      <c r="H124" s="2"/>
    </row>
    <row r="125" spans="1:8" s="3" customFormat="1" x14ac:dyDescent="0.2">
      <c r="A125" s="29" t="s">
        <v>2127</v>
      </c>
      <c r="B125" s="34"/>
      <c r="C125" s="92" t="s">
        <v>203</v>
      </c>
      <c r="D125" s="13"/>
      <c r="E125" s="13"/>
      <c r="F125" s="155"/>
      <c r="G125" s="48"/>
    </row>
    <row r="126" spans="1:8" x14ac:dyDescent="0.2">
      <c r="A126" s="20"/>
      <c r="B126" s="37"/>
      <c r="C126" s="28"/>
      <c r="D126" s="12"/>
      <c r="E126" s="12"/>
      <c r="F126" s="156"/>
      <c r="G126" s="47"/>
      <c r="H126" s="2"/>
    </row>
    <row r="127" spans="1:8" x14ac:dyDescent="0.2">
      <c r="A127" s="20" t="s">
        <v>2128</v>
      </c>
      <c r="B127" s="37"/>
      <c r="C127" s="28" t="s">
        <v>204</v>
      </c>
      <c r="D127" s="12" t="s">
        <v>45</v>
      </c>
      <c r="E127" s="19">
        <v>1</v>
      </c>
      <c r="F127" s="47">
        <v>30000</v>
      </c>
      <c r="G127" s="42">
        <f t="shared" ref="G127:G130" si="10">E127*F127</f>
        <v>30000</v>
      </c>
      <c r="H127" s="2"/>
    </row>
    <row r="128" spans="1:8" x14ac:dyDescent="0.2">
      <c r="A128" s="20"/>
      <c r="B128" s="37"/>
      <c r="C128" s="28"/>
      <c r="D128" s="12"/>
      <c r="E128" s="12"/>
      <c r="F128" s="156"/>
      <c r="G128" s="47"/>
      <c r="H128" s="2"/>
    </row>
    <row r="129" spans="1:8" x14ac:dyDescent="0.2">
      <c r="A129" s="20" t="s">
        <v>2129</v>
      </c>
      <c r="B129" s="37"/>
      <c r="C129" s="28" t="s">
        <v>441</v>
      </c>
      <c r="D129" s="12" t="s">
        <v>57</v>
      </c>
      <c r="E129" s="19">
        <f>G127</f>
        <v>30000</v>
      </c>
      <c r="F129" s="157"/>
      <c r="G129" s="42">
        <f t="shared" si="10"/>
        <v>0</v>
      </c>
      <c r="H129" s="2"/>
    </row>
    <row r="130" spans="1:8" x14ac:dyDescent="0.2">
      <c r="A130" s="20"/>
      <c r="B130" s="37"/>
      <c r="C130" s="28"/>
      <c r="D130" s="12"/>
      <c r="E130" s="12"/>
      <c r="F130" s="156"/>
      <c r="G130" s="47"/>
      <c r="H130" s="2"/>
    </row>
    <row r="131" spans="1:8" s="3" customFormat="1" x14ac:dyDescent="0.2">
      <c r="A131" s="29" t="s">
        <v>2130</v>
      </c>
      <c r="B131" s="34"/>
      <c r="C131" s="92" t="s">
        <v>206</v>
      </c>
      <c r="D131" s="13"/>
      <c r="E131" s="13"/>
      <c r="F131" s="155"/>
      <c r="G131" s="48"/>
    </row>
    <row r="132" spans="1:8" x14ac:dyDescent="0.2">
      <c r="A132" s="20"/>
      <c r="B132" s="37"/>
      <c r="C132" s="28"/>
      <c r="D132" s="12"/>
      <c r="E132" s="12"/>
      <c r="F132" s="156"/>
      <c r="G132" s="47"/>
      <c r="H132" s="2"/>
    </row>
    <row r="133" spans="1:8" x14ac:dyDescent="0.2">
      <c r="A133" s="20"/>
      <c r="B133" s="37"/>
      <c r="C133" s="28" t="s">
        <v>357</v>
      </c>
      <c r="D133" s="12"/>
      <c r="E133" s="12"/>
      <c r="F133" s="156"/>
      <c r="G133" s="47"/>
      <c r="H133" s="2"/>
    </row>
    <row r="134" spans="1:8" x14ac:dyDescent="0.2">
      <c r="A134" s="20"/>
      <c r="B134" s="37"/>
      <c r="C134" s="28"/>
      <c r="D134" s="12"/>
      <c r="E134" s="12"/>
      <c r="F134" s="156"/>
      <c r="G134" s="47"/>
      <c r="H134" s="2"/>
    </row>
    <row r="135" spans="1:8" x14ac:dyDescent="0.2">
      <c r="A135" s="20"/>
      <c r="B135" s="37"/>
      <c r="C135" s="117" t="s">
        <v>208</v>
      </c>
      <c r="D135" s="12"/>
      <c r="E135" s="12"/>
      <c r="F135" s="156"/>
      <c r="G135" s="47"/>
      <c r="H135" s="2"/>
    </row>
    <row r="136" spans="1:8" x14ac:dyDescent="0.2">
      <c r="A136" s="20"/>
      <c r="B136" s="37"/>
      <c r="C136" s="28"/>
      <c r="D136" s="12"/>
      <c r="E136" s="12"/>
      <c r="F136" s="156"/>
      <c r="G136" s="47"/>
      <c r="H136" s="2"/>
    </row>
    <row r="137" spans="1:8" x14ac:dyDescent="0.2">
      <c r="A137" s="20" t="s">
        <v>2131</v>
      </c>
      <c r="B137" s="37"/>
      <c r="C137" s="28" t="s">
        <v>289</v>
      </c>
      <c r="D137" s="12" t="s">
        <v>114</v>
      </c>
      <c r="E137" s="12">
        <v>4</v>
      </c>
      <c r="F137" s="156"/>
      <c r="G137" s="42">
        <f t="shared" ref="G137:G138" si="11">E137*F137</f>
        <v>0</v>
      </c>
      <c r="H137" s="2"/>
    </row>
    <row r="138" spans="1:8" x14ac:dyDescent="0.2">
      <c r="A138" s="20"/>
      <c r="B138" s="37"/>
      <c r="C138" s="28"/>
      <c r="D138" s="12"/>
      <c r="E138" s="12"/>
      <c r="F138" s="156"/>
      <c r="G138" s="47"/>
      <c r="H138" s="2"/>
    </row>
    <row r="139" spans="1:8" s="3" customFormat="1" x14ac:dyDescent="0.2">
      <c r="A139" s="29" t="s">
        <v>2132</v>
      </c>
      <c r="B139" s="34"/>
      <c r="C139" s="92" t="s">
        <v>211</v>
      </c>
      <c r="D139" s="13"/>
      <c r="E139" s="13"/>
      <c r="F139" s="155"/>
      <c r="G139" s="48"/>
    </row>
    <row r="140" spans="1:8" x14ac:dyDescent="0.2">
      <c r="A140" s="20"/>
      <c r="B140" s="37"/>
      <c r="C140" s="28"/>
      <c r="D140" s="12"/>
      <c r="E140" s="12"/>
      <c r="F140" s="156"/>
      <c r="G140" s="47"/>
      <c r="H140" s="2"/>
    </row>
    <row r="141" spans="1:8" ht="36" x14ac:dyDescent="0.2">
      <c r="A141" s="20"/>
      <c r="B141" s="37"/>
      <c r="C141" s="28" t="s">
        <v>212</v>
      </c>
      <c r="D141" s="12"/>
      <c r="E141" s="12"/>
      <c r="F141" s="156"/>
      <c r="G141" s="47"/>
      <c r="H141" s="2"/>
    </row>
    <row r="142" spans="1:8" x14ac:dyDescent="0.2">
      <c r="A142" s="20"/>
      <c r="B142" s="37"/>
      <c r="C142" s="28"/>
      <c r="D142" s="12"/>
      <c r="E142" s="12"/>
      <c r="F142" s="156"/>
      <c r="G142" s="47"/>
      <c r="H142" s="2"/>
    </row>
    <row r="143" spans="1:8" x14ac:dyDescent="0.2">
      <c r="A143" s="20"/>
      <c r="B143" s="37"/>
      <c r="C143" s="92" t="s">
        <v>279</v>
      </c>
      <c r="D143" s="12"/>
      <c r="E143" s="12"/>
      <c r="F143" s="156"/>
      <c r="G143" s="47"/>
      <c r="H143" s="2"/>
    </row>
    <row r="144" spans="1:8" x14ac:dyDescent="0.2">
      <c r="A144" s="20"/>
      <c r="B144" s="37"/>
      <c r="C144" s="28"/>
      <c r="D144" s="12"/>
      <c r="E144" s="12"/>
      <c r="F144" s="156"/>
      <c r="G144" s="47"/>
      <c r="H144" s="2"/>
    </row>
    <row r="145" spans="1:8" x14ac:dyDescent="0.2">
      <c r="A145" s="20" t="s">
        <v>2133</v>
      </c>
      <c r="B145" s="37"/>
      <c r="C145" s="28" t="s">
        <v>213</v>
      </c>
      <c r="D145" s="12" t="s">
        <v>114</v>
      </c>
      <c r="E145" s="12">
        <v>2</v>
      </c>
      <c r="F145" s="156"/>
      <c r="G145" s="42">
        <f t="shared" ref="G145:G150" si="12">E145*F145</f>
        <v>0</v>
      </c>
      <c r="H145" s="2"/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ht="24" x14ac:dyDescent="0.2">
      <c r="A147" s="20" t="s">
        <v>2134</v>
      </c>
      <c r="B147" s="37"/>
      <c r="C147" s="28" t="s">
        <v>214</v>
      </c>
      <c r="D147" s="12" t="s">
        <v>13</v>
      </c>
      <c r="E147" s="12">
        <v>1</v>
      </c>
      <c r="F147" s="156"/>
      <c r="G147" s="42">
        <f t="shared" si="12"/>
        <v>0</v>
      </c>
      <c r="H147" s="2"/>
    </row>
    <row r="148" spans="1:8" x14ac:dyDescent="0.2">
      <c r="A148" s="20"/>
      <c r="B148" s="37"/>
      <c r="C148" s="28"/>
      <c r="D148" s="12"/>
      <c r="E148" s="12"/>
      <c r="F148" s="156"/>
      <c r="G148" s="47"/>
      <c r="H148" s="2"/>
    </row>
    <row r="149" spans="1:8" x14ac:dyDescent="0.2">
      <c r="A149" s="20" t="s">
        <v>2135</v>
      </c>
      <c r="B149" s="37"/>
      <c r="C149" s="28" t="s">
        <v>401</v>
      </c>
      <c r="D149" s="12" t="s">
        <v>45</v>
      </c>
      <c r="E149" s="12">
        <v>1</v>
      </c>
      <c r="F149" s="47">
        <v>15000</v>
      </c>
      <c r="G149" s="42">
        <f t="shared" si="12"/>
        <v>15000</v>
      </c>
      <c r="H149" s="2"/>
    </row>
    <row r="150" spans="1:8" x14ac:dyDescent="0.2">
      <c r="A150" s="20"/>
      <c r="B150" s="37"/>
      <c r="C150" s="28"/>
      <c r="D150" s="12"/>
      <c r="E150" s="12"/>
      <c r="F150" s="156"/>
      <c r="G150" s="47"/>
      <c r="H150" s="2"/>
    </row>
    <row r="151" spans="1:8" s="5" customFormat="1" ht="19.149999999999999" customHeight="1" x14ac:dyDescent="0.2">
      <c r="A151" s="135" t="s">
        <v>58</v>
      </c>
      <c r="B151" s="136"/>
      <c r="C151" s="136"/>
      <c r="D151" s="136"/>
      <c r="E151" s="136"/>
      <c r="F151" s="137"/>
      <c r="G151" s="49">
        <f>SUM(G67:G150)</f>
        <v>75000</v>
      </c>
    </row>
    <row r="152" spans="1:8" s="5" customFormat="1" ht="18" customHeight="1" x14ac:dyDescent="0.2">
      <c r="A152" s="135" t="s">
        <v>59</v>
      </c>
      <c r="B152" s="136"/>
      <c r="C152" s="136"/>
      <c r="D152" s="136"/>
      <c r="E152" s="136"/>
      <c r="F152" s="137"/>
      <c r="G152" s="49">
        <f>G151</f>
        <v>75000</v>
      </c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x14ac:dyDescent="0.2">
      <c r="A154" s="20" t="s">
        <v>2086</v>
      </c>
      <c r="B154" s="37"/>
      <c r="C154" s="28" t="s">
        <v>216</v>
      </c>
      <c r="D154" s="12" t="s">
        <v>57</v>
      </c>
      <c r="E154" s="19">
        <f>G149</f>
        <v>15000</v>
      </c>
      <c r="F154" s="157"/>
      <c r="G154" s="42">
        <f t="shared" ref="G154:G163" si="13">E154*F154</f>
        <v>0</v>
      </c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 t="s">
        <v>2087</v>
      </c>
      <c r="B156" s="37"/>
      <c r="C156" s="28" t="s">
        <v>217</v>
      </c>
      <c r="D156" s="12" t="s">
        <v>13</v>
      </c>
      <c r="E156" s="12">
        <v>1</v>
      </c>
      <c r="F156" s="156"/>
      <c r="G156" s="42">
        <f t="shared" si="13"/>
        <v>0</v>
      </c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ht="24" x14ac:dyDescent="0.2">
      <c r="A158" s="20" t="s">
        <v>2088</v>
      </c>
      <c r="B158" s="37"/>
      <c r="C158" s="28" t="s">
        <v>218</v>
      </c>
      <c r="D158" s="12" t="s">
        <v>114</v>
      </c>
      <c r="E158" s="12">
        <v>2</v>
      </c>
      <c r="F158" s="156"/>
      <c r="G158" s="42">
        <f t="shared" si="13"/>
        <v>0</v>
      </c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x14ac:dyDescent="0.2">
      <c r="A160" s="20" t="s">
        <v>2089</v>
      </c>
      <c r="B160" s="37"/>
      <c r="C160" s="28" t="s">
        <v>219</v>
      </c>
      <c r="D160" s="12" t="s">
        <v>114</v>
      </c>
      <c r="E160" s="12">
        <v>2</v>
      </c>
      <c r="F160" s="156"/>
      <c r="G160" s="42">
        <f t="shared" si="13"/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 t="s">
        <v>2090</v>
      </c>
      <c r="B162" s="37"/>
      <c r="C162" s="28" t="s">
        <v>479</v>
      </c>
      <c r="D162" s="12" t="s">
        <v>114</v>
      </c>
      <c r="E162" s="12">
        <v>2</v>
      </c>
      <c r="F162" s="156"/>
      <c r="G162" s="42">
        <f t="shared" si="13"/>
        <v>0</v>
      </c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ht="24" x14ac:dyDescent="0.2">
      <c r="A164" s="29" t="s">
        <v>2091</v>
      </c>
      <c r="B164" s="34" t="s">
        <v>220</v>
      </c>
      <c r="C164" s="92" t="s">
        <v>221</v>
      </c>
      <c r="D164" s="12"/>
      <c r="E164" s="12"/>
      <c r="F164" s="156"/>
      <c r="G164" s="47"/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x14ac:dyDescent="0.2">
      <c r="A166" s="20" t="s">
        <v>2092</v>
      </c>
      <c r="B166" s="37"/>
      <c r="C166" s="28" t="s">
        <v>222</v>
      </c>
      <c r="D166" s="12" t="s">
        <v>13</v>
      </c>
      <c r="E166" s="12">
        <v>1</v>
      </c>
      <c r="F166" s="156"/>
      <c r="G166" s="42">
        <f t="shared" ref="G166:G167" si="14">E166*F166</f>
        <v>0</v>
      </c>
      <c r="H166" s="2"/>
    </row>
    <row r="167" spans="1:8" x14ac:dyDescent="0.2">
      <c r="A167" s="20"/>
      <c r="B167" s="37"/>
      <c r="C167" s="28"/>
      <c r="D167" s="12"/>
      <c r="E167" s="12"/>
      <c r="F167" s="156"/>
      <c r="G167" s="47"/>
      <c r="H167" s="2"/>
    </row>
    <row r="168" spans="1:8" x14ac:dyDescent="0.2">
      <c r="A168" s="20" t="s">
        <v>2093</v>
      </c>
      <c r="B168" s="37"/>
      <c r="C168" s="28" t="s">
        <v>223</v>
      </c>
      <c r="D168" s="12"/>
      <c r="E168" s="12"/>
      <c r="F168" s="156"/>
      <c r="G168" s="47"/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/>
      <c r="B170" s="37"/>
      <c r="C170" s="92" t="s">
        <v>224</v>
      </c>
      <c r="D170" s="12"/>
      <c r="E170" s="12"/>
      <c r="F170" s="156"/>
      <c r="G170" s="47"/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/>
      <c r="B172" s="37"/>
      <c r="C172" s="92" t="s">
        <v>225</v>
      </c>
      <c r="D172" s="12"/>
      <c r="E172" s="12"/>
      <c r="F172" s="156"/>
      <c r="G172" s="47"/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x14ac:dyDescent="0.2">
      <c r="A174" s="20" t="s">
        <v>2094</v>
      </c>
      <c r="B174" s="37"/>
      <c r="C174" s="28" t="s">
        <v>359</v>
      </c>
      <c r="D174" s="12" t="s">
        <v>114</v>
      </c>
      <c r="E174" s="12">
        <v>2</v>
      </c>
      <c r="F174" s="156"/>
      <c r="G174" s="42">
        <f t="shared" ref="G174:G175" si="15">E174*F174</f>
        <v>0</v>
      </c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/>
      <c r="B176" s="37"/>
      <c r="C176" s="92" t="s">
        <v>227</v>
      </c>
      <c r="D176" s="12"/>
      <c r="E176" s="12"/>
      <c r="F176" s="156"/>
      <c r="G176" s="47"/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/>
      <c r="B178" s="37"/>
      <c r="C178" s="92" t="s">
        <v>225</v>
      </c>
      <c r="D178" s="12"/>
      <c r="E178" s="12"/>
      <c r="F178" s="156"/>
      <c r="G178" s="47"/>
      <c r="H178" s="2"/>
    </row>
    <row r="179" spans="1:8" x14ac:dyDescent="0.2">
      <c r="A179" s="20"/>
      <c r="B179" s="37"/>
      <c r="C179" s="28"/>
      <c r="D179" s="12"/>
      <c r="E179" s="12"/>
      <c r="F179" s="156"/>
      <c r="G179" s="47"/>
      <c r="H179" s="2"/>
    </row>
    <row r="180" spans="1:8" x14ac:dyDescent="0.2">
      <c r="A180" s="20" t="s">
        <v>2095</v>
      </c>
      <c r="B180" s="37"/>
      <c r="C180" s="28" t="s">
        <v>228</v>
      </c>
      <c r="D180" s="12" t="s">
        <v>114</v>
      </c>
      <c r="E180" s="12">
        <v>2</v>
      </c>
      <c r="F180" s="156"/>
      <c r="G180" s="42">
        <f t="shared" ref="G180:G181" si="16">E180*F180</f>
        <v>0</v>
      </c>
      <c r="H180" s="2"/>
    </row>
    <row r="181" spans="1:8" x14ac:dyDescent="0.2">
      <c r="A181" s="20"/>
      <c r="B181" s="37"/>
      <c r="C181" s="28"/>
      <c r="D181" s="12"/>
      <c r="E181" s="12"/>
      <c r="F181" s="156"/>
      <c r="G181" s="47"/>
      <c r="H181" s="2"/>
    </row>
    <row r="182" spans="1:8" x14ac:dyDescent="0.2">
      <c r="A182" s="20"/>
      <c r="B182" s="37"/>
      <c r="C182" s="92" t="s">
        <v>229</v>
      </c>
      <c r="D182" s="12"/>
      <c r="E182" s="12"/>
      <c r="F182" s="156"/>
      <c r="G182" s="47"/>
      <c r="H182" s="2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 t="s">
        <v>2096</v>
      </c>
      <c r="B184" s="37"/>
      <c r="C184" s="28" t="s">
        <v>230</v>
      </c>
      <c r="D184" s="12" t="s">
        <v>114</v>
      </c>
      <c r="E184" s="12">
        <v>2</v>
      </c>
      <c r="F184" s="156"/>
      <c r="G184" s="42">
        <f t="shared" ref="G184:G185" si="17">E184*F184</f>
        <v>0</v>
      </c>
      <c r="H184" s="2"/>
    </row>
    <row r="185" spans="1:8" x14ac:dyDescent="0.2">
      <c r="A185" s="20"/>
      <c r="B185" s="37"/>
      <c r="C185" s="28"/>
      <c r="D185" s="12"/>
      <c r="E185" s="12"/>
      <c r="F185" s="156"/>
      <c r="G185" s="47"/>
      <c r="H185" s="2"/>
    </row>
    <row r="186" spans="1:8" x14ac:dyDescent="0.2">
      <c r="A186" s="20"/>
      <c r="B186" s="37"/>
      <c r="C186" s="92" t="s">
        <v>231</v>
      </c>
      <c r="D186" s="12"/>
      <c r="E186" s="12"/>
      <c r="F186" s="156"/>
      <c r="G186" s="47"/>
      <c r="H186" s="2"/>
    </row>
    <row r="187" spans="1:8" x14ac:dyDescent="0.2">
      <c r="A187" s="20"/>
      <c r="B187" s="37"/>
      <c r="C187" s="28"/>
      <c r="D187" s="12"/>
      <c r="E187" s="12"/>
      <c r="F187" s="156"/>
      <c r="G187" s="47"/>
      <c r="H187" s="2"/>
    </row>
    <row r="188" spans="1:8" ht="84" x14ac:dyDescent="0.2">
      <c r="A188" s="20" t="s">
        <v>2097</v>
      </c>
      <c r="B188" s="37"/>
      <c r="C188" s="28" t="s">
        <v>232</v>
      </c>
      <c r="D188" s="12" t="s">
        <v>114</v>
      </c>
      <c r="E188" s="12">
        <v>1</v>
      </c>
      <c r="F188" s="156"/>
      <c r="G188" s="42">
        <f t="shared" ref="G188:G189" si="18">E188*F188</f>
        <v>0</v>
      </c>
      <c r="H188" s="2"/>
    </row>
    <row r="189" spans="1:8" x14ac:dyDescent="0.2">
      <c r="A189" s="20"/>
      <c r="B189" s="37"/>
      <c r="C189" s="28"/>
      <c r="D189" s="12"/>
      <c r="E189" s="12"/>
      <c r="F189" s="156"/>
      <c r="G189" s="47"/>
      <c r="H189" s="2"/>
    </row>
    <row r="190" spans="1:8" x14ac:dyDescent="0.2">
      <c r="A190" s="20"/>
      <c r="B190" s="37"/>
      <c r="C190" s="117" t="s">
        <v>233</v>
      </c>
      <c r="D190" s="12"/>
      <c r="E190" s="12"/>
      <c r="F190" s="167"/>
      <c r="G190" s="62"/>
      <c r="H190" s="2"/>
    </row>
    <row r="191" spans="1:8" x14ac:dyDescent="0.2">
      <c r="A191" s="20"/>
      <c r="B191" s="37"/>
      <c r="C191" s="56"/>
      <c r="D191" s="12"/>
      <c r="E191" s="12"/>
      <c r="F191" s="167"/>
      <c r="G191" s="62"/>
      <c r="H191" s="2"/>
    </row>
    <row r="192" spans="1:8" x14ac:dyDescent="0.2">
      <c r="A192" s="20" t="s">
        <v>2098</v>
      </c>
      <c r="B192" s="37"/>
      <c r="C192" s="56" t="s">
        <v>234</v>
      </c>
      <c r="D192" s="12" t="s">
        <v>114</v>
      </c>
      <c r="E192" s="12">
        <v>1</v>
      </c>
      <c r="F192" s="167"/>
      <c r="G192" s="42">
        <f t="shared" ref="G192:G193" si="19">E192*F192</f>
        <v>0</v>
      </c>
      <c r="H192" s="2"/>
    </row>
    <row r="193" spans="1:8" x14ac:dyDescent="0.2">
      <c r="A193" s="20"/>
      <c r="B193" s="37"/>
      <c r="C193" s="56"/>
      <c r="D193" s="12"/>
      <c r="E193" s="12"/>
      <c r="F193" s="167"/>
      <c r="G193" s="47"/>
      <c r="H193" s="2"/>
    </row>
    <row r="194" spans="1:8" x14ac:dyDescent="0.2">
      <c r="A194" s="20"/>
      <c r="B194" s="37"/>
      <c r="C194" s="117" t="s">
        <v>281</v>
      </c>
      <c r="D194" s="12"/>
      <c r="E194" s="12"/>
      <c r="F194" s="167"/>
      <c r="G194" s="62"/>
      <c r="H194" s="2"/>
    </row>
    <row r="195" spans="1:8" x14ac:dyDescent="0.2">
      <c r="A195" s="20"/>
      <c r="B195" s="37"/>
      <c r="C195" s="56"/>
      <c r="D195" s="12"/>
      <c r="E195" s="12"/>
      <c r="F195" s="167"/>
      <c r="G195" s="62"/>
      <c r="H195" s="2"/>
    </row>
    <row r="196" spans="1:8" x14ac:dyDescent="0.2">
      <c r="A196" s="20" t="s">
        <v>2099</v>
      </c>
      <c r="B196" s="37"/>
      <c r="C196" s="56" t="s">
        <v>292</v>
      </c>
      <c r="D196" s="12" t="s">
        <v>114</v>
      </c>
      <c r="E196" s="12">
        <v>1</v>
      </c>
      <c r="F196" s="167"/>
      <c r="G196" s="42">
        <f t="shared" ref="G196:G197" si="20">E196*F196</f>
        <v>0</v>
      </c>
      <c r="H196" s="2"/>
    </row>
    <row r="197" spans="1:8" x14ac:dyDescent="0.2">
      <c r="A197" s="20"/>
      <c r="B197" s="37"/>
      <c r="C197" s="28"/>
      <c r="D197" s="12"/>
      <c r="E197" s="12"/>
      <c r="F197" s="156"/>
      <c r="G197" s="47"/>
      <c r="H197" s="2"/>
    </row>
    <row r="198" spans="1:8" x14ac:dyDescent="0.2">
      <c r="A198" s="20"/>
      <c r="B198" s="37"/>
      <c r="C198" s="92" t="s">
        <v>235</v>
      </c>
      <c r="D198" s="12"/>
      <c r="E198" s="12"/>
      <c r="F198" s="156"/>
      <c r="G198" s="47"/>
      <c r="H198" s="2"/>
    </row>
    <row r="199" spans="1:8" x14ac:dyDescent="0.2">
      <c r="A199" s="20"/>
      <c r="B199" s="37"/>
      <c r="C199" s="28"/>
      <c r="D199" s="12"/>
      <c r="E199" s="12"/>
      <c r="F199" s="156"/>
      <c r="G199" s="47"/>
      <c r="H199" s="2"/>
    </row>
    <row r="200" spans="1:8" x14ac:dyDescent="0.2">
      <c r="A200" s="20" t="s">
        <v>2100</v>
      </c>
      <c r="B200" s="37"/>
      <c r="C200" s="28" t="s">
        <v>236</v>
      </c>
      <c r="D200" s="12" t="s">
        <v>114</v>
      </c>
      <c r="E200" s="12">
        <v>1</v>
      </c>
      <c r="F200" s="156"/>
      <c r="G200" s="42">
        <f t="shared" ref="G200:G201" si="21">E200*F200</f>
        <v>0</v>
      </c>
      <c r="H200" s="2"/>
    </row>
    <row r="201" spans="1:8" x14ac:dyDescent="0.2">
      <c r="A201" s="20"/>
      <c r="B201" s="37"/>
      <c r="C201" s="28"/>
      <c r="D201" s="12"/>
      <c r="E201" s="12"/>
      <c r="F201" s="156"/>
      <c r="G201" s="47"/>
      <c r="H201" s="2"/>
    </row>
    <row r="202" spans="1:8" x14ac:dyDescent="0.2">
      <c r="A202" s="20"/>
      <c r="B202" s="37"/>
      <c r="C202" s="92" t="s">
        <v>237</v>
      </c>
      <c r="D202" s="12"/>
      <c r="E202" s="12"/>
      <c r="F202" s="156"/>
      <c r="G202" s="47"/>
      <c r="H202" s="2"/>
    </row>
    <row r="203" spans="1:8" x14ac:dyDescent="0.2">
      <c r="A203" s="20"/>
      <c r="B203" s="37"/>
      <c r="C203" s="28"/>
      <c r="D203" s="12"/>
      <c r="E203" s="12"/>
      <c r="F203" s="156"/>
      <c r="G203" s="47"/>
      <c r="H203" s="2"/>
    </row>
    <row r="204" spans="1:8" x14ac:dyDescent="0.2">
      <c r="A204" s="20" t="s">
        <v>2101</v>
      </c>
      <c r="B204" s="37"/>
      <c r="C204" s="28" t="s">
        <v>238</v>
      </c>
      <c r="D204" s="12" t="s">
        <v>114</v>
      </c>
      <c r="E204" s="12">
        <v>4</v>
      </c>
      <c r="F204" s="156"/>
      <c r="G204" s="42">
        <f t="shared" ref="G204:G205" si="22">E204*F204</f>
        <v>0</v>
      </c>
      <c r="H204" s="2"/>
    </row>
    <row r="205" spans="1:8" x14ac:dyDescent="0.2">
      <c r="A205" s="20"/>
      <c r="B205" s="37"/>
      <c r="C205" s="28"/>
      <c r="D205" s="12"/>
      <c r="E205" s="12"/>
      <c r="F205" s="156"/>
      <c r="G205" s="47"/>
      <c r="H205" s="2"/>
    </row>
    <row r="206" spans="1:8" x14ac:dyDescent="0.2">
      <c r="A206" s="20"/>
      <c r="B206" s="37"/>
      <c r="C206" s="92" t="s">
        <v>239</v>
      </c>
      <c r="D206" s="12"/>
      <c r="E206" s="12"/>
      <c r="F206" s="156"/>
      <c r="G206" s="47"/>
      <c r="H206" s="2"/>
    </row>
    <row r="207" spans="1:8" x14ac:dyDescent="0.2">
      <c r="A207" s="20"/>
      <c r="B207" s="37"/>
      <c r="C207" s="28"/>
      <c r="D207" s="12"/>
      <c r="E207" s="12"/>
      <c r="F207" s="156"/>
      <c r="G207" s="47"/>
      <c r="H207" s="2"/>
    </row>
    <row r="208" spans="1:8" x14ac:dyDescent="0.2">
      <c r="A208" s="20" t="s">
        <v>2102</v>
      </c>
      <c r="B208" s="37"/>
      <c r="C208" s="28" t="s">
        <v>240</v>
      </c>
      <c r="D208" s="12" t="s">
        <v>114</v>
      </c>
      <c r="E208" s="12">
        <v>2</v>
      </c>
      <c r="F208" s="156"/>
      <c r="G208" s="42">
        <f t="shared" ref="G208:G213" si="23">E208*F208</f>
        <v>0</v>
      </c>
      <c r="H208" s="2"/>
    </row>
    <row r="209" spans="1:8" x14ac:dyDescent="0.2">
      <c r="A209" s="20"/>
      <c r="B209" s="37"/>
      <c r="C209" s="28"/>
      <c r="D209" s="12"/>
      <c r="E209" s="12"/>
      <c r="F209" s="156"/>
      <c r="G209" s="47"/>
      <c r="H209" s="2"/>
    </row>
    <row r="210" spans="1:8" x14ac:dyDescent="0.2">
      <c r="A210" s="20" t="s">
        <v>2103</v>
      </c>
      <c r="B210" s="37"/>
      <c r="C210" s="28" t="s">
        <v>241</v>
      </c>
      <c r="D210" s="12" t="s">
        <v>114</v>
      </c>
      <c r="E210" s="12">
        <v>2</v>
      </c>
      <c r="F210" s="156"/>
      <c r="G210" s="42">
        <f t="shared" si="23"/>
        <v>0</v>
      </c>
      <c r="H210" s="2"/>
    </row>
    <row r="211" spans="1:8" x14ac:dyDescent="0.2">
      <c r="A211" s="20"/>
      <c r="B211" s="37"/>
      <c r="C211" s="28"/>
      <c r="D211" s="12"/>
      <c r="E211" s="12"/>
      <c r="F211" s="156"/>
      <c r="G211" s="47"/>
      <c r="H211" s="2"/>
    </row>
    <row r="212" spans="1:8" x14ac:dyDescent="0.2">
      <c r="A212" s="20" t="s">
        <v>2104</v>
      </c>
      <c r="B212" s="37"/>
      <c r="C212" s="28" t="s">
        <v>229</v>
      </c>
      <c r="D212" s="12" t="s">
        <v>114</v>
      </c>
      <c r="E212" s="12">
        <v>2</v>
      </c>
      <c r="F212" s="156"/>
      <c r="G212" s="42">
        <f t="shared" si="23"/>
        <v>0</v>
      </c>
      <c r="H212" s="2"/>
    </row>
    <row r="213" spans="1:8" x14ac:dyDescent="0.2">
      <c r="A213" s="20"/>
      <c r="B213" s="37"/>
      <c r="C213" s="28"/>
      <c r="D213" s="12"/>
      <c r="E213" s="12"/>
      <c r="F213" s="156"/>
      <c r="G213" s="47"/>
      <c r="H213" s="2"/>
    </row>
    <row r="214" spans="1:8" x14ac:dyDescent="0.2">
      <c r="A214" s="20" t="s">
        <v>2105</v>
      </c>
      <c r="B214" s="37"/>
      <c r="C214" s="28" t="s">
        <v>242</v>
      </c>
      <c r="D214" s="12" t="s">
        <v>114</v>
      </c>
      <c r="E214" s="12">
        <v>1</v>
      </c>
      <c r="F214" s="156"/>
      <c r="G214" s="42">
        <f t="shared" ref="G214:G221" si="24">E214*F214</f>
        <v>0</v>
      </c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 t="s">
        <v>2106</v>
      </c>
      <c r="B216" s="37"/>
      <c r="C216" s="56" t="s">
        <v>233</v>
      </c>
      <c r="D216" s="12" t="s">
        <v>114</v>
      </c>
      <c r="E216" s="12">
        <v>1</v>
      </c>
      <c r="F216" s="156"/>
      <c r="G216" s="42">
        <f t="shared" si="24"/>
        <v>0</v>
      </c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x14ac:dyDescent="0.2">
      <c r="A218" s="20" t="s">
        <v>2107</v>
      </c>
      <c r="B218" s="37"/>
      <c r="C218" s="56" t="s">
        <v>281</v>
      </c>
      <c r="D218" s="12" t="s">
        <v>114</v>
      </c>
      <c r="E218" s="12">
        <v>1</v>
      </c>
      <c r="F218" s="156"/>
      <c r="G218" s="42">
        <f t="shared" si="24"/>
        <v>0</v>
      </c>
      <c r="H218" s="2"/>
    </row>
    <row r="219" spans="1:8" x14ac:dyDescent="0.2">
      <c r="A219" s="20"/>
      <c r="B219" s="37"/>
      <c r="C219" s="28"/>
      <c r="D219" s="12"/>
      <c r="E219" s="12"/>
      <c r="F219" s="156"/>
      <c r="G219" s="47"/>
      <c r="H219" s="2"/>
    </row>
    <row r="220" spans="1:8" x14ac:dyDescent="0.2">
      <c r="A220" s="20" t="s">
        <v>2108</v>
      </c>
      <c r="B220" s="37"/>
      <c r="C220" s="28" t="s">
        <v>235</v>
      </c>
      <c r="D220" s="12" t="s">
        <v>114</v>
      </c>
      <c r="E220" s="12">
        <v>1</v>
      </c>
      <c r="F220" s="156"/>
      <c r="G220" s="42">
        <f t="shared" si="24"/>
        <v>0</v>
      </c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s="3" customFormat="1" x14ac:dyDescent="0.2">
      <c r="A222" s="29" t="s">
        <v>2109</v>
      </c>
      <c r="B222" s="34"/>
      <c r="C222" s="92" t="s">
        <v>244</v>
      </c>
      <c r="D222" s="13"/>
      <c r="E222" s="13"/>
      <c r="F222" s="155"/>
      <c r="G222" s="48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 t="s">
        <v>2110</v>
      </c>
      <c r="B224" s="37"/>
      <c r="C224" s="28" t="s">
        <v>245</v>
      </c>
      <c r="D224" s="12" t="s">
        <v>13</v>
      </c>
      <c r="E224" s="12">
        <v>1</v>
      </c>
      <c r="F224" s="156"/>
      <c r="G224" s="42">
        <f t="shared" ref="G224:G231" si="25">E224*F224</f>
        <v>0</v>
      </c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x14ac:dyDescent="0.2">
      <c r="A226" s="20" t="s">
        <v>2111</v>
      </c>
      <c r="B226" s="37"/>
      <c r="C226" s="28" t="s">
        <v>474</v>
      </c>
      <c r="D226" s="12" t="s">
        <v>13</v>
      </c>
      <c r="E226" s="12">
        <v>1</v>
      </c>
      <c r="F226" s="156"/>
      <c r="G226" s="42">
        <f t="shared" si="25"/>
        <v>0</v>
      </c>
      <c r="H226" s="2"/>
    </row>
    <row r="227" spans="1:8" x14ac:dyDescent="0.2">
      <c r="A227" s="20"/>
      <c r="B227" s="37"/>
      <c r="C227" s="28"/>
      <c r="D227" s="12"/>
      <c r="E227" s="12"/>
      <c r="F227" s="156"/>
      <c r="G227" s="47"/>
      <c r="H227" s="2"/>
    </row>
    <row r="228" spans="1:8" x14ac:dyDescent="0.2">
      <c r="A228" s="20" t="s">
        <v>2112</v>
      </c>
      <c r="B228" s="37"/>
      <c r="C228" s="28" t="s">
        <v>246</v>
      </c>
      <c r="D228" s="12" t="s">
        <v>13</v>
      </c>
      <c r="E228" s="12">
        <v>1</v>
      </c>
      <c r="F228" s="156"/>
      <c r="G228" s="42">
        <f t="shared" si="25"/>
        <v>0</v>
      </c>
      <c r="H228" s="2"/>
    </row>
    <row r="229" spans="1:8" x14ac:dyDescent="0.2">
      <c r="A229" s="20"/>
      <c r="B229" s="37"/>
      <c r="C229" s="28"/>
      <c r="D229" s="12"/>
      <c r="E229" s="12"/>
      <c r="F229" s="156"/>
      <c r="G229" s="47"/>
      <c r="H229" s="2"/>
    </row>
    <row r="230" spans="1:8" x14ac:dyDescent="0.2">
      <c r="A230" s="20" t="s">
        <v>2113</v>
      </c>
      <c r="B230" s="37"/>
      <c r="C230" s="28" t="s">
        <v>247</v>
      </c>
      <c r="D230" s="12" t="s">
        <v>13</v>
      </c>
      <c r="E230" s="12">
        <v>1</v>
      </c>
      <c r="F230" s="156"/>
      <c r="G230" s="42">
        <f t="shared" si="25"/>
        <v>0</v>
      </c>
      <c r="H230" s="2"/>
    </row>
    <row r="231" spans="1:8" x14ac:dyDescent="0.2">
      <c r="A231" s="20"/>
      <c r="B231" s="37"/>
      <c r="C231" s="28"/>
      <c r="D231" s="12"/>
      <c r="E231" s="12"/>
      <c r="F231" s="156"/>
      <c r="G231" s="47"/>
      <c r="H231" s="2"/>
    </row>
    <row r="232" spans="1:8" x14ac:dyDescent="0.2">
      <c r="A232" s="29" t="s">
        <v>2083</v>
      </c>
      <c r="B232" s="37"/>
      <c r="C232" s="92" t="s">
        <v>248</v>
      </c>
      <c r="D232" s="12"/>
      <c r="E232" s="12"/>
      <c r="F232" s="156"/>
      <c r="G232" s="47"/>
      <c r="H232" s="2"/>
    </row>
    <row r="233" spans="1:8" x14ac:dyDescent="0.2">
      <c r="A233" s="29"/>
      <c r="B233" s="37"/>
      <c r="C233" s="28"/>
      <c r="D233" s="12"/>
      <c r="E233" s="12"/>
      <c r="F233" s="156"/>
      <c r="G233" s="47"/>
      <c r="H233" s="2"/>
    </row>
    <row r="234" spans="1:8" x14ac:dyDescent="0.2">
      <c r="A234" s="29" t="s">
        <v>2084</v>
      </c>
      <c r="B234" s="37"/>
      <c r="C234" s="92" t="s">
        <v>249</v>
      </c>
      <c r="D234" s="12"/>
      <c r="E234" s="12"/>
      <c r="F234" s="156"/>
      <c r="G234" s="47"/>
      <c r="H234" s="2"/>
    </row>
    <row r="235" spans="1:8" x14ac:dyDescent="0.2">
      <c r="A235" s="20"/>
      <c r="B235" s="37"/>
      <c r="C235" s="28"/>
      <c r="D235" s="12"/>
      <c r="E235" s="12"/>
      <c r="F235" s="156"/>
      <c r="G235" s="47"/>
      <c r="H235" s="2"/>
    </row>
    <row r="236" spans="1:8" x14ac:dyDescent="0.2">
      <c r="A236" s="20" t="s">
        <v>2085</v>
      </c>
      <c r="B236" s="37"/>
      <c r="C236" s="28" t="s">
        <v>250</v>
      </c>
      <c r="D236" s="12" t="s">
        <v>13</v>
      </c>
      <c r="E236" s="12">
        <v>1</v>
      </c>
      <c r="F236" s="156"/>
      <c r="G236" s="42">
        <f t="shared" ref="G236:G237" si="26">E236*F236</f>
        <v>0</v>
      </c>
      <c r="H236" s="2"/>
    </row>
    <row r="237" spans="1:8" x14ac:dyDescent="0.2">
      <c r="A237" s="20"/>
      <c r="B237" s="37"/>
      <c r="C237" s="28"/>
      <c r="D237" s="12"/>
      <c r="E237" s="12"/>
      <c r="F237" s="156"/>
      <c r="G237" s="47"/>
      <c r="H237" s="2"/>
    </row>
    <row r="238" spans="1:8" s="5" customFormat="1" ht="19.149999999999999" customHeight="1" x14ac:dyDescent="0.2">
      <c r="A238" s="135" t="s">
        <v>58</v>
      </c>
      <c r="B238" s="136"/>
      <c r="C238" s="136"/>
      <c r="D238" s="136"/>
      <c r="E238" s="136"/>
      <c r="F238" s="137"/>
      <c r="G238" s="49">
        <f>SUM(G152:G237)</f>
        <v>75000</v>
      </c>
    </row>
    <row r="239" spans="1:8" s="5" customFormat="1" ht="18" customHeight="1" x14ac:dyDescent="0.2">
      <c r="A239" s="135" t="s">
        <v>59</v>
      </c>
      <c r="B239" s="136"/>
      <c r="C239" s="136"/>
      <c r="D239" s="136"/>
      <c r="E239" s="136"/>
      <c r="F239" s="137"/>
      <c r="G239" s="49">
        <f>G238</f>
        <v>75000</v>
      </c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ht="24" x14ac:dyDescent="0.2">
      <c r="A241" s="20" t="s">
        <v>2058</v>
      </c>
      <c r="B241" s="37"/>
      <c r="C241" s="28" t="s">
        <v>251</v>
      </c>
      <c r="D241" s="12" t="s">
        <v>13</v>
      </c>
      <c r="E241" s="12">
        <v>1</v>
      </c>
      <c r="F241" s="156"/>
      <c r="G241" s="42">
        <f t="shared" ref="G241:G248" si="27">E241*F241</f>
        <v>0</v>
      </c>
      <c r="H241" s="2"/>
    </row>
    <row r="242" spans="1:8" x14ac:dyDescent="0.2">
      <c r="A242" s="20"/>
      <c r="B242" s="37"/>
      <c r="C242" s="28"/>
      <c r="D242" s="12"/>
      <c r="E242" s="12"/>
      <c r="F242" s="156"/>
      <c r="G242" s="47"/>
      <c r="H242" s="2"/>
    </row>
    <row r="243" spans="1:8" x14ac:dyDescent="0.2">
      <c r="A243" s="20" t="s">
        <v>2059</v>
      </c>
      <c r="B243" s="37"/>
      <c r="C243" s="28" t="s">
        <v>252</v>
      </c>
      <c r="D243" s="12" t="s">
        <v>13</v>
      </c>
      <c r="E243" s="12">
        <v>1</v>
      </c>
      <c r="F243" s="156"/>
      <c r="G243" s="42">
        <f t="shared" si="27"/>
        <v>0</v>
      </c>
      <c r="H243" s="2"/>
    </row>
    <row r="244" spans="1:8" x14ac:dyDescent="0.2">
      <c r="A244" s="20"/>
      <c r="B244" s="37"/>
      <c r="C244" s="28"/>
      <c r="D244" s="12"/>
      <c r="E244" s="12"/>
      <c r="F244" s="156"/>
      <c r="G244" s="47"/>
      <c r="H244" s="2"/>
    </row>
    <row r="245" spans="1:8" x14ac:dyDescent="0.2">
      <c r="A245" s="20" t="s">
        <v>2060</v>
      </c>
      <c r="B245" s="37"/>
      <c r="C245" s="28" t="s">
        <v>253</v>
      </c>
      <c r="D245" s="12" t="s">
        <v>13</v>
      </c>
      <c r="E245" s="12">
        <v>1</v>
      </c>
      <c r="F245" s="156"/>
      <c r="G245" s="42">
        <f t="shared" si="27"/>
        <v>0</v>
      </c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0" t="s">
        <v>2061</v>
      </c>
      <c r="B247" s="37"/>
      <c r="C247" s="28" t="s">
        <v>254</v>
      </c>
      <c r="D247" s="12" t="s">
        <v>13</v>
      </c>
      <c r="E247" s="12">
        <v>1</v>
      </c>
      <c r="F247" s="156"/>
      <c r="G247" s="42">
        <f t="shared" si="27"/>
        <v>0</v>
      </c>
      <c r="H247" s="2"/>
    </row>
    <row r="248" spans="1:8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9" t="s">
        <v>2062</v>
      </c>
      <c r="B249" s="37"/>
      <c r="C249" s="92" t="s">
        <v>255</v>
      </c>
      <c r="D249" s="12"/>
      <c r="E249" s="12"/>
      <c r="F249" s="156"/>
      <c r="G249" s="47"/>
      <c r="H249" s="2"/>
    </row>
    <row r="250" spans="1:8" x14ac:dyDescent="0.2">
      <c r="A250" s="20"/>
      <c r="B250" s="37"/>
      <c r="C250" s="28"/>
      <c r="D250" s="12"/>
      <c r="E250" s="12"/>
      <c r="F250" s="156"/>
      <c r="G250" s="47"/>
      <c r="H250" s="2"/>
    </row>
    <row r="251" spans="1:8" x14ac:dyDescent="0.2">
      <c r="A251" s="20" t="s">
        <v>2063</v>
      </c>
      <c r="B251" s="37"/>
      <c r="C251" s="28" t="s">
        <v>256</v>
      </c>
      <c r="D251" s="12" t="s">
        <v>114</v>
      </c>
      <c r="E251" s="12">
        <v>1</v>
      </c>
      <c r="F251" s="156"/>
      <c r="G251" s="42">
        <f t="shared" ref="G251:G256" si="28">E251*F251</f>
        <v>0</v>
      </c>
      <c r="H251" s="2"/>
    </row>
    <row r="252" spans="1:8" x14ac:dyDescent="0.2">
      <c r="A252" s="20"/>
      <c r="B252" s="37"/>
      <c r="C252" s="28"/>
      <c r="D252" s="12"/>
      <c r="E252" s="12"/>
      <c r="F252" s="156"/>
      <c r="G252" s="47"/>
      <c r="H252" s="2"/>
    </row>
    <row r="253" spans="1:8" x14ac:dyDescent="0.2">
      <c r="A253" s="20" t="s">
        <v>2064</v>
      </c>
      <c r="B253" s="37"/>
      <c r="C253" s="28" t="s">
        <v>257</v>
      </c>
      <c r="D253" s="12" t="s">
        <v>114</v>
      </c>
      <c r="E253" s="12">
        <v>1</v>
      </c>
      <c r="F253" s="156"/>
      <c r="G253" s="42">
        <f t="shared" si="28"/>
        <v>0</v>
      </c>
      <c r="H253" s="2"/>
    </row>
    <row r="254" spans="1:8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2065</v>
      </c>
      <c r="B255" s="37"/>
      <c r="C255" s="28" t="s">
        <v>258</v>
      </c>
      <c r="D255" s="12" t="s">
        <v>114</v>
      </c>
      <c r="E255" s="12">
        <v>1</v>
      </c>
      <c r="F255" s="156"/>
      <c r="G255" s="42">
        <f t="shared" si="28"/>
        <v>0</v>
      </c>
      <c r="H255" s="2"/>
    </row>
    <row r="256" spans="1:8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x14ac:dyDescent="0.2">
      <c r="A257" s="29" t="s">
        <v>2066</v>
      </c>
      <c r="B257" s="37"/>
      <c r="C257" s="92" t="s">
        <v>259</v>
      </c>
      <c r="D257" s="12"/>
      <c r="E257" s="12"/>
      <c r="F257" s="156"/>
      <c r="G257" s="47"/>
      <c r="H257" s="2"/>
    </row>
    <row r="258" spans="1:8" x14ac:dyDescent="0.2">
      <c r="A258" s="20"/>
      <c r="B258" s="37"/>
      <c r="C258" s="28"/>
      <c r="D258" s="12"/>
      <c r="E258" s="12"/>
      <c r="F258" s="156"/>
      <c r="G258" s="47"/>
      <c r="H258" s="2"/>
    </row>
    <row r="259" spans="1:8" x14ac:dyDescent="0.2">
      <c r="A259" s="20" t="s">
        <v>2067</v>
      </c>
      <c r="B259" s="37"/>
      <c r="C259" s="28" t="s">
        <v>260</v>
      </c>
      <c r="D259" s="12" t="s">
        <v>13</v>
      </c>
      <c r="E259" s="12">
        <v>1</v>
      </c>
      <c r="F259" s="156"/>
      <c r="G259" s="42">
        <f t="shared" ref="G259:G268" si="29">E259*F259</f>
        <v>0</v>
      </c>
      <c r="H259" s="2"/>
    </row>
    <row r="260" spans="1:8" x14ac:dyDescent="0.2">
      <c r="A260" s="20"/>
      <c r="B260" s="37"/>
      <c r="C260" s="28"/>
      <c r="D260" s="12"/>
      <c r="E260" s="12"/>
      <c r="F260" s="156"/>
      <c r="G260" s="47"/>
      <c r="H260" s="2"/>
    </row>
    <row r="261" spans="1:8" x14ac:dyDescent="0.2">
      <c r="A261" s="20" t="s">
        <v>2068</v>
      </c>
      <c r="B261" s="37"/>
      <c r="C261" s="28" t="s">
        <v>261</v>
      </c>
      <c r="D261" s="12" t="s">
        <v>13</v>
      </c>
      <c r="E261" s="12">
        <v>1</v>
      </c>
      <c r="F261" s="156"/>
      <c r="G261" s="42">
        <f t="shared" si="29"/>
        <v>0</v>
      </c>
      <c r="H261" s="2"/>
    </row>
    <row r="262" spans="1:8" x14ac:dyDescent="0.2">
      <c r="A262" s="20"/>
      <c r="B262" s="37"/>
      <c r="C262" s="28"/>
      <c r="D262" s="12"/>
      <c r="E262" s="12"/>
      <c r="F262" s="156"/>
      <c r="G262" s="47"/>
      <c r="H262" s="2"/>
    </row>
    <row r="263" spans="1:8" x14ac:dyDescent="0.2">
      <c r="A263" s="20" t="s">
        <v>2069</v>
      </c>
      <c r="B263" s="37"/>
      <c r="C263" s="28" t="s">
        <v>262</v>
      </c>
      <c r="D263" s="12" t="s">
        <v>45</v>
      </c>
      <c r="E263" s="12">
        <v>1</v>
      </c>
      <c r="F263" s="47">
        <v>30000</v>
      </c>
      <c r="G263" s="42">
        <f t="shared" si="29"/>
        <v>30000</v>
      </c>
      <c r="H263" s="2"/>
    </row>
    <row r="264" spans="1:8" x14ac:dyDescent="0.2">
      <c r="A264" s="20"/>
      <c r="B264" s="37"/>
      <c r="C264" s="28"/>
      <c r="D264" s="12"/>
      <c r="E264" s="12"/>
      <c r="F264" s="156"/>
      <c r="G264" s="47"/>
      <c r="H264" s="2"/>
    </row>
    <row r="265" spans="1:8" x14ac:dyDescent="0.2">
      <c r="A265" s="20" t="s">
        <v>2070</v>
      </c>
      <c r="B265" s="37"/>
      <c r="C265" s="28" t="s">
        <v>263</v>
      </c>
      <c r="D265" s="12" t="s">
        <v>57</v>
      </c>
      <c r="E265" s="19">
        <f>G263</f>
        <v>30000</v>
      </c>
      <c r="F265" s="157"/>
      <c r="G265" s="42">
        <f t="shared" si="29"/>
        <v>0</v>
      </c>
      <c r="H265" s="2"/>
    </row>
    <row r="266" spans="1:8" x14ac:dyDescent="0.2">
      <c r="A266" s="20"/>
      <c r="B266" s="37"/>
      <c r="C266" s="28"/>
      <c r="D266" s="12"/>
      <c r="E266" s="12"/>
      <c r="F266" s="156"/>
      <c r="G266" s="47"/>
      <c r="H266" s="2"/>
    </row>
    <row r="267" spans="1:8" x14ac:dyDescent="0.2">
      <c r="A267" s="20" t="s">
        <v>2071</v>
      </c>
      <c r="B267" s="37"/>
      <c r="C267" s="28" t="s">
        <v>264</v>
      </c>
      <c r="D267" s="12" t="s">
        <v>13</v>
      </c>
      <c r="E267" s="12">
        <v>1</v>
      </c>
      <c r="F267" s="156"/>
      <c r="G267" s="42">
        <f t="shared" si="29"/>
        <v>0</v>
      </c>
      <c r="H267" s="2"/>
    </row>
    <row r="268" spans="1:8" x14ac:dyDescent="0.2">
      <c r="A268" s="20"/>
      <c r="B268" s="37"/>
      <c r="C268" s="28"/>
      <c r="D268" s="12"/>
      <c r="E268" s="12"/>
      <c r="F268" s="156"/>
      <c r="G268" s="47"/>
      <c r="H268" s="2"/>
    </row>
    <row r="269" spans="1:8" x14ac:dyDescent="0.2">
      <c r="A269" s="29" t="s">
        <v>2072</v>
      </c>
      <c r="B269" s="37"/>
      <c r="C269" s="92" t="s">
        <v>265</v>
      </c>
      <c r="D269" s="12"/>
      <c r="E269" s="12"/>
      <c r="F269" s="156"/>
      <c r="G269" s="42"/>
      <c r="H269" s="2"/>
    </row>
    <row r="270" spans="1:8" x14ac:dyDescent="0.2">
      <c r="A270" s="20"/>
      <c r="B270" s="37"/>
      <c r="C270" s="28"/>
      <c r="D270" s="12"/>
      <c r="E270" s="12"/>
      <c r="F270" s="156"/>
      <c r="G270" s="47"/>
      <c r="H270" s="2"/>
    </row>
    <row r="271" spans="1:8" x14ac:dyDescent="0.2">
      <c r="A271" s="20" t="s">
        <v>2073</v>
      </c>
      <c r="B271" s="37"/>
      <c r="C271" s="28" t="s">
        <v>266</v>
      </c>
      <c r="D271" s="12" t="s">
        <v>13</v>
      </c>
      <c r="E271" s="12">
        <v>1</v>
      </c>
      <c r="F271" s="156"/>
      <c r="G271" s="42">
        <f t="shared" ref="G271:G274" si="30">E271*F271</f>
        <v>0</v>
      </c>
      <c r="H271" s="2"/>
    </row>
    <row r="272" spans="1:8" x14ac:dyDescent="0.2">
      <c r="A272" s="20"/>
      <c r="B272" s="37"/>
      <c r="C272" s="28"/>
      <c r="D272" s="12"/>
      <c r="E272" s="12"/>
      <c r="F272" s="156"/>
      <c r="G272" s="47"/>
      <c r="H272" s="2"/>
    </row>
    <row r="273" spans="1:8" ht="84" x14ac:dyDescent="0.2">
      <c r="A273" s="20" t="s">
        <v>2074</v>
      </c>
      <c r="B273" s="37"/>
      <c r="C273" s="28" t="s">
        <v>267</v>
      </c>
      <c r="D273" s="12" t="s">
        <v>13</v>
      </c>
      <c r="E273" s="12">
        <v>1</v>
      </c>
      <c r="F273" s="156"/>
      <c r="G273" s="42">
        <f t="shared" si="30"/>
        <v>0</v>
      </c>
      <c r="H273" s="2"/>
    </row>
    <row r="274" spans="1:8" x14ac:dyDescent="0.2">
      <c r="A274" s="20"/>
      <c r="B274" s="37"/>
      <c r="C274" s="28"/>
      <c r="D274" s="12"/>
      <c r="E274" s="12"/>
      <c r="F274" s="156"/>
      <c r="G274" s="47"/>
      <c r="H274" s="2"/>
    </row>
    <row r="275" spans="1:8" x14ac:dyDescent="0.2">
      <c r="A275" s="20" t="s">
        <v>2075</v>
      </c>
      <c r="B275" s="37"/>
      <c r="C275" s="28" t="s">
        <v>268</v>
      </c>
      <c r="D275" s="12" t="s">
        <v>13</v>
      </c>
      <c r="E275" s="12">
        <v>1</v>
      </c>
      <c r="F275" s="156"/>
      <c r="G275" s="42">
        <f t="shared" ref="G275:G278" si="31">E275*F275</f>
        <v>0</v>
      </c>
      <c r="H275" s="2"/>
    </row>
    <row r="276" spans="1:8" x14ac:dyDescent="0.2">
      <c r="A276" s="20"/>
      <c r="B276" s="37"/>
      <c r="C276" s="28"/>
      <c r="D276" s="12"/>
      <c r="E276" s="12"/>
      <c r="F276" s="156"/>
      <c r="G276" s="47"/>
      <c r="H276" s="2"/>
    </row>
    <row r="277" spans="1:8" x14ac:dyDescent="0.2">
      <c r="A277" s="20" t="s">
        <v>2076</v>
      </c>
      <c r="B277" s="37"/>
      <c r="C277" s="28" t="s">
        <v>269</v>
      </c>
      <c r="D277" s="12" t="s">
        <v>13</v>
      </c>
      <c r="E277" s="12">
        <v>1</v>
      </c>
      <c r="F277" s="156"/>
      <c r="G277" s="42">
        <f t="shared" si="31"/>
        <v>0</v>
      </c>
      <c r="H277" s="2"/>
    </row>
    <row r="278" spans="1:8" x14ac:dyDescent="0.2">
      <c r="A278" s="20"/>
      <c r="B278" s="37"/>
      <c r="C278" s="28"/>
      <c r="D278" s="12"/>
      <c r="E278" s="12"/>
      <c r="F278" s="156"/>
      <c r="G278" s="47"/>
      <c r="H278" s="2"/>
    </row>
    <row r="279" spans="1:8" x14ac:dyDescent="0.2">
      <c r="A279" s="29" t="s">
        <v>2077</v>
      </c>
      <c r="B279" s="34"/>
      <c r="C279" s="92" t="s">
        <v>285</v>
      </c>
      <c r="D279" s="13"/>
      <c r="E279" s="13"/>
      <c r="F279" s="155"/>
      <c r="G279" s="47"/>
    </row>
    <row r="280" spans="1:8" x14ac:dyDescent="0.2">
      <c r="A280" s="20"/>
      <c r="B280" s="37"/>
      <c r="C280" s="28"/>
      <c r="D280" s="12"/>
      <c r="E280" s="12"/>
      <c r="F280" s="156"/>
      <c r="G280" s="47"/>
    </row>
    <row r="281" spans="1:8" x14ac:dyDescent="0.2">
      <c r="A281" s="20" t="s">
        <v>2078</v>
      </c>
      <c r="B281" s="37"/>
      <c r="C281" s="28" t="s">
        <v>286</v>
      </c>
      <c r="D281" s="12" t="s">
        <v>13</v>
      </c>
      <c r="E281" s="12">
        <v>1</v>
      </c>
      <c r="F281" s="156"/>
      <c r="G281" s="42">
        <f t="shared" ref="G281:G284" si="32">E281*F281</f>
        <v>0</v>
      </c>
    </row>
    <row r="282" spans="1:8" x14ac:dyDescent="0.2">
      <c r="A282" s="20"/>
      <c r="B282" s="37"/>
      <c r="C282" s="28"/>
      <c r="D282" s="12"/>
      <c r="E282" s="12"/>
      <c r="F282" s="156"/>
      <c r="G282" s="47"/>
    </row>
    <row r="283" spans="1:8" x14ac:dyDescent="0.2">
      <c r="A283" s="20" t="s">
        <v>2079</v>
      </c>
      <c r="B283" s="37"/>
      <c r="C283" s="28" t="s">
        <v>261</v>
      </c>
      <c r="D283" s="12" t="s">
        <v>13</v>
      </c>
      <c r="E283" s="12">
        <v>1</v>
      </c>
      <c r="F283" s="156"/>
      <c r="G283" s="42">
        <f t="shared" si="32"/>
        <v>0</v>
      </c>
    </row>
    <row r="284" spans="1:8" x14ac:dyDescent="0.2">
      <c r="A284" s="20"/>
      <c r="B284" s="37"/>
      <c r="C284" s="28"/>
      <c r="D284" s="12"/>
      <c r="E284" s="12"/>
      <c r="F284" s="156"/>
      <c r="G284" s="47"/>
    </row>
    <row r="285" spans="1:8" x14ac:dyDescent="0.2">
      <c r="A285" s="20" t="s">
        <v>2080</v>
      </c>
      <c r="B285" s="37"/>
      <c r="C285" s="28" t="s">
        <v>262</v>
      </c>
      <c r="D285" s="12" t="s">
        <v>45</v>
      </c>
      <c r="E285" s="12">
        <v>1</v>
      </c>
      <c r="F285" s="47">
        <v>50000</v>
      </c>
      <c r="G285" s="42">
        <f t="shared" ref="G285:G289" si="33">E285*F285</f>
        <v>50000</v>
      </c>
    </row>
    <row r="286" spans="1:8" x14ac:dyDescent="0.2">
      <c r="A286" s="20"/>
      <c r="B286" s="37"/>
      <c r="C286" s="28"/>
      <c r="D286" s="12"/>
      <c r="E286" s="12"/>
      <c r="F286" s="156"/>
      <c r="G286" s="47"/>
    </row>
    <row r="287" spans="1:8" x14ac:dyDescent="0.2">
      <c r="A287" s="20" t="s">
        <v>2081</v>
      </c>
      <c r="B287" s="37"/>
      <c r="C287" s="28" t="s">
        <v>263</v>
      </c>
      <c r="D287" s="12" t="s">
        <v>57</v>
      </c>
      <c r="E287" s="19">
        <f>G285</f>
        <v>50000</v>
      </c>
      <c r="F287" s="157"/>
      <c r="G287" s="42">
        <f t="shared" si="33"/>
        <v>0</v>
      </c>
    </row>
    <row r="288" spans="1:8" x14ac:dyDescent="0.2">
      <c r="A288" s="20"/>
      <c r="B288" s="37"/>
      <c r="C288" s="28"/>
      <c r="D288" s="12"/>
      <c r="E288" s="12"/>
      <c r="F288" s="156"/>
      <c r="G288" s="47"/>
    </row>
    <row r="289" spans="1:7" x14ac:dyDescent="0.2">
      <c r="A289" s="20" t="s">
        <v>2082</v>
      </c>
      <c r="B289" s="37"/>
      <c r="C289" s="28" t="s">
        <v>264</v>
      </c>
      <c r="D289" s="12" t="s">
        <v>13</v>
      </c>
      <c r="E289" s="12">
        <v>1</v>
      </c>
      <c r="F289" s="156"/>
      <c r="G289" s="42">
        <f t="shared" si="33"/>
        <v>0</v>
      </c>
    </row>
    <row r="290" spans="1:7" x14ac:dyDescent="0.2">
      <c r="A290" s="20"/>
      <c r="B290" s="37"/>
      <c r="C290" s="28"/>
      <c r="D290" s="12"/>
      <c r="E290" s="12"/>
      <c r="F290" s="156"/>
      <c r="G290" s="47"/>
    </row>
    <row r="291" spans="1:7" ht="21" customHeight="1" x14ac:dyDescent="0.2">
      <c r="A291" s="135" t="s">
        <v>94</v>
      </c>
      <c r="B291" s="136"/>
      <c r="C291" s="136"/>
      <c r="D291" s="136"/>
      <c r="E291" s="136"/>
      <c r="F291" s="137"/>
      <c r="G291" s="49">
        <f>SUM(G239:G290)</f>
        <v>155000</v>
      </c>
    </row>
    <row r="292" spans="1:7" x14ac:dyDescent="0.2">
      <c r="D292" s="11"/>
      <c r="G292" s="52"/>
    </row>
    <row r="293" spans="1:7" x14ac:dyDescent="0.2">
      <c r="D293" s="11"/>
      <c r="G293" s="52"/>
    </row>
    <row r="294" spans="1:7" x14ac:dyDescent="0.2">
      <c r="D294" s="11"/>
      <c r="G294" s="52"/>
    </row>
    <row r="295" spans="1:7" x14ac:dyDescent="0.2">
      <c r="D295" s="11"/>
      <c r="G295" s="52"/>
    </row>
    <row r="296" spans="1:7" x14ac:dyDescent="0.2">
      <c r="D296" s="11"/>
      <c r="G296" s="52"/>
    </row>
    <row r="297" spans="1:7" x14ac:dyDescent="0.2">
      <c r="D297" s="11"/>
      <c r="G297" s="52"/>
    </row>
    <row r="298" spans="1:7" x14ac:dyDescent="0.2">
      <c r="D298" s="11"/>
      <c r="G298" s="52"/>
    </row>
    <row r="299" spans="1:7" x14ac:dyDescent="0.2">
      <c r="D299" s="11"/>
      <c r="G299" s="52"/>
    </row>
    <row r="300" spans="1:7" x14ac:dyDescent="0.2">
      <c r="D300" s="11"/>
      <c r="G300" s="52"/>
    </row>
    <row r="301" spans="1:7" x14ac:dyDescent="0.2">
      <c r="D301" s="11"/>
      <c r="G301" s="52"/>
    </row>
    <row r="302" spans="1:7" x14ac:dyDescent="0.2">
      <c r="D302" s="11"/>
      <c r="G302" s="52"/>
    </row>
    <row r="303" spans="1:7" x14ac:dyDescent="0.2">
      <c r="D303" s="11"/>
      <c r="G303" s="52"/>
    </row>
    <row r="304" spans="1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</sheetData>
  <sheetProtection algorithmName="SHA-512" hashValue="xe8Pw7W73M8pwBwCLgqa5NWPxf2EJGRxPsY6JrbiKqxsguxjUvajruvXnj2yRwpxjfB6xIb32N9CV72GUbHRqw==" saltValue="m2KoEGUTZi9cOlnuKl4Adg==" spinCount="100000" sheet="1" objects="1" scenarios="1" selectLockedCells="1"/>
  <mergeCells count="10">
    <mergeCell ref="A291:F291"/>
    <mergeCell ref="A2:D2"/>
    <mergeCell ref="A3:D3"/>
    <mergeCell ref="A4:D4"/>
    <mergeCell ref="A66:F66"/>
    <mergeCell ref="A67:F67"/>
    <mergeCell ref="A151:F151"/>
    <mergeCell ref="A152:F152"/>
    <mergeCell ref="A238:F238"/>
    <mergeCell ref="A239:F239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6" max="6" man="1"/>
    <brk id="151" max="16383" man="1"/>
    <brk id="238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FA3E-AD76-4641-B427-45D7924DF3FE}">
  <dimension ref="A1:H967"/>
  <sheetViews>
    <sheetView view="pageBreakPreview" topLeftCell="A276" zoomScale="90" zoomScaleNormal="100" zoomScaleSheetLayoutView="90" workbookViewId="0">
      <selection activeCell="F292" sqref="F292:F293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514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517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518</v>
      </c>
      <c r="B14" s="37" t="s">
        <v>11</v>
      </c>
      <c r="C14" s="28" t="s">
        <v>100</v>
      </c>
      <c r="D14" s="12" t="s">
        <v>101</v>
      </c>
      <c r="E14" s="12">
        <v>220</v>
      </c>
      <c r="F14" s="156"/>
      <c r="G14" s="42">
        <f t="shared" ref="G14:G15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519</v>
      </c>
      <c r="B16" s="34"/>
      <c r="C16" s="92" t="s">
        <v>104</v>
      </c>
      <c r="D16" s="13"/>
      <c r="E16" s="13"/>
      <c r="F16" s="155"/>
      <c r="G16" s="47"/>
      <c r="H16" s="1"/>
    </row>
    <row r="17" spans="1:7" x14ac:dyDescent="0.2">
      <c r="A17" s="20"/>
      <c r="B17" s="37"/>
      <c r="C17" s="28"/>
      <c r="D17" s="12"/>
      <c r="E17" s="12"/>
      <c r="F17" s="156"/>
      <c r="G17" s="47"/>
    </row>
    <row r="18" spans="1:7" ht="24" x14ac:dyDescent="0.2">
      <c r="A18" s="20" t="s">
        <v>520</v>
      </c>
      <c r="B18" s="37"/>
      <c r="C18" s="28" t="s">
        <v>271</v>
      </c>
      <c r="D18" s="12" t="s">
        <v>107</v>
      </c>
      <c r="E18" s="12">
        <v>65</v>
      </c>
      <c r="F18" s="156"/>
      <c r="G18" s="42">
        <f t="shared" ref="G18:G31" si="1">E18*F18</f>
        <v>0</v>
      </c>
    </row>
    <row r="19" spans="1:7" x14ac:dyDescent="0.2">
      <c r="A19" s="20"/>
      <c r="B19" s="37"/>
      <c r="C19" s="28"/>
      <c r="D19" s="12"/>
      <c r="E19" s="12"/>
      <c r="F19" s="156"/>
      <c r="G19" s="47"/>
    </row>
    <row r="20" spans="1:7" ht="24" x14ac:dyDescent="0.2">
      <c r="A20" s="20" t="s">
        <v>521</v>
      </c>
      <c r="B20" s="37"/>
      <c r="C20" s="28" t="s">
        <v>272</v>
      </c>
      <c r="D20" s="12" t="s">
        <v>107</v>
      </c>
      <c r="E20" s="12">
        <v>65</v>
      </c>
      <c r="F20" s="156"/>
      <c r="G20" s="42">
        <f t="shared" si="1"/>
        <v>0</v>
      </c>
    </row>
    <row r="21" spans="1:7" x14ac:dyDescent="0.2">
      <c r="A21" s="20"/>
      <c r="B21" s="37"/>
      <c r="C21" s="28"/>
      <c r="D21" s="12"/>
      <c r="E21" s="12"/>
      <c r="F21" s="156"/>
      <c r="G21" s="47"/>
    </row>
    <row r="22" spans="1:7" ht="24" x14ac:dyDescent="0.2">
      <c r="A22" s="20" t="s">
        <v>522</v>
      </c>
      <c r="B22" s="37"/>
      <c r="C22" s="28" t="s">
        <v>111</v>
      </c>
      <c r="D22" s="12" t="s">
        <v>107</v>
      </c>
      <c r="E22" s="12">
        <v>65</v>
      </c>
      <c r="F22" s="156"/>
      <c r="G22" s="42">
        <f t="shared" si="1"/>
        <v>0</v>
      </c>
    </row>
    <row r="23" spans="1:7" x14ac:dyDescent="0.2">
      <c r="A23" s="20"/>
      <c r="B23" s="37"/>
      <c r="C23" s="28"/>
      <c r="D23" s="12"/>
      <c r="E23" s="12"/>
      <c r="F23" s="156"/>
      <c r="G23" s="47"/>
    </row>
    <row r="24" spans="1:7" x14ac:dyDescent="0.2">
      <c r="A24" s="20" t="s">
        <v>523</v>
      </c>
      <c r="B24" s="37"/>
      <c r="C24" s="28" t="s">
        <v>113</v>
      </c>
      <c r="D24" s="12" t="s">
        <v>114</v>
      </c>
      <c r="E24" s="12">
        <v>1</v>
      </c>
      <c r="F24" s="156"/>
      <c r="G24" s="42">
        <f t="shared" si="1"/>
        <v>0</v>
      </c>
    </row>
    <row r="25" spans="1:7" x14ac:dyDescent="0.2">
      <c r="A25" s="20"/>
      <c r="B25" s="37"/>
      <c r="C25" s="28"/>
      <c r="D25" s="12"/>
      <c r="E25" s="12"/>
      <c r="F25" s="156"/>
      <c r="G25" s="47"/>
    </row>
    <row r="26" spans="1:7" x14ac:dyDescent="0.2">
      <c r="A26" s="20" t="s">
        <v>524</v>
      </c>
      <c r="B26" s="37"/>
      <c r="C26" s="28" t="s">
        <v>116</v>
      </c>
      <c r="D26" s="12" t="s">
        <v>114</v>
      </c>
      <c r="E26" s="12">
        <v>1</v>
      </c>
      <c r="F26" s="156"/>
      <c r="G26" s="42">
        <f t="shared" si="1"/>
        <v>0</v>
      </c>
    </row>
    <row r="27" spans="1:7" x14ac:dyDescent="0.2">
      <c r="A27" s="20"/>
      <c r="B27" s="37"/>
      <c r="C27" s="28"/>
      <c r="D27" s="12"/>
      <c r="E27" s="12"/>
      <c r="F27" s="156"/>
      <c r="G27" s="47"/>
    </row>
    <row r="28" spans="1:7" x14ac:dyDescent="0.2">
      <c r="A28" s="20" t="s">
        <v>525</v>
      </c>
      <c r="B28" s="37"/>
      <c r="C28" s="28" t="s">
        <v>118</v>
      </c>
      <c r="D28" s="12" t="s">
        <v>107</v>
      </c>
      <c r="E28" s="12">
        <v>65</v>
      </c>
      <c r="F28" s="156"/>
      <c r="G28" s="42">
        <f t="shared" si="1"/>
        <v>0</v>
      </c>
    </row>
    <row r="29" spans="1:7" x14ac:dyDescent="0.2">
      <c r="A29" s="20"/>
      <c r="B29" s="37"/>
      <c r="C29" s="28"/>
      <c r="D29" s="12"/>
      <c r="E29" s="12"/>
      <c r="F29" s="156"/>
      <c r="G29" s="47"/>
    </row>
    <row r="30" spans="1:7" x14ac:dyDescent="0.2">
      <c r="A30" s="20" t="s">
        <v>526</v>
      </c>
      <c r="B30" s="37"/>
      <c r="C30" s="28" t="s">
        <v>473</v>
      </c>
      <c r="D30" s="12" t="s">
        <v>120</v>
      </c>
      <c r="E30" s="12">
        <v>5</v>
      </c>
      <c r="F30" s="156"/>
      <c r="G30" s="42">
        <f t="shared" si="1"/>
        <v>0</v>
      </c>
    </row>
    <row r="31" spans="1:7" x14ac:dyDescent="0.2">
      <c r="A31" s="29"/>
      <c r="B31" s="34"/>
      <c r="C31" s="92"/>
      <c r="D31" s="12"/>
      <c r="E31" s="12"/>
      <c r="F31" s="156"/>
      <c r="G31" s="47"/>
    </row>
    <row r="32" spans="1:7" ht="24" x14ac:dyDescent="0.2">
      <c r="A32" s="29" t="s">
        <v>527</v>
      </c>
      <c r="B32" s="34" t="s">
        <v>122</v>
      </c>
      <c r="C32" s="92" t="s">
        <v>123</v>
      </c>
      <c r="D32" s="13"/>
      <c r="E32" s="12"/>
      <c r="F32" s="156"/>
      <c r="G32" s="47"/>
    </row>
    <row r="33" spans="1:8" x14ac:dyDescent="0.2">
      <c r="A33" s="29"/>
      <c r="B33" s="34"/>
      <c r="C33" s="92"/>
      <c r="D33" s="13"/>
      <c r="E33" s="12"/>
      <c r="F33" s="156"/>
      <c r="G33" s="47"/>
    </row>
    <row r="34" spans="1:8" s="3" customFormat="1" x14ac:dyDescent="0.2">
      <c r="A34" s="29"/>
      <c r="B34" s="34"/>
      <c r="C34" s="92" t="s">
        <v>124</v>
      </c>
      <c r="D34" s="13"/>
      <c r="E34" s="13"/>
      <c r="F34" s="155"/>
      <c r="G34" s="48"/>
      <c r="H34" s="1"/>
    </row>
    <row r="35" spans="1:8" x14ac:dyDescent="0.2">
      <c r="A35" s="29"/>
      <c r="B35" s="34"/>
      <c r="C35" s="92"/>
      <c r="D35" s="13"/>
      <c r="E35" s="12"/>
      <c r="F35" s="156"/>
      <c r="G35" s="47"/>
    </row>
    <row r="36" spans="1:8" ht="24" x14ac:dyDescent="0.2">
      <c r="A36" s="20" t="s">
        <v>528</v>
      </c>
      <c r="B36" s="37"/>
      <c r="C36" s="28" t="s">
        <v>126</v>
      </c>
      <c r="D36" s="12" t="s">
        <v>101</v>
      </c>
      <c r="E36" s="12">
        <v>60</v>
      </c>
      <c r="F36" s="156"/>
      <c r="G36" s="42">
        <f t="shared" ref="G36:G43" si="2">E36*F36</f>
        <v>0</v>
      </c>
    </row>
    <row r="37" spans="1:8" x14ac:dyDescent="0.2">
      <c r="A37" s="20"/>
      <c r="B37" s="37"/>
      <c r="C37" s="28"/>
      <c r="D37" s="12"/>
      <c r="E37" s="12"/>
      <c r="F37" s="156"/>
      <c r="G37" s="47"/>
    </row>
    <row r="38" spans="1:8" x14ac:dyDescent="0.2">
      <c r="A38" s="20" t="s">
        <v>529</v>
      </c>
      <c r="B38" s="37"/>
      <c r="C38" s="28" t="s">
        <v>128</v>
      </c>
      <c r="D38" s="12" t="s">
        <v>101</v>
      </c>
      <c r="E38" s="12">
        <v>60</v>
      </c>
      <c r="F38" s="156"/>
      <c r="G38" s="42">
        <f t="shared" si="2"/>
        <v>0</v>
      </c>
    </row>
    <row r="39" spans="1:8" x14ac:dyDescent="0.2">
      <c r="A39" s="20"/>
      <c r="B39" s="37"/>
      <c r="C39" s="28"/>
      <c r="D39" s="12"/>
      <c r="E39" s="12"/>
      <c r="F39" s="156"/>
      <c r="G39" s="47"/>
    </row>
    <row r="40" spans="1:8" x14ac:dyDescent="0.2">
      <c r="A40" s="20" t="s">
        <v>530</v>
      </c>
      <c r="B40" s="37"/>
      <c r="C40" s="28" t="s">
        <v>130</v>
      </c>
      <c r="D40" s="12" t="s">
        <v>101</v>
      </c>
      <c r="E40" s="12">
        <v>60</v>
      </c>
      <c r="F40" s="156"/>
      <c r="G40" s="42">
        <f t="shared" si="2"/>
        <v>0</v>
      </c>
    </row>
    <row r="41" spans="1:8" x14ac:dyDescent="0.2">
      <c r="A41" s="20"/>
      <c r="B41" s="37"/>
      <c r="C41" s="28"/>
      <c r="D41" s="12"/>
      <c r="E41" s="12"/>
      <c r="F41" s="156"/>
      <c r="G41" s="47"/>
    </row>
    <row r="42" spans="1:8" ht="26.25" customHeight="1" x14ac:dyDescent="0.2">
      <c r="A42" s="20" t="s">
        <v>534</v>
      </c>
      <c r="B42" s="37" t="s">
        <v>2169</v>
      </c>
      <c r="C42" s="28" t="s">
        <v>134</v>
      </c>
      <c r="D42" s="12" t="s">
        <v>107</v>
      </c>
      <c r="E42" s="12">
        <v>30</v>
      </c>
      <c r="F42" s="156"/>
      <c r="G42" s="42">
        <f t="shared" si="2"/>
        <v>0</v>
      </c>
    </row>
    <row r="43" spans="1:8" x14ac:dyDescent="0.2">
      <c r="A43" s="29"/>
      <c r="B43" s="34"/>
      <c r="C43" s="92"/>
      <c r="D43" s="12"/>
      <c r="E43" s="12"/>
      <c r="F43" s="156"/>
      <c r="G43" s="47"/>
    </row>
    <row r="44" spans="1:8" s="7" customFormat="1" x14ac:dyDescent="0.2">
      <c r="A44" s="29" t="s">
        <v>531</v>
      </c>
      <c r="B44" s="34" t="s">
        <v>136</v>
      </c>
      <c r="C44" s="92" t="s">
        <v>137</v>
      </c>
      <c r="D44" s="13"/>
      <c r="E44" s="13"/>
      <c r="F44" s="155"/>
      <c r="G44" s="48"/>
    </row>
    <row r="45" spans="1:8" s="7" customFormat="1" x14ac:dyDescent="0.2">
      <c r="A45" s="29"/>
      <c r="B45" s="37"/>
      <c r="C45" s="92"/>
      <c r="D45" s="13"/>
      <c r="E45" s="13"/>
      <c r="F45" s="155"/>
      <c r="G45" s="48"/>
    </row>
    <row r="46" spans="1:8" s="7" customFormat="1" ht="24" x14ac:dyDescent="0.2">
      <c r="A46" s="20" t="s">
        <v>532</v>
      </c>
      <c r="B46" s="37"/>
      <c r="C46" s="28" t="s">
        <v>139</v>
      </c>
      <c r="D46" s="12" t="s">
        <v>120</v>
      </c>
      <c r="E46" s="12">
        <v>15</v>
      </c>
      <c r="F46" s="156"/>
      <c r="G46" s="42">
        <f t="shared" ref="G46:G47" si="3">E46*F46</f>
        <v>0</v>
      </c>
    </row>
    <row r="47" spans="1:8" s="7" customFormat="1" x14ac:dyDescent="0.2">
      <c r="A47" s="20"/>
      <c r="B47" s="37"/>
      <c r="C47" s="28"/>
      <c r="D47" s="12"/>
      <c r="E47" s="12"/>
      <c r="F47" s="155"/>
      <c r="G47" s="47"/>
    </row>
    <row r="48" spans="1:8" s="7" customFormat="1" x14ac:dyDescent="0.2">
      <c r="A48" s="20" t="s">
        <v>533</v>
      </c>
      <c r="B48" s="37" t="s">
        <v>30</v>
      </c>
      <c r="C48" s="28" t="s">
        <v>141</v>
      </c>
      <c r="D48" s="13"/>
      <c r="E48" s="12"/>
      <c r="F48" s="155"/>
      <c r="G48" s="48"/>
    </row>
    <row r="49" spans="1:8" s="7" customFormat="1" x14ac:dyDescent="0.2">
      <c r="A49" s="20"/>
      <c r="B49" s="37"/>
      <c r="C49" s="28"/>
      <c r="D49" s="13"/>
      <c r="E49" s="12"/>
      <c r="F49" s="155"/>
      <c r="G49" s="48"/>
    </row>
    <row r="50" spans="1:8" s="7" customFormat="1" x14ac:dyDescent="0.2">
      <c r="A50" s="20"/>
      <c r="B50" s="37"/>
      <c r="C50" s="28" t="s">
        <v>142</v>
      </c>
      <c r="D50" s="13"/>
      <c r="E50" s="12"/>
      <c r="F50" s="155"/>
      <c r="G50" s="48"/>
    </row>
    <row r="51" spans="1:8" s="7" customFormat="1" x14ac:dyDescent="0.2">
      <c r="A51" s="20"/>
      <c r="B51" s="37"/>
      <c r="C51" s="28"/>
      <c r="D51" s="13"/>
      <c r="E51" s="12"/>
      <c r="F51" s="155"/>
      <c r="G51" s="48"/>
    </row>
    <row r="52" spans="1:8" s="7" customFormat="1" x14ac:dyDescent="0.2">
      <c r="A52" s="20" t="s">
        <v>535</v>
      </c>
      <c r="B52" s="37"/>
      <c r="C52" s="28" t="s">
        <v>144</v>
      </c>
      <c r="D52" s="12" t="s">
        <v>120</v>
      </c>
      <c r="E52" s="12">
        <v>10</v>
      </c>
      <c r="F52" s="156"/>
      <c r="G52" s="42">
        <f t="shared" ref="G52:G55" si="4">E52*F52</f>
        <v>0</v>
      </c>
    </row>
    <row r="53" spans="1:8" s="7" customFormat="1" x14ac:dyDescent="0.2">
      <c r="A53" s="20"/>
      <c r="B53" s="37"/>
      <c r="C53" s="28"/>
      <c r="D53" s="12"/>
      <c r="E53" s="12"/>
      <c r="F53" s="155"/>
      <c r="G53" s="47"/>
    </row>
    <row r="54" spans="1:8" x14ac:dyDescent="0.2">
      <c r="A54" s="20" t="s">
        <v>536</v>
      </c>
      <c r="B54" s="37"/>
      <c r="C54" s="28" t="s">
        <v>146</v>
      </c>
      <c r="D54" s="12" t="s">
        <v>120</v>
      </c>
      <c r="E54" s="12">
        <v>10</v>
      </c>
      <c r="F54" s="156"/>
      <c r="G54" s="42">
        <f t="shared" si="4"/>
        <v>0</v>
      </c>
    </row>
    <row r="55" spans="1:8" x14ac:dyDescent="0.2">
      <c r="A55" s="20"/>
      <c r="B55" s="37"/>
      <c r="C55" s="28"/>
      <c r="D55" s="12"/>
      <c r="E55" s="12"/>
      <c r="F55" s="156"/>
      <c r="G55" s="47"/>
    </row>
    <row r="56" spans="1:8" s="3" customFormat="1" x14ac:dyDescent="0.2">
      <c r="A56" s="29" t="s">
        <v>537</v>
      </c>
      <c r="B56" s="34" t="s">
        <v>293</v>
      </c>
      <c r="C56" s="92" t="s">
        <v>294</v>
      </c>
      <c r="D56" s="13"/>
      <c r="E56" s="13"/>
      <c r="F56" s="155"/>
      <c r="G56" s="48"/>
      <c r="H56" s="1"/>
    </row>
    <row r="57" spans="1:8" x14ac:dyDescent="0.2">
      <c r="A57" s="20"/>
      <c r="B57" s="37"/>
      <c r="C57" s="28"/>
      <c r="D57" s="12"/>
      <c r="E57" s="12"/>
      <c r="F57" s="156"/>
      <c r="G57" s="47"/>
    </row>
    <row r="58" spans="1:8" x14ac:dyDescent="0.2">
      <c r="A58" s="20" t="s">
        <v>538</v>
      </c>
      <c r="B58" s="37"/>
      <c r="C58" s="28" t="s">
        <v>295</v>
      </c>
      <c r="D58" s="12" t="s">
        <v>114</v>
      </c>
      <c r="E58" s="12">
        <v>2</v>
      </c>
      <c r="F58" s="156"/>
      <c r="G58" s="42">
        <f t="shared" ref="G58:G59" si="5">E58*F58</f>
        <v>0</v>
      </c>
    </row>
    <row r="59" spans="1:8" x14ac:dyDescent="0.2">
      <c r="A59" s="20"/>
      <c r="B59" s="37"/>
      <c r="C59" s="28"/>
      <c r="D59" s="12"/>
      <c r="E59" s="12"/>
      <c r="F59" s="156"/>
      <c r="G59" s="47"/>
    </row>
    <row r="60" spans="1:8" x14ac:dyDescent="0.2">
      <c r="A60" s="20"/>
      <c r="B60" s="37"/>
      <c r="C60" s="28" t="s">
        <v>296</v>
      </c>
      <c r="D60" s="12"/>
      <c r="E60" s="12"/>
      <c r="F60" s="156"/>
      <c r="G60" s="47"/>
    </row>
    <row r="61" spans="1:8" x14ac:dyDescent="0.2">
      <c r="A61" s="20"/>
      <c r="B61" s="37"/>
      <c r="C61" s="28"/>
      <c r="D61" s="12"/>
      <c r="E61" s="12"/>
      <c r="F61" s="156"/>
      <c r="G61" s="47"/>
    </row>
    <row r="62" spans="1:8" x14ac:dyDescent="0.2">
      <c r="A62" s="20"/>
      <c r="B62" s="37"/>
      <c r="C62" s="28" t="s">
        <v>297</v>
      </c>
      <c r="D62" s="12"/>
      <c r="E62" s="12"/>
      <c r="F62" s="156"/>
      <c r="G62" s="47"/>
    </row>
    <row r="63" spans="1:8" x14ac:dyDescent="0.2">
      <c r="A63" s="20"/>
      <c r="B63" s="37"/>
      <c r="C63" s="28"/>
      <c r="D63" s="12"/>
      <c r="E63" s="12"/>
      <c r="F63" s="156"/>
      <c r="G63" s="47"/>
    </row>
    <row r="64" spans="1:8" x14ac:dyDescent="0.2">
      <c r="A64" s="20"/>
      <c r="B64" s="34" t="s">
        <v>298</v>
      </c>
      <c r="C64" s="92" t="s">
        <v>299</v>
      </c>
      <c r="D64" s="12"/>
      <c r="E64" s="12"/>
      <c r="F64" s="156"/>
      <c r="G64" s="47"/>
    </row>
    <row r="65" spans="1:7" x14ac:dyDescent="0.2">
      <c r="A65" s="20"/>
      <c r="B65" s="37"/>
      <c r="C65" s="28"/>
      <c r="D65" s="12"/>
      <c r="E65" s="12"/>
      <c r="F65" s="156"/>
      <c r="G65" s="47"/>
    </row>
    <row r="66" spans="1:7" x14ac:dyDescent="0.2">
      <c r="A66" s="20" t="s">
        <v>539</v>
      </c>
      <c r="B66" s="37"/>
      <c r="C66" s="28" t="s">
        <v>300</v>
      </c>
      <c r="D66" s="12" t="s">
        <v>101</v>
      </c>
      <c r="E66" s="12">
        <v>5</v>
      </c>
      <c r="F66" s="156"/>
      <c r="G66" s="42">
        <f t="shared" ref="G66:G67" si="6">E66*F66</f>
        <v>0</v>
      </c>
    </row>
    <row r="67" spans="1:7" x14ac:dyDescent="0.2">
      <c r="A67" s="20"/>
      <c r="B67" s="37"/>
      <c r="C67" s="28"/>
      <c r="D67" s="12"/>
      <c r="E67" s="12"/>
      <c r="F67" s="156"/>
      <c r="G67" s="47"/>
    </row>
    <row r="68" spans="1:7" x14ac:dyDescent="0.2">
      <c r="A68" s="20"/>
      <c r="B68" s="34" t="s">
        <v>11</v>
      </c>
      <c r="C68" s="92" t="s">
        <v>301</v>
      </c>
      <c r="D68" s="12"/>
      <c r="E68" s="12"/>
      <c r="F68" s="156"/>
      <c r="G68" s="47"/>
    </row>
    <row r="69" spans="1:7" x14ac:dyDescent="0.2">
      <c r="A69" s="20"/>
      <c r="B69" s="37"/>
      <c r="C69" s="28"/>
      <c r="D69" s="12"/>
      <c r="E69" s="12"/>
      <c r="F69" s="156"/>
      <c r="G69" s="47"/>
    </row>
    <row r="70" spans="1:7" x14ac:dyDescent="0.2">
      <c r="A70" s="20" t="s">
        <v>540</v>
      </c>
      <c r="B70" s="37"/>
      <c r="C70" s="28" t="s">
        <v>302</v>
      </c>
      <c r="D70" s="12" t="s">
        <v>186</v>
      </c>
      <c r="E70" s="12">
        <v>0.2</v>
      </c>
      <c r="F70" s="156"/>
      <c r="G70" s="42">
        <f t="shared" ref="G70:G71" si="7">E70*F70</f>
        <v>0</v>
      </c>
    </row>
    <row r="71" spans="1:7" x14ac:dyDescent="0.2">
      <c r="A71" s="20"/>
      <c r="B71" s="37"/>
      <c r="C71" s="28"/>
      <c r="D71" s="12"/>
      <c r="E71" s="12"/>
      <c r="F71" s="156"/>
      <c r="G71" s="47"/>
    </row>
    <row r="72" spans="1:7" x14ac:dyDescent="0.2">
      <c r="A72" s="20"/>
      <c r="B72" s="37"/>
      <c r="C72" s="92" t="s">
        <v>303</v>
      </c>
      <c r="D72" s="12"/>
      <c r="E72" s="12"/>
      <c r="F72" s="156"/>
      <c r="G72" s="47"/>
    </row>
    <row r="73" spans="1:7" x14ac:dyDescent="0.2">
      <c r="A73" s="20"/>
      <c r="B73" s="37"/>
      <c r="C73" s="28"/>
      <c r="D73" s="12"/>
      <c r="E73" s="12"/>
      <c r="F73" s="156"/>
      <c r="G73" s="47"/>
    </row>
    <row r="74" spans="1:7" x14ac:dyDescent="0.2">
      <c r="A74" s="20" t="s">
        <v>541</v>
      </c>
      <c r="B74" s="37"/>
      <c r="C74" s="116">
        <v>10</v>
      </c>
      <c r="D74" s="12" t="s">
        <v>186</v>
      </c>
      <c r="E74" s="12">
        <v>0.2</v>
      </c>
      <c r="F74" s="156"/>
      <c r="G74" s="42">
        <f t="shared" ref="G74:G75" si="8">E74*F74</f>
        <v>0</v>
      </c>
    </row>
    <row r="75" spans="1:7" x14ac:dyDescent="0.2">
      <c r="A75" s="20"/>
      <c r="B75" s="37"/>
      <c r="C75" s="28"/>
      <c r="D75" s="12"/>
      <c r="E75" s="12"/>
      <c r="F75" s="156"/>
      <c r="G75" s="47"/>
    </row>
    <row r="76" spans="1:7" x14ac:dyDescent="0.2">
      <c r="A76" s="20"/>
      <c r="B76" s="34" t="s">
        <v>49</v>
      </c>
      <c r="C76" s="92" t="s">
        <v>304</v>
      </c>
      <c r="D76" s="12"/>
      <c r="E76" s="12"/>
      <c r="F76" s="156"/>
      <c r="G76" s="47"/>
    </row>
    <row r="77" spans="1:7" x14ac:dyDescent="0.2">
      <c r="A77" s="20"/>
      <c r="B77" s="37"/>
      <c r="C77" s="28"/>
      <c r="D77" s="12"/>
      <c r="E77" s="12"/>
      <c r="F77" s="156"/>
      <c r="G77" s="47"/>
    </row>
    <row r="78" spans="1:7" x14ac:dyDescent="0.2">
      <c r="A78" s="20" t="s">
        <v>542</v>
      </c>
      <c r="B78" s="37"/>
      <c r="C78" s="28" t="s">
        <v>305</v>
      </c>
      <c r="D78" s="12" t="s">
        <v>120</v>
      </c>
      <c r="E78" s="12">
        <v>2</v>
      </c>
      <c r="F78" s="156"/>
      <c r="G78" s="42">
        <f t="shared" ref="G78:G79" si="9">E78*F78</f>
        <v>0</v>
      </c>
    </row>
    <row r="79" spans="1:7" x14ac:dyDescent="0.2">
      <c r="A79" s="20"/>
      <c r="B79" s="37"/>
      <c r="C79" s="28"/>
      <c r="D79" s="12"/>
      <c r="E79" s="12"/>
      <c r="F79" s="156"/>
      <c r="G79" s="47"/>
    </row>
    <row r="80" spans="1:7" x14ac:dyDescent="0.2">
      <c r="A80" s="20"/>
      <c r="B80" s="34" t="s">
        <v>51</v>
      </c>
      <c r="C80" s="92" t="s">
        <v>306</v>
      </c>
      <c r="D80" s="12"/>
      <c r="E80" s="12"/>
      <c r="F80" s="156"/>
      <c r="G80" s="47"/>
    </row>
    <row r="81" spans="1:8" x14ac:dyDescent="0.2">
      <c r="A81" s="20"/>
      <c r="B81" s="37"/>
      <c r="C81" s="28"/>
      <c r="D81" s="12"/>
      <c r="E81" s="12"/>
      <c r="F81" s="156"/>
      <c r="G81" s="47"/>
    </row>
    <row r="82" spans="1:8" x14ac:dyDescent="0.2">
      <c r="A82" s="20"/>
      <c r="B82" s="37"/>
      <c r="C82" s="28" t="s">
        <v>307</v>
      </c>
      <c r="D82" s="12"/>
      <c r="E82" s="12"/>
      <c r="F82" s="156"/>
      <c r="G82" s="47"/>
    </row>
    <row r="83" spans="1:8" x14ac:dyDescent="0.2">
      <c r="A83" s="20"/>
      <c r="B83" s="37"/>
      <c r="C83" s="28"/>
      <c r="D83" s="12"/>
      <c r="E83" s="12"/>
      <c r="F83" s="156"/>
      <c r="G83" s="47"/>
    </row>
    <row r="84" spans="1:8" x14ac:dyDescent="0.2">
      <c r="A84" s="20" t="s">
        <v>543</v>
      </c>
      <c r="B84" s="37"/>
      <c r="C84" s="28" t="s">
        <v>308</v>
      </c>
      <c r="D84" s="12" t="s">
        <v>101</v>
      </c>
      <c r="E84" s="12">
        <v>5</v>
      </c>
      <c r="F84" s="156"/>
      <c r="G84" s="42">
        <f t="shared" ref="G84:G85" si="10">E84*F84</f>
        <v>0</v>
      </c>
    </row>
    <row r="85" spans="1:8" x14ac:dyDescent="0.2">
      <c r="A85" s="20"/>
      <c r="B85" s="37"/>
      <c r="C85" s="28"/>
      <c r="D85" s="12"/>
      <c r="E85" s="12"/>
      <c r="F85" s="156"/>
      <c r="G85" s="47"/>
    </row>
    <row r="86" spans="1:8" x14ac:dyDescent="0.2">
      <c r="A86" s="29" t="s">
        <v>544</v>
      </c>
      <c r="B86" s="21" t="s">
        <v>148</v>
      </c>
      <c r="C86" s="22" t="s">
        <v>149</v>
      </c>
      <c r="D86" s="13"/>
      <c r="E86" s="12"/>
      <c r="F86" s="156"/>
      <c r="G86" s="47"/>
    </row>
    <row r="87" spans="1:8" x14ac:dyDescent="0.2">
      <c r="A87" s="29"/>
      <c r="B87" s="34"/>
      <c r="C87" s="92"/>
      <c r="D87" s="12"/>
      <c r="E87" s="12"/>
      <c r="F87" s="156"/>
      <c r="G87" s="47"/>
    </row>
    <row r="88" spans="1:8" x14ac:dyDescent="0.2">
      <c r="A88" s="29"/>
      <c r="B88" s="34" t="s">
        <v>150</v>
      </c>
      <c r="C88" s="92" t="s">
        <v>151</v>
      </c>
      <c r="D88" s="12"/>
      <c r="E88" s="12"/>
      <c r="F88" s="156"/>
      <c r="G88" s="47"/>
    </row>
    <row r="89" spans="1:8" ht="10.9" customHeight="1" x14ac:dyDescent="0.2">
      <c r="A89" s="20"/>
      <c r="B89" s="37"/>
      <c r="C89" s="28"/>
      <c r="D89" s="12"/>
      <c r="E89" s="12"/>
      <c r="F89" s="156"/>
      <c r="G89" s="47"/>
      <c r="H89" s="2"/>
    </row>
    <row r="90" spans="1:8" ht="60" x14ac:dyDescent="0.2">
      <c r="A90" s="20" t="s">
        <v>545</v>
      </c>
      <c r="B90" s="37"/>
      <c r="C90" s="28" t="s">
        <v>287</v>
      </c>
      <c r="D90" s="12" t="s">
        <v>101</v>
      </c>
      <c r="E90" s="12">
        <v>5</v>
      </c>
      <c r="F90" s="156"/>
      <c r="G90" s="42">
        <f t="shared" ref="G90" si="11">E90*F90</f>
        <v>0</v>
      </c>
      <c r="H90" s="2"/>
    </row>
    <row r="91" spans="1:8" s="5" customFormat="1" ht="19.149999999999999" customHeight="1" x14ac:dyDescent="0.2">
      <c r="A91" s="135" t="s">
        <v>58</v>
      </c>
      <c r="B91" s="136"/>
      <c r="C91" s="136"/>
      <c r="D91" s="136"/>
      <c r="E91" s="136"/>
      <c r="F91" s="137"/>
      <c r="G91" s="49">
        <f>SUM(G9:G90)</f>
        <v>0</v>
      </c>
    </row>
    <row r="92" spans="1:8" s="5" customFormat="1" ht="18" customHeight="1" x14ac:dyDescent="0.2">
      <c r="A92" s="135" t="s">
        <v>59</v>
      </c>
      <c r="B92" s="136"/>
      <c r="C92" s="136"/>
      <c r="D92" s="136"/>
      <c r="E92" s="136"/>
      <c r="F92" s="137"/>
      <c r="G92" s="49">
        <f>G91</f>
        <v>0</v>
      </c>
    </row>
    <row r="93" spans="1:8" x14ac:dyDescent="0.2">
      <c r="A93" s="20"/>
      <c r="B93" s="37"/>
      <c r="C93" s="28"/>
      <c r="D93" s="12"/>
      <c r="E93" s="12"/>
      <c r="F93" s="156"/>
      <c r="G93" s="47"/>
    </row>
    <row r="94" spans="1:8" ht="72" x14ac:dyDescent="0.2">
      <c r="A94" s="20" t="s">
        <v>546</v>
      </c>
      <c r="B94" s="37"/>
      <c r="C94" s="28" t="s">
        <v>157</v>
      </c>
      <c r="D94" s="12" t="s">
        <v>101</v>
      </c>
      <c r="E94" s="12">
        <v>15</v>
      </c>
      <c r="F94" s="156"/>
      <c r="G94" s="42">
        <f t="shared" ref="G94:G95" si="12">E94*F94</f>
        <v>0</v>
      </c>
      <c r="H94" s="2"/>
    </row>
    <row r="95" spans="1:8" x14ac:dyDescent="0.2">
      <c r="A95" s="20"/>
      <c r="B95" s="37"/>
      <c r="C95" s="28"/>
      <c r="D95" s="12"/>
      <c r="E95" s="12"/>
      <c r="F95" s="156"/>
      <c r="G95" s="47"/>
    </row>
    <row r="96" spans="1:8" x14ac:dyDescent="0.2">
      <c r="A96" s="29" t="s">
        <v>547</v>
      </c>
      <c r="B96" s="34" t="s">
        <v>311</v>
      </c>
      <c r="C96" s="92" t="s">
        <v>312</v>
      </c>
      <c r="D96" s="12"/>
      <c r="E96" s="12"/>
      <c r="F96" s="156"/>
      <c r="G96" s="47"/>
      <c r="H96" s="2"/>
    </row>
    <row r="97" spans="1:8" x14ac:dyDescent="0.2">
      <c r="A97" s="29"/>
      <c r="B97" s="34"/>
      <c r="C97" s="92"/>
      <c r="D97" s="12"/>
      <c r="E97" s="12"/>
      <c r="F97" s="156"/>
      <c r="G97" s="47"/>
      <c r="H97" s="2"/>
    </row>
    <row r="98" spans="1:8" x14ac:dyDescent="0.2">
      <c r="A98" s="29"/>
      <c r="B98" s="34"/>
      <c r="C98" s="28" t="s">
        <v>442</v>
      </c>
      <c r="D98" s="12" t="s">
        <v>101</v>
      </c>
      <c r="E98" s="12">
        <v>25</v>
      </c>
      <c r="F98" s="156"/>
      <c r="G98" s="42">
        <f t="shared" ref="G98:G105" si="13">E98*F98</f>
        <v>0</v>
      </c>
      <c r="H98" s="2"/>
    </row>
    <row r="99" spans="1:8" x14ac:dyDescent="0.2">
      <c r="A99" s="20"/>
      <c r="B99" s="37"/>
      <c r="C99" s="28"/>
      <c r="D99" s="12"/>
      <c r="E99" s="12"/>
      <c r="F99" s="156"/>
      <c r="G99" s="47"/>
      <c r="H99" s="2"/>
    </row>
    <row r="100" spans="1:8" ht="72" x14ac:dyDescent="0.2">
      <c r="A100" s="20" t="s">
        <v>548</v>
      </c>
      <c r="B100" s="37" t="s">
        <v>313</v>
      </c>
      <c r="C100" s="28" t="s">
        <v>314</v>
      </c>
      <c r="D100" s="12" t="s">
        <v>101</v>
      </c>
      <c r="E100" s="12">
        <v>25</v>
      </c>
      <c r="F100" s="156"/>
      <c r="G100" s="42">
        <f t="shared" si="13"/>
        <v>0</v>
      </c>
      <c r="H100" s="2"/>
    </row>
    <row r="101" spans="1:8" x14ac:dyDescent="0.2">
      <c r="A101" s="20"/>
      <c r="B101" s="37"/>
      <c r="C101" s="28"/>
      <c r="D101" s="12"/>
      <c r="E101" s="12"/>
      <c r="F101" s="156"/>
      <c r="G101" s="47"/>
      <c r="H101" s="2"/>
    </row>
    <row r="102" spans="1:8" x14ac:dyDescent="0.2">
      <c r="A102" s="20" t="s">
        <v>549</v>
      </c>
      <c r="B102" s="37" t="s">
        <v>315</v>
      </c>
      <c r="C102" s="28" t="s">
        <v>316</v>
      </c>
      <c r="D102" s="12" t="s">
        <v>107</v>
      </c>
      <c r="E102" s="12">
        <v>30</v>
      </c>
      <c r="F102" s="156"/>
      <c r="G102" s="42">
        <f t="shared" si="13"/>
        <v>0</v>
      </c>
      <c r="H102" s="2"/>
    </row>
    <row r="103" spans="1:8" x14ac:dyDescent="0.2">
      <c r="A103" s="20"/>
      <c r="B103" s="37"/>
      <c r="C103" s="28"/>
      <c r="D103" s="12"/>
      <c r="E103" s="12"/>
      <c r="F103" s="156"/>
      <c r="G103" s="47"/>
      <c r="H103" s="2"/>
    </row>
    <row r="104" spans="1:8" x14ac:dyDescent="0.2">
      <c r="A104" s="20" t="s">
        <v>550</v>
      </c>
      <c r="B104" s="37" t="s">
        <v>315</v>
      </c>
      <c r="C104" s="28" t="s">
        <v>318</v>
      </c>
      <c r="D104" s="12" t="s">
        <v>101</v>
      </c>
      <c r="E104" s="12">
        <v>15</v>
      </c>
      <c r="F104" s="156"/>
      <c r="G104" s="42">
        <f t="shared" si="13"/>
        <v>0</v>
      </c>
      <c r="H104" s="2"/>
    </row>
    <row r="105" spans="1:8" x14ac:dyDescent="0.2">
      <c r="A105" s="20"/>
      <c r="B105" s="37"/>
      <c r="C105" s="28"/>
      <c r="D105" s="12"/>
      <c r="E105" s="12"/>
      <c r="F105" s="156"/>
      <c r="G105" s="47"/>
      <c r="H105" s="2"/>
    </row>
    <row r="106" spans="1:8" x14ac:dyDescent="0.2">
      <c r="A106" s="20"/>
      <c r="B106" s="34" t="s">
        <v>319</v>
      </c>
      <c r="C106" s="92" t="s">
        <v>320</v>
      </c>
      <c r="D106" s="12"/>
      <c r="E106" s="12"/>
      <c r="F106" s="156"/>
      <c r="G106" s="47"/>
      <c r="H106" s="2"/>
    </row>
    <row r="107" spans="1:8" x14ac:dyDescent="0.2">
      <c r="A107" s="20"/>
      <c r="B107" s="37"/>
      <c r="C107" s="28"/>
      <c r="D107" s="12"/>
      <c r="E107" s="12"/>
      <c r="F107" s="156"/>
      <c r="G107" s="47"/>
      <c r="H107" s="2"/>
    </row>
    <row r="108" spans="1:8" x14ac:dyDescent="0.2">
      <c r="A108" s="20" t="s">
        <v>551</v>
      </c>
      <c r="B108" s="37"/>
      <c r="C108" s="28" t="s">
        <v>322</v>
      </c>
      <c r="D108" s="12" t="s">
        <v>107</v>
      </c>
      <c r="E108" s="12">
        <v>20</v>
      </c>
      <c r="F108" s="156"/>
      <c r="G108" s="42">
        <f t="shared" ref="G108:G113" si="14">E108*F108</f>
        <v>0</v>
      </c>
      <c r="H108" s="2"/>
    </row>
    <row r="109" spans="1:8" x14ac:dyDescent="0.2">
      <c r="A109" s="20"/>
      <c r="B109" s="37"/>
      <c r="C109" s="28"/>
      <c r="D109" s="12"/>
      <c r="E109" s="12"/>
      <c r="F109" s="156"/>
      <c r="G109" s="47"/>
      <c r="H109" s="2"/>
    </row>
    <row r="110" spans="1:8" x14ac:dyDescent="0.2">
      <c r="A110" s="20" t="s">
        <v>2261</v>
      </c>
      <c r="B110" s="37"/>
      <c r="C110" s="28" t="s">
        <v>323</v>
      </c>
      <c r="D110" s="12" t="s">
        <v>107</v>
      </c>
      <c r="E110" s="12">
        <v>10</v>
      </c>
      <c r="F110" s="156"/>
      <c r="G110" s="42">
        <f t="shared" si="14"/>
        <v>0</v>
      </c>
      <c r="H110" s="2"/>
    </row>
    <row r="111" spans="1:8" x14ac:dyDescent="0.2">
      <c r="A111" s="20"/>
      <c r="B111" s="37"/>
      <c r="C111" s="28"/>
      <c r="D111" s="12"/>
      <c r="E111" s="12"/>
      <c r="F111" s="156"/>
      <c r="G111" s="47"/>
      <c r="H111" s="2"/>
    </row>
    <row r="112" spans="1:8" x14ac:dyDescent="0.2">
      <c r="A112" s="20" t="s">
        <v>2262</v>
      </c>
      <c r="B112" s="37"/>
      <c r="C112" s="28" t="s">
        <v>324</v>
      </c>
      <c r="D112" s="12" t="s">
        <v>107</v>
      </c>
      <c r="E112" s="12">
        <v>7</v>
      </c>
      <c r="F112" s="156"/>
      <c r="G112" s="42">
        <f t="shared" si="14"/>
        <v>0</v>
      </c>
      <c r="H112" s="2"/>
    </row>
    <row r="113" spans="1:8" x14ac:dyDescent="0.2">
      <c r="A113" s="20"/>
      <c r="B113" s="37"/>
      <c r="C113" s="28"/>
      <c r="D113" s="12"/>
      <c r="E113" s="12"/>
      <c r="F113" s="156"/>
      <c r="G113" s="47"/>
      <c r="H113" s="2"/>
    </row>
    <row r="114" spans="1:8" x14ac:dyDescent="0.2">
      <c r="A114" s="20"/>
      <c r="B114" s="34" t="s">
        <v>325</v>
      </c>
      <c r="C114" s="92" t="s">
        <v>326</v>
      </c>
      <c r="D114" s="12"/>
      <c r="E114" s="12"/>
      <c r="F114" s="156"/>
      <c r="G114" s="47"/>
      <c r="H114" s="2"/>
    </row>
    <row r="115" spans="1:8" x14ac:dyDescent="0.2">
      <c r="A115" s="20"/>
      <c r="B115" s="37"/>
      <c r="C115" s="28"/>
      <c r="D115" s="12"/>
      <c r="E115" s="12"/>
      <c r="F115" s="156"/>
      <c r="G115" s="47"/>
      <c r="H115" s="2"/>
    </row>
    <row r="116" spans="1:8" x14ac:dyDescent="0.2">
      <c r="A116" s="20" t="s">
        <v>2263</v>
      </c>
      <c r="B116" s="37"/>
      <c r="C116" s="28" t="s">
        <v>327</v>
      </c>
      <c r="D116" s="12" t="s">
        <v>101</v>
      </c>
      <c r="E116" s="12">
        <v>15</v>
      </c>
      <c r="F116" s="156"/>
      <c r="G116" s="42">
        <f t="shared" ref="G116:G119" si="15">E116*F116</f>
        <v>0</v>
      </c>
      <c r="H116" s="2"/>
    </row>
    <row r="117" spans="1:8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x14ac:dyDescent="0.2">
      <c r="A118" s="20" t="s">
        <v>2264</v>
      </c>
      <c r="B118" s="37"/>
      <c r="C118" s="28" t="s">
        <v>328</v>
      </c>
      <c r="D118" s="12" t="s">
        <v>107</v>
      </c>
      <c r="E118" s="12">
        <v>20</v>
      </c>
      <c r="F118" s="156"/>
      <c r="G118" s="42">
        <f t="shared" si="15"/>
        <v>0</v>
      </c>
      <c r="H118" s="2"/>
    </row>
    <row r="119" spans="1:8" x14ac:dyDescent="0.2">
      <c r="A119" s="20"/>
      <c r="B119" s="37"/>
      <c r="C119" s="28"/>
      <c r="D119" s="12"/>
      <c r="E119" s="12"/>
      <c r="F119" s="156"/>
      <c r="G119" s="47"/>
      <c r="H119" s="2"/>
    </row>
    <row r="120" spans="1:8" s="3" customFormat="1" x14ac:dyDescent="0.2">
      <c r="A120" s="29" t="s">
        <v>552</v>
      </c>
      <c r="B120" s="34" t="s">
        <v>171</v>
      </c>
      <c r="C120" s="92" t="s">
        <v>172</v>
      </c>
      <c r="D120" s="13"/>
      <c r="E120" s="13"/>
      <c r="F120" s="155"/>
      <c r="G120" s="48"/>
    </row>
    <row r="121" spans="1:8" x14ac:dyDescent="0.2">
      <c r="A121" s="20"/>
      <c r="B121" s="37"/>
      <c r="C121" s="28"/>
      <c r="D121" s="12"/>
      <c r="E121" s="12"/>
      <c r="F121" s="156"/>
      <c r="G121" s="47"/>
      <c r="H121" s="2"/>
    </row>
    <row r="122" spans="1:8" x14ac:dyDescent="0.2">
      <c r="A122" s="20" t="s">
        <v>553</v>
      </c>
      <c r="B122" s="37"/>
      <c r="C122" s="28" t="s">
        <v>174</v>
      </c>
      <c r="D122" s="12" t="s">
        <v>45</v>
      </c>
      <c r="E122" s="19">
        <v>1</v>
      </c>
      <c r="F122" s="47">
        <v>20000</v>
      </c>
      <c r="G122" s="42">
        <f t="shared" ref="G122:G129" si="16">E122*F122</f>
        <v>20000</v>
      </c>
      <c r="H122" s="2"/>
    </row>
    <row r="123" spans="1:8" x14ac:dyDescent="0.2">
      <c r="A123" s="20"/>
      <c r="B123" s="37"/>
      <c r="C123" s="28"/>
      <c r="D123" s="12"/>
      <c r="E123" s="19"/>
      <c r="F123" s="156"/>
      <c r="G123" s="47"/>
      <c r="H123" s="2"/>
    </row>
    <row r="124" spans="1:8" x14ac:dyDescent="0.2">
      <c r="A124" s="20" t="s">
        <v>554</v>
      </c>
      <c r="B124" s="37"/>
      <c r="C124" s="28" t="s">
        <v>443</v>
      </c>
      <c r="D124" s="12" t="s">
        <v>57</v>
      </c>
      <c r="E124" s="19">
        <f>G122</f>
        <v>20000</v>
      </c>
      <c r="F124" s="157"/>
      <c r="G124" s="42">
        <f t="shared" si="16"/>
        <v>0</v>
      </c>
      <c r="H124" s="2"/>
    </row>
    <row r="125" spans="1:8" x14ac:dyDescent="0.2">
      <c r="A125" s="20"/>
      <c r="B125" s="37"/>
      <c r="C125" s="28"/>
      <c r="D125" s="12"/>
      <c r="E125" s="19"/>
      <c r="F125" s="156"/>
      <c r="G125" s="47"/>
      <c r="H125" s="2"/>
    </row>
    <row r="126" spans="1:8" x14ac:dyDescent="0.2">
      <c r="A126" s="20" t="s">
        <v>2265</v>
      </c>
      <c r="B126" s="37"/>
      <c r="C126" s="28" t="s">
        <v>178</v>
      </c>
      <c r="D126" s="12" t="s">
        <v>45</v>
      </c>
      <c r="E126" s="19">
        <v>1</v>
      </c>
      <c r="F126" s="47">
        <v>15000</v>
      </c>
      <c r="G126" s="42">
        <f t="shared" si="16"/>
        <v>15000</v>
      </c>
      <c r="H126" s="2"/>
    </row>
    <row r="127" spans="1:8" x14ac:dyDescent="0.2">
      <c r="A127" s="20"/>
      <c r="B127" s="37"/>
      <c r="C127" s="28"/>
      <c r="D127" s="12"/>
      <c r="E127" s="12"/>
      <c r="F127" s="156"/>
      <c r="G127" s="47"/>
      <c r="H127" s="2"/>
    </row>
    <row r="128" spans="1:8" x14ac:dyDescent="0.2">
      <c r="A128" s="20" t="s">
        <v>2266</v>
      </c>
      <c r="B128" s="37"/>
      <c r="C128" s="28" t="s">
        <v>444</v>
      </c>
      <c r="D128" s="12" t="s">
        <v>57</v>
      </c>
      <c r="E128" s="19">
        <f>G126</f>
        <v>15000</v>
      </c>
      <c r="F128" s="157"/>
      <c r="G128" s="42">
        <f t="shared" si="16"/>
        <v>0</v>
      </c>
      <c r="H128" s="2"/>
    </row>
    <row r="129" spans="1:8" x14ac:dyDescent="0.2">
      <c r="A129" s="20"/>
      <c r="B129" s="37"/>
      <c r="C129" s="28"/>
      <c r="D129" s="12"/>
      <c r="E129" s="12"/>
      <c r="F129" s="156"/>
      <c r="G129" s="47"/>
      <c r="H129" s="2"/>
    </row>
    <row r="130" spans="1:8" s="3" customFormat="1" x14ac:dyDescent="0.2">
      <c r="A130" s="29" t="s">
        <v>2267</v>
      </c>
      <c r="B130" s="34" t="s">
        <v>181</v>
      </c>
      <c r="C130" s="92" t="s">
        <v>182</v>
      </c>
      <c r="D130" s="13"/>
      <c r="E130" s="13"/>
      <c r="F130" s="155"/>
      <c r="G130" s="48"/>
    </row>
    <row r="131" spans="1:8" x14ac:dyDescent="0.2">
      <c r="A131" s="20"/>
      <c r="B131" s="37"/>
      <c r="C131" s="28"/>
      <c r="D131" s="12"/>
      <c r="E131" s="12"/>
      <c r="F131" s="156"/>
      <c r="G131" s="47"/>
      <c r="H131" s="2"/>
    </row>
    <row r="132" spans="1:8" ht="24" x14ac:dyDescent="0.2">
      <c r="A132" s="20"/>
      <c r="B132" s="37"/>
      <c r="C132" s="28" t="s">
        <v>183</v>
      </c>
      <c r="D132" s="12"/>
      <c r="E132" s="12"/>
      <c r="F132" s="156"/>
      <c r="G132" s="47"/>
      <c r="H132" s="2"/>
    </row>
    <row r="133" spans="1:8" x14ac:dyDescent="0.2">
      <c r="A133" s="20"/>
      <c r="B133" s="37"/>
      <c r="C133" s="28"/>
      <c r="D133" s="12"/>
      <c r="E133" s="12"/>
      <c r="F133" s="156"/>
      <c r="G133" s="47"/>
      <c r="H133" s="2"/>
    </row>
    <row r="134" spans="1:8" x14ac:dyDescent="0.2">
      <c r="A134" s="20" t="s">
        <v>2268</v>
      </c>
      <c r="B134" s="37"/>
      <c r="C134" s="28" t="s">
        <v>185</v>
      </c>
      <c r="D134" s="12" t="s">
        <v>186</v>
      </c>
      <c r="E134" s="12">
        <v>0.4</v>
      </c>
      <c r="F134" s="156"/>
      <c r="G134" s="42">
        <f t="shared" ref="G134:G137" si="17">E134*F134</f>
        <v>0</v>
      </c>
      <c r="H134" s="2"/>
    </row>
    <row r="135" spans="1:8" x14ac:dyDescent="0.2">
      <c r="A135" s="20"/>
      <c r="B135" s="37"/>
      <c r="C135" s="28"/>
      <c r="D135" s="12"/>
      <c r="E135" s="12"/>
      <c r="F135" s="156"/>
      <c r="G135" s="47"/>
      <c r="H135" s="2"/>
    </row>
    <row r="136" spans="1:8" x14ac:dyDescent="0.2">
      <c r="A136" s="20" t="s">
        <v>2269</v>
      </c>
      <c r="B136" s="37"/>
      <c r="C136" s="28" t="s">
        <v>188</v>
      </c>
      <c r="D136" s="12" t="s">
        <v>186</v>
      </c>
      <c r="E136" s="12">
        <v>0.4</v>
      </c>
      <c r="F136" s="156"/>
      <c r="G136" s="42">
        <f t="shared" si="17"/>
        <v>0</v>
      </c>
      <c r="H136" s="2"/>
    </row>
    <row r="137" spans="1:8" x14ac:dyDescent="0.2">
      <c r="A137" s="20"/>
      <c r="B137" s="37"/>
      <c r="C137" s="28"/>
      <c r="D137" s="12"/>
      <c r="E137" s="12"/>
      <c r="F137" s="156"/>
      <c r="G137" s="47"/>
      <c r="H137" s="2"/>
    </row>
    <row r="138" spans="1:8" x14ac:dyDescent="0.2">
      <c r="A138" s="29" t="s">
        <v>2270</v>
      </c>
      <c r="B138" s="37"/>
      <c r="C138" s="92" t="s">
        <v>189</v>
      </c>
      <c r="D138" s="12"/>
      <c r="E138" s="12"/>
      <c r="F138" s="156"/>
      <c r="G138" s="47"/>
      <c r="H138" s="2"/>
    </row>
    <row r="139" spans="1:8" x14ac:dyDescent="0.2">
      <c r="A139" s="20"/>
      <c r="B139" s="37"/>
      <c r="C139" s="28"/>
      <c r="D139" s="12"/>
      <c r="E139" s="12"/>
      <c r="F139" s="156"/>
      <c r="G139" s="47"/>
      <c r="H139" s="2"/>
    </row>
    <row r="140" spans="1:8" x14ac:dyDescent="0.2">
      <c r="A140" s="29" t="s">
        <v>555</v>
      </c>
      <c r="B140" s="37"/>
      <c r="C140" s="92" t="s">
        <v>190</v>
      </c>
      <c r="D140" s="12"/>
      <c r="E140" s="12"/>
      <c r="F140" s="156"/>
      <c r="G140" s="47"/>
      <c r="H140" s="2"/>
    </row>
    <row r="141" spans="1:8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x14ac:dyDescent="0.2">
      <c r="A142" s="20" t="s">
        <v>556</v>
      </c>
      <c r="B142" s="37"/>
      <c r="C142" s="28" t="s">
        <v>191</v>
      </c>
      <c r="D142" s="12"/>
      <c r="E142" s="12"/>
      <c r="F142" s="156"/>
      <c r="G142" s="47"/>
      <c r="H142" s="2"/>
    </row>
    <row r="143" spans="1:8" x14ac:dyDescent="0.2">
      <c r="A143" s="20"/>
      <c r="B143" s="37"/>
      <c r="C143" s="28"/>
      <c r="D143" s="12"/>
      <c r="E143" s="12"/>
      <c r="F143" s="156"/>
      <c r="G143" s="47"/>
      <c r="H143" s="2"/>
    </row>
    <row r="144" spans="1:8" x14ac:dyDescent="0.2">
      <c r="A144" s="20" t="s">
        <v>557</v>
      </c>
      <c r="B144" s="37"/>
      <c r="C144" s="28" t="s">
        <v>192</v>
      </c>
      <c r="D144" s="12" t="s">
        <v>107</v>
      </c>
      <c r="E144" s="12">
        <v>10</v>
      </c>
      <c r="F144" s="156"/>
      <c r="G144" s="42">
        <f t="shared" ref="G144:G145" si="18">E144*F144</f>
        <v>0</v>
      </c>
      <c r="H144" s="2"/>
    </row>
    <row r="145" spans="1:8" x14ac:dyDescent="0.2">
      <c r="A145" s="20"/>
      <c r="B145" s="37"/>
      <c r="C145" s="28"/>
      <c r="D145" s="12"/>
      <c r="E145" s="12"/>
      <c r="F145" s="156"/>
      <c r="G145" s="47"/>
      <c r="H145" s="2"/>
    </row>
    <row r="146" spans="1:8" x14ac:dyDescent="0.2">
      <c r="A146" s="20" t="s">
        <v>558</v>
      </c>
      <c r="B146" s="37"/>
      <c r="C146" s="28" t="s">
        <v>380</v>
      </c>
      <c r="D146" s="12"/>
      <c r="E146" s="12"/>
      <c r="F146" s="156"/>
      <c r="G146" s="47"/>
      <c r="H146" s="2"/>
    </row>
    <row r="147" spans="1:8" x14ac:dyDescent="0.2">
      <c r="A147" s="20"/>
      <c r="B147" s="37"/>
      <c r="C147" s="28"/>
      <c r="D147" s="12"/>
      <c r="E147" s="12"/>
      <c r="F147" s="156"/>
      <c r="G147" s="47"/>
      <c r="H147" s="2"/>
    </row>
    <row r="148" spans="1:8" x14ac:dyDescent="0.2">
      <c r="A148" s="20"/>
      <c r="B148" s="37"/>
      <c r="C148" s="92" t="s">
        <v>381</v>
      </c>
      <c r="D148" s="12"/>
      <c r="E148" s="12"/>
      <c r="F148" s="156"/>
      <c r="G148" s="47"/>
      <c r="H148" s="2"/>
    </row>
    <row r="149" spans="1:8" x14ac:dyDescent="0.2">
      <c r="A149" s="20"/>
      <c r="B149" s="37"/>
      <c r="C149" s="28"/>
      <c r="D149" s="12"/>
      <c r="E149" s="12"/>
      <c r="F149" s="156"/>
      <c r="G149" s="47"/>
      <c r="H149" s="2"/>
    </row>
    <row r="150" spans="1:8" ht="60" x14ac:dyDescent="0.2">
      <c r="A150" s="20"/>
      <c r="B150" s="37"/>
      <c r="C150" s="28" t="s">
        <v>382</v>
      </c>
      <c r="D150" s="12"/>
      <c r="E150" s="12"/>
      <c r="F150" s="156"/>
      <c r="G150" s="47"/>
      <c r="H150" s="2"/>
    </row>
    <row r="151" spans="1:8" x14ac:dyDescent="0.2">
      <c r="A151" s="20"/>
      <c r="B151" s="37"/>
      <c r="C151" s="28"/>
      <c r="D151" s="12"/>
      <c r="E151" s="12"/>
      <c r="F151" s="156"/>
      <c r="G151" s="47"/>
      <c r="H151" s="2"/>
    </row>
    <row r="152" spans="1:8" x14ac:dyDescent="0.2">
      <c r="A152" s="20" t="s">
        <v>560</v>
      </c>
      <c r="B152" s="37"/>
      <c r="C152" s="28" t="s">
        <v>288</v>
      </c>
      <c r="D152" s="12" t="s">
        <v>107</v>
      </c>
      <c r="E152" s="12">
        <v>7</v>
      </c>
      <c r="F152" s="156"/>
      <c r="G152" s="42">
        <f t="shared" ref="G152:G155" si="19">E152*F152</f>
        <v>0</v>
      </c>
      <c r="H152" s="2"/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x14ac:dyDescent="0.2">
      <c r="A154" s="20" t="s">
        <v>559</v>
      </c>
      <c r="B154" s="37"/>
      <c r="C154" s="28" t="s">
        <v>197</v>
      </c>
      <c r="D154" s="12" t="s">
        <v>107</v>
      </c>
      <c r="E154" s="12">
        <v>10</v>
      </c>
      <c r="F154" s="156"/>
      <c r="G154" s="42">
        <f t="shared" si="19"/>
        <v>0</v>
      </c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/>
      <c r="B156" s="37"/>
      <c r="C156" s="92" t="s">
        <v>384</v>
      </c>
      <c r="D156" s="12"/>
      <c r="E156" s="12"/>
      <c r="F156" s="156"/>
      <c r="G156" s="47"/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ht="24" x14ac:dyDescent="0.2">
      <c r="A158" s="20"/>
      <c r="B158" s="37"/>
      <c r="C158" s="28" t="s">
        <v>385</v>
      </c>
      <c r="D158" s="12"/>
      <c r="E158" s="12"/>
      <c r="F158" s="156"/>
      <c r="G158" s="47"/>
      <c r="H158" s="2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x14ac:dyDescent="0.2">
      <c r="A160" s="20" t="s">
        <v>561</v>
      </c>
      <c r="B160" s="37"/>
      <c r="C160" s="28" t="s">
        <v>288</v>
      </c>
      <c r="D160" s="12" t="s">
        <v>114</v>
      </c>
      <c r="E160" s="12">
        <v>7</v>
      </c>
      <c r="F160" s="156"/>
      <c r="G160" s="42">
        <f t="shared" ref="G160:G163" si="20">E160*F160</f>
        <v>0</v>
      </c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 t="s">
        <v>562</v>
      </c>
      <c r="B162" s="37"/>
      <c r="C162" s="28" t="s">
        <v>197</v>
      </c>
      <c r="D162" s="12" t="s">
        <v>114</v>
      </c>
      <c r="E162" s="12">
        <v>10</v>
      </c>
      <c r="F162" s="156"/>
      <c r="G162" s="42">
        <f t="shared" si="20"/>
        <v>0</v>
      </c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ht="36" x14ac:dyDescent="0.2">
      <c r="A164" s="20"/>
      <c r="B164" s="37"/>
      <c r="C164" s="92" t="s">
        <v>386</v>
      </c>
      <c r="D164" s="12"/>
      <c r="E164" s="12"/>
      <c r="F164" s="156"/>
      <c r="G164" s="47"/>
      <c r="H164" s="2"/>
    </row>
    <row r="165" spans="1:8" x14ac:dyDescent="0.2">
      <c r="A165" s="20"/>
      <c r="B165" s="37"/>
      <c r="C165" s="92"/>
      <c r="D165" s="12"/>
      <c r="E165" s="12"/>
      <c r="F165" s="156"/>
      <c r="G165" s="47"/>
      <c r="H165" s="2"/>
    </row>
    <row r="166" spans="1:8" x14ac:dyDescent="0.2">
      <c r="A166" s="20"/>
      <c r="B166" s="37"/>
      <c r="C166" s="28"/>
      <c r="D166" s="12"/>
      <c r="E166" s="12"/>
      <c r="F166" s="156"/>
      <c r="G166" s="47"/>
      <c r="H166" s="2"/>
    </row>
    <row r="167" spans="1:8" s="5" customFormat="1" ht="19.149999999999999" customHeight="1" x14ac:dyDescent="0.2">
      <c r="A167" s="135" t="s">
        <v>58</v>
      </c>
      <c r="B167" s="136"/>
      <c r="C167" s="136"/>
      <c r="D167" s="136"/>
      <c r="E167" s="136"/>
      <c r="F167" s="137"/>
      <c r="G167" s="49">
        <f>SUM(G92:G166)</f>
        <v>35000</v>
      </c>
    </row>
    <row r="168" spans="1:8" s="5" customFormat="1" ht="18" customHeight="1" x14ac:dyDescent="0.2">
      <c r="A168" s="135" t="s">
        <v>59</v>
      </c>
      <c r="B168" s="136"/>
      <c r="C168" s="136"/>
      <c r="D168" s="136"/>
      <c r="E168" s="136"/>
      <c r="F168" s="137"/>
      <c r="G168" s="49">
        <f>G167</f>
        <v>35000</v>
      </c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 t="s">
        <v>563</v>
      </c>
      <c r="B170" s="37"/>
      <c r="C170" s="28" t="s">
        <v>433</v>
      </c>
      <c r="D170" s="12" t="s">
        <v>114</v>
      </c>
      <c r="E170" s="12">
        <v>4</v>
      </c>
      <c r="F170" s="156"/>
      <c r="G170" s="42">
        <f t="shared" ref="G170:G173" si="21">E170*F170</f>
        <v>0</v>
      </c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 t="s">
        <v>564</v>
      </c>
      <c r="B172" s="37"/>
      <c r="C172" s="28" t="s">
        <v>434</v>
      </c>
      <c r="D172" s="12" t="s">
        <v>114</v>
      </c>
      <c r="E172" s="12">
        <v>2</v>
      </c>
      <c r="F172" s="156"/>
      <c r="G172" s="42">
        <f t="shared" si="21"/>
        <v>0</v>
      </c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x14ac:dyDescent="0.2">
      <c r="A174" s="20"/>
      <c r="B174" s="37"/>
      <c r="C174" s="28" t="s">
        <v>389</v>
      </c>
      <c r="D174" s="12"/>
      <c r="E174" s="12"/>
      <c r="F174" s="156"/>
      <c r="G174" s="47"/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 t="s">
        <v>565</v>
      </c>
      <c r="B176" s="37"/>
      <c r="C176" s="28" t="s">
        <v>435</v>
      </c>
      <c r="D176" s="12" t="s">
        <v>114</v>
      </c>
      <c r="E176" s="12">
        <v>6</v>
      </c>
      <c r="F176" s="156"/>
      <c r="G176" s="42">
        <f t="shared" ref="G176:G179" si="22">E176*F176</f>
        <v>0</v>
      </c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 t="s">
        <v>566</v>
      </c>
      <c r="B178" s="37"/>
      <c r="C178" s="28" t="s">
        <v>436</v>
      </c>
      <c r="D178" s="12" t="s">
        <v>114</v>
      </c>
      <c r="E178" s="12">
        <v>2</v>
      </c>
      <c r="F178" s="156"/>
      <c r="G178" s="42">
        <f t="shared" si="22"/>
        <v>0</v>
      </c>
      <c r="H178" s="2"/>
    </row>
    <row r="179" spans="1:8" x14ac:dyDescent="0.2">
      <c r="A179" s="20"/>
      <c r="B179" s="37"/>
      <c r="C179" s="28"/>
      <c r="D179" s="12"/>
      <c r="E179" s="12"/>
      <c r="F179" s="156"/>
      <c r="G179" s="47"/>
      <c r="H179" s="2"/>
    </row>
    <row r="180" spans="1:8" x14ac:dyDescent="0.2">
      <c r="A180" s="20"/>
      <c r="B180" s="37"/>
      <c r="C180" s="28"/>
      <c r="D180" s="12"/>
      <c r="E180" s="12"/>
      <c r="F180" s="156"/>
      <c r="G180" s="47"/>
      <c r="H180" s="2"/>
    </row>
    <row r="181" spans="1:8" x14ac:dyDescent="0.2">
      <c r="A181" s="20" t="s">
        <v>567</v>
      </c>
      <c r="B181" s="37"/>
      <c r="C181" s="28" t="s">
        <v>393</v>
      </c>
      <c r="D181" s="12" t="s">
        <v>13</v>
      </c>
      <c r="E181" s="12">
        <v>1</v>
      </c>
      <c r="F181" s="156"/>
      <c r="G181" s="42">
        <f t="shared" ref="G181:G184" si="23">E181*F181</f>
        <v>0</v>
      </c>
      <c r="H181" s="2"/>
    </row>
    <row r="182" spans="1:8" x14ac:dyDescent="0.2">
      <c r="A182" s="20"/>
      <c r="B182" s="37"/>
      <c r="C182" s="28"/>
      <c r="D182" s="12"/>
      <c r="E182" s="12"/>
      <c r="F182" s="156"/>
      <c r="G182" s="47"/>
      <c r="H182" s="2"/>
    </row>
    <row r="183" spans="1:8" x14ac:dyDescent="0.2">
      <c r="A183" s="20" t="s">
        <v>568</v>
      </c>
      <c r="B183" s="37"/>
      <c r="C183" s="28" t="s">
        <v>394</v>
      </c>
      <c r="D183" s="12" t="s">
        <v>13</v>
      </c>
      <c r="E183" s="12">
        <v>1</v>
      </c>
      <c r="F183" s="156"/>
      <c r="G183" s="42">
        <f t="shared" si="23"/>
        <v>0</v>
      </c>
      <c r="H183" s="2"/>
    </row>
    <row r="184" spans="1:8" x14ac:dyDescent="0.2">
      <c r="A184" s="20"/>
      <c r="B184" s="37"/>
      <c r="C184" s="28"/>
      <c r="D184" s="12"/>
      <c r="E184" s="12"/>
      <c r="F184" s="156"/>
      <c r="G184" s="47"/>
      <c r="H184" s="2"/>
    </row>
    <row r="185" spans="1:8" x14ac:dyDescent="0.2">
      <c r="A185" s="29"/>
      <c r="B185" s="37"/>
      <c r="C185" s="92" t="s">
        <v>206</v>
      </c>
      <c r="D185" s="12"/>
      <c r="E185" s="12"/>
      <c r="F185" s="156"/>
      <c r="G185" s="47"/>
      <c r="H185" s="2"/>
    </row>
    <row r="186" spans="1:8" x14ac:dyDescent="0.2">
      <c r="A186" s="20"/>
      <c r="B186" s="37"/>
      <c r="C186" s="28"/>
      <c r="D186" s="12"/>
      <c r="E186" s="12"/>
      <c r="F186" s="156"/>
      <c r="G186" s="47"/>
      <c r="H186" s="2"/>
    </row>
    <row r="187" spans="1:8" x14ac:dyDescent="0.2">
      <c r="A187" s="20"/>
      <c r="B187" s="37"/>
      <c r="C187" s="28" t="s">
        <v>207</v>
      </c>
      <c r="D187" s="12"/>
      <c r="E187" s="12"/>
      <c r="F187" s="156"/>
      <c r="G187" s="47"/>
      <c r="H187" s="2"/>
    </row>
    <row r="188" spans="1:8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x14ac:dyDescent="0.2">
      <c r="A189" s="20"/>
      <c r="B189" s="37"/>
      <c r="C189" s="117" t="s">
        <v>208</v>
      </c>
      <c r="D189" s="12"/>
      <c r="E189" s="12"/>
      <c r="F189" s="156"/>
      <c r="G189" s="47"/>
      <c r="H189" s="2"/>
    </row>
    <row r="190" spans="1:8" x14ac:dyDescent="0.2">
      <c r="A190" s="20"/>
      <c r="B190" s="37"/>
      <c r="C190" s="28"/>
      <c r="D190" s="12"/>
      <c r="E190" s="12"/>
      <c r="F190" s="156"/>
      <c r="G190" s="47"/>
      <c r="H190" s="2"/>
    </row>
    <row r="191" spans="1:8" x14ac:dyDescent="0.2">
      <c r="A191" s="20" t="s">
        <v>569</v>
      </c>
      <c r="B191" s="37"/>
      <c r="C191" s="28" t="s">
        <v>437</v>
      </c>
      <c r="D191" s="12" t="s">
        <v>114</v>
      </c>
      <c r="E191" s="12">
        <v>4</v>
      </c>
      <c r="F191" s="156"/>
      <c r="G191" s="42">
        <f t="shared" ref="G191:G192" si="24">E191*F191</f>
        <v>0</v>
      </c>
      <c r="H191" s="2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s="3" customFormat="1" x14ac:dyDescent="0.2">
      <c r="A193" s="29" t="s">
        <v>570</v>
      </c>
      <c r="B193" s="34"/>
      <c r="C193" s="92" t="s">
        <v>211</v>
      </c>
      <c r="D193" s="13"/>
      <c r="E193" s="13"/>
      <c r="F193" s="155"/>
      <c r="G193" s="48"/>
    </row>
    <row r="194" spans="1:8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ht="36" x14ac:dyDescent="0.2">
      <c r="A195" s="20"/>
      <c r="B195" s="37"/>
      <c r="C195" s="28" t="s">
        <v>212</v>
      </c>
      <c r="D195" s="12"/>
      <c r="E195" s="12"/>
      <c r="F195" s="156"/>
      <c r="G195" s="47"/>
      <c r="H195" s="2"/>
    </row>
    <row r="196" spans="1:8" x14ac:dyDescent="0.2">
      <c r="A196" s="20"/>
      <c r="B196" s="37"/>
      <c r="C196" s="28"/>
      <c r="D196" s="12"/>
      <c r="E196" s="12"/>
      <c r="F196" s="156"/>
      <c r="G196" s="47"/>
      <c r="H196" s="2"/>
    </row>
    <row r="197" spans="1:8" x14ac:dyDescent="0.2">
      <c r="A197" s="20"/>
      <c r="B197" s="37"/>
      <c r="C197" s="92" t="s">
        <v>279</v>
      </c>
      <c r="D197" s="12"/>
      <c r="E197" s="12"/>
      <c r="F197" s="156"/>
      <c r="G197" s="47"/>
      <c r="H197" s="2"/>
    </row>
    <row r="198" spans="1:8" x14ac:dyDescent="0.2">
      <c r="A198" s="20"/>
      <c r="B198" s="37"/>
      <c r="C198" s="28"/>
      <c r="D198" s="12"/>
      <c r="E198" s="12"/>
      <c r="F198" s="156"/>
      <c r="G198" s="47"/>
      <c r="H198" s="2"/>
    </row>
    <row r="199" spans="1:8" x14ac:dyDescent="0.2">
      <c r="A199" s="20" t="s">
        <v>571</v>
      </c>
      <c r="B199" s="37"/>
      <c r="C199" s="28" t="s">
        <v>213</v>
      </c>
      <c r="D199" s="12" t="s">
        <v>114</v>
      </c>
      <c r="E199" s="12">
        <v>2</v>
      </c>
      <c r="F199" s="156"/>
      <c r="G199" s="42">
        <f t="shared" ref="G199:G214" si="25">E199*F199</f>
        <v>0</v>
      </c>
      <c r="H199" s="2"/>
    </row>
    <row r="200" spans="1:8" x14ac:dyDescent="0.2">
      <c r="A200" s="20"/>
      <c r="B200" s="37"/>
      <c r="C200" s="28"/>
      <c r="D200" s="12"/>
      <c r="E200" s="12"/>
      <c r="F200" s="156"/>
      <c r="G200" s="47"/>
      <c r="H200" s="2"/>
    </row>
    <row r="201" spans="1:8" ht="24" x14ac:dyDescent="0.2">
      <c r="A201" s="20" t="s">
        <v>572</v>
      </c>
      <c r="B201" s="37"/>
      <c r="C201" s="28" t="s">
        <v>214</v>
      </c>
      <c r="D201" s="12" t="s">
        <v>13</v>
      </c>
      <c r="E201" s="12">
        <v>1</v>
      </c>
      <c r="F201" s="156"/>
      <c r="G201" s="42">
        <f t="shared" si="25"/>
        <v>0</v>
      </c>
      <c r="H201" s="2"/>
    </row>
    <row r="202" spans="1:8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x14ac:dyDescent="0.2">
      <c r="A203" s="20" t="s">
        <v>573</v>
      </c>
      <c r="B203" s="37"/>
      <c r="C203" s="28" t="s">
        <v>401</v>
      </c>
      <c r="D203" s="12" t="s">
        <v>45</v>
      </c>
      <c r="E203" s="12">
        <v>1</v>
      </c>
      <c r="F203" s="47">
        <v>15000</v>
      </c>
      <c r="G203" s="42">
        <f t="shared" si="25"/>
        <v>15000</v>
      </c>
      <c r="H203" s="2"/>
    </row>
    <row r="204" spans="1:8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x14ac:dyDescent="0.2">
      <c r="A205" s="20" t="s">
        <v>574</v>
      </c>
      <c r="B205" s="37"/>
      <c r="C205" s="28" t="s">
        <v>216</v>
      </c>
      <c r="D205" s="12" t="s">
        <v>57</v>
      </c>
      <c r="E205" s="19">
        <f>G203</f>
        <v>15000</v>
      </c>
      <c r="F205" s="157"/>
      <c r="G205" s="42">
        <f t="shared" si="25"/>
        <v>0</v>
      </c>
      <c r="H205" s="2"/>
    </row>
    <row r="206" spans="1:8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x14ac:dyDescent="0.2">
      <c r="A207" s="20" t="s">
        <v>575</v>
      </c>
      <c r="B207" s="37"/>
      <c r="C207" s="28" t="s">
        <v>217</v>
      </c>
      <c r="D207" s="12" t="s">
        <v>13</v>
      </c>
      <c r="E207" s="12">
        <v>1</v>
      </c>
      <c r="F207" s="156"/>
      <c r="G207" s="42">
        <f t="shared" si="25"/>
        <v>0</v>
      </c>
      <c r="H207" s="2"/>
    </row>
    <row r="208" spans="1:8" x14ac:dyDescent="0.2">
      <c r="A208" s="20"/>
      <c r="B208" s="37"/>
      <c r="C208" s="28"/>
      <c r="D208" s="12"/>
      <c r="E208" s="12"/>
      <c r="F208" s="156"/>
      <c r="G208" s="47"/>
      <c r="H208" s="2"/>
    </row>
    <row r="209" spans="1:8" ht="24" x14ac:dyDescent="0.2">
      <c r="A209" s="20" t="s">
        <v>576</v>
      </c>
      <c r="B209" s="37"/>
      <c r="C209" s="28" t="s">
        <v>218</v>
      </c>
      <c r="D209" s="12" t="s">
        <v>114</v>
      </c>
      <c r="E209" s="12">
        <v>2</v>
      </c>
      <c r="F209" s="156"/>
      <c r="G209" s="42">
        <f t="shared" si="25"/>
        <v>0</v>
      </c>
      <c r="H209" s="2"/>
    </row>
    <row r="210" spans="1:8" x14ac:dyDescent="0.2">
      <c r="A210" s="20"/>
      <c r="B210" s="37"/>
      <c r="C210" s="28"/>
      <c r="D210" s="12"/>
      <c r="E210" s="12"/>
      <c r="F210" s="156"/>
      <c r="G210" s="47"/>
      <c r="H210" s="2"/>
    </row>
    <row r="211" spans="1:8" x14ac:dyDescent="0.2">
      <c r="A211" s="20" t="s">
        <v>577</v>
      </c>
      <c r="B211" s="37"/>
      <c r="C211" s="28" t="s">
        <v>219</v>
      </c>
      <c r="D211" s="12" t="s">
        <v>114</v>
      </c>
      <c r="E211" s="12">
        <v>2</v>
      </c>
      <c r="F211" s="156"/>
      <c r="G211" s="42">
        <f t="shared" si="25"/>
        <v>0</v>
      </c>
      <c r="H211" s="2"/>
    </row>
    <row r="212" spans="1:8" x14ac:dyDescent="0.2">
      <c r="A212" s="20"/>
      <c r="B212" s="37"/>
      <c r="C212" s="28"/>
      <c r="D212" s="12"/>
      <c r="E212" s="12"/>
      <c r="F212" s="156"/>
      <c r="G212" s="47"/>
      <c r="H212" s="2"/>
    </row>
    <row r="213" spans="1:8" x14ac:dyDescent="0.2">
      <c r="A213" s="20" t="s">
        <v>578</v>
      </c>
      <c r="B213" s="37"/>
      <c r="C213" s="28" t="s">
        <v>479</v>
      </c>
      <c r="D213" s="12" t="s">
        <v>114</v>
      </c>
      <c r="E213" s="12">
        <v>2</v>
      </c>
      <c r="F213" s="156"/>
      <c r="G213" s="42">
        <f t="shared" si="25"/>
        <v>0</v>
      </c>
      <c r="H213" s="2"/>
    </row>
    <row r="214" spans="1:8" x14ac:dyDescent="0.2">
      <c r="A214" s="20"/>
      <c r="B214" s="37"/>
      <c r="C214" s="28"/>
      <c r="D214" s="12"/>
      <c r="E214" s="12"/>
      <c r="F214" s="156"/>
      <c r="G214" s="47"/>
      <c r="H214" s="2"/>
    </row>
    <row r="215" spans="1:8" ht="24" x14ac:dyDescent="0.2">
      <c r="A215" s="29" t="s">
        <v>579</v>
      </c>
      <c r="B215" s="34" t="s">
        <v>220</v>
      </c>
      <c r="C215" s="92" t="s">
        <v>221</v>
      </c>
      <c r="D215" s="12"/>
      <c r="E215" s="12"/>
      <c r="F215" s="156"/>
      <c r="G215" s="47"/>
      <c r="H215" s="2"/>
    </row>
    <row r="216" spans="1:8" x14ac:dyDescent="0.2">
      <c r="A216" s="20"/>
      <c r="B216" s="37"/>
      <c r="C216" s="28"/>
      <c r="D216" s="12"/>
      <c r="E216" s="12"/>
      <c r="F216" s="156"/>
      <c r="G216" s="47"/>
      <c r="H216" s="2"/>
    </row>
    <row r="217" spans="1:8" x14ac:dyDescent="0.2">
      <c r="A217" s="20" t="s">
        <v>580</v>
      </c>
      <c r="B217" s="37"/>
      <c r="C217" s="28" t="s">
        <v>222</v>
      </c>
      <c r="D217" s="12" t="s">
        <v>13</v>
      </c>
      <c r="E217" s="12">
        <v>1</v>
      </c>
      <c r="F217" s="156"/>
      <c r="G217" s="42">
        <f t="shared" ref="G217:G218" si="26">E217*F217</f>
        <v>0</v>
      </c>
      <c r="H217" s="2"/>
    </row>
    <row r="218" spans="1:8" x14ac:dyDescent="0.2">
      <c r="A218" s="20"/>
      <c r="B218" s="37"/>
      <c r="C218" s="28"/>
      <c r="D218" s="12"/>
      <c r="E218" s="12"/>
      <c r="F218" s="156"/>
      <c r="G218" s="47"/>
      <c r="H218" s="2"/>
    </row>
    <row r="219" spans="1:8" x14ac:dyDescent="0.2">
      <c r="A219" s="20" t="s">
        <v>581</v>
      </c>
      <c r="B219" s="37"/>
      <c r="C219" s="28" t="s">
        <v>223</v>
      </c>
      <c r="D219" s="12"/>
      <c r="E219" s="12"/>
      <c r="F219" s="156"/>
      <c r="G219" s="47"/>
      <c r="H219" s="2"/>
    </row>
    <row r="220" spans="1:8" x14ac:dyDescent="0.2">
      <c r="A220" s="20"/>
      <c r="B220" s="37"/>
      <c r="C220" s="28"/>
      <c r="D220" s="12"/>
      <c r="E220" s="12"/>
      <c r="F220" s="156"/>
      <c r="G220" s="47"/>
      <c r="H220" s="2"/>
    </row>
    <row r="221" spans="1:8" x14ac:dyDescent="0.2">
      <c r="A221" s="20"/>
      <c r="B221" s="37"/>
      <c r="C221" s="92" t="s">
        <v>224</v>
      </c>
      <c r="D221" s="12"/>
      <c r="E221" s="12"/>
      <c r="F221" s="156"/>
      <c r="G221" s="47"/>
      <c r="H221" s="2"/>
    </row>
    <row r="222" spans="1:8" x14ac:dyDescent="0.2">
      <c r="A222" s="20"/>
      <c r="B222" s="37"/>
      <c r="C222" s="28"/>
      <c r="D222" s="12"/>
      <c r="E222" s="12"/>
      <c r="F222" s="156"/>
      <c r="G222" s="47"/>
      <c r="H222" s="2"/>
    </row>
    <row r="223" spans="1:8" x14ac:dyDescent="0.2">
      <c r="A223" s="20"/>
      <c r="B223" s="37"/>
      <c r="C223" s="92" t="s">
        <v>225</v>
      </c>
      <c r="D223" s="12"/>
      <c r="E223" s="12"/>
      <c r="F223" s="156"/>
      <c r="G223" s="47"/>
      <c r="H223" s="2"/>
    </row>
    <row r="224" spans="1:8" x14ac:dyDescent="0.2">
      <c r="A224" s="20"/>
      <c r="B224" s="37"/>
      <c r="C224" s="28"/>
      <c r="D224" s="12"/>
      <c r="E224" s="12"/>
      <c r="F224" s="156"/>
      <c r="G224" s="47"/>
      <c r="H224" s="2"/>
    </row>
    <row r="225" spans="1:8" x14ac:dyDescent="0.2">
      <c r="A225" s="20" t="s">
        <v>582</v>
      </c>
      <c r="B225" s="37"/>
      <c r="C225" s="28" t="s">
        <v>226</v>
      </c>
      <c r="D225" s="12" t="s">
        <v>114</v>
      </c>
      <c r="E225" s="12">
        <v>2</v>
      </c>
      <c r="F225" s="156"/>
      <c r="G225" s="42">
        <f t="shared" ref="G225:G226" si="27">E225*F225</f>
        <v>0</v>
      </c>
      <c r="H225" s="2"/>
    </row>
    <row r="226" spans="1:8" x14ac:dyDescent="0.2">
      <c r="A226" s="20"/>
      <c r="B226" s="37"/>
      <c r="C226" s="28"/>
      <c r="D226" s="12"/>
      <c r="E226" s="12"/>
      <c r="F226" s="156"/>
      <c r="G226" s="47"/>
      <c r="H226" s="2"/>
    </row>
    <row r="227" spans="1:8" x14ac:dyDescent="0.2">
      <c r="A227" s="20"/>
      <c r="B227" s="37"/>
      <c r="C227" s="92" t="s">
        <v>227</v>
      </c>
      <c r="D227" s="12"/>
      <c r="E227" s="12"/>
      <c r="F227" s="156"/>
      <c r="G227" s="47"/>
      <c r="H227" s="2"/>
    </row>
    <row r="228" spans="1:8" x14ac:dyDescent="0.2">
      <c r="A228" s="20"/>
      <c r="B228" s="37"/>
      <c r="C228" s="28"/>
      <c r="D228" s="12"/>
      <c r="E228" s="12"/>
      <c r="F228" s="156"/>
      <c r="G228" s="47"/>
      <c r="H228" s="2"/>
    </row>
    <row r="229" spans="1:8" x14ac:dyDescent="0.2">
      <c r="A229" s="20"/>
      <c r="B229" s="37"/>
      <c r="C229" s="92" t="s">
        <v>225</v>
      </c>
      <c r="D229" s="12"/>
      <c r="E229" s="12"/>
      <c r="F229" s="156"/>
      <c r="G229" s="47"/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x14ac:dyDescent="0.2">
      <c r="A231" s="20" t="s">
        <v>583</v>
      </c>
      <c r="B231" s="37"/>
      <c r="C231" s="28" t="s">
        <v>290</v>
      </c>
      <c r="D231" s="12" t="s">
        <v>114</v>
      </c>
      <c r="E231" s="12">
        <v>2</v>
      </c>
      <c r="F231" s="156"/>
      <c r="G231" s="42">
        <f t="shared" ref="G231:G232" si="28">E231*F231</f>
        <v>0</v>
      </c>
      <c r="H231" s="2"/>
    </row>
    <row r="232" spans="1:8" x14ac:dyDescent="0.2">
      <c r="A232" s="20"/>
      <c r="B232" s="37"/>
      <c r="C232" s="28"/>
      <c r="D232" s="12"/>
      <c r="E232" s="12"/>
      <c r="F232" s="156"/>
      <c r="G232" s="47"/>
      <c r="H232" s="2"/>
    </row>
    <row r="233" spans="1:8" x14ac:dyDescent="0.2">
      <c r="A233" s="20"/>
      <c r="B233" s="37"/>
      <c r="C233" s="92" t="s">
        <v>229</v>
      </c>
      <c r="D233" s="12"/>
      <c r="E233" s="12"/>
      <c r="F233" s="156"/>
      <c r="G233" s="47"/>
      <c r="H233" s="2"/>
    </row>
    <row r="234" spans="1:8" x14ac:dyDescent="0.2">
      <c r="A234" s="20"/>
      <c r="B234" s="37"/>
      <c r="C234" s="28"/>
      <c r="D234" s="12"/>
      <c r="E234" s="12"/>
      <c r="F234" s="156"/>
      <c r="G234" s="47"/>
      <c r="H234" s="2"/>
    </row>
    <row r="235" spans="1:8" x14ac:dyDescent="0.2">
      <c r="A235" s="20" t="s">
        <v>584</v>
      </c>
      <c r="B235" s="37"/>
      <c r="C235" s="28" t="s">
        <v>290</v>
      </c>
      <c r="D235" s="12" t="s">
        <v>114</v>
      </c>
      <c r="E235" s="12">
        <v>2</v>
      </c>
      <c r="F235" s="156"/>
      <c r="G235" s="42">
        <f t="shared" ref="G235:G236" si="29">E235*F235</f>
        <v>0</v>
      </c>
      <c r="H235" s="2"/>
    </row>
    <row r="236" spans="1:8" x14ac:dyDescent="0.2">
      <c r="A236" s="20"/>
      <c r="B236" s="37"/>
      <c r="C236" s="28"/>
      <c r="D236" s="12"/>
      <c r="E236" s="12"/>
      <c r="F236" s="156"/>
      <c r="G236" s="47"/>
      <c r="H236" s="2"/>
    </row>
    <row r="237" spans="1:8" x14ac:dyDescent="0.2">
      <c r="A237" s="20"/>
      <c r="B237" s="37"/>
      <c r="C237" s="92" t="s">
        <v>231</v>
      </c>
      <c r="D237" s="12"/>
      <c r="E237" s="12"/>
      <c r="F237" s="156"/>
      <c r="G237" s="47"/>
      <c r="H237" s="2"/>
    </row>
    <row r="238" spans="1:8" x14ac:dyDescent="0.2">
      <c r="A238" s="20"/>
      <c r="B238" s="37"/>
      <c r="C238" s="28"/>
      <c r="D238" s="12"/>
      <c r="E238" s="12"/>
      <c r="F238" s="156"/>
      <c r="G238" s="47"/>
      <c r="H238" s="2"/>
    </row>
    <row r="239" spans="1:8" ht="84" x14ac:dyDescent="0.2">
      <c r="A239" s="20" t="s">
        <v>585</v>
      </c>
      <c r="B239" s="37"/>
      <c r="C239" s="28" t="s">
        <v>232</v>
      </c>
      <c r="D239" s="12" t="s">
        <v>114</v>
      </c>
      <c r="E239" s="12">
        <v>1</v>
      </c>
      <c r="F239" s="156"/>
      <c r="G239" s="42">
        <f t="shared" ref="G239:G240" si="30">E239*F239</f>
        <v>0</v>
      </c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x14ac:dyDescent="0.2">
      <c r="A241" s="20"/>
      <c r="B241" s="37"/>
      <c r="C241" s="117" t="s">
        <v>281</v>
      </c>
      <c r="D241" s="12"/>
      <c r="E241" s="12"/>
      <c r="F241" s="167"/>
      <c r="G241" s="62"/>
      <c r="H241" s="2"/>
    </row>
    <row r="242" spans="1:8" x14ac:dyDescent="0.2">
      <c r="A242" s="20"/>
      <c r="B242" s="37"/>
      <c r="C242" s="56"/>
      <c r="D242" s="12"/>
      <c r="E242" s="12"/>
      <c r="F242" s="167"/>
      <c r="G242" s="62"/>
      <c r="H242" s="2"/>
    </row>
    <row r="243" spans="1:8" x14ac:dyDescent="0.2">
      <c r="A243" s="20" t="s">
        <v>586</v>
      </c>
      <c r="B243" s="37"/>
      <c r="C243" s="56" t="s">
        <v>282</v>
      </c>
      <c r="D243" s="12" t="s">
        <v>114</v>
      </c>
      <c r="E243" s="12">
        <v>1</v>
      </c>
      <c r="F243" s="167"/>
      <c r="G243" s="42">
        <f t="shared" ref="G243:G244" si="31">E243*F243</f>
        <v>0</v>
      </c>
      <c r="H243" s="2"/>
    </row>
    <row r="244" spans="1:8" x14ac:dyDescent="0.2">
      <c r="A244" s="20"/>
      <c r="B244" s="37"/>
      <c r="C244" s="28"/>
      <c r="D244" s="12"/>
      <c r="E244" s="12"/>
      <c r="F244" s="156"/>
      <c r="G244" s="47"/>
      <c r="H244" s="2"/>
    </row>
    <row r="245" spans="1:8" x14ac:dyDescent="0.2">
      <c r="A245" s="20"/>
      <c r="B245" s="37"/>
      <c r="C245" s="92" t="s">
        <v>235</v>
      </c>
      <c r="D245" s="12"/>
      <c r="E245" s="12"/>
      <c r="F245" s="156"/>
      <c r="G245" s="47"/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0" t="s">
        <v>587</v>
      </c>
      <c r="B247" s="37"/>
      <c r="C247" s="28" t="s">
        <v>236</v>
      </c>
      <c r="D247" s="12" t="s">
        <v>114</v>
      </c>
      <c r="E247" s="12">
        <v>1</v>
      </c>
      <c r="F247" s="156"/>
      <c r="G247" s="42">
        <f t="shared" ref="G247:G248" si="32">E247*F247</f>
        <v>0</v>
      </c>
      <c r="H247" s="2"/>
    </row>
    <row r="248" spans="1:8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0"/>
      <c r="B249" s="37"/>
      <c r="C249" s="28"/>
      <c r="D249" s="12"/>
      <c r="E249" s="12"/>
      <c r="F249" s="156"/>
      <c r="G249" s="47"/>
      <c r="H249" s="2"/>
    </row>
    <row r="250" spans="1:8" s="5" customFormat="1" ht="19.149999999999999" customHeight="1" x14ac:dyDescent="0.2">
      <c r="A250" s="135" t="s">
        <v>58</v>
      </c>
      <c r="B250" s="136"/>
      <c r="C250" s="136"/>
      <c r="D250" s="136"/>
      <c r="E250" s="136"/>
      <c r="F250" s="137"/>
      <c r="G250" s="49">
        <f>SUM(G168:G249)</f>
        <v>50000</v>
      </c>
    </row>
    <row r="251" spans="1:8" s="5" customFormat="1" ht="18" customHeight="1" x14ac:dyDescent="0.2">
      <c r="A251" s="135" t="s">
        <v>59</v>
      </c>
      <c r="B251" s="136"/>
      <c r="C251" s="136"/>
      <c r="D251" s="136"/>
      <c r="E251" s="136"/>
      <c r="F251" s="137"/>
      <c r="G251" s="49">
        <f>G250</f>
        <v>50000</v>
      </c>
    </row>
    <row r="252" spans="1:8" x14ac:dyDescent="0.2">
      <c r="A252" s="20"/>
      <c r="B252" s="37"/>
      <c r="C252" s="28"/>
      <c r="D252" s="12"/>
      <c r="E252" s="12"/>
      <c r="F252" s="156"/>
      <c r="G252" s="47"/>
      <c r="H252" s="2"/>
    </row>
    <row r="253" spans="1:8" x14ac:dyDescent="0.2">
      <c r="A253" s="20"/>
      <c r="B253" s="37"/>
      <c r="C253" s="92" t="s">
        <v>237</v>
      </c>
      <c r="D253" s="12"/>
      <c r="E253" s="12"/>
      <c r="F253" s="156"/>
      <c r="G253" s="47"/>
      <c r="H253" s="2"/>
    </row>
    <row r="254" spans="1:8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588</v>
      </c>
      <c r="B255" s="37"/>
      <c r="C255" s="28" t="s">
        <v>238</v>
      </c>
      <c r="D255" s="12" t="s">
        <v>114</v>
      </c>
      <c r="E255" s="12">
        <v>2</v>
      </c>
      <c r="F255" s="156"/>
      <c r="G255" s="42">
        <f t="shared" ref="G255:G256" si="33">E255*F255</f>
        <v>0</v>
      </c>
      <c r="H255" s="2"/>
    </row>
    <row r="256" spans="1:8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x14ac:dyDescent="0.2">
      <c r="A257" s="20"/>
      <c r="B257" s="37"/>
      <c r="C257" s="92" t="s">
        <v>239</v>
      </c>
      <c r="D257" s="12"/>
      <c r="E257" s="12"/>
      <c r="F257" s="156"/>
      <c r="G257" s="47"/>
      <c r="H257" s="2"/>
    </row>
    <row r="258" spans="1:8" x14ac:dyDescent="0.2">
      <c r="A258" s="20"/>
      <c r="B258" s="37"/>
      <c r="C258" s="28"/>
      <c r="D258" s="12"/>
      <c r="E258" s="12"/>
      <c r="F258" s="156"/>
      <c r="G258" s="47"/>
      <c r="H258" s="2"/>
    </row>
    <row r="259" spans="1:8" x14ac:dyDescent="0.2">
      <c r="A259" s="20" t="s">
        <v>589</v>
      </c>
      <c r="B259" s="37"/>
      <c r="C259" s="28" t="s">
        <v>240</v>
      </c>
      <c r="D259" s="12" t="s">
        <v>114</v>
      </c>
      <c r="E259" s="12">
        <v>2</v>
      </c>
      <c r="F259" s="156"/>
      <c r="G259" s="42">
        <f t="shared" ref="G259:G270" si="34">E259*F259</f>
        <v>0</v>
      </c>
      <c r="H259" s="2"/>
    </row>
    <row r="260" spans="1:8" x14ac:dyDescent="0.2">
      <c r="A260" s="20"/>
      <c r="B260" s="37"/>
      <c r="C260" s="28"/>
      <c r="D260" s="12"/>
      <c r="E260" s="12"/>
      <c r="F260" s="156"/>
      <c r="G260" s="47"/>
      <c r="H260" s="2"/>
    </row>
    <row r="261" spans="1:8" x14ac:dyDescent="0.2">
      <c r="A261" s="20" t="s">
        <v>590</v>
      </c>
      <c r="B261" s="37"/>
      <c r="C261" s="28" t="s">
        <v>241</v>
      </c>
      <c r="D261" s="12" t="s">
        <v>114</v>
      </c>
      <c r="E261" s="12">
        <v>2</v>
      </c>
      <c r="F261" s="156"/>
      <c r="G261" s="42">
        <f t="shared" si="34"/>
        <v>0</v>
      </c>
      <c r="H261" s="2"/>
    </row>
    <row r="262" spans="1:8" x14ac:dyDescent="0.2">
      <c r="A262" s="20"/>
      <c r="B262" s="37"/>
      <c r="C262" s="28"/>
      <c r="D262" s="12"/>
      <c r="E262" s="12"/>
      <c r="F262" s="156"/>
      <c r="G262" s="47"/>
      <c r="H262" s="2"/>
    </row>
    <row r="263" spans="1:8" x14ac:dyDescent="0.2">
      <c r="A263" s="20" t="s">
        <v>591</v>
      </c>
      <c r="B263" s="37"/>
      <c r="C263" s="28" t="s">
        <v>229</v>
      </c>
      <c r="D263" s="12" t="s">
        <v>114</v>
      </c>
      <c r="E263" s="12">
        <v>2</v>
      </c>
      <c r="F263" s="156"/>
      <c r="G263" s="42">
        <f t="shared" si="34"/>
        <v>0</v>
      </c>
      <c r="H263" s="2"/>
    </row>
    <row r="264" spans="1:8" x14ac:dyDescent="0.2">
      <c r="A264" s="20"/>
      <c r="B264" s="37"/>
      <c r="C264" s="28"/>
      <c r="D264" s="12"/>
      <c r="E264" s="12"/>
      <c r="F264" s="156"/>
      <c r="G264" s="47"/>
      <c r="H264" s="2"/>
    </row>
    <row r="265" spans="1:8" x14ac:dyDescent="0.2">
      <c r="A265" s="20" t="s">
        <v>592</v>
      </c>
      <c r="B265" s="37"/>
      <c r="C265" s="28" t="s">
        <v>242</v>
      </c>
      <c r="D265" s="12" t="s">
        <v>114</v>
      </c>
      <c r="E265" s="12">
        <v>1</v>
      </c>
      <c r="F265" s="156"/>
      <c r="G265" s="42">
        <f t="shared" si="34"/>
        <v>0</v>
      </c>
      <c r="H265" s="2"/>
    </row>
    <row r="266" spans="1:8" x14ac:dyDescent="0.2">
      <c r="A266" s="20"/>
      <c r="B266" s="37"/>
      <c r="C266" s="28"/>
      <c r="D266" s="12"/>
      <c r="E266" s="12"/>
      <c r="F266" s="156"/>
      <c r="G266" s="47"/>
      <c r="H266" s="2"/>
    </row>
    <row r="267" spans="1:8" x14ac:dyDescent="0.2">
      <c r="A267" s="20" t="s">
        <v>593</v>
      </c>
      <c r="B267" s="37"/>
      <c r="C267" s="56" t="s">
        <v>281</v>
      </c>
      <c r="D267" s="12" t="s">
        <v>114</v>
      </c>
      <c r="E267" s="12">
        <v>1</v>
      </c>
      <c r="F267" s="156"/>
      <c r="G267" s="42">
        <f t="shared" si="34"/>
        <v>0</v>
      </c>
      <c r="H267" s="2"/>
    </row>
    <row r="268" spans="1:8" x14ac:dyDescent="0.2">
      <c r="A268" s="20"/>
      <c r="B268" s="37"/>
      <c r="C268" s="28"/>
      <c r="D268" s="12"/>
      <c r="E268" s="12"/>
      <c r="F268" s="156"/>
      <c r="G268" s="47"/>
      <c r="H268" s="2"/>
    </row>
    <row r="269" spans="1:8" x14ac:dyDescent="0.2">
      <c r="A269" s="20" t="s">
        <v>594</v>
      </c>
      <c r="B269" s="37"/>
      <c r="C269" s="28" t="s">
        <v>235</v>
      </c>
      <c r="D269" s="12" t="s">
        <v>114</v>
      </c>
      <c r="E269" s="12">
        <v>1</v>
      </c>
      <c r="F269" s="156"/>
      <c r="G269" s="42">
        <f t="shared" si="34"/>
        <v>0</v>
      </c>
      <c r="H269" s="2"/>
    </row>
    <row r="270" spans="1:8" x14ac:dyDescent="0.2">
      <c r="A270" s="20"/>
      <c r="B270" s="37"/>
      <c r="C270" s="28"/>
      <c r="D270" s="12"/>
      <c r="E270" s="12"/>
      <c r="F270" s="156"/>
      <c r="G270" s="47"/>
      <c r="H270" s="2"/>
    </row>
    <row r="271" spans="1:8" s="3" customFormat="1" x14ac:dyDescent="0.2">
      <c r="A271" s="29" t="s">
        <v>595</v>
      </c>
      <c r="B271" s="34"/>
      <c r="C271" s="92" t="s">
        <v>244</v>
      </c>
      <c r="D271" s="13"/>
      <c r="E271" s="13"/>
      <c r="F271" s="155"/>
      <c r="G271" s="48"/>
    </row>
    <row r="272" spans="1:8" x14ac:dyDescent="0.2">
      <c r="A272" s="20"/>
      <c r="B272" s="37"/>
      <c r="C272" s="28"/>
      <c r="D272" s="12"/>
      <c r="E272" s="12"/>
      <c r="F272" s="156"/>
      <c r="G272" s="47"/>
      <c r="H272" s="2"/>
    </row>
    <row r="273" spans="1:8" x14ac:dyDescent="0.2">
      <c r="A273" s="20" t="s">
        <v>596</v>
      </c>
      <c r="B273" s="37"/>
      <c r="C273" s="28" t="s">
        <v>245</v>
      </c>
      <c r="D273" s="12" t="s">
        <v>13</v>
      </c>
      <c r="E273" s="12">
        <v>1</v>
      </c>
      <c r="F273" s="156"/>
      <c r="G273" s="42">
        <f t="shared" ref="G273:G280" si="35">E273*F273</f>
        <v>0</v>
      </c>
      <c r="H273" s="2"/>
    </row>
    <row r="274" spans="1:8" x14ac:dyDescent="0.2">
      <c r="A274" s="20"/>
      <c r="B274" s="37"/>
      <c r="C274" s="28"/>
      <c r="D274" s="12"/>
      <c r="E274" s="12"/>
      <c r="F274" s="156"/>
      <c r="G274" s="47"/>
      <c r="H274" s="2"/>
    </row>
    <row r="275" spans="1:8" x14ac:dyDescent="0.2">
      <c r="A275" s="20" t="s">
        <v>597</v>
      </c>
      <c r="B275" s="37"/>
      <c r="C275" s="28" t="s">
        <v>474</v>
      </c>
      <c r="D275" s="12" t="s">
        <v>13</v>
      </c>
      <c r="E275" s="12">
        <v>1</v>
      </c>
      <c r="F275" s="156"/>
      <c r="G275" s="42">
        <f t="shared" si="35"/>
        <v>0</v>
      </c>
      <c r="H275" s="2"/>
    </row>
    <row r="276" spans="1:8" x14ac:dyDescent="0.2">
      <c r="A276" s="20"/>
      <c r="B276" s="37"/>
      <c r="C276" s="28"/>
      <c r="D276" s="12"/>
      <c r="E276" s="12"/>
      <c r="F276" s="156"/>
      <c r="G276" s="47"/>
      <c r="H276" s="2"/>
    </row>
    <row r="277" spans="1:8" x14ac:dyDescent="0.2">
      <c r="A277" s="20" t="s">
        <v>598</v>
      </c>
      <c r="B277" s="37"/>
      <c r="C277" s="28" t="s">
        <v>246</v>
      </c>
      <c r="D277" s="12" t="s">
        <v>13</v>
      </c>
      <c r="E277" s="12">
        <v>1</v>
      </c>
      <c r="F277" s="156"/>
      <c r="G277" s="42">
        <f t="shared" si="35"/>
        <v>0</v>
      </c>
      <c r="H277" s="2"/>
    </row>
    <row r="278" spans="1:8" x14ac:dyDescent="0.2">
      <c r="A278" s="20"/>
      <c r="B278" s="37"/>
      <c r="C278" s="28"/>
      <c r="D278" s="12"/>
      <c r="E278" s="12"/>
      <c r="F278" s="156"/>
      <c r="G278" s="47"/>
      <c r="H278" s="2"/>
    </row>
    <row r="279" spans="1:8" x14ac:dyDescent="0.2">
      <c r="A279" s="20" t="s">
        <v>599</v>
      </c>
      <c r="B279" s="37"/>
      <c r="C279" s="28" t="s">
        <v>247</v>
      </c>
      <c r="D279" s="12" t="s">
        <v>13</v>
      </c>
      <c r="E279" s="12">
        <v>1</v>
      </c>
      <c r="F279" s="156"/>
      <c r="G279" s="42">
        <f t="shared" si="35"/>
        <v>0</v>
      </c>
      <c r="H279" s="2"/>
    </row>
    <row r="280" spans="1:8" x14ac:dyDescent="0.2">
      <c r="A280" s="20"/>
      <c r="B280" s="37"/>
      <c r="C280" s="28"/>
      <c r="D280" s="12"/>
      <c r="E280" s="12"/>
      <c r="F280" s="156"/>
      <c r="G280" s="47"/>
      <c r="H280" s="2"/>
    </row>
    <row r="281" spans="1:8" x14ac:dyDescent="0.2">
      <c r="A281" s="29" t="s">
        <v>600</v>
      </c>
      <c r="B281" s="37"/>
      <c r="C281" s="92" t="s">
        <v>248</v>
      </c>
      <c r="D281" s="12"/>
      <c r="E281" s="12"/>
      <c r="F281" s="156"/>
      <c r="G281" s="47"/>
      <c r="H281" s="2"/>
    </row>
    <row r="282" spans="1:8" x14ac:dyDescent="0.2">
      <c r="A282" s="20"/>
      <c r="B282" s="37"/>
      <c r="C282" s="28"/>
      <c r="D282" s="12"/>
      <c r="E282" s="12"/>
      <c r="F282" s="156"/>
      <c r="G282" s="47"/>
      <c r="H282" s="2"/>
    </row>
    <row r="283" spans="1:8" x14ac:dyDescent="0.2">
      <c r="A283" s="29" t="s">
        <v>601</v>
      </c>
      <c r="B283" s="37"/>
      <c r="C283" s="92" t="s">
        <v>249</v>
      </c>
      <c r="D283" s="12"/>
      <c r="E283" s="12"/>
      <c r="F283" s="156"/>
      <c r="G283" s="47"/>
      <c r="H283" s="2"/>
    </row>
    <row r="284" spans="1:8" x14ac:dyDescent="0.2">
      <c r="A284" s="20"/>
      <c r="B284" s="37"/>
      <c r="C284" s="28"/>
      <c r="D284" s="12"/>
      <c r="E284" s="12"/>
      <c r="F284" s="156"/>
      <c r="G284" s="47"/>
      <c r="H284" s="2"/>
    </row>
    <row r="285" spans="1:8" x14ac:dyDescent="0.2">
      <c r="A285" s="20" t="s">
        <v>602</v>
      </c>
      <c r="B285" s="37"/>
      <c r="C285" s="28" t="s">
        <v>250</v>
      </c>
      <c r="D285" s="12" t="s">
        <v>13</v>
      </c>
      <c r="E285" s="12">
        <v>1</v>
      </c>
      <c r="F285" s="156"/>
      <c r="G285" s="42">
        <f t="shared" ref="G285:G294" si="36">E285*F285</f>
        <v>0</v>
      </c>
      <c r="H285" s="2"/>
    </row>
    <row r="286" spans="1:8" x14ac:dyDescent="0.2">
      <c r="A286" s="20"/>
      <c r="B286" s="37"/>
      <c r="C286" s="28"/>
      <c r="D286" s="12"/>
      <c r="E286" s="12"/>
      <c r="F286" s="156"/>
      <c r="G286" s="47"/>
      <c r="H286" s="23"/>
    </row>
    <row r="287" spans="1:8" ht="24" x14ac:dyDescent="0.2">
      <c r="A287" s="20" t="s">
        <v>603</v>
      </c>
      <c r="B287" s="37"/>
      <c r="C287" s="28" t="s">
        <v>251</v>
      </c>
      <c r="D287" s="12" t="s">
        <v>13</v>
      </c>
      <c r="E287" s="12">
        <v>1</v>
      </c>
      <c r="F287" s="156"/>
      <c r="G287" s="42">
        <f t="shared" si="36"/>
        <v>0</v>
      </c>
      <c r="H287" s="2"/>
    </row>
    <row r="288" spans="1:8" x14ac:dyDescent="0.2">
      <c r="A288" s="20"/>
      <c r="B288" s="37"/>
      <c r="C288" s="28"/>
      <c r="D288" s="12"/>
      <c r="E288" s="12"/>
      <c r="F288" s="156"/>
      <c r="G288" s="47"/>
      <c r="H288" s="2"/>
    </row>
    <row r="289" spans="1:8" x14ac:dyDescent="0.2">
      <c r="A289" s="20" t="s">
        <v>604</v>
      </c>
      <c r="B289" s="37"/>
      <c r="C289" s="28" t="s">
        <v>252</v>
      </c>
      <c r="D289" s="12" t="s">
        <v>13</v>
      </c>
      <c r="E289" s="12">
        <v>1</v>
      </c>
      <c r="F289" s="156"/>
      <c r="G289" s="42">
        <f t="shared" si="36"/>
        <v>0</v>
      </c>
      <c r="H289" s="2"/>
    </row>
    <row r="290" spans="1:8" x14ac:dyDescent="0.2">
      <c r="A290" s="20"/>
      <c r="B290" s="37"/>
      <c r="C290" s="28"/>
      <c r="D290" s="12"/>
      <c r="E290" s="12"/>
      <c r="F290" s="156"/>
      <c r="G290" s="47"/>
      <c r="H290" s="2"/>
    </row>
    <row r="291" spans="1:8" x14ac:dyDescent="0.2">
      <c r="A291" s="20" t="s">
        <v>605</v>
      </c>
      <c r="B291" s="37"/>
      <c r="C291" s="28" t="s">
        <v>253</v>
      </c>
      <c r="D291" s="12" t="s">
        <v>13</v>
      </c>
      <c r="E291" s="12">
        <v>1</v>
      </c>
      <c r="F291" s="156"/>
      <c r="G291" s="42">
        <f t="shared" si="36"/>
        <v>0</v>
      </c>
      <c r="H291" s="2"/>
    </row>
    <row r="292" spans="1:8" x14ac:dyDescent="0.2">
      <c r="A292" s="20"/>
      <c r="B292" s="37"/>
      <c r="C292" s="28"/>
      <c r="D292" s="12"/>
      <c r="E292" s="12"/>
      <c r="F292" s="156"/>
      <c r="G292" s="47"/>
      <c r="H292" s="2"/>
    </row>
    <row r="293" spans="1:8" x14ac:dyDescent="0.2">
      <c r="A293" s="20" t="s">
        <v>606</v>
      </c>
      <c r="B293" s="37"/>
      <c r="C293" s="28" t="s">
        <v>254</v>
      </c>
      <c r="D293" s="12" t="s">
        <v>13</v>
      </c>
      <c r="E293" s="12">
        <v>1</v>
      </c>
      <c r="F293" s="156"/>
      <c r="G293" s="42">
        <f t="shared" si="36"/>
        <v>0</v>
      </c>
      <c r="H293" s="2"/>
    </row>
    <row r="294" spans="1:8" x14ac:dyDescent="0.2">
      <c r="A294" s="20"/>
      <c r="B294" s="37"/>
      <c r="C294" s="28"/>
      <c r="D294" s="12"/>
      <c r="E294" s="12"/>
      <c r="F294" s="156"/>
      <c r="G294" s="47"/>
      <c r="H294" s="2"/>
    </row>
    <row r="295" spans="1:8" x14ac:dyDescent="0.2">
      <c r="A295" s="29" t="s">
        <v>607</v>
      </c>
      <c r="B295" s="37"/>
      <c r="C295" s="92" t="s">
        <v>255</v>
      </c>
      <c r="D295" s="12"/>
      <c r="E295" s="12"/>
      <c r="F295" s="156"/>
      <c r="G295" s="47"/>
      <c r="H295" s="2"/>
    </row>
    <row r="296" spans="1:8" x14ac:dyDescent="0.2">
      <c r="A296" s="20"/>
      <c r="B296" s="37"/>
      <c r="C296" s="28"/>
      <c r="D296" s="12"/>
      <c r="E296" s="12"/>
      <c r="F296" s="156"/>
      <c r="G296" s="47"/>
      <c r="H296" s="2"/>
    </row>
    <row r="297" spans="1:8" x14ac:dyDescent="0.2">
      <c r="A297" s="20" t="s">
        <v>608</v>
      </c>
      <c r="B297" s="37"/>
      <c r="C297" s="28" t="s">
        <v>256</v>
      </c>
      <c r="D297" s="12" t="s">
        <v>114</v>
      </c>
      <c r="E297" s="12">
        <v>1</v>
      </c>
      <c r="F297" s="156"/>
      <c r="G297" s="42">
        <f t="shared" ref="G297:G302" si="37">E297*F297</f>
        <v>0</v>
      </c>
      <c r="H297" s="2"/>
    </row>
    <row r="298" spans="1:8" x14ac:dyDescent="0.2">
      <c r="A298" s="20"/>
      <c r="B298" s="37"/>
      <c r="C298" s="28"/>
      <c r="D298" s="12"/>
      <c r="E298" s="12"/>
      <c r="F298" s="156"/>
      <c r="G298" s="47"/>
      <c r="H298" s="2"/>
    </row>
    <row r="299" spans="1:8" x14ac:dyDescent="0.2">
      <c r="A299" s="20" t="s">
        <v>609</v>
      </c>
      <c r="B299" s="37"/>
      <c r="C299" s="28" t="s">
        <v>257</v>
      </c>
      <c r="D299" s="12" t="s">
        <v>114</v>
      </c>
      <c r="E299" s="12">
        <v>1</v>
      </c>
      <c r="F299" s="156"/>
      <c r="G299" s="42">
        <f t="shared" si="37"/>
        <v>0</v>
      </c>
      <c r="H299" s="2"/>
    </row>
    <row r="300" spans="1:8" x14ac:dyDescent="0.2">
      <c r="A300" s="20"/>
      <c r="B300" s="37"/>
      <c r="C300" s="28"/>
      <c r="D300" s="12"/>
      <c r="E300" s="12"/>
      <c r="F300" s="156"/>
      <c r="G300" s="47"/>
      <c r="H300" s="2"/>
    </row>
    <row r="301" spans="1:8" x14ac:dyDescent="0.2">
      <c r="A301" s="20" t="s">
        <v>610</v>
      </c>
      <c r="B301" s="37"/>
      <c r="C301" s="28" t="s">
        <v>258</v>
      </c>
      <c r="D301" s="12" t="s">
        <v>114</v>
      </c>
      <c r="E301" s="12">
        <v>1</v>
      </c>
      <c r="F301" s="156"/>
      <c r="G301" s="42">
        <f t="shared" si="37"/>
        <v>0</v>
      </c>
      <c r="H301" s="2"/>
    </row>
    <row r="302" spans="1:8" x14ac:dyDescent="0.2">
      <c r="A302" s="20"/>
      <c r="B302" s="37"/>
      <c r="C302" s="28"/>
      <c r="D302" s="12"/>
      <c r="E302" s="12"/>
      <c r="F302" s="156"/>
      <c r="G302" s="47"/>
      <c r="H302" s="2"/>
    </row>
    <row r="303" spans="1:8" x14ac:dyDescent="0.2">
      <c r="A303" s="29" t="s">
        <v>611</v>
      </c>
      <c r="B303" s="37"/>
      <c r="C303" s="92" t="s">
        <v>259</v>
      </c>
      <c r="D303" s="12"/>
      <c r="E303" s="12"/>
      <c r="F303" s="156"/>
      <c r="G303" s="47"/>
      <c r="H303" s="2"/>
    </row>
    <row r="304" spans="1:8" x14ac:dyDescent="0.2">
      <c r="A304" s="20"/>
      <c r="B304" s="37"/>
      <c r="C304" s="28"/>
      <c r="D304" s="12"/>
      <c r="E304" s="12"/>
      <c r="F304" s="156"/>
      <c r="G304" s="47"/>
      <c r="H304" s="2"/>
    </row>
    <row r="305" spans="1:8" x14ac:dyDescent="0.2">
      <c r="A305" s="20" t="s">
        <v>612</v>
      </c>
      <c r="B305" s="37"/>
      <c r="C305" s="28" t="s">
        <v>260</v>
      </c>
      <c r="D305" s="12" t="s">
        <v>13</v>
      </c>
      <c r="E305" s="12">
        <v>1</v>
      </c>
      <c r="F305" s="156"/>
      <c r="G305" s="42">
        <f t="shared" ref="G305:G314" si="38">E305*F305</f>
        <v>0</v>
      </c>
      <c r="H305" s="2"/>
    </row>
    <row r="306" spans="1:8" x14ac:dyDescent="0.2">
      <c r="A306" s="20"/>
      <c r="B306" s="37"/>
      <c r="C306" s="28"/>
      <c r="D306" s="12"/>
      <c r="E306" s="12"/>
      <c r="F306" s="156"/>
      <c r="G306" s="47"/>
      <c r="H306" s="2"/>
    </row>
    <row r="307" spans="1:8" x14ac:dyDescent="0.2">
      <c r="A307" s="20" t="s">
        <v>613</v>
      </c>
      <c r="B307" s="37"/>
      <c r="C307" s="28" t="s">
        <v>261</v>
      </c>
      <c r="D307" s="12" t="s">
        <v>13</v>
      </c>
      <c r="E307" s="12">
        <v>1</v>
      </c>
      <c r="F307" s="156"/>
      <c r="G307" s="42">
        <f t="shared" si="38"/>
        <v>0</v>
      </c>
      <c r="H307" s="2"/>
    </row>
    <row r="308" spans="1:8" x14ac:dyDescent="0.2">
      <c r="A308" s="20"/>
      <c r="B308" s="37"/>
      <c r="C308" s="28"/>
      <c r="D308" s="12"/>
      <c r="E308" s="12"/>
      <c r="F308" s="156"/>
      <c r="G308" s="47"/>
      <c r="H308" s="2"/>
    </row>
    <row r="309" spans="1:8" x14ac:dyDescent="0.2">
      <c r="A309" s="20" t="s">
        <v>614</v>
      </c>
      <c r="B309" s="37"/>
      <c r="C309" s="28" t="s">
        <v>262</v>
      </c>
      <c r="D309" s="12" t="s">
        <v>45</v>
      </c>
      <c r="E309" s="12">
        <v>1</v>
      </c>
      <c r="F309" s="47">
        <v>30000</v>
      </c>
      <c r="G309" s="42">
        <f t="shared" si="38"/>
        <v>30000</v>
      </c>
      <c r="H309" s="2"/>
    </row>
    <row r="310" spans="1:8" x14ac:dyDescent="0.2">
      <c r="A310" s="20"/>
      <c r="B310" s="37"/>
      <c r="C310" s="28"/>
      <c r="D310" s="12"/>
      <c r="E310" s="12"/>
      <c r="F310" s="156"/>
      <c r="G310" s="47"/>
      <c r="H310" s="2"/>
    </row>
    <row r="311" spans="1:8" x14ac:dyDescent="0.2">
      <c r="A311" s="20" t="s">
        <v>615</v>
      </c>
      <c r="B311" s="37"/>
      <c r="C311" s="28" t="s">
        <v>263</v>
      </c>
      <c r="D311" s="12" t="s">
        <v>57</v>
      </c>
      <c r="E311" s="19">
        <f>G309</f>
        <v>30000</v>
      </c>
      <c r="F311" s="157"/>
      <c r="G311" s="42">
        <f t="shared" si="38"/>
        <v>0</v>
      </c>
      <c r="H311" s="2"/>
    </row>
    <row r="312" spans="1:8" x14ac:dyDescent="0.2">
      <c r="A312" s="20"/>
      <c r="B312" s="37"/>
      <c r="C312" s="28"/>
      <c r="D312" s="12"/>
      <c r="E312" s="12"/>
      <c r="F312" s="156"/>
      <c r="G312" s="47"/>
      <c r="H312" s="2"/>
    </row>
    <row r="313" spans="1:8" x14ac:dyDescent="0.2">
      <c r="A313" s="20" t="s">
        <v>616</v>
      </c>
      <c r="B313" s="37"/>
      <c r="C313" s="28" t="s">
        <v>264</v>
      </c>
      <c r="D313" s="12" t="s">
        <v>13</v>
      </c>
      <c r="E313" s="12">
        <v>1</v>
      </c>
      <c r="F313" s="156"/>
      <c r="G313" s="42">
        <f t="shared" si="38"/>
        <v>0</v>
      </c>
      <c r="H313" s="2"/>
    </row>
    <row r="314" spans="1:8" x14ac:dyDescent="0.2">
      <c r="A314" s="20"/>
      <c r="B314" s="37"/>
      <c r="C314" s="28"/>
      <c r="D314" s="12"/>
      <c r="E314" s="12"/>
      <c r="F314" s="156"/>
      <c r="G314" s="47"/>
      <c r="H314" s="2"/>
    </row>
    <row r="315" spans="1:8" x14ac:dyDescent="0.2">
      <c r="A315" s="29" t="s">
        <v>617</v>
      </c>
      <c r="B315" s="37"/>
      <c r="C315" s="92" t="s">
        <v>265</v>
      </c>
      <c r="D315" s="12"/>
      <c r="E315" s="12"/>
      <c r="F315" s="156"/>
      <c r="G315" s="42"/>
      <c r="H315" s="2"/>
    </row>
    <row r="316" spans="1:8" x14ac:dyDescent="0.2">
      <c r="A316" s="20"/>
      <c r="B316" s="37"/>
      <c r="C316" s="28"/>
      <c r="D316" s="12"/>
      <c r="E316" s="12"/>
      <c r="F316" s="156"/>
      <c r="G316" s="47"/>
      <c r="H316" s="2"/>
    </row>
    <row r="317" spans="1:8" x14ac:dyDescent="0.2">
      <c r="A317" s="20" t="s">
        <v>618</v>
      </c>
      <c r="B317" s="37"/>
      <c r="C317" s="28" t="s">
        <v>266</v>
      </c>
      <c r="D317" s="12" t="s">
        <v>13</v>
      </c>
      <c r="E317" s="12">
        <v>1</v>
      </c>
      <c r="F317" s="156"/>
      <c r="G317" s="42">
        <f>E317*F317</f>
        <v>0</v>
      </c>
      <c r="H317" s="2"/>
    </row>
    <row r="318" spans="1:8" x14ac:dyDescent="0.2">
      <c r="A318" s="20"/>
      <c r="B318" s="37"/>
      <c r="C318" s="28"/>
      <c r="D318" s="12"/>
      <c r="E318" s="12"/>
      <c r="F318" s="156"/>
      <c r="G318" s="47"/>
      <c r="H318" s="2"/>
    </row>
    <row r="319" spans="1:8" ht="72" x14ac:dyDescent="0.2">
      <c r="A319" s="20" t="s">
        <v>619</v>
      </c>
      <c r="B319" s="37"/>
      <c r="C319" s="28" t="s">
        <v>445</v>
      </c>
      <c r="D319" s="12" t="s">
        <v>13</v>
      </c>
      <c r="E319" s="12">
        <v>1</v>
      </c>
      <c r="F319" s="156"/>
      <c r="G319" s="42">
        <f t="shared" ref="G317:G324" si="39">E319*F319</f>
        <v>0</v>
      </c>
      <c r="H319" s="2"/>
    </row>
    <row r="320" spans="1:8" x14ac:dyDescent="0.2">
      <c r="A320" s="20"/>
      <c r="B320" s="37"/>
      <c r="C320" s="28"/>
      <c r="D320" s="12"/>
      <c r="E320" s="12"/>
      <c r="F320" s="156"/>
      <c r="G320" s="47"/>
      <c r="H320" s="2"/>
    </row>
    <row r="321" spans="1:8" x14ac:dyDescent="0.2">
      <c r="A321" s="20" t="s">
        <v>620</v>
      </c>
      <c r="B321" s="37"/>
      <c r="C321" s="28" t="s">
        <v>268</v>
      </c>
      <c r="D321" s="12" t="s">
        <v>13</v>
      </c>
      <c r="E321" s="12">
        <v>1</v>
      </c>
      <c r="F321" s="156"/>
      <c r="G321" s="42">
        <f t="shared" si="39"/>
        <v>0</v>
      </c>
      <c r="H321" s="2"/>
    </row>
    <row r="322" spans="1:8" x14ac:dyDescent="0.2">
      <c r="A322" s="20"/>
      <c r="B322" s="37"/>
      <c r="C322" s="28"/>
      <c r="D322" s="12"/>
      <c r="E322" s="12"/>
      <c r="F322" s="156"/>
      <c r="G322" s="47"/>
      <c r="H322" s="2"/>
    </row>
    <row r="323" spans="1:8" x14ac:dyDescent="0.2">
      <c r="A323" s="20" t="s">
        <v>621</v>
      </c>
      <c r="B323" s="37"/>
      <c r="C323" s="28" t="s">
        <v>269</v>
      </c>
      <c r="D323" s="12" t="s">
        <v>13</v>
      </c>
      <c r="E323" s="12">
        <v>1</v>
      </c>
      <c r="F323" s="156"/>
      <c r="G323" s="42">
        <f t="shared" si="39"/>
        <v>0</v>
      </c>
      <c r="H323" s="2"/>
    </row>
    <row r="324" spans="1:8" x14ac:dyDescent="0.2">
      <c r="A324" s="20"/>
      <c r="B324" s="37"/>
      <c r="C324" s="28"/>
      <c r="D324" s="12"/>
      <c r="E324" s="12"/>
      <c r="F324" s="156"/>
      <c r="G324" s="47"/>
      <c r="H324" s="2"/>
    </row>
    <row r="325" spans="1:8" x14ac:dyDescent="0.2">
      <c r="A325" s="29" t="s">
        <v>622</v>
      </c>
      <c r="B325" s="34"/>
      <c r="C325" s="92" t="s">
        <v>285</v>
      </c>
      <c r="D325" s="13"/>
      <c r="E325" s="13"/>
      <c r="F325" s="155"/>
      <c r="G325" s="47"/>
    </row>
    <row r="326" spans="1:8" x14ac:dyDescent="0.2">
      <c r="A326" s="20"/>
      <c r="B326" s="37"/>
      <c r="C326" s="28"/>
      <c r="D326" s="12"/>
      <c r="E326" s="12"/>
      <c r="F326" s="156"/>
      <c r="G326" s="47"/>
    </row>
    <row r="327" spans="1:8" x14ac:dyDescent="0.2">
      <c r="A327" s="20" t="s">
        <v>623</v>
      </c>
      <c r="B327" s="37"/>
      <c r="C327" s="28" t="s">
        <v>286</v>
      </c>
      <c r="D327" s="12" t="s">
        <v>13</v>
      </c>
      <c r="E327" s="12">
        <v>1</v>
      </c>
      <c r="F327" s="156"/>
      <c r="G327" s="42">
        <f t="shared" ref="G327:G330" si="40">E327*F327</f>
        <v>0</v>
      </c>
    </row>
    <row r="328" spans="1:8" x14ac:dyDescent="0.2">
      <c r="A328" s="20"/>
      <c r="B328" s="37"/>
      <c r="C328" s="28"/>
      <c r="D328" s="12"/>
      <c r="E328" s="12"/>
      <c r="F328" s="156"/>
      <c r="G328" s="47"/>
    </row>
    <row r="329" spans="1:8" x14ac:dyDescent="0.2">
      <c r="A329" s="20" t="s">
        <v>624</v>
      </c>
      <c r="B329" s="37"/>
      <c r="C329" s="28" t="s">
        <v>261</v>
      </c>
      <c r="D329" s="12" t="s">
        <v>13</v>
      </c>
      <c r="E329" s="12">
        <v>1</v>
      </c>
      <c r="F329" s="156"/>
      <c r="G329" s="42">
        <f t="shared" si="40"/>
        <v>0</v>
      </c>
    </row>
    <row r="330" spans="1:8" x14ac:dyDescent="0.2">
      <c r="A330" s="20"/>
      <c r="B330" s="37"/>
      <c r="C330" s="28"/>
      <c r="D330" s="12"/>
      <c r="E330" s="12"/>
      <c r="F330" s="156"/>
      <c r="G330" s="47"/>
    </row>
    <row r="331" spans="1:8" x14ac:dyDescent="0.2">
      <c r="A331" s="20" t="s">
        <v>625</v>
      </c>
      <c r="B331" s="37"/>
      <c r="C331" s="28" t="s">
        <v>262</v>
      </c>
      <c r="D331" s="12" t="s">
        <v>45</v>
      </c>
      <c r="E331" s="12">
        <v>1</v>
      </c>
      <c r="F331" s="47">
        <v>30000</v>
      </c>
      <c r="G331" s="42">
        <f t="shared" ref="G331:G335" si="41">E331*F331</f>
        <v>30000</v>
      </c>
    </row>
    <row r="332" spans="1:8" x14ac:dyDescent="0.2">
      <c r="A332" s="20"/>
      <c r="B332" s="37"/>
      <c r="C332" s="28"/>
      <c r="D332" s="12"/>
      <c r="E332" s="12"/>
      <c r="F332" s="156"/>
      <c r="G332" s="47"/>
    </row>
    <row r="333" spans="1:8" x14ac:dyDescent="0.2">
      <c r="A333" s="20" t="s">
        <v>626</v>
      </c>
      <c r="B333" s="37"/>
      <c r="C333" s="28" t="s">
        <v>263</v>
      </c>
      <c r="D333" s="12" t="s">
        <v>57</v>
      </c>
      <c r="E333" s="19">
        <f>G331</f>
        <v>30000</v>
      </c>
      <c r="F333" s="157"/>
      <c r="G333" s="42">
        <f t="shared" si="41"/>
        <v>0</v>
      </c>
    </row>
    <row r="334" spans="1:8" x14ac:dyDescent="0.2">
      <c r="A334" s="20"/>
      <c r="B334" s="37"/>
      <c r="C334" s="28"/>
      <c r="D334" s="12"/>
      <c r="E334" s="12"/>
      <c r="F334" s="156"/>
      <c r="G334" s="47"/>
    </row>
    <row r="335" spans="1:8" x14ac:dyDescent="0.2">
      <c r="A335" s="20" t="s">
        <v>627</v>
      </c>
      <c r="B335" s="37"/>
      <c r="C335" s="28" t="s">
        <v>264</v>
      </c>
      <c r="D335" s="12" t="s">
        <v>13</v>
      </c>
      <c r="E335" s="12">
        <v>1</v>
      </c>
      <c r="F335" s="156"/>
      <c r="G335" s="42">
        <f t="shared" si="41"/>
        <v>0</v>
      </c>
    </row>
    <row r="336" spans="1:8" x14ac:dyDescent="0.2">
      <c r="A336" s="20"/>
      <c r="B336" s="37"/>
      <c r="C336" s="28"/>
      <c r="D336" s="12"/>
      <c r="E336" s="12"/>
      <c r="F336" s="156"/>
      <c r="G336" s="47"/>
    </row>
    <row r="337" spans="1:7" ht="21" customHeight="1" x14ac:dyDescent="0.2">
      <c r="A337" s="135" t="s">
        <v>94</v>
      </c>
      <c r="B337" s="136"/>
      <c r="C337" s="136"/>
      <c r="D337" s="136"/>
      <c r="E337" s="136"/>
      <c r="F337" s="137"/>
      <c r="G337" s="49">
        <f>SUM(G251:G336)</f>
        <v>110000</v>
      </c>
    </row>
    <row r="338" spans="1:7" x14ac:dyDescent="0.2">
      <c r="D338" s="11"/>
      <c r="G338" s="52"/>
    </row>
    <row r="339" spans="1:7" x14ac:dyDescent="0.2">
      <c r="D339" s="11"/>
      <c r="G339" s="52"/>
    </row>
    <row r="340" spans="1:7" x14ac:dyDescent="0.2">
      <c r="D340" s="11"/>
      <c r="G340" s="52"/>
    </row>
    <row r="341" spans="1:7" x14ac:dyDescent="0.2">
      <c r="D341" s="11"/>
      <c r="G341" s="52"/>
    </row>
    <row r="342" spans="1:7" x14ac:dyDescent="0.2">
      <c r="D342" s="11"/>
      <c r="G342" s="52"/>
    </row>
    <row r="343" spans="1:7" x14ac:dyDescent="0.2">
      <c r="D343" s="11"/>
      <c r="G343" s="52"/>
    </row>
    <row r="344" spans="1:7" x14ac:dyDescent="0.2">
      <c r="D344" s="11"/>
      <c r="G344" s="52"/>
    </row>
    <row r="345" spans="1:7" x14ac:dyDescent="0.2">
      <c r="D345" s="11"/>
      <c r="G345" s="52"/>
    </row>
    <row r="346" spans="1:7" x14ac:dyDescent="0.2">
      <c r="D346" s="11"/>
      <c r="G346" s="52"/>
    </row>
    <row r="347" spans="1:7" x14ac:dyDescent="0.2">
      <c r="D347" s="11"/>
      <c r="G347" s="52"/>
    </row>
    <row r="348" spans="1:7" x14ac:dyDescent="0.2">
      <c r="D348" s="11"/>
      <c r="G348" s="52"/>
    </row>
    <row r="349" spans="1:7" x14ac:dyDescent="0.2">
      <c r="D349" s="11"/>
      <c r="G349" s="52"/>
    </row>
    <row r="350" spans="1:7" x14ac:dyDescent="0.2">
      <c r="D350" s="11"/>
      <c r="G350" s="52"/>
    </row>
    <row r="351" spans="1:7" x14ac:dyDescent="0.2">
      <c r="D351" s="11"/>
      <c r="G351" s="52"/>
    </row>
    <row r="352" spans="1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  <row r="930" spans="4:7" x14ac:dyDescent="0.2">
      <c r="D930" s="11"/>
      <c r="G930" s="52"/>
    </row>
    <row r="931" spans="4:7" x14ac:dyDescent="0.2">
      <c r="D931" s="11"/>
      <c r="G931" s="52"/>
    </row>
    <row r="932" spans="4:7" x14ac:dyDescent="0.2">
      <c r="D932" s="11"/>
      <c r="G932" s="52"/>
    </row>
    <row r="933" spans="4:7" x14ac:dyDescent="0.2">
      <c r="D933" s="11"/>
      <c r="G933" s="52"/>
    </row>
    <row r="934" spans="4:7" x14ac:dyDescent="0.2">
      <c r="D934" s="11"/>
      <c r="G934" s="52"/>
    </row>
    <row r="935" spans="4:7" x14ac:dyDescent="0.2">
      <c r="D935" s="11"/>
      <c r="G935" s="52"/>
    </row>
    <row r="936" spans="4:7" x14ac:dyDescent="0.2">
      <c r="D936" s="11"/>
      <c r="G936" s="52"/>
    </row>
    <row r="937" spans="4:7" x14ac:dyDescent="0.2">
      <c r="D937" s="11"/>
      <c r="G937" s="52"/>
    </row>
    <row r="938" spans="4:7" x14ac:dyDescent="0.2">
      <c r="D938" s="11"/>
      <c r="G938" s="52"/>
    </row>
    <row r="939" spans="4:7" x14ac:dyDescent="0.2">
      <c r="D939" s="11"/>
      <c r="G939" s="52"/>
    </row>
    <row r="940" spans="4:7" x14ac:dyDescent="0.2">
      <c r="D940" s="11"/>
      <c r="G940" s="52"/>
    </row>
    <row r="941" spans="4:7" x14ac:dyDescent="0.2">
      <c r="D941" s="11"/>
      <c r="G941" s="52"/>
    </row>
    <row r="942" spans="4:7" x14ac:dyDescent="0.2">
      <c r="D942" s="11"/>
      <c r="G942" s="52"/>
    </row>
    <row r="943" spans="4:7" x14ac:dyDescent="0.2">
      <c r="D943" s="11"/>
      <c r="G943" s="52"/>
    </row>
    <row r="944" spans="4:7" x14ac:dyDescent="0.2">
      <c r="D944" s="11"/>
      <c r="G944" s="52"/>
    </row>
    <row r="945" spans="4:7" x14ac:dyDescent="0.2">
      <c r="D945" s="11"/>
      <c r="G945" s="52"/>
    </row>
    <row r="946" spans="4:7" x14ac:dyDescent="0.2">
      <c r="D946" s="11"/>
      <c r="G946" s="52"/>
    </row>
    <row r="947" spans="4:7" x14ac:dyDescent="0.2">
      <c r="D947" s="11"/>
      <c r="G947" s="52"/>
    </row>
    <row r="948" spans="4:7" x14ac:dyDescent="0.2">
      <c r="D948" s="11"/>
      <c r="G948" s="52"/>
    </row>
    <row r="949" spans="4:7" x14ac:dyDescent="0.2">
      <c r="D949" s="11"/>
      <c r="G949" s="52"/>
    </row>
    <row r="950" spans="4:7" x14ac:dyDescent="0.2">
      <c r="D950" s="11"/>
      <c r="G950" s="52"/>
    </row>
    <row r="951" spans="4:7" x14ac:dyDescent="0.2">
      <c r="D951" s="11"/>
      <c r="G951" s="52"/>
    </row>
    <row r="952" spans="4:7" x14ac:dyDescent="0.2">
      <c r="D952" s="11"/>
      <c r="G952" s="52"/>
    </row>
    <row r="953" spans="4:7" x14ac:dyDescent="0.2">
      <c r="D953" s="11"/>
      <c r="G953" s="52"/>
    </row>
    <row r="954" spans="4:7" x14ac:dyDescent="0.2">
      <c r="D954" s="11"/>
      <c r="G954" s="52"/>
    </row>
    <row r="955" spans="4:7" x14ac:dyDescent="0.2">
      <c r="D955" s="11"/>
      <c r="G955" s="52"/>
    </row>
    <row r="956" spans="4:7" x14ac:dyDescent="0.2">
      <c r="D956" s="11"/>
      <c r="G956" s="52"/>
    </row>
    <row r="957" spans="4:7" x14ac:dyDescent="0.2">
      <c r="D957" s="11"/>
      <c r="G957" s="52"/>
    </row>
    <row r="958" spans="4:7" x14ac:dyDescent="0.2">
      <c r="D958" s="11"/>
      <c r="G958" s="52"/>
    </row>
    <row r="959" spans="4:7" x14ac:dyDescent="0.2">
      <c r="D959" s="11"/>
      <c r="G959" s="52"/>
    </row>
    <row r="960" spans="4:7" x14ac:dyDescent="0.2">
      <c r="D960" s="11"/>
      <c r="G960" s="52"/>
    </row>
    <row r="961" spans="4:7" x14ac:dyDescent="0.2">
      <c r="D961" s="11"/>
      <c r="G961" s="52"/>
    </row>
    <row r="962" spans="4:7" x14ac:dyDescent="0.2">
      <c r="D962" s="11"/>
      <c r="G962" s="52"/>
    </row>
    <row r="963" spans="4:7" x14ac:dyDescent="0.2">
      <c r="D963" s="11"/>
      <c r="G963" s="52"/>
    </row>
    <row r="964" spans="4:7" x14ac:dyDescent="0.2">
      <c r="D964" s="11"/>
      <c r="G964" s="52"/>
    </row>
    <row r="965" spans="4:7" x14ac:dyDescent="0.2">
      <c r="D965" s="11"/>
      <c r="G965" s="52"/>
    </row>
    <row r="966" spans="4:7" x14ac:dyDescent="0.2">
      <c r="D966" s="11"/>
      <c r="G966" s="52"/>
    </row>
    <row r="967" spans="4:7" x14ac:dyDescent="0.2">
      <c r="D967" s="11"/>
      <c r="G967" s="52"/>
    </row>
  </sheetData>
  <sheetProtection algorithmName="SHA-512" hashValue="6Hj8KG1kF2mRmpFLRIo6gmu8dslZoI8sMlmf27mI8jkQhJVe3U2Na6fNR9IzLqvgJIfZBD3s9kD9j4omgh058g==" saltValue="s3ZkrzWzdQK6hmdL7VPpmA==" spinCount="100000" sheet="1" objects="1" scenarios="1" selectLockedCells="1"/>
  <mergeCells count="10">
    <mergeCell ref="A337:F337"/>
    <mergeCell ref="A2:D2"/>
    <mergeCell ref="A3:D3"/>
    <mergeCell ref="A4:D4"/>
    <mergeCell ref="A91:F91"/>
    <mergeCell ref="A92:F92"/>
    <mergeCell ref="A167:F167"/>
    <mergeCell ref="A168:F168"/>
    <mergeCell ref="A250:F250"/>
    <mergeCell ref="A251:F251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91" max="6" man="1"/>
    <brk id="167" max="6" man="1"/>
    <brk id="250" max="6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view="pageBreakPreview" topLeftCell="A25" zoomScale="90" zoomScaleNormal="100" zoomScaleSheetLayoutView="90" workbookViewId="0">
      <selection activeCell="H15" sqref="H15"/>
    </sheetView>
  </sheetViews>
  <sheetFormatPr defaultColWidth="9.140625" defaultRowHeight="12.75" x14ac:dyDescent="0.2"/>
  <cols>
    <col min="1" max="1" width="18.42578125" style="70" customWidth="1"/>
    <col min="2" max="2" width="53.140625" style="103" customWidth="1"/>
    <col min="3" max="3" width="27.140625" style="113" customWidth="1"/>
    <col min="4" max="4" width="10.140625" style="103" customWidth="1"/>
    <col min="5" max="5" width="12.42578125" style="31" customWidth="1"/>
    <col min="6" max="6" width="17" style="31" customWidth="1"/>
    <col min="7" max="7" width="16.28515625" style="31" customWidth="1"/>
    <col min="8" max="16384" width="9.140625" style="31"/>
  </cols>
  <sheetData>
    <row r="1" spans="1:7" ht="5.25" customHeight="1" x14ac:dyDescent="0.4">
      <c r="A1" s="143"/>
      <c r="B1" s="143"/>
      <c r="C1" s="143"/>
    </row>
    <row r="2" spans="1:7" x14ac:dyDescent="0.2">
      <c r="A2" s="147" t="s">
        <v>0</v>
      </c>
      <c r="B2" s="147"/>
      <c r="C2" s="147"/>
    </row>
    <row r="3" spans="1:7" x14ac:dyDescent="0.2">
      <c r="A3" s="147" t="s">
        <v>2272</v>
      </c>
      <c r="B3" s="147"/>
      <c r="C3" s="147"/>
    </row>
    <row r="4" spans="1:7" x14ac:dyDescent="0.2">
      <c r="A4" s="147" t="s">
        <v>2273</v>
      </c>
      <c r="B4" s="147"/>
      <c r="C4" s="147"/>
    </row>
    <row r="5" spans="1:7" ht="7.5" customHeight="1" x14ac:dyDescent="0.2">
      <c r="A5" s="83"/>
      <c r="B5" s="102"/>
      <c r="C5" s="112"/>
    </row>
    <row r="6" spans="1:7" ht="25.5" customHeight="1" x14ac:dyDescent="0.2">
      <c r="A6" s="144" t="s">
        <v>446</v>
      </c>
      <c r="B6" s="145"/>
      <c r="C6" s="146"/>
    </row>
    <row r="7" spans="1:7" s="32" customFormat="1" ht="25.5" customHeight="1" x14ac:dyDescent="0.2">
      <c r="A7" s="134" t="s">
        <v>447</v>
      </c>
      <c r="B7" s="129" t="s">
        <v>4</v>
      </c>
      <c r="C7" s="148" t="s">
        <v>448</v>
      </c>
      <c r="D7" s="103"/>
    </row>
    <row r="8" spans="1:7" s="32" customFormat="1" ht="25.5" customHeight="1" x14ac:dyDescent="0.2">
      <c r="A8" s="132" t="s">
        <v>449</v>
      </c>
      <c r="B8" s="130" t="s">
        <v>450</v>
      </c>
      <c r="C8" s="149">
        <f>'A P&amp;G'!G161</f>
        <v>1730000</v>
      </c>
      <c r="D8" s="103"/>
      <c r="E8" s="126"/>
      <c r="F8" s="126"/>
      <c r="G8" s="126"/>
    </row>
    <row r="9" spans="1:7" s="32" customFormat="1" ht="25.5" customHeight="1" x14ac:dyDescent="0.2">
      <c r="A9" s="133" t="s">
        <v>480</v>
      </c>
      <c r="B9" s="131" t="s">
        <v>451</v>
      </c>
      <c r="C9" s="150">
        <f>'1 Mabolela'!G269</f>
        <v>145000</v>
      </c>
      <c r="D9" s="103"/>
    </row>
    <row r="10" spans="1:7" s="32" customFormat="1" ht="25.5" customHeight="1" x14ac:dyDescent="0.2">
      <c r="A10" s="133" t="s">
        <v>481</v>
      </c>
      <c r="B10" s="131" t="s">
        <v>452</v>
      </c>
      <c r="C10" s="150">
        <f>'2 Sehlajaneng 2'!G269</f>
        <v>150000</v>
      </c>
      <c r="D10" s="103"/>
    </row>
    <row r="11" spans="1:7" s="32" customFormat="1" ht="25.5" customHeight="1" x14ac:dyDescent="0.2">
      <c r="A11" s="133" t="s">
        <v>482</v>
      </c>
      <c r="B11" s="131" t="s">
        <v>453</v>
      </c>
      <c r="C11" s="150">
        <f>'3 Sehlajaneng 1'!G299</f>
        <v>170000</v>
      </c>
      <c r="D11" s="103"/>
    </row>
    <row r="12" spans="1:7" s="32" customFormat="1" ht="25.5" customHeight="1" x14ac:dyDescent="0.2">
      <c r="A12" s="133" t="s">
        <v>483</v>
      </c>
      <c r="B12" s="131" t="s">
        <v>454</v>
      </c>
      <c r="C12" s="150">
        <f>'4 Hlatseng'!G352</f>
        <v>205000</v>
      </c>
      <c r="D12" s="103"/>
    </row>
    <row r="13" spans="1:7" s="32" customFormat="1" ht="25.5" customHeight="1" x14ac:dyDescent="0.2">
      <c r="A13" s="133" t="s">
        <v>484</v>
      </c>
      <c r="B13" s="131" t="s">
        <v>455</v>
      </c>
      <c r="C13" s="150">
        <f>'5 Poelong'!G238</f>
        <v>150000</v>
      </c>
      <c r="D13" s="103"/>
    </row>
    <row r="14" spans="1:7" s="32" customFormat="1" ht="25.5" customHeight="1" x14ac:dyDescent="0.2">
      <c r="A14" s="133" t="s">
        <v>485</v>
      </c>
      <c r="B14" s="131" t="s">
        <v>456</v>
      </c>
      <c r="C14" s="150">
        <f>'6 Bolata '!G274</f>
        <v>115000</v>
      </c>
      <c r="D14" s="103"/>
    </row>
    <row r="15" spans="1:7" s="32" customFormat="1" ht="25.5" customHeight="1" x14ac:dyDescent="0.2">
      <c r="A15" s="133" t="s">
        <v>486</v>
      </c>
      <c r="B15" s="131" t="s">
        <v>457</v>
      </c>
      <c r="C15" s="150">
        <f>'7 Fika-patso Resort'!G285</f>
        <v>112500</v>
      </c>
      <c r="D15" s="103"/>
    </row>
    <row r="16" spans="1:7" s="32" customFormat="1" ht="25.5" customHeight="1" x14ac:dyDescent="0.2">
      <c r="A16" s="133" t="s">
        <v>487</v>
      </c>
      <c r="B16" s="131" t="s">
        <v>458</v>
      </c>
      <c r="C16" s="150">
        <f>'8 Masionokeng'!G316</f>
        <v>120000</v>
      </c>
      <c r="D16" s="103"/>
    </row>
    <row r="17" spans="1:4" s="32" customFormat="1" ht="25.5" customHeight="1" x14ac:dyDescent="0.2">
      <c r="A17" s="133" t="s">
        <v>488</v>
      </c>
      <c r="B17" s="131" t="s">
        <v>459</v>
      </c>
      <c r="C17" s="150">
        <f>'9 Lejwaneng'!G276</f>
        <v>125000</v>
      </c>
      <c r="D17" s="103"/>
    </row>
    <row r="18" spans="1:4" s="32" customFormat="1" ht="25.5" customHeight="1" x14ac:dyDescent="0.2">
      <c r="A18" s="133" t="s">
        <v>489</v>
      </c>
      <c r="B18" s="131" t="s">
        <v>460</v>
      </c>
      <c r="C18" s="150">
        <f>'10 Thabang'!G351</f>
        <v>160000</v>
      </c>
      <c r="D18" s="103"/>
    </row>
    <row r="19" spans="1:4" s="32" customFormat="1" ht="25.5" customHeight="1" x14ac:dyDescent="0.2">
      <c r="A19" s="133" t="s">
        <v>490</v>
      </c>
      <c r="B19" s="131" t="s">
        <v>461</v>
      </c>
      <c r="C19" s="150">
        <f>'11 Mangaung'!G310</f>
        <v>210000</v>
      </c>
      <c r="D19" s="103"/>
    </row>
    <row r="20" spans="1:4" s="32" customFormat="1" ht="25.5" customHeight="1" x14ac:dyDescent="0.2">
      <c r="A20" s="133" t="s">
        <v>491</v>
      </c>
      <c r="B20" s="131" t="s">
        <v>2170</v>
      </c>
      <c r="C20" s="150">
        <f>'12 Qoqolosing'!G272</f>
        <v>110000</v>
      </c>
      <c r="D20" s="103"/>
    </row>
    <row r="21" spans="1:4" s="32" customFormat="1" ht="25.5" customHeight="1" x14ac:dyDescent="0.2">
      <c r="A21" s="133" t="s">
        <v>492</v>
      </c>
      <c r="B21" s="131" t="s">
        <v>462</v>
      </c>
      <c r="C21" s="150">
        <f>'13 Pereng B'!G295</f>
        <v>120000</v>
      </c>
      <c r="D21" s="103"/>
    </row>
    <row r="22" spans="1:4" s="32" customFormat="1" ht="25.5" customHeight="1" x14ac:dyDescent="0.2">
      <c r="A22" s="133" t="s">
        <v>493</v>
      </c>
      <c r="B22" s="131" t="s">
        <v>463</v>
      </c>
      <c r="C22" s="150">
        <f>'14 Pereng A'!G238</f>
        <v>60000</v>
      </c>
      <c r="D22" s="103"/>
    </row>
    <row r="23" spans="1:4" s="32" customFormat="1" ht="25.5" customHeight="1" x14ac:dyDescent="0.2">
      <c r="A23" s="133" t="s">
        <v>494</v>
      </c>
      <c r="B23" s="131" t="s">
        <v>464</v>
      </c>
      <c r="C23" s="150">
        <f>'15 Intabazwe'!G291</f>
        <v>155000</v>
      </c>
      <c r="D23" s="103"/>
    </row>
    <row r="24" spans="1:4" s="32" customFormat="1" ht="25.5" customHeight="1" x14ac:dyDescent="0.2">
      <c r="A24" s="133" t="s">
        <v>495</v>
      </c>
      <c r="B24" s="131" t="s">
        <v>475</v>
      </c>
      <c r="C24" s="150">
        <f>'16 Kingshill'!G337</f>
        <v>110000</v>
      </c>
      <c r="D24" s="103"/>
    </row>
    <row r="25" spans="1:4" s="32" customFormat="1" ht="25.5" customHeight="1" x14ac:dyDescent="0.2">
      <c r="A25" s="141" t="s">
        <v>465</v>
      </c>
      <c r="B25" s="142"/>
      <c r="C25" s="151">
        <f>SUM(C8:C24)</f>
        <v>3947500</v>
      </c>
      <c r="D25" s="103"/>
    </row>
    <row r="26" spans="1:4" s="32" customFormat="1" ht="25.5" customHeight="1" x14ac:dyDescent="0.2">
      <c r="A26" s="139" t="s">
        <v>466</v>
      </c>
      <c r="B26" s="140"/>
      <c r="C26" s="152">
        <f>C25*0.1</f>
        <v>394750</v>
      </c>
      <c r="D26" s="103"/>
    </row>
    <row r="27" spans="1:4" s="32" customFormat="1" ht="25.5" customHeight="1" x14ac:dyDescent="0.2">
      <c r="A27" s="141" t="s">
        <v>465</v>
      </c>
      <c r="B27" s="142"/>
      <c r="C27" s="151">
        <f>C25+C26</f>
        <v>4342250</v>
      </c>
      <c r="D27" s="103"/>
    </row>
    <row r="28" spans="1:4" s="32" customFormat="1" ht="25.5" customHeight="1" x14ac:dyDescent="0.2">
      <c r="A28" s="139" t="s">
        <v>467</v>
      </c>
      <c r="B28" s="140"/>
      <c r="C28" s="152">
        <f>C27*0.15</f>
        <v>651337.5</v>
      </c>
      <c r="D28" s="103"/>
    </row>
    <row r="29" spans="1:4" s="32" customFormat="1" ht="25.5" customHeight="1" x14ac:dyDescent="0.2">
      <c r="A29" s="141" t="s">
        <v>468</v>
      </c>
      <c r="B29" s="142"/>
      <c r="C29" s="151">
        <f>C27+C28</f>
        <v>4993587.5</v>
      </c>
      <c r="D29" s="103"/>
    </row>
  </sheetData>
  <sheetProtection algorithmName="SHA-512" hashValue="MSPuAtXDXhl3bhAyqQQ7ckgGGhG837030fKaGLcIG7r0jOgvNDjHOk7ssEMFCVg/EG3DDCl6/OVGoQ6NLv3B7Q==" saltValue="KKyhb7079eb0P0Es1w1fCw==" spinCount="100000" sheet="1" objects="1" scenarios="1" selectLockedCells="1"/>
  <mergeCells count="10">
    <mergeCell ref="A26:B26"/>
    <mergeCell ref="A27:B27"/>
    <mergeCell ref="A28:B28"/>
    <mergeCell ref="A29:B29"/>
    <mergeCell ref="A1:C1"/>
    <mergeCell ref="A6:C6"/>
    <mergeCell ref="A4:C4"/>
    <mergeCell ref="A25:B25"/>
    <mergeCell ref="A2:C2"/>
    <mergeCell ref="A3:C3"/>
  </mergeCells>
  <phoneticPr fontId="3" type="noConversion"/>
  <printOptions horizontalCentered="1"/>
  <pageMargins left="0.31496062992125984" right="0.31496062992125984" top="0.35433070866141736" bottom="0.35433070866141736" header="0" footer="0"/>
  <pageSetup paperSize="9" firstPageNumber="2" orientation="portrait" r:id="rId1"/>
  <headerFooter>
    <oddFooter>&amp;L&amp;8Bid no.: SCM/BID09/2023/24
Part C2: Pricing Data
Notice no.: 16/2023&amp;C&amp;8C2-2-&amp;P
&amp;R&amp;8C2.2
Pricing Data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B879-3167-4177-A5E4-A542287FE17C}">
  <dimension ref="A1:I907"/>
  <sheetViews>
    <sheetView view="pageBreakPreview" zoomScale="85" zoomScaleNormal="100" zoomScaleSheetLayoutView="85" workbookViewId="0">
      <selection activeCell="F14" sqref="F14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123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7.85546875" style="6" customWidth="1"/>
    <col min="9" max="16384" width="9.140625" style="2"/>
  </cols>
  <sheetData>
    <row r="1" spans="1:9" ht="5.25" customHeight="1" x14ac:dyDescent="0.2">
      <c r="C1" s="89"/>
      <c r="D1" s="11"/>
      <c r="G1" s="52"/>
      <c r="H1" s="2"/>
      <c r="I1" s="6"/>
    </row>
    <row r="2" spans="1:9" x14ac:dyDescent="0.2">
      <c r="A2" s="138" t="s">
        <v>0</v>
      </c>
      <c r="B2" s="138"/>
      <c r="C2" s="138"/>
      <c r="D2" s="138"/>
      <c r="E2" s="14"/>
      <c r="F2" s="43"/>
      <c r="G2" s="43"/>
    </row>
    <row r="3" spans="1:9" x14ac:dyDescent="0.2">
      <c r="A3" s="138" t="s">
        <v>2272</v>
      </c>
      <c r="B3" s="138"/>
      <c r="C3" s="138"/>
      <c r="D3" s="138"/>
      <c r="E3" s="14"/>
      <c r="F3" s="43"/>
      <c r="G3" s="43"/>
    </row>
    <row r="4" spans="1:9" x14ac:dyDescent="0.2">
      <c r="A4" s="138" t="s">
        <v>2273</v>
      </c>
      <c r="B4" s="138"/>
      <c r="C4" s="138"/>
      <c r="D4" s="138"/>
      <c r="E4" s="14"/>
      <c r="F4" s="43"/>
      <c r="G4" s="43"/>
    </row>
    <row r="5" spans="1:9" ht="7.5" customHeight="1" x14ac:dyDescent="0.2">
      <c r="A5" s="76"/>
      <c r="B5" s="94"/>
      <c r="C5" s="109"/>
      <c r="D5" s="14"/>
      <c r="E5" s="14"/>
      <c r="F5" s="43"/>
      <c r="G5" s="43"/>
      <c r="H5" s="2"/>
      <c r="I5" s="6"/>
    </row>
    <row r="6" spans="1:9" s="9" customFormat="1" x14ac:dyDescent="0.2">
      <c r="A6" s="85" t="s">
        <v>729</v>
      </c>
      <c r="B6" s="105"/>
      <c r="C6" s="115"/>
      <c r="D6" s="15"/>
      <c r="E6" s="15"/>
      <c r="F6" s="44"/>
      <c r="G6" s="44"/>
      <c r="H6" s="8"/>
    </row>
    <row r="7" spans="1:9" ht="8.4499999999999993" customHeight="1" x14ac:dyDescent="0.2">
      <c r="A7" s="77"/>
      <c r="B7" s="95"/>
      <c r="C7" s="119"/>
      <c r="D7" s="16"/>
      <c r="E7" s="16"/>
      <c r="F7" s="45"/>
      <c r="G7" s="45"/>
    </row>
    <row r="8" spans="1:9" ht="21.75" customHeight="1" x14ac:dyDescent="0.2">
      <c r="A8" s="78" t="s">
        <v>2</v>
      </c>
      <c r="B8" s="33" t="s">
        <v>3</v>
      </c>
      <c r="C8" s="12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9" x14ac:dyDescent="0.2">
      <c r="A9" s="72"/>
      <c r="B9" s="36"/>
      <c r="C9" s="121"/>
      <c r="D9" s="24"/>
      <c r="E9" s="24"/>
      <c r="F9" s="158"/>
      <c r="G9" s="46"/>
    </row>
    <row r="10" spans="1:9" x14ac:dyDescent="0.2">
      <c r="A10" s="29" t="s">
        <v>515</v>
      </c>
      <c r="B10" s="37"/>
      <c r="C10" s="117" t="s">
        <v>270</v>
      </c>
      <c r="D10" s="12"/>
      <c r="E10" s="12"/>
      <c r="F10" s="156"/>
      <c r="G10" s="47"/>
    </row>
    <row r="11" spans="1:9" x14ac:dyDescent="0.2">
      <c r="A11" s="29"/>
      <c r="B11" s="37"/>
      <c r="C11" s="117"/>
      <c r="D11" s="12"/>
      <c r="E11" s="12"/>
      <c r="F11" s="156"/>
      <c r="G11" s="47"/>
    </row>
    <row r="12" spans="1:9" x14ac:dyDescent="0.2">
      <c r="A12" s="29" t="s">
        <v>516</v>
      </c>
      <c r="B12" s="34" t="s">
        <v>97</v>
      </c>
      <c r="C12" s="117" t="s">
        <v>98</v>
      </c>
      <c r="D12" s="12"/>
      <c r="E12" s="12"/>
      <c r="F12" s="156"/>
      <c r="G12" s="47"/>
    </row>
    <row r="13" spans="1:9" x14ac:dyDescent="0.2">
      <c r="A13" s="20"/>
      <c r="B13" s="37"/>
      <c r="C13" s="56"/>
      <c r="D13" s="12"/>
      <c r="E13" s="12"/>
      <c r="F13" s="156"/>
      <c r="G13" s="47"/>
    </row>
    <row r="14" spans="1:9" x14ac:dyDescent="0.2">
      <c r="A14" s="20" t="s">
        <v>628</v>
      </c>
      <c r="B14" s="37" t="s">
        <v>11</v>
      </c>
      <c r="C14" s="56" t="s">
        <v>100</v>
      </c>
      <c r="D14" s="12" t="s">
        <v>101</v>
      </c>
      <c r="E14" s="12">
        <v>600</v>
      </c>
      <c r="F14" s="156"/>
      <c r="G14" s="42">
        <f t="shared" ref="G14" si="0">E14*F14</f>
        <v>0</v>
      </c>
    </row>
    <row r="15" spans="1:9" x14ac:dyDescent="0.2">
      <c r="A15" s="20"/>
      <c r="B15" s="37"/>
      <c r="C15" s="56"/>
      <c r="D15" s="12"/>
      <c r="E15" s="12"/>
      <c r="F15" s="156"/>
      <c r="G15" s="47"/>
    </row>
    <row r="16" spans="1:9" s="3" customFormat="1" x14ac:dyDescent="0.2">
      <c r="A16" s="29" t="s">
        <v>629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630</v>
      </c>
      <c r="B18" s="37"/>
      <c r="C18" s="28" t="s">
        <v>476</v>
      </c>
      <c r="D18" s="12" t="s">
        <v>107</v>
      </c>
      <c r="E18" s="12">
        <v>25</v>
      </c>
      <c r="F18" s="156"/>
      <c r="G18" s="42">
        <f t="shared" ref="G18:G20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20.45" customHeight="1" x14ac:dyDescent="0.2">
      <c r="A20" s="20" t="s">
        <v>631</v>
      </c>
      <c r="B20" s="37"/>
      <c r="C20" s="28" t="s">
        <v>477</v>
      </c>
      <c r="D20" s="12" t="s">
        <v>107</v>
      </c>
      <c r="E20" s="12">
        <v>150</v>
      </c>
      <c r="F20" s="156"/>
      <c r="G20" s="42">
        <f t="shared" si="1"/>
        <v>0</v>
      </c>
      <c r="H20" s="55"/>
    </row>
    <row r="21" spans="1:8" s="54" customFormat="1" x14ac:dyDescent="0.2">
      <c r="A21" s="20"/>
      <c r="B21" s="37"/>
      <c r="C21" s="28"/>
      <c r="D21" s="12"/>
      <c r="E21" s="12"/>
      <c r="F21" s="156"/>
      <c r="G21" s="47"/>
      <c r="H21" s="55"/>
    </row>
    <row r="22" spans="1:8" ht="24" x14ac:dyDescent="0.2">
      <c r="A22" s="29" t="s">
        <v>728</v>
      </c>
      <c r="B22" s="34" t="s">
        <v>122</v>
      </c>
      <c r="C22" s="117" t="s">
        <v>123</v>
      </c>
      <c r="D22" s="13"/>
      <c r="E22" s="12"/>
      <c r="F22" s="156"/>
      <c r="G22" s="47"/>
    </row>
    <row r="23" spans="1:8" x14ac:dyDescent="0.2">
      <c r="A23" s="29"/>
      <c r="B23" s="34"/>
      <c r="C23" s="117"/>
      <c r="D23" s="13"/>
      <c r="E23" s="12"/>
      <c r="F23" s="156"/>
      <c r="G23" s="47"/>
    </row>
    <row r="24" spans="1:8" s="3" customFormat="1" x14ac:dyDescent="0.2">
      <c r="A24" s="29"/>
      <c r="B24" s="34"/>
      <c r="C24" s="117" t="s">
        <v>124</v>
      </c>
      <c r="D24" s="13"/>
      <c r="E24" s="13"/>
      <c r="F24" s="155"/>
      <c r="G24" s="48"/>
      <c r="H24" s="1"/>
    </row>
    <row r="25" spans="1:8" x14ac:dyDescent="0.2">
      <c r="A25" s="29"/>
      <c r="B25" s="34"/>
      <c r="C25" s="117"/>
      <c r="D25" s="13"/>
      <c r="E25" s="12"/>
      <c r="F25" s="156"/>
      <c r="G25" s="47"/>
    </row>
    <row r="26" spans="1:8" ht="24" x14ac:dyDescent="0.2">
      <c r="A26" s="20" t="s">
        <v>632</v>
      </c>
      <c r="B26" s="37"/>
      <c r="C26" s="56" t="s">
        <v>126</v>
      </c>
      <c r="D26" s="12" t="s">
        <v>101</v>
      </c>
      <c r="E26" s="12">
        <v>120</v>
      </c>
      <c r="F26" s="156"/>
      <c r="G26" s="42">
        <f t="shared" ref="G26:G32" si="2">E26*F26</f>
        <v>0</v>
      </c>
    </row>
    <row r="27" spans="1:8" x14ac:dyDescent="0.2">
      <c r="A27" s="20"/>
      <c r="B27" s="37"/>
      <c r="C27" s="56"/>
      <c r="D27" s="12"/>
      <c r="E27" s="12"/>
      <c r="F27" s="156"/>
      <c r="G27" s="47"/>
    </row>
    <row r="28" spans="1:8" x14ac:dyDescent="0.2">
      <c r="A28" s="20" t="s">
        <v>633</v>
      </c>
      <c r="B28" s="37"/>
      <c r="C28" s="56" t="s">
        <v>128</v>
      </c>
      <c r="D28" s="12" t="s">
        <v>101</v>
      </c>
      <c r="E28" s="12">
        <v>120</v>
      </c>
      <c r="F28" s="156"/>
      <c r="G28" s="42">
        <f t="shared" si="2"/>
        <v>0</v>
      </c>
    </row>
    <row r="29" spans="1:8" x14ac:dyDescent="0.2">
      <c r="A29" s="20"/>
      <c r="B29" s="37"/>
      <c r="C29" s="56"/>
      <c r="D29" s="12"/>
      <c r="E29" s="12"/>
      <c r="F29" s="156"/>
      <c r="G29" s="47"/>
    </row>
    <row r="30" spans="1:8" x14ac:dyDescent="0.2">
      <c r="A30" s="20" t="s">
        <v>634</v>
      </c>
      <c r="B30" s="37"/>
      <c r="C30" s="56" t="s">
        <v>130</v>
      </c>
      <c r="D30" s="12" t="s">
        <v>101</v>
      </c>
      <c r="E30" s="12">
        <v>120</v>
      </c>
      <c r="F30" s="156"/>
      <c r="G30" s="42">
        <f t="shared" si="2"/>
        <v>0</v>
      </c>
    </row>
    <row r="31" spans="1:8" x14ac:dyDescent="0.2">
      <c r="A31" s="29"/>
      <c r="B31" s="34"/>
      <c r="C31" s="117"/>
      <c r="D31" s="12"/>
      <c r="E31" s="12"/>
      <c r="F31" s="156"/>
      <c r="G31" s="47"/>
    </row>
    <row r="32" spans="1:8" ht="28.5" customHeight="1" x14ac:dyDescent="0.2">
      <c r="A32" s="20" t="s">
        <v>2171</v>
      </c>
      <c r="B32" s="37" t="s">
        <v>2169</v>
      </c>
      <c r="C32" s="56" t="s">
        <v>134</v>
      </c>
      <c r="D32" s="12" t="s">
        <v>107</v>
      </c>
      <c r="E32" s="12">
        <v>60</v>
      </c>
      <c r="F32" s="156"/>
      <c r="G32" s="42">
        <f t="shared" si="2"/>
        <v>0</v>
      </c>
    </row>
    <row r="33" spans="1:7" x14ac:dyDescent="0.2">
      <c r="A33" s="29"/>
      <c r="B33" s="34"/>
      <c r="C33" s="117"/>
      <c r="D33" s="12"/>
      <c r="E33" s="12"/>
      <c r="F33" s="156"/>
      <c r="G33" s="47"/>
    </row>
    <row r="34" spans="1:7" s="7" customFormat="1" x14ac:dyDescent="0.2">
      <c r="A34" s="29" t="s">
        <v>635</v>
      </c>
      <c r="B34" s="34" t="s">
        <v>136</v>
      </c>
      <c r="C34" s="117" t="s">
        <v>137</v>
      </c>
      <c r="D34" s="13"/>
      <c r="E34" s="13"/>
      <c r="F34" s="155"/>
      <c r="G34" s="48"/>
    </row>
    <row r="35" spans="1:7" s="7" customFormat="1" x14ac:dyDescent="0.2">
      <c r="A35" s="29"/>
      <c r="B35" s="37"/>
      <c r="C35" s="117"/>
      <c r="D35" s="13"/>
      <c r="E35" s="13"/>
      <c r="F35" s="155"/>
      <c r="G35" s="48"/>
    </row>
    <row r="36" spans="1:7" s="7" customFormat="1" ht="24" x14ac:dyDescent="0.2">
      <c r="A36" s="20" t="s">
        <v>636</v>
      </c>
      <c r="B36" s="37"/>
      <c r="C36" s="56" t="s">
        <v>139</v>
      </c>
      <c r="D36" s="12" t="s">
        <v>120</v>
      </c>
      <c r="E36" s="12">
        <v>25</v>
      </c>
      <c r="F36" s="155"/>
      <c r="G36" s="42">
        <f t="shared" ref="G36" si="3">E36*F36</f>
        <v>0</v>
      </c>
    </row>
    <row r="37" spans="1:7" s="7" customFormat="1" x14ac:dyDescent="0.2">
      <c r="A37" s="20"/>
      <c r="B37" s="37"/>
      <c r="C37" s="56"/>
      <c r="D37" s="12"/>
      <c r="E37" s="12"/>
      <c r="F37" s="155"/>
      <c r="G37" s="47"/>
    </row>
    <row r="38" spans="1:7" s="7" customFormat="1" x14ac:dyDescent="0.2">
      <c r="A38" s="20" t="s">
        <v>637</v>
      </c>
      <c r="B38" s="37" t="s">
        <v>30</v>
      </c>
      <c r="C38" s="56" t="s">
        <v>141</v>
      </c>
      <c r="D38" s="13"/>
      <c r="E38" s="12"/>
      <c r="F38" s="155"/>
      <c r="G38" s="48"/>
    </row>
    <row r="39" spans="1:7" s="7" customFormat="1" x14ac:dyDescent="0.2">
      <c r="A39" s="20"/>
      <c r="B39" s="37"/>
      <c r="C39" s="56"/>
      <c r="D39" s="13"/>
      <c r="E39" s="12"/>
      <c r="F39" s="155"/>
      <c r="G39" s="48"/>
    </row>
    <row r="40" spans="1:7" s="7" customFormat="1" x14ac:dyDescent="0.2">
      <c r="A40" s="20"/>
      <c r="B40" s="37"/>
      <c r="C40" s="56" t="s">
        <v>142</v>
      </c>
      <c r="D40" s="13"/>
      <c r="E40" s="12"/>
      <c r="F40" s="155"/>
      <c r="G40" s="48"/>
    </row>
    <row r="41" spans="1:7" s="7" customFormat="1" x14ac:dyDescent="0.2">
      <c r="A41" s="20"/>
      <c r="B41" s="37"/>
      <c r="C41" s="56"/>
      <c r="D41" s="13"/>
      <c r="E41" s="12"/>
      <c r="F41" s="155"/>
      <c r="G41" s="48"/>
    </row>
    <row r="42" spans="1:7" s="7" customFormat="1" x14ac:dyDescent="0.2">
      <c r="A42" s="20" t="s">
        <v>638</v>
      </c>
      <c r="B42" s="37"/>
      <c r="C42" s="56" t="s">
        <v>144</v>
      </c>
      <c r="D42" s="12" t="s">
        <v>120</v>
      </c>
      <c r="E42" s="12">
        <v>10</v>
      </c>
      <c r="F42" s="155"/>
      <c r="G42" s="42">
        <f t="shared" ref="G42:G44" si="4">E42*F42</f>
        <v>0</v>
      </c>
    </row>
    <row r="43" spans="1:7" s="7" customFormat="1" x14ac:dyDescent="0.2">
      <c r="A43" s="20"/>
      <c r="B43" s="37"/>
      <c r="C43" s="56"/>
      <c r="D43" s="12"/>
      <c r="E43" s="12"/>
      <c r="F43" s="155"/>
      <c r="G43" s="47"/>
    </row>
    <row r="44" spans="1:7" x14ac:dyDescent="0.2">
      <c r="A44" s="20" t="s">
        <v>639</v>
      </c>
      <c r="B44" s="37"/>
      <c r="C44" s="56" t="s">
        <v>146</v>
      </c>
      <c r="D44" s="12" t="s">
        <v>120</v>
      </c>
      <c r="E44" s="12">
        <v>10</v>
      </c>
      <c r="F44" s="155"/>
      <c r="G44" s="42">
        <f t="shared" si="4"/>
        <v>0</v>
      </c>
    </row>
    <row r="45" spans="1:7" x14ac:dyDescent="0.2">
      <c r="A45" s="20"/>
      <c r="B45" s="37"/>
      <c r="C45" s="56"/>
      <c r="D45" s="12"/>
      <c r="E45" s="12"/>
      <c r="F45" s="156"/>
      <c r="G45" s="47"/>
    </row>
    <row r="46" spans="1:7" x14ac:dyDescent="0.2">
      <c r="A46" s="29" t="s">
        <v>640</v>
      </c>
      <c r="B46" s="21" t="s">
        <v>148</v>
      </c>
      <c r="C46" s="40" t="s">
        <v>149</v>
      </c>
      <c r="D46" s="13"/>
      <c r="E46" s="12"/>
      <c r="F46" s="156"/>
      <c r="G46" s="47"/>
    </row>
    <row r="47" spans="1:7" x14ac:dyDescent="0.2">
      <c r="A47" s="29"/>
      <c r="B47" s="34"/>
      <c r="C47" s="117"/>
      <c r="D47" s="12"/>
      <c r="E47" s="12"/>
      <c r="F47" s="156"/>
      <c r="G47" s="47"/>
    </row>
    <row r="48" spans="1:7" x14ac:dyDescent="0.2">
      <c r="A48" s="29"/>
      <c r="B48" s="34" t="s">
        <v>150</v>
      </c>
      <c r="C48" s="117" t="s">
        <v>151</v>
      </c>
      <c r="D48" s="12"/>
      <c r="E48" s="12"/>
      <c r="F48" s="156"/>
      <c r="G48" s="47"/>
    </row>
    <row r="49" spans="1:8" x14ac:dyDescent="0.2">
      <c r="A49" s="20"/>
      <c r="B49" s="37"/>
      <c r="C49" s="56"/>
      <c r="D49" s="12"/>
      <c r="E49" s="12"/>
      <c r="F49" s="156"/>
      <c r="G49" s="47"/>
      <c r="H49" s="2"/>
    </row>
    <row r="50" spans="1:8" ht="72" x14ac:dyDescent="0.2">
      <c r="A50" s="20" t="s">
        <v>641</v>
      </c>
      <c r="B50" s="37"/>
      <c r="C50" s="56" t="s">
        <v>153</v>
      </c>
      <c r="D50" s="12" t="s">
        <v>101</v>
      </c>
      <c r="E50" s="12">
        <v>40</v>
      </c>
      <c r="F50" s="156"/>
      <c r="G50" s="42">
        <f t="shared" ref="G50:G62" si="5">E50*F50</f>
        <v>0</v>
      </c>
      <c r="H50" s="2"/>
    </row>
    <row r="51" spans="1:8" x14ac:dyDescent="0.2">
      <c r="A51" s="20"/>
      <c r="B51" s="37"/>
      <c r="C51" s="56"/>
      <c r="D51" s="12"/>
      <c r="E51" s="12"/>
      <c r="F51" s="156"/>
      <c r="G51" s="47"/>
      <c r="H51" s="2"/>
    </row>
    <row r="52" spans="1:8" ht="60" x14ac:dyDescent="0.2">
      <c r="A52" s="20" t="s">
        <v>642</v>
      </c>
      <c r="B52" s="37"/>
      <c r="C52" s="56" t="s">
        <v>155</v>
      </c>
      <c r="D52" s="12" t="s">
        <v>101</v>
      </c>
      <c r="E52" s="12">
        <v>4</v>
      </c>
      <c r="F52" s="156"/>
      <c r="G52" s="42">
        <f t="shared" si="5"/>
        <v>0</v>
      </c>
      <c r="H52" s="2"/>
    </row>
    <row r="53" spans="1:8" x14ac:dyDescent="0.2">
      <c r="A53" s="20"/>
      <c r="B53" s="37"/>
      <c r="C53" s="56"/>
      <c r="D53" s="12"/>
      <c r="E53" s="12"/>
      <c r="F53" s="156"/>
      <c r="G53" s="47"/>
      <c r="H53" s="2"/>
    </row>
    <row r="54" spans="1:8" ht="72" x14ac:dyDescent="0.2">
      <c r="A54" s="20" t="s">
        <v>643</v>
      </c>
      <c r="B54" s="37"/>
      <c r="C54" s="56" t="s">
        <v>157</v>
      </c>
      <c r="D54" s="12" t="s">
        <v>101</v>
      </c>
      <c r="E54" s="12">
        <v>10</v>
      </c>
      <c r="F54" s="156"/>
      <c r="G54" s="42">
        <f t="shared" si="5"/>
        <v>0</v>
      </c>
      <c r="H54" s="2"/>
    </row>
    <row r="55" spans="1:8" x14ac:dyDescent="0.2">
      <c r="A55" s="20"/>
      <c r="B55" s="37"/>
      <c r="C55" s="56"/>
      <c r="D55" s="12"/>
      <c r="E55" s="12"/>
      <c r="F55" s="156"/>
      <c r="G55" s="47"/>
      <c r="H55" s="2"/>
    </row>
    <row r="56" spans="1:8" ht="72" x14ac:dyDescent="0.2">
      <c r="A56" s="20" t="s">
        <v>644</v>
      </c>
      <c r="B56" s="37"/>
      <c r="C56" s="56" t="s">
        <v>159</v>
      </c>
      <c r="D56" s="12" t="s">
        <v>101</v>
      </c>
      <c r="E56" s="12">
        <v>10</v>
      </c>
      <c r="F56" s="156"/>
      <c r="G56" s="42">
        <f t="shared" si="5"/>
        <v>0</v>
      </c>
      <c r="H56" s="2"/>
    </row>
    <row r="57" spans="1:8" x14ac:dyDescent="0.2">
      <c r="A57" s="20"/>
      <c r="B57" s="37"/>
      <c r="C57" s="56"/>
      <c r="D57" s="12"/>
      <c r="E57" s="12"/>
      <c r="F57" s="156"/>
      <c r="G57" s="47"/>
      <c r="H57" s="2"/>
    </row>
    <row r="58" spans="1:8" ht="72" x14ac:dyDescent="0.2">
      <c r="A58" s="20" t="s">
        <v>645</v>
      </c>
      <c r="B58" s="37"/>
      <c r="C58" s="56" t="s">
        <v>161</v>
      </c>
      <c r="D58" s="12" t="s">
        <v>101</v>
      </c>
      <c r="E58" s="12">
        <v>12</v>
      </c>
      <c r="F58" s="156"/>
      <c r="G58" s="42">
        <f t="shared" si="5"/>
        <v>0</v>
      </c>
      <c r="H58" s="2"/>
    </row>
    <row r="59" spans="1:8" x14ac:dyDescent="0.2">
      <c r="A59" s="20"/>
      <c r="B59" s="37"/>
      <c r="C59" s="56"/>
      <c r="D59" s="12"/>
      <c r="E59" s="12"/>
      <c r="F59" s="156"/>
      <c r="G59" s="47"/>
      <c r="H59" s="2"/>
    </row>
    <row r="60" spans="1:8" ht="72" x14ac:dyDescent="0.2">
      <c r="A60" s="20" t="s">
        <v>646</v>
      </c>
      <c r="B60" s="37"/>
      <c r="C60" s="56" t="s">
        <v>163</v>
      </c>
      <c r="D60" s="12" t="s">
        <v>101</v>
      </c>
      <c r="E60" s="12">
        <v>5</v>
      </c>
      <c r="F60" s="156"/>
      <c r="G60" s="42">
        <f t="shared" si="5"/>
        <v>0</v>
      </c>
      <c r="H60" s="2"/>
    </row>
    <row r="61" spans="1:8" x14ac:dyDescent="0.2">
      <c r="A61" s="20"/>
      <c r="B61" s="37"/>
      <c r="C61" s="56"/>
      <c r="D61" s="12"/>
      <c r="E61" s="12"/>
      <c r="F61" s="156"/>
      <c r="G61" s="47"/>
      <c r="H61" s="2"/>
    </row>
    <row r="62" spans="1:8" ht="72" x14ac:dyDescent="0.2">
      <c r="A62" s="20" t="s">
        <v>647</v>
      </c>
      <c r="B62" s="37"/>
      <c r="C62" s="56" t="s">
        <v>165</v>
      </c>
      <c r="D62" s="12" t="s">
        <v>101</v>
      </c>
      <c r="E62" s="12">
        <v>2</v>
      </c>
      <c r="F62" s="156"/>
      <c r="G62" s="42">
        <f t="shared" si="5"/>
        <v>0</v>
      </c>
      <c r="H62" s="2"/>
    </row>
    <row r="63" spans="1:8" ht="15.6" customHeight="1" x14ac:dyDescent="0.2">
      <c r="A63" s="135" t="s">
        <v>58</v>
      </c>
      <c r="B63" s="136"/>
      <c r="C63" s="136"/>
      <c r="D63" s="136"/>
      <c r="E63" s="136"/>
      <c r="F63" s="137"/>
      <c r="G63" s="49">
        <f>SUM(G9:G62)</f>
        <v>0</v>
      </c>
      <c r="H63" s="2"/>
    </row>
    <row r="64" spans="1:8" ht="15.6" customHeight="1" x14ac:dyDescent="0.2">
      <c r="A64" s="135" t="s">
        <v>59</v>
      </c>
      <c r="B64" s="136"/>
      <c r="C64" s="136"/>
      <c r="D64" s="136"/>
      <c r="E64" s="136"/>
      <c r="F64" s="137"/>
      <c r="G64" s="49">
        <f>G63</f>
        <v>0</v>
      </c>
      <c r="H64" s="2"/>
    </row>
    <row r="65" spans="1:8" x14ac:dyDescent="0.2">
      <c r="A65" s="20"/>
      <c r="B65" s="37"/>
      <c r="C65" s="56"/>
      <c r="D65" s="12"/>
      <c r="E65" s="12"/>
      <c r="F65" s="156"/>
      <c r="G65" s="47"/>
      <c r="H65" s="2"/>
    </row>
    <row r="66" spans="1:8" x14ac:dyDescent="0.2">
      <c r="A66" s="20" t="s">
        <v>648</v>
      </c>
      <c r="B66" s="37"/>
      <c r="C66" s="56" t="s">
        <v>167</v>
      </c>
      <c r="D66" s="12" t="s">
        <v>45</v>
      </c>
      <c r="E66" s="19">
        <v>1</v>
      </c>
      <c r="F66" s="47">
        <v>20000</v>
      </c>
      <c r="G66" s="42">
        <f t="shared" ref="G66:G78" si="6">E66*F66</f>
        <v>20000</v>
      </c>
      <c r="H66" s="2"/>
    </row>
    <row r="67" spans="1:8" x14ac:dyDescent="0.2">
      <c r="A67" s="20"/>
      <c r="B67" s="37"/>
      <c r="C67" s="56"/>
      <c r="D67" s="12"/>
      <c r="E67" s="12"/>
      <c r="F67" s="156"/>
      <c r="G67" s="47"/>
      <c r="H67" s="2"/>
    </row>
    <row r="68" spans="1:8" x14ac:dyDescent="0.2">
      <c r="A68" s="20" t="s">
        <v>649</v>
      </c>
      <c r="B68" s="37"/>
      <c r="C68" s="56" t="s">
        <v>169</v>
      </c>
      <c r="D68" s="12" t="s">
        <v>57</v>
      </c>
      <c r="E68" s="19">
        <f>F66</f>
        <v>20000</v>
      </c>
      <c r="F68" s="157"/>
      <c r="G68" s="42">
        <f t="shared" ref="G68" si="7">E68*F68</f>
        <v>0</v>
      </c>
      <c r="H68" s="2"/>
    </row>
    <row r="69" spans="1:8" x14ac:dyDescent="0.2">
      <c r="A69" s="20"/>
      <c r="B69" s="37"/>
      <c r="C69" s="56"/>
      <c r="D69" s="12"/>
      <c r="E69" s="12"/>
      <c r="F69" s="156"/>
      <c r="G69" s="47"/>
      <c r="H69" s="2"/>
    </row>
    <row r="70" spans="1:8" s="3" customFormat="1" x14ac:dyDescent="0.2">
      <c r="A70" s="29" t="s">
        <v>650</v>
      </c>
      <c r="B70" s="34" t="s">
        <v>171</v>
      </c>
      <c r="C70" s="117" t="s">
        <v>172</v>
      </c>
      <c r="D70" s="13"/>
      <c r="E70" s="13"/>
      <c r="F70" s="155"/>
      <c r="G70" s="42"/>
    </row>
    <row r="71" spans="1:8" x14ac:dyDescent="0.2">
      <c r="A71" s="20"/>
      <c r="B71" s="37"/>
      <c r="C71" s="56"/>
      <c r="D71" s="12"/>
      <c r="E71" s="12"/>
      <c r="F71" s="156"/>
      <c r="G71" s="47"/>
      <c r="H71" s="2"/>
    </row>
    <row r="72" spans="1:8" x14ac:dyDescent="0.2">
      <c r="A72" s="20" t="s">
        <v>651</v>
      </c>
      <c r="B72" s="37"/>
      <c r="C72" s="56" t="s">
        <v>174</v>
      </c>
      <c r="D72" s="12" t="s">
        <v>45</v>
      </c>
      <c r="E72" s="19">
        <v>1</v>
      </c>
      <c r="F72" s="47">
        <v>15000</v>
      </c>
      <c r="G72" s="42">
        <f t="shared" si="6"/>
        <v>15000</v>
      </c>
      <c r="H72" s="2"/>
    </row>
    <row r="73" spans="1:8" x14ac:dyDescent="0.2">
      <c r="A73" s="20"/>
      <c r="B73" s="37"/>
      <c r="C73" s="56"/>
      <c r="D73" s="12"/>
      <c r="E73" s="19"/>
      <c r="F73" s="156"/>
      <c r="G73" s="47"/>
      <c r="H73" s="2"/>
    </row>
    <row r="74" spans="1:8" x14ac:dyDescent="0.2">
      <c r="A74" s="20" t="s">
        <v>652</v>
      </c>
      <c r="B74" s="37"/>
      <c r="C74" s="56" t="s">
        <v>176</v>
      </c>
      <c r="D74" s="12" t="s">
        <v>57</v>
      </c>
      <c r="E74" s="19">
        <f>F72</f>
        <v>15000</v>
      </c>
      <c r="F74" s="157"/>
      <c r="G74" s="42">
        <f t="shared" si="6"/>
        <v>0</v>
      </c>
      <c r="H74" s="2"/>
    </row>
    <row r="75" spans="1:8" x14ac:dyDescent="0.2">
      <c r="A75" s="20"/>
      <c r="B75" s="37"/>
      <c r="C75" s="56"/>
      <c r="D75" s="12"/>
      <c r="E75" s="19"/>
      <c r="F75" s="156"/>
      <c r="G75" s="47"/>
      <c r="H75" s="2"/>
    </row>
    <row r="76" spans="1:8" x14ac:dyDescent="0.2">
      <c r="A76" s="20" t="s">
        <v>653</v>
      </c>
      <c r="B76" s="37"/>
      <c r="C76" s="56" t="s">
        <v>178</v>
      </c>
      <c r="D76" s="12" t="s">
        <v>45</v>
      </c>
      <c r="E76" s="19">
        <v>1</v>
      </c>
      <c r="F76" s="47">
        <v>15000</v>
      </c>
      <c r="G76" s="42">
        <f t="shared" si="6"/>
        <v>15000</v>
      </c>
      <c r="H76" s="2"/>
    </row>
    <row r="77" spans="1:8" x14ac:dyDescent="0.2">
      <c r="A77" s="20"/>
      <c r="B77" s="37"/>
      <c r="C77" s="56"/>
      <c r="D77" s="12"/>
      <c r="E77" s="12"/>
      <c r="F77" s="156"/>
      <c r="G77" s="47"/>
      <c r="H77" s="2"/>
    </row>
    <row r="78" spans="1:8" x14ac:dyDescent="0.2">
      <c r="A78" s="20" t="s">
        <v>654</v>
      </c>
      <c r="B78" s="37"/>
      <c r="C78" s="56" t="s">
        <v>179</v>
      </c>
      <c r="D78" s="12" t="s">
        <v>57</v>
      </c>
      <c r="E78" s="19">
        <f>F76</f>
        <v>15000</v>
      </c>
      <c r="F78" s="157"/>
      <c r="G78" s="42">
        <f t="shared" si="6"/>
        <v>0</v>
      </c>
      <c r="H78" s="2"/>
    </row>
    <row r="79" spans="1:8" x14ac:dyDescent="0.2">
      <c r="A79" s="20"/>
      <c r="B79" s="37"/>
      <c r="C79" s="56"/>
      <c r="D79" s="12"/>
      <c r="E79" s="12"/>
      <c r="F79" s="156"/>
      <c r="G79" s="47"/>
      <c r="H79" s="2"/>
    </row>
    <row r="80" spans="1:8" s="3" customFormat="1" x14ac:dyDescent="0.2">
      <c r="A80" s="29" t="s">
        <v>655</v>
      </c>
      <c r="B80" s="34" t="s">
        <v>181</v>
      </c>
      <c r="C80" s="117" t="s">
        <v>182</v>
      </c>
      <c r="D80" s="13"/>
      <c r="E80" s="13"/>
      <c r="F80" s="155"/>
      <c r="G80" s="42"/>
    </row>
    <row r="81" spans="1:8" x14ac:dyDescent="0.2">
      <c r="A81" s="20"/>
      <c r="B81" s="37"/>
      <c r="C81" s="56"/>
      <c r="D81" s="12"/>
      <c r="E81" s="12"/>
      <c r="F81" s="156"/>
      <c r="G81" s="47"/>
      <c r="H81" s="2"/>
    </row>
    <row r="82" spans="1:8" ht="24" x14ac:dyDescent="0.2">
      <c r="A82" s="20"/>
      <c r="B82" s="37"/>
      <c r="C82" s="56" t="s">
        <v>183</v>
      </c>
      <c r="D82" s="12"/>
      <c r="E82" s="12"/>
      <c r="F82" s="156"/>
      <c r="G82" s="47"/>
      <c r="H82" s="2"/>
    </row>
    <row r="83" spans="1:8" x14ac:dyDescent="0.2">
      <c r="A83" s="20"/>
      <c r="B83" s="37"/>
      <c r="C83" s="56"/>
      <c r="D83" s="12"/>
      <c r="E83" s="12"/>
      <c r="F83" s="156"/>
      <c r="G83" s="47"/>
      <c r="H83" s="2"/>
    </row>
    <row r="84" spans="1:8" x14ac:dyDescent="0.2">
      <c r="A84" s="20" t="s">
        <v>656</v>
      </c>
      <c r="B84" s="37"/>
      <c r="C84" s="56" t="s">
        <v>185</v>
      </c>
      <c r="D84" s="12" t="s">
        <v>186</v>
      </c>
      <c r="E84" s="12">
        <v>0.4</v>
      </c>
      <c r="F84" s="156"/>
      <c r="G84" s="42">
        <f t="shared" ref="G84:G86" si="8">E84*F84</f>
        <v>0</v>
      </c>
      <c r="H84" s="2"/>
    </row>
    <row r="85" spans="1:8" x14ac:dyDescent="0.2">
      <c r="A85" s="20"/>
      <c r="B85" s="37"/>
      <c r="C85" s="56"/>
      <c r="D85" s="12"/>
      <c r="E85" s="12"/>
      <c r="F85" s="156"/>
      <c r="G85" s="47"/>
      <c r="H85" s="2"/>
    </row>
    <row r="86" spans="1:8" x14ac:dyDescent="0.2">
      <c r="A86" s="20" t="s">
        <v>657</v>
      </c>
      <c r="B86" s="37"/>
      <c r="C86" s="56" t="s">
        <v>188</v>
      </c>
      <c r="D86" s="12" t="s">
        <v>186</v>
      </c>
      <c r="E86" s="12">
        <v>0.4</v>
      </c>
      <c r="F86" s="156"/>
      <c r="G86" s="42">
        <f t="shared" si="8"/>
        <v>0</v>
      </c>
      <c r="H86" s="2"/>
    </row>
    <row r="87" spans="1:8" x14ac:dyDescent="0.2">
      <c r="A87" s="20"/>
      <c r="B87" s="37"/>
      <c r="C87" s="56"/>
      <c r="D87" s="12"/>
      <c r="E87" s="12"/>
      <c r="F87" s="156"/>
      <c r="G87" s="47"/>
      <c r="H87" s="2"/>
    </row>
    <row r="88" spans="1:8" x14ac:dyDescent="0.2">
      <c r="A88" s="29" t="s">
        <v>658</v>
      </c>
      <c r="B88" s="37"/>
      <c r="C88" s="117" t="s">
        <v>189</v>
      </c>
      <c r="D88" s="12"/>
      <c r="E88" s="12"/>
      <c r="F88" s="156"/>
      <c r="G88" s="42"/>
      <c r="H88" s="2"/>
    </row>
    <row r="89" spans="1:8" x14ac:dyDescent="0.2">
      <c r="A89" s="20"/>
      <c r="B89" s="37"/>
      <c r="C89" s="56"/>
      <c r="D89" s="12"/>
      <c r="E89" s="12"/>
      <c r="F89" s="156"/>
      <c r="G89" s="47"/>
      <c r="H89" s="2"/>
    </row>
    <row r="90" spans="1:8" x14ac:dyDescent="0.2">
      <c r="A90" s="29" t="s">
        <v>659</v>
      </c>
      <c r="B90" s="37"/>
      <c r="C90" s="117" t="s">
        <v>190</v>
      </c>
      <c r="D90" s="12"/>
      <c r="E90" s="12"/>
      <c r="F90" s="156"/>
      <c r="G90" s="42"/>
      <c r="H90" s="2"/>
    </row>
    <row r="91" spans="1:8" x14ac:dyDescent="0.2">
      <c r="A91" s="20"/>
      <c r="B91" s="37"/>
      <c r="C91" s="56"/>
      <c r="D91" s="12"/>
      <c r="E91" s="12"/>
      <c r="F91" s="156"/>
      <c r="G91" s="42"/>
      <c r="H91" s="2"/>
    </row>
    <row r="92" spans="1:8" x14ac:dyDescent="0.2">
      <c r="A92" s="20"/>
      <c r="B92" s="37"/>
      <c r="C92" s="56" t="s">
        <v>191</v>
      </c>
      <c r="D92" s="12"/>
      <c r="E92" s="12"/>
      <c r="F92" s="156"/>
      <c r="G92" s="42"/>
      <c r="H92" s="2"/>
    </row>
    <row r="93" spans="1:8" x14ac:dyDescent="0.2">
      <c r="A93" s="20"/>
      <c r="B93" s="37"/>
      <c r="C93" s="56"/>
      <c r="D93" s="12"/>
      <c r="E93" s="12"/>
      <c r="F93" s="156"/>
      <c r="G93" s="47"/>
      <c r="H93" s="2"/>
    </row>
    <row r="94" spans="1:8" x14ac:dyDescent="0.2">
      <c r="A94" s="20" t="s">
        <v>660</v>
      </c>
      <c r="B94" s="37"/>
      <c r="C94" s="56" t="s">
        <v>192</v>
      </c>
      <c r="D94" s="12" t="s">
        <v>107</v>
      </c>
      <c r="E94" s="12">
        <v>12</v>
      </c>
      <c r="F94" s="156"/>
      <c r="G94" s="42">
        <f t="shared" ref="G94" si="9">E94*F94</f>
        <v>0</v>
      </c>
      <c r="H94" s="2"/>
    </row>
    <row r="95" spans="1:8" x14ac:dyDescent="0.2">
      <c r="A95" s="20"/>
      <c r="B95" s="37"/>
      <c r="C95" s="56"/>
      <c r="D95" s="12"/>
      <c r="E95" s="12"/>
      <c r="F95" s="156"/>
      <c r="G95" s="47"/>
      <c r="H95" s="2"/>
    </row>
    <row r="96" spans="1:8" x14ac:dyDescent="0.2">
      <c r="A96" s="29" t="s">
        <v>661</v>
      </c>
      <c r="B96" s="37"/>
      <c r="C96" s="117" t="s">
        <v>193</v>
      </c>
      <c r="D96" s="12"/>
      <c r="E96" s="12"/>
      <c r="F96" s="156"/>
      <c r="G96" s="47"/>
      <c r="H96" s="2"/>
    </row>
    <row r="97" spans="1:8" x14ac:dyDescent="0.2">
      <c r="A97" s="20"/>
      <c r="B97" s="37"/>
      <c r="C97" s="56"/>
      <c r="D97" s="12"/>
      <c r="E97" s="12"/>
      <c r="F97" s="156"/>
      <c r="G97" s="47"/>
      <c r="H97" s="2"/>
    </row>
    <row r="98" spans="1:8" x14ac:dyDescent="0.2">
      <c r="A98" s="20"/>
      <c r="B98" s="37"/>
      <c r="C98" s="56" t="s">
        <v>194</v>
      </c>
      <c r="D98" s="12"/>
      <c r="E98" s="12"/>
      <c r="F98" s="156"/>
      <c r="G98" s="47"/>
      <c r="H98" s="2"/>
    </row>
    <row r="99" spans="1:8" x14ac:dyDescent="0.2">
      <c r="A99" s="20"/>
      <c r="B99" s="37"/>
      <c r="C99" s="56"/>
      <c r="D99" s="12"/>
      <c r="E99" s="12"/>
      <c r="F99" s="156"/>
      <c r="G99" s="47"/>
      <c r="H99" s="2"/>
    </row>
    <row r="100" spans="1:8" x14ac:dyDescent="0.2">
      <c r="A100" s="20"/>
      <c r="B100" s="37"/>
      <c r="C100" s="56" t="s">
        <v>195</v>
      </c>
      <c r="D100" s="12"/>
      <c r="E100" s="12"/>
      <c r="F100" s="156"/>
      <c r="G100" s="47"/>
      <c r="H100" s="2"/>
    </row>
    <row r="101" spans="1:8" x14ac:dyDescent="0.2">
      <c r="A101" s="20"/>
      <c r="B101" s="37"/>
      <c r="C101" s="56"/>
      <c r="D101" s="25"/>
      <c r="E101" s="12"/>
      <c r="F101" s="156"/>
      <c r="G101" s="47"/>
      <c r="H101" s="2"/>
    </row>
    <row r="102" spans="1:8" s="10" customFormat="1" x14ac:dyDescent="0.2">
      <c r="A102" s="86" t="s">
        <v>662</v>
      </c>
      <c r="B102" s="106"/>
      <c r="C102" s="56" t="s">
        <v>196</v>
      </c>
      <c r="D102" s="25" t="s">
        <v>107</v>
      </c>
      <c r="E102" s="25">
        <v>3</v>
      </c>
      <c r="F102" s="156"/>
      <c r="G102" s="42">
        <f t="shared" ref="G102" si="10">E102*F102</f>
        <v>0</v>
      </c>
    </row>
    <row r="103" spans="1:8" x14ac:dyDescent="0.2">
      <c r="A103" s="20"/>
      <c r="B103" s="37"/>
      <c r="C103" s="56"/>
      <c r="D103" s="25"/>
      <c r="E103" s="12"/>
      <c r="F103" s="156"/>
      <c r="G103" s="47"/>
      <c r="H103" s="2"/>
    </row>
    <row r="104" spans="1:8" x14ac:dyDescent="0.2">
      <c r="A104" s="20" t="s">
        <v>663</v>
      </c>
      <c r="B104" s="37"/>
      <c r="C104" s="56" t="s">
        <v>197</v>
      </c>
      <c r="D104" s="25" t="s">
        <v>107</v>
      </c>
      <c r="E104" s="12">
        <v>10</v>
      </c>
      <c r="F104" s="156"/>
      <c r="G104" s="42">
        <f t="shared" ref="G104:G106" si="11">E104*F104</f>
        <v>0</v>
      </c>
      <c r="H104" s="2"/>
    </row>
    <row r="105" spans="1:8" x14ac:dyDescent="0.2">
      <c r="A105" s="20"/>
      <c r="B105" s="37"/>
      <c r="C105" s="56"/>
      <c r="D105" s="12"/>
      <c r="E105" s="12"/>
      <c r="F105" s="156"/>
      <c r="G105" s="47"/>
      <c r="H105" s="2"/>
    </row>
    <row r="106" spans="1:8" x14ac:dyDescent="0.2">
      <c r="A106" s="20" t="s">
        <v>664</v>
      </c>
      <c r="B106" s="37"/>
      <c r="C106" s="56" t="s">
        <v>198</v>
      </c>
      <c r="D106" s="12" t="s">
        <v>13</v>
      </c>
      <c r="E106" s="12">
        <v>1</v>
      </c>
      <c r="F106" s="156"/>
      <c r="G106" s="42">
        <f t="shared" si="11"/>
        <v>0</v>
      </c>
      <c r="H106" s="2"/>
    </row>
    <row r="107" spans="1:8" x14ac:dyDescent="0.2">
      <c r="A107" s="20"/>
      <c r="B107" s="37"/>
      <c r="C107" s="56"/>
      <c r="D107" s="12"/>
      <c r="E107" s="12"/>
      <c r="F107" s="156"/>
      <c r="G107" s="47"/>
      <c r="H107" s="2"/>
    </row>
    <row r="108" spans="1:8" s="3" customFormat="1" x14ac:dyDescent="0.2">
      <c r="A108" s="29" t="s">
        <v>665</v>
      </c>
      <c r="B108" s="34"/>
      <c r="C108" s="117" t="s">
        <v>199</v>
      </c>
      <c r="D108" s="13"/>
      <c r="E108" s="13"/>
      <c r="F108" s="155"/>
      <c r="G108" s="48"/>
    </row>
    <row r="109" spans="1:8" x14ac:dyDescent="0.2">
      <c r="A109" s="20"/>
      <c r="B109" s="37"/>
      <c r="C109" s="56"/>
      <c r="D109" s="12"/>
      <c r="E109" s="12"/>
      <c r="F109" s="156"/>
      <c r="G109" s="47"/>
      <c r="H109" s="2"/>
    </row>
    <row r="110" spans="1:8" x14ac:dyDescent="0.2">
      <c r="A110" s="20"/>
      <c r="B110" s="37"/>
      <c r="C110" s="56" t="s">
        <v>195</v>
      </c>
      <c r="D110" s="12"/>
      <c r="E110" s="12"/>
      <c r="F110" s="156"/>
      <c r="G110" s="47"/>
      <c r="H110" s="2"/>
    </row>
    <row r="111" spans="1:8" x14ac:dyDescent="0.2">
      <c r="A111" s="20"/>
      <c r="B111" s="37"/>
      <c r="C111" s="56"/>
      <c r="D111" s="12"/>
      <c r="E111" s="12"/>
      <c r="F111" s="156"/>
      <c r="G111" s="47"/>
      <c r="H111" s="2"/>
    </row>
    <row r="112" spans="1:8" x14ac:dyDescent="0.2">
      <c r="A112" s="20" t="s">
        <v>666</v>
      </c>
      <c r="B112" s="37"/>
      <c r="C112" s="56" t="s">
        <v>196</v>
      </c>
      <c r="D112" s="12" t="s">
        <v>107</v>
      </c>
      <c r="E112" s="25">
        <v>3</v>
      </c>
      <c r="F112" s="156"/>
      <c r="G112" s="42">
        <f t="shared" ref="G112:G114" si="12">E112*F112</f>
        <v>0</v>
      </c>
      <c r="H112" s="2"/>
    </row>
    <row r="113" spans="1:8" x14ac:dyDescent="0.2">
      <c r="A113" s="20"/>
      <c r="B113" s="37"/>
      <c r="C113" s="56"/>
      <c r="D113" s="12"/>
      <c r="E113" s="12"/>
      <c r="F113" s="156"/>
      <c r="G113" s="47"/>
      <c r="H113" s="2"/>
    </row>
    <row r="114" spans="1:8" x14ac:dyDescent="0.2">
      <c r="A114" s="20" t="s">
        <v>667</v>
      </c>
      <c r="B114" s="37"/>
      <c r="C114" s="56" t="s">
        <v>197</v>
      </c>
      <c r="D114" s="12" t="s">
        <v>107</v>
      </c>
      <c r="E114" s="12">
        <v>10</v>
      </c>
      <c r="F114" s="156"/>
      <c r="G114" s="42">
        <f t="shared" si="12"/>
        <v>0</v>
      </c>
      <c r="H114" s="2"/>
    </row>
    <row r="115" spans="1:8" x14ac:dyDescent="0.2">
      <c r="A115" s="20"/>
      <c r="B115" s="37"/>
      <c r="C115" s="56"/>
      <c r="D115" s="12"/>
      <c r="E115" s="12"/>
      <c r="F115" s="156"/>
      <c r="G115" s="47"/>
      <c r="H115" s="2"/>
    </row>
    <row r="116" spans="1:8" s="3" customFormat="1" x14ac:dyDescent="0.2">
      <c r="A116" s="29" t="s">
        <v>668</v>
      </c>
      <c r="B116" s="34"/>
      <c r="C116" s="117" t="s">
        <v>200</v>
      </c>
      <c r="D116" s="13"/>
      <c r="E116" s="13"/>
      <c r="F116" s="155"/>
      <c r="G116" s="48"/>
    </row>
    <row r="117" spans="1:8" x14ac:dyDescent="0.2">
      <c r="A117" s="20"/>
      <c r="B117" s="37"/>
      <c r="C117" s="56"/>
      <c r="D117" s="12"/>
      <c r="E117" s="12"/>
      <c r="F117" s="156"/>
      <c r="G117" s="47"/>
      <c r="H117" s="2"/>
    </row>
    <row r="118" spans="1:8" x14ac:dyDescent="0.2">
      <c r="A118" s="20"/>
      <c r="B118" s="37"/>
      <c r="C118" s="56" t="s">
        <v>201</v>
      </c>
      <c r="D118" s="12"/>
      <c r="E118" s="12"/>
      <c r="F118" s="156"/>
      <c r="G118" s="47"/>
      <c r="H118" s="2"/>
    </row>
    <row r="119" spans="1:8" x14ac:dyDescent="0.2">
      <c r="A119" s="20"/>
      <c r="B119" s="37"/>
      <c r="C119" s="56"/>
      <c r="D119" s="12"/>
      <c r="E119" s="12"/>
      <c r="F119" s="156"/>
      <c r="G119" s="47"/>
      <c r="H119" s="2"/>
    </row>
    <row r="120" spans="1:8" x14ac:dyDescent="0.2">
      <c r="A120" s="20" t="s">
        <v>669</v>
      </c>
      <c r="B120" s="37"/>
      <c r="C120" s="56" t="s">
        <v>202</v>
      </c>
      <c r="D120" s="12" t="s">
        <v>114</v>
      </c>
      <c r="E120" s="12">
        <v>6</v>
      </c>
      <c r="F120" s="156"/>
      <c r="G120" s="42">
        <f t="shared" ref="G120:G122" si="13">E120*F120</f>
        <v>0</v>
      </c>
      <c r="H120" s="2"/>
    </row>
    <row r="121" spans="1:8" x14ac:dyDescent="0.2">
      <c r="A121" s="20"/>
      <c r="B121" s="37"/>
      <c r="C121" s="56"/>
      <c r="D121" s="12"/>
      <c r="E121" s="12"/>
      <c r="F121" s="156"/>
      <c r="G121" s="47"/>
      <c r="H121" s="2"/>
    </row>
    <row r="122" spans="1:8" x14ac:dyDescent="0.2">
      <c r="A122" s="20" t="s">
        <v>670</v>
      </c>
      <c r="B122" s="37"/>
      <c r="C122" s="56" t="s">
        <v>197</v>
      </c>
      <c r="D122" s="12" t="s">
        <v>114</v>
      </c>
      <c r="E122" s="12">
        <v>50</v>
      </c>
      <c r="F122" s="156"/>
      <c r="G122" s="42">
        <f t="shared" si="13"/>
        <v>0</v>
      </c>
      <c r="H122" s="2"/>
    </row>
    <row r="123" spans="1:8" x14ac:dyDescent="0.2">
      <c r="A123" s="20"/>
      <c r="B123" s="37"/>
      <c r="C123" s="56"/>
      <c r="D123" s="12"/>
      <c r="E123" s="12"/>
      <c r="F123" s="156"/>
      <c r="G123" s="47"/>
      <c r="H123" s="2"/>
    </row>
    <row r="124" spans="1:8" s="3" customFormat="1" x14ac:dyDescent="0.2">
      <c r="A124" s="29" t="s">
        <v>671</v>
      </c>
      <c r="B124" s="34"/>
      <c r="C124" s="117" t="s">
        <v>203</v>
      </c>
      <c r="D124" s="13"/>
      <c r="E124" s="13"/>
      <c r="F124" s="155"/>
      <c r="G124" s="48"/>
    </row>
    <row r="125" spans="1:8" x14ac:dyDescent="0.2">
      <c r="A125" s="20"/>
      <c r="B125" s="37"/>
      <c r="C125" s="56"/>
      <c r="D125" s="12"/>
      <c r="E125" s="12"/>
      <c r="F125" s="156"/>
      <c r="G125" s="47"/>
      <c r="H125" s="2"/>
    </row>
    <row r="126" spans="1:8" x14ac:dyDescent="0.2">
      <c r="A126" s="20" t="s">
        <v>672</v>
      </c>
      <c r="B126" s="37"/>
      <c r="C126" s="56" t="s">
        <v>204</v>
      </c>
      <c r="D126" s="12" t="s">
        <v>45</v>
      </c>
      <c r="E126" s="39">
        <v>1</v>
      </c>
      <c r="F126" s="74">
        <v>50000</v>
      </c>
      <c r="G126" s="47">
        <f>F126*E126</f>
        <v>50000</v>
      </c>
      <c r="H126" s="2"/>
    </row>
    <row r="127" spans="1:8" x14ac:dyDescent="0.2">
      <c r="A127" s="20"/>
      <c r="B127" s="37"/>
      <c r="C127" s="56"/>
      <c r="D127" s="12"/>
      <c r="E127" s="12"/>
      <c r="F127" s="156"/>
      <c r="G127" s="47"/>
      <c r="H127" s="2"/>
    </row>
    <row r="128" spans="1:8" x14ac:dyDescent="0.2">
      <c r="A128" s="20" t="s">
        <v>673</v>
      </c>
      <c r="B128" s="37"/>
      <c r="C128" s="56" t="s">
        <v>205</v>
      </c>
      <c r="D128" s="12" t="s">
        <v>57</v>
      </c>
      <c r="E128" s="19">
        <f>F126</f>
        <v>50000</v>
      </c>
      <c r="F128" s="157"/>
      <c r="G128" s="42">
        <f>E128*F128</f>
        <v>0</v>
      </c>
      <c r="H128" s="2"/>
    </row>
    <row r="129" spans="1:8" x14ac:dyDescent="0.2">
      <c r="A129" s="20"/>
      <c r="B129" s="37"/>
      <c r="C129" s="56"/>
      <c r="D129" s="12"/>
      <c r="E129" s="12"/>
      <c r="F129" s="156"/>
      <c r="G129" s="47"/>
      <c r="H129" s="2"/>
    </row>
    <row r="130" spans="1:8" s="3" customFormat="1" x14ac:dyDescent="0.2">
      <c r="A130" s="29" t="s">
        <v>674</v>
      </c>
      <c r="B130" s="34"/>
      <c r="C130" s="117" t="s">
        <v>206</v>
      </c>
      <c r="D130" s="13"/>
      <c r="E130" s="13"/>
      <c r="F130" s="155"/>
      <c r="G130" s="48"/>
    </row>
    <row r="131" spans="1:8" x14ac:dyDescent="0.2">
      <c r="A131" s="20"/>
      <c r="B131" s="37"/>
      <c r="C131" s="56"/>
      <c r="D131" s="12"/>
      <c r="E131" s="12"/>
      <c r="F131" s="156"/>
      <c r="G131" s="47"/>
      <c r="H131" s="2"/>
    </row>
    <row r="132" spans="1:8" x14ac:dyDescent="0.2">
      <c r="A132" s="20"/>
      <c r="B132" s="37"/>
      <c r="C132" s="56" t="s">
        <v>207</v>
      </c>
      <c r="D132" s="12"/>
      <c r="E132" s="12"/>
      <c r="F132" s="156"/>
      <c r="G132" s="47"/>
      <c r="H132" s="2"/>
    </row>
    <row r="133" spans="1:8" x14ac:dyDescent="0.2">
      <c r="A133" s="20"/>
      <c r="B133" s="37"/>
      <c r="C133" s="56"/>
      <c r="D133" s="12"/>
      <c r="E133" s="12"/>
      <c r="F133" s="156"/>
      <c r="G133" s="47"/>
      <c r="H133" s="2"/>
    </row>
    <row r="134" spans="1:8" x14ac:dyDescent="0.2">
      <c r="A134" s="20"/>
      <c r="B134" s="37"/>
      <c r="C134" s="117" t="s">
        <v>208</v>
      </c>
      <c r="D134" s="12"/>
      <c r="E134" s="12"/>
      <c r="F134" s="156"/>
      <c r="G134" s="47"/>
      <c r="H134" s="2"/>
    </row>
    <row r="135" spans="1:8" x14ac:dyDescent="0.2">
      <c r="A135" s="20"/>
      <c r="B135" s="37"/>
      <c r="C135" s="56"/>
      <c r="D135" s="12"/>
      <c r="E135" s="12"/>
      <c r="F135" s="156"/>
      <c r="G135" s="47"/>
      <c r="H135" s="2"/>
    </row>
    <row r="136" spans="1:8" x14ac:dyDescent="0.2">
      <c r="A136" s="20" t="s">
        <v>675</v>
      </c>
      <c r="B136" s="37"/>
      <c r="C136" s="56" t="s">
        <v>209</v>
      </c>
      <c r="D136" s="12" t="s">
        <v>114</v>
      </c>
      <c r="E136" s="12">
        <v>4</v>
      </c>
      <c r="F136" s="156"/>
      <c r="G136" s="42">
        <f t="shared" ref="G136" si="14">E136*F136</f>
        <v>0</v>
      </c>
      <c r="H136" s="2"/>
    </row>
    <row r="137" spans="1:8" x14ac:dyDescent="0.2">
      <c r="A137" s="20"/>
      <c r="B137" s="37"/>
      <c r="C137" s="56"/>
      <c r="D137" s="12"/>
      <c r="E137" s="12"/>
      <c r="F137" s="156"/>
      <c r="G137" s="47"/>
      <c r="H137" s="2"/>
    </row>
    <row r="138" spans="1:8" s="3" customFormat="1" x14ac:dyDescent="0.2">
      <c r="A138" s="29" t="s">
        <v>676</v>
      </c>
      <c r="B138" s="34" t="s">
        <v>210</v>
      </c>
      <c r="C138" s="117" t="s">
        <v>211</v>
      </c>
      <c r="D138" s="13"/>
      <c r="E138" s="13"/>
      <c r="F138" s="155"/>
      <c r="G138" s="48"/>
    </row>
    <row r="139" spans="1:8" x14ac:dyDescent="0.2">
      <c r="A139" s="20"/>
      <c r="B139" s="37"/>
      <c r="C139" s="56"/>
      <c r="D139" s="12"/>
      <c r="E139" s="12"/>
      <c r="F139" s="156"/>
      <c r="G139" s="47"/>
      <c r="H139" s="2"/>
    </row>
    <row r="140" spans="1:8" ht="36" x14ac:dyDescent="0.2">
      <c r="A140" s="20"/>
      <c r="B140" s="37"/>
      <c r="C140" s="56" t="s">
        <v>212</v>
      </c>
      <c r="D140" s="12"/>
      <c r="E140" s="12"/>
      <c r="F140" s="156"/>
      <c r="G140" s="47"/>
      <c r="H140" s="2"/>
    </row>
    <row r="141" spans="1:8" x14ac:dyDescent="0.2">
      <c r="A141" s="20"/>
      <c r="B141" s="37"/>
      <c r="C141" s="56"/>
      <c r="D141" s="12"/>
      <c r="E141" s="12"/>
      <c r="F141" s="156"/>
      <c r="G141" s="47"/>
      <c r="H141" s="2"/>
    </row>
    <row r="142" spans="1:8" x14ac:dyDescent="0.2">
      <c r="A142" s="20" t="s">
        <v>677</v>
      </c>
      <c r="B142" s="37"/>
      <c r="C142" s="56" t="s">
        <v>213</v>
      </c>
      <c r="D142" s="12" t="s">
        <v>114</v>
      </c>
      <c r="E142" s="12">
        <v>1</v>
      </c>
      <c r="F142" s="156"/>
      <c r="G142" s="42">
        <f>E142*F142</f>
        <v>0</v>
      </c>
      <c r="H142" s="2"/>
    </row>
    <row r="143" spans="1:8" x14ac:dyDescent="0.2">
      <c r="A143" s="20"/>
      <c r="B143" s="37"/>
      <c r="C143" s="56"/>
      <c r="D143" s="12"/>
      <c r="E143" s="12"/>
      <c r="F143" s="156"/>
      <c r="G143" s="47"/>
      <c r="H143" s="2"/>
    </row>
    <row r="144" spans="1:8" ht="24" x14ac:dyDescent="0.2">
      <c r="A144" s="20" t="s">
        <v>678</v>
      </c>
      <c r="B144" s="37"/>
      <c r="C144" s="56" t="s">
        <v>214</v>
      </c>
      <c r="D144" s="12" t="s">
        <v>13</v>
      </c>
      <c r="E144" s="12">
        <v>1</v>
      </c>
      <c r="F144" s="156"/>
      <c r="G144" s="42">
        <f t="shared" ref="G144" si="15">E144*F144</f>
        <v>0</v>
      </c>
      <c r="H144" s="2"/>
    </row>
    <row r="145" spans="1:8" x14ac:dyDescent="0.2">
      <c r="A145" s="20"/>
      <c r="B145" s="37"/>
      <c r="C145" s="56"/>
      <c r="D145" s="12"/>
      <c r="E145" s="12"/>
      <c r="F145" s="156"/>
      <c r="G145" s="47"/>
      <c r="H145" s="2"/>
    </row>
    <row r="146" spans="1:8" x14ac:dyDescent="0.2">
      <c r="A146" s="20" t="s">
        <v>679</v>
      </c>
      <c r="B146" s="37"/>
      <c r="C146" s="56" t="s">
        <v>215</v>
      </c>
      <c r="D146" s="12" t="s">
        <v>45</v>
      </c>
      <c r="E146" s="25">
        <v>1</v>
      </c>
      <c r="F146" s="74">
        <v>15000</v>
      </c>
      <c r="G146" s="42">
        <f t="shared" ref="G146" si="16">E146*F146</f>
        <v>15000</v>
      </c>
      <c r="H146" s="2"/>
    </row>
    <row r="147" spans="1:8" ht="9" customHeight="1" x14ac:dyDescent="0.2">
      <c r="A147" s="20"/>
      <c r="B147" s="37"/>
      <c r="C147" s="56"/>
      <c r="D147" s="12"/>
      <c r="E147" s="12"/>
      <c r="F147" s="156"/>
      <c r="G147" s="47"/>
      <c r="H147" s="2"/>
    </row>
    <row r="148" spans="1:8" x14ac:dyDescent="0.2">
      <c r="A148" s="20" t="s">
        <v>680</v>
      </c>
      <c r="B148" s="37"/>
      <c r="C148" s="56" t="s">
        <v>216</v>
      </c>
      <c r="D148" s="12" t="s">
        <v>57</v>
      </c>
      <c r="E148" s="19">
        <f>F146</f>
        <v>15000</v>
      </c>
      <c r="F148" s="157"/>
      <c r="G148" s="42">
        <f t="shared" ref="G148" si="17">E148*F148</f>
        <v>0</v>
      </c>
      <c r="H148" s="2"/>
    </row>
    <row r="149" spans="1:8" ht="9" customHeight="1" x14ac:dyDescent="0.2">
      <c r="A149" s="20"/>
      <c r="B149" s="37"/>
      <c r="C149" s="56"/>
      <c r="D149" s="12"/>
      <c r="E149" s="12"/>
      <c r="F149" s="156"/>
      <c r="G149" s="47"/>
      <c r="H149" s="2"/>
    </row>
    <row r="150" spans="1:8" x14ac:dyDescent="0.2">
      <c r="A150" s="20" t="s">
        <v>681</v>
      </c>
      <c r="B150" s="37"/>
      <c r="C150" s="56" t="s">
        <v>217</v>
      </c>
      <c r="D150" s="12" t="s">
        <v>13</v>
      </c>
      <c r="E150" s="12">
        <v>1</v>
      </c>
      <c r="F150" s="159"/>
      <c r="G150" s="42">
        <f t="shared" ref="G150" si="18">E150*F150</f>
        <v>0</v>
      </c>
      <c r="H150" s="2"/>
    </row>
    <row r="151" spans="1:8" ht="10.15" customHeight="1" x14ac:dyDescent="0.2">
      <c r="A151" s="20"/>
      <c r="B151" s="37"/>
      <c r="C151" s="56"/>
      <c r="D151" s="12"/>
      <c r="E151" s="12"/>
      <c r="F151" s="156"/>
      <c r="G151" s="47"/>
      <c r="H151" s="2"/>
    </row>
    <row r="152" spans="1:8" ht="24" x14ac:dyDescent="0.2">
      <c r="A152" s="20" t="s">
        <v>682</v>
      </c>
      <c r="B152" s="37"/>
      <c r="C152" s="56" t="s">
        <v>218</v>
      </c>
      <c r="D152" s="12" t="s">
        <v>114</v>
      </c>
      <c r="E152" s="12">
        <v>2</v>
      </c>
      <c r="F152" s="156"/>
      <c r="G152" s="42">
        <f t="shared" ref="G152" si="19">E152*F152</f>
        <v>0</v>
      </c>
      <c r="H152" s="2"/>
    </row>
    <row r="153" spans="1:8" s="4" customFormat="1" ht="9.6" customHeight="1" x14ac:dyDescent="0.2">
      <c r="A153" s="20"/>
      <c r="B153" s="37"/>
      <c r="C153" s="56"/>
      <c r="D153" s="12"/>
      <c r="E153" s="12"/>
      <c r="F153" s="156"/>
      <c r="G153" s="47"/>
      <c r="H153" s="2"/>
    </row>
    <row r="154" spans="1:8" s="4" customFormat="1" x14ac:dyDescent="0.2">
      <c r="A154" s="20" t="s">
        <v>683</v>
      </c>
      <c r="B154" s="37"/>
      <c r="C154" s="56" t="s">
        <v>219</v>
      </c>
      <c r="D154" s="12" t="s">
        <v>114</v>
      </c>
      <c r="E154" s="12">
        <v>2</v>
      </c>
      <c r="F154" s="156"/>
      <c r="G154" s="42">
        <f t="shared" ref="G148:G154" si="20">E154*F154</f>
        <v>0</v>
      </c>
      <c r="H154" s="2"/>
    </row>
    <row r="155" spans="1:8" ht="15.6" customHeight="1" x14ac:dyDescent="0.2">
      <c r="A155" s="135" t="s">
        <v>58</v>
      </c>
      <c r="B155" s="136"/>
      <c r="C155" s="136"/>
      <c r="D155" s="136"/>
      <c r="E155" s="136"/>
      <c r="F155" s="137"/>
      <c r="G155" s="49">
        <f>SUM(G64:G154)</f>
        <v>115000</v>
      </c>
      <c r="H155" s="2"/>
    </row>
    <row r="156" spans="1:8" ht="15.6" customHeight="1" x14ac:dyDescent="0.2">
      <c r="A156" s="135" t="s">
        <v>59</v>
      </c>
      <c r="B156" s="136"/>
      <c r="C156" s="136"/>
      <c r="D156" s="136"/>
      <c r="E156" s="136"/>
      <c r="F156" s="137"/>
      <c r="G156" s="49">
        <f>G155</f>
        <v>115000</v>
      </c>
      <c r="H156" s="2"/>
    </row>
    <row r="157" spans="1:8" ht="9" customHeight="1" x14ac:dyDescent="0.2">
      <c r="A157" s="20"/>
      <c r="B157" s="37"/>
      <c r="C157" s="56"/>
      <c r="D157" s="12"/>
      <c r="E157" s="30"/>
      <c r="F157" s="160"/>
      <c r="G157" s="47"/>
      <c r="H157" s="2"/>
    </row>
    <row r="158" spans="1:8" s="4" customFormat="1" x14ac:dyDescent="0.2">
      <c r="A158" s="20" t="s">
        <v>684</v>
      </c>
      <c r="B158" s="37"/>
      <c r="C158" s="56" t="s">
        <v>479</v>
      </c>
      <c r="D158" s="12" t="s">
        <v>114</v>
      </c>
      <c r="E158" s="12">
        <v>2</v>
      </c>
      <c r="F158" s="156"/>
      <c r="G158" s="42">
        <f t="shared" ref="G158" si="21">E158*F158</f>
        <v>0</v>
      </c>
      <c r="H158" s="2"/>
    </row>
    <row r="159" spans="1:8" s="4" customFormat="1" x14ac:dyDescent="0.2">
      <c r="A159" s="20"/>
      <c r="B159" s="37"/>
      <c r="C159" s="56"/>
      <c r="D159" s="12"/>
      <c r="E159" s="12"/>
      <c r="F159" s="156"/>
      <c r="G159" s="47"/>
      <c r="H159" s="2"/>
    </row>
    <row r="160" spans="1:8" s="4" customFormat="1" ht="24" x14ac:dyDescent="0.2">
      <c r="A160" s="29" t="s">
        <v>685</v>
      </c>
      <c r="B160" s="34" t="s">
        <v>220</v>
      </c>
      <c r="C160" s="117" t="s">
        <v>221</v>
      </c>
      <c r="D160" s="12"/>
      <c r="E160" s="12"/>
      <c r="F160" s="156"/>
      <c r="G160" s="47"/>
      <c r="H160" s="2"/>
    </row>
    <row r="161" spans="1:8" s="4" customFormat="1" x14ac:dyDescent="0.2">
      <c r="A161" s="20"/>
      <c r="B161" s="37"/>
      <c r="C161" s="56"/>
      <c r="D161" s="12"/>
      <c r="E161" s="12"/>
      <c r="F161" s="156"/>
      <c r="G161" s="47"/>
      <c r="H161" s="2"/>
    </row>
    <row r="162" spans="1:8" s="4" customFormat="1" x14ac:dyDescent="0.2">
      <c r="A162" s="20" t="s">
        <v>686</v>
      </c>
      <c r="B162" s="37"/>
      <c r="C162" s="56" t="s">
        <v>222</v>
      </c>
      <c r="D162" s="12" t="s">
        <v>13</v>
      </c>
      <c r="E162" s="12">
        <v>1</v>
      </c>
      <c r="F162" s="156"/>
      <c r="G162" s="42">
        <f t="shared" ref="G162" si="22">E162*F162</f>
        <v>0</v>
      </c>
      <c r="H162" s="2"/>
    </row>
    <row r="163" spans="1:8" s="4" customFormat="1" x14ac:dyDescent="0.2">
      <c r="A163" s="20"/>
      <c r="B163" s="37"/>
      <c r="C163" s="56"/>
      <c r="D163" s="12"/>
      <c r="E163" s="12"/>
      <c r="F163" s="156"/>
      <c r="G163" s="47"/>
      <c r="H163" s="2"/>
    </row>
    <row r="164" spans="1:8" s="4" customFormat="1" x14ac:dyDescent="0.2">
      <c r="A164" s="20" t="s">
        <v>687</v>
      </c>
      <c r="B164" s="37"/>
      <c r="C164" s="56" t="s">
        <v>223</v>
      </c>
      <c r="D164" s="12"/>
      <c r="E164" s="12"/>
      <c r="F164" s="156"/>
      <c r="G164" s="47"/>
      <c r="H164" s="2"/>
    </row>
    <row r="165" spans="1:8" s="4" customFormat="1" x14ac:dyDescent="0.2">
      <c r="A165" s="20"/>
      <c r="B165" s="37"/>
      <c r="C165" s="56"/>
      <c r="D165" s="12"/>
      <c r="E165" s="12"/>
      <c r="F165" s="156"/>
      <c r="G165" s="47"/>
      <c r="H165" s="2"/>
    </row>
    <row r="166" spans="1:8" s="4" customFormat="1" x14ac:dyDescent="0.2">
      <c r="A166" s="20"/>
      <c r="B166" s="37"/>
      <c r="C166" s="117" t="s">
        <v>224</v>
      </c>
      <c r="D166" s="12"/>
      <c r="E166" s="12"/>
      <c r="F166" s="156"/>
      <c r="G166" s="47"/>
      <c r="H166" s="2"/>
    </row>
    <row r="167" spans="1:8" s="4" customFormat="1" x14ac:dyDescent="0.2">
      <c r="A167" s="20"/>
      <c r="B167" s="37"/>
      <c r="C167" s="56"/>
      <c r="D167" s="12"/>
      <c r="E167" s="12"/>
      <c r="F167" s="156"/>
      <c r="G167" s="47"/>
      <c r="H167" s="2"/>
    </row>
    <row r="168" spans="1:8" s="4" customFormat="1" x14ac:dyDescent="0.2">
      <c r="A168" s="20"/>
      <c r="B168" s="37"/>
      <c r="C168" s="117" t="s">
        <v>225</v>
      </c>
      <c r="D168" s="12"/>
      <c r="E168" s="12"/>
      <c r="F168" s="156"/>
      <c r="G168" s="47"/>
      <c r="H168" s="2"/>
    </row>
    <row r="169" spans="1:8" s="4" customFormat="1" x14ac:dyDescent="0.2">
      <c r="A169" s="20"/>
      <c r="B169" s="37"/>
      <c r="C169" s="56"/>
      <c r="D169" s="12"/>
      <c r="E169" s="12"/>
      <c r="F169" s="156"/>
      <c r="G169" s="47"/>
      <c r="H169" s="2"/>
    </row>
    <row r="170" spans="1:8" s="4" customFormat="1" x14ac:dyDescent="0.2">
      <c r="A170" s="20" t="s">
        <v>688</v>
      </c>
      <c r="B170" s="37"/>
      <c r="C170" s="56" t="s">
        <v>226</v>
      </c>
      <c r="D170" s="12" t="s">
        <v>114</v>
      </c>
      <c r="E170" s="12">
        <v>2</v>
      </c>
      <c r="F170" s="156"/>
      <c r="G170" s="42">
        <f t="shared" ref="G170" si="23">E170*F170</f>
        <v>0</v>
      </c>
      <c r="H170" s="2"/>
    </row>
    <row r="171" spans="1:8" s="4" customFormat="1" x14ac:dyDescent="0.2">
      <c r="A171" s="20"/>
      <c r="B171" s="37"/>
      <c r="C171" s="56"/>
      <c r="D171" s="12"/>
      <c r="E171" s="12"/>
      <c r="F171" s="156"/>
      <c r="G171" s="47"/>
      <c r="H171" s="2"/>
    </row>
    <row r="172" spans="1:8" s="4" customFormat="1" x14ac:dyDescent="0.2">
      <c r="A172" s="20"/>
      <c r="B172" s="37"/>
      <c r="C172" s="117" t="s">
        <v>227</v>
      </c>
      <c r="D172" s="12"/>
      <c r="E172" s="12"/>
      <c r="F172" s="156"/>
      <c r="G172" s="47"/>
      <c r="H172" s="2"/>
    </row>
    <row r="173" spans="1:8" s="4" customFormat="1" x14ac:dyDescent="0.2">
      <c r="A173" s="20"/>
      <c r="B173" s="37"/>
      <c r="C173" s="56"/>
      <c r="D173" s="12"/>
      <c r="E173" s="12"/>
      <c r="F173" s="156"/>
      <c r="G173" s="47"/>
      <c r="H173" s="2"/>
    </row>
    <row r="174" spans="1:8" s="4" customFormat="1" x14ac:dyDescent="0.2">
      <c r="A174" s="20"/>
      <c r="B174" s="37"/>
      <c r="C174" s="117" t="s">
        <v>225</v>
      </c>
      <c r="D174" s="12"/>
      <c r="E174" s="12"/>
      <c r="F174" s="156"/>
      <c r="G174" s="47"/>
      <c r="H174" s="2"/>
    </row>
    <row r="175" spans="1:8" s="4" customFormat="1" x14ac:dyDescent="0.2">
      <c r="A175" s="20"/>
      <c r="B175" s="37"/>
      <c r="C175" s="56"/>
      <c r="D175" s="12"/>
      <c r="E175" s="12"/>
      <c r="F175" s="156"/>
      <c r="G175" s="47"/>
      <c r="H175" s="2"/>
    </row>
    <row r="176" spans="1:8" s="4" customFormat="1" x14ac:dyDescent="0.2">
      <c r="A176" s="20" t="s">
        <v>689</v>
      </c>
      <c r="B176" s="37"/>
      <c r="C176" s="56" t="s">
        <v>228</v>
      </c>
      <c r="D176" s="12" t="s">
        <v>114</v>
      </c>
      <c r="E176" s="12">
        <v>2</v>
      </c>
      <c r="F176" s="156"/>
      <c r="G176" s="42">
        <f t="shared" ref="G176" si="24">E176*F176</f>
        <v>0</v>
      </c>
      <c r="H176" s="2"/>
    </row>
    <row r="177" spans="1:8" s="4" customFormat="1" x14ac:dyDescent="0.2">
      <c r="A177" s="20"/>
      <c r="B177" s="37"/>
      <c r="C177" s="56"/>
      <c r="D177" s="12"/>
      <c r="E177" s="12"/>
      <c r="F177" s="156"/>
      <c r="G177" s="47"/>
      <c r="H177" s="2"/>
    </row>
    <row r="178" spans="1:8" s="4" customFormat="1" x14ac:dyDescent="0.2">
      <c r="A178" s="20"/>
      <c r="B178" s="37"/>
      <c r="C178" s="117" t="s">
        <v>229</v>
      </c>
      <c r="D178" s="12"/>
      <c r="E178" s="12"/>
      <c r="F178" s="156"/>
      <c r="G178" s="47"/>
      <c r="H178" s="2"/>
    </row>
    <row r="179" spans="1:8" s="4" customFormat="1" x14ac:dyDescent="0.2">
      <c r="A179" s="20"/>
      <c r="B179" s="37"/>
      <c r="C179" s="56"/>
      <c r="D179" s="12"/>
      <c r="E179" s="12"/>
      <c r="F179" s="156"/>
      <c r="G179" s="47"/>
      <c r="H179" s="2"/>
    </row>
    <row r="180" spans="1:8" s="4" customFormat="1" x14ac:dyDescent="0.2">
      <c r="A180" s="20" t="s">
        <v>690</v>
      </c>
      <c r="B180" s="37"/>
      <c r="C180" s="56" t="s">
        <v>230</v>
      </c>
      <c r="D180" s="12" t="s">
        <v>114</v>
      </c>
      <c r="E180" s="12">
        <v>2</v>
      </c>
      <c r="F180" s="156"/>
      <c r="G180" s="42">
        <f t="shared" ref="G180" si="25">E180*F180</f>
        <v>0</v>
      </c>
      <c r="H180" s="2"/>
    </row>
    <row r="181" spans="1:8" s="4" customFormat="1" x14ac:dyDescent="0.2">
      <c r="A181" s="20"/>
      <c r="B181" s="37"/>
      <c r="C181" s="56"/>
      <c r="D181" s="12"/>
      <c r="E181" s="12"/>
      <c r="F181" s="156"/>
      <c r="G181" s="47"/>
      <c r="H181" s="2"/>
    </row>
    <row r="182" spans="1:8" s="4" customFormat="1" x14ac:dyDescent="0.2">
      <c r="A182" s="20"/>
      <c r="B182" s="37"/>
      <c r="C182" s="117" t="s">
        <v>231</v>
      </c>
      <c r="D182" s="12"/>
      <c r="E182" s="12"/>
      <c r="F182" s="156"/>
      <c r="G182" s="47"/>
      <c r="H182" s="2"/>
    </row>
    <row r="183" spans="1:8" s="4" customFormat="1" x14ac:dyDescent="0.2">
      <c r="A183" s="20"/>
      <c r="B183" s="37"/>
      <c r="C183" s="56"/>
      <c r="D183" s="12"/>
      <c r="E183" s="12"/>
      <c r="F183" s="156"/>
      <c r="G183" s="47"/>
      <c r="H183" s="2"/>
    </row>
    <row r="184" spans="1:8" s="4" customFormat="1" ht="84" x14ac:dyDescent="0.2">
      <c r="A184" s="20" t="s">
        <v>691</v>
      </c>
      <c r="B184" s="37"/>
      <c r="C184" s="56" t="s">
        <v>232</v>
      </c>
      <c r="D184" s="12" t="s">
        <v>114</v>
      </c>
      <c r="E184" s="12">
        <v>1</v>
      </c>
      <c r="F184" s="156"/>
      <c r="G184" s="42">
        <f t="shared" ref="G184" si="26">E184*F184</f>
        <v>0</v>
      </c>
      <c r="H184" s="2"/>
    </row>
    <row r="185" spans="1:8" s="4" customFormat="1" x14ac:dyDescent="0.2">
      <c r="A185" s="20"/>
      <c r="B185" s="37"/>
      <c r="C185" s="56"/>
      <c r="D185" s="12"/>
      <c r="E185" s="12"/>
      <c r="F185" s="156"/>
      <c r="G185" s="47"/>
      <c r="H185" s="2"/>
    </row>
    <row r="186" spans="1:8" s="4" customFormat="1" x14ac:dyDescent="0.2">
      <c r="A186" s="20"/>
      <c r="B186" s="37"/>
      <c r="C186" s="117" t="s">
        <v>233</v>
      </c>
      <c r="D186" s="12"/>
      <c r="E186" s="12"/>
      <c r="F186" s="156"/>
      <c r="G186" s="47"/>
      <c r="H186" s="2"/>
    </row>
    <row r="187" spans="1:8" s="4" customFormat="1" x14ac:dyDescent="0.2">
      <c r="A187" s="20"/>
      <c r="B187" s="37"/>
      <c r="C187" s="56"/>
      <c r="D187" s="12"/>
      <c r="E187" s="12"/>
      <c r="F187" s="156"/>
      <c r="G187" s="47"/>
      <c r="H187" s="2"/>
    </row>
    <row r="188" spans="1:8" s="4" customFormat="1" x14ac:dyDescent="0.2">
      <c r="A188" s="20" t="s">
        <v>692</v>
      </c>
      <c r="B188" s="37"/>
      <c r="C188" s="56" t="s">
        <v>234</v>
      </c>
      <c r="D188" s="12" t="s">
        <v>114</v>
      </c>
      <c r="E188" s="12">
        <v>1</v>
      </c>
      <c r="F188" s="156"/>
      <c r="G188" s="42">
        <f t="shared" ref="G188" si="27">E188*F188</f>
        <v>0</v>
      </c>
      <c r="H188" s="2"/>
    </row>
    <row r="189" spans="1:8" s="4" customFormat="1" x14ac:dyDescent="0.2">
      <c r="A189" s="20"/>
      <c r="B189" s="37"/>
      <c r="C189" s="56"/>
      <c r="D189" s="12"/>
      <c r="E189" s="12"/>
      <c r="F189" s="156"/>
      <c r="G189" s="47"/>
      <c r="H189" s="2"/>
    </row>
    <row r="190" spans="1:8" s="4" customFormat="1" x14ac:dyDescent="0.2">
      <c r="A190" s="20"/>
      <c r="B190" s="37"/>
      <c r="C190" s="117" t="s">
        <v>235</v>
      </c>
      <c r="D190" s="12"/>
      <c r="E190" s="12"/>
      <c r="F190" s="156"/>
      <c r="G190" s="47"/>
      <c r="H190" s="2"/>
    </row>
    <row r="191" spans="1:8" s="4" customFormat="1" x14ac:dyDescent="0.2">
      <c r="A191" s="20"/>
      <c r="B191" s="37"/>
      <c r="C191" s="56"/>
      <c r="D191" s="12"/>
      <c r="E191" s="12"/>
      <c r="F191" s="156"/>
      <c r="G191" s="47"/>
      <c r="H191" s="2"/>
    </row>
    <row r="192" spans="1:8" s="4" customFormat="1" x14ac:dyDescent="0.2">
      <c r="A192" s="20" t="s">
        <v>693</v>
      </c>
      <c r="B192" s="37"/>
      <c r="C192" s="56" t="s">
        <v>236</v>
      </c>
      <c r="D192" s="12" t="s">
        <v>114</v>
      </c>
      <c r="E192" s="12">
        <v>1</v>
      </c>
      <c r="F192" s="156"/>
      <c r="G192" s="42">
        <f t="shared" ref="G192" si="28">E192*F192</f>
        <v>0</v>
      </c>
      <c r="H192" s="2"/>
    </row>
    <row r="193" spans="1:8" s="4" customFormat="1" x14ac:dyDescent="0.2">
      <c r="A193" s="20"/>
      <c r="B193" s="37"/>
      <c r="C193" s="56"/>
      <c r="D193" s="12"/>
      <c r="E193" s="12"/>
      <c r="F193" s="156"/>
      <c r="G193" s="47"/>
      <c r="H193" s="2"/>
    </row>
    <row r="194" spans="1:8" s="4" customFormat="1" x14ac:dyDescent="0.2">
      <c r="A194" s="20"/>
      <c r="B194" s="37"/>
      <c r="C194" s="117" t="s">
        <v>237</v>
      </c>
      <c r="D194" s="12"/>
      <c r="E194" s="12"/>
      <c r="F194" s="156"/>
      <c r="G194" s="47"/>
      <c r="H194" s="2"/>
    </row>
    <row r="195" spans="1:8" s="4" customFormat="1" x14ac:dyDescent="0.2">
      <c r="A195" s="20"/>
      <c r="B195" s="37"/>
      <c r="C195" s="56"/>
      <c r="D195" s="12"/>
      <c r="E195" s="12"/>
      <c r="F195" s="156"/>
      <c r="G195" s="47"/>
      <c r="H195" s="2"/>
    </row>
    <row r="196" spans="1:8" s="4" customFormat="1" x14ac:dyDescent="0.2">
      <c r="A196" s="20" t="s">
        <v>694</v>
      </c>
      <c r="B196" s="37"/>
      <c r="C196" s="56" t="s">
        <v>238</v>
      </c>
      <c r="D196" s="12" t="s">
        <v>114</v>
      </c>
      <c r="E196" s="12">
        <v>4</v>
      </c>
      <c r="F196" s="156"/>
      <c r="G196" s="42">
        <f t="shared" ref="G196" si="29">E196*F196</f>
        <v>0</v>
      </c>
      <c r="H196" s="2"/>
    </row>
    <row r="197" spans="1:8" s="4" customFormat="1" x14ac:dyDescent="0.2">
      <c r="A197" s="20"/>
      <c r="B197" s="37"/>
      <c r="C197" s="56"/>
      <c r="D197" s="12"/>
      <c r="E197" s="12"/>
      <c r="F197" s="156"/>
      <c r="G197" s="47"/>
      <c r="H197" s="2"/>
    </row>
    <row r="198" spans="1:8" s="4" customFormat="1" x14ac:dyDescent="0.2">
      <c r="A198" s="20"/>
      <c r="B198" s="37"/>
      <c r="C198" s="117" t="s">
        <v>239</v>
      </c>
      <c r="D198" s="12"/>
      <c r="E198" s="12"/>
      <c r="F198" s="156"/>
      <c r="G198" s="47"/>
      <c r="H198" s="2"/>
    </row>
    <row r="199" spans="1:8" s="4" customFormat="1" x14ac:dyDescent="0.2">
      <c r="A199" s="20"/>
      <c r="B199" s="37"/>
      <c r="C199" s="56"/>
      <c r="D199" s="12"/>
      <c r="E199" s="12"/>
      <c r="F199" s="156"/>
      <c r="G199" s="47"/>
      <c r="H199" s="2"/>
    </row>
    <row r="200" spans="1:8" s="4" customFormat="1" x14ac:dyDescent="0.2">
      <c r="A200" s="20" t="s">
        <v>695</v>
      </c>
      <c r="B200" s="37"/>
      <c r="C200" s="56" t="s">
        <v>240</v>
      </c>
      <c r="D200" s="12" t="s">
        <v>114</v>
      </c>
      <c r="E200" s="12">
        <v>2</v>
      </c>
      <c r="F200" s="156"/>
      <c r="G200" s="42">
        <f t="shared" ref="G200:G208" si="30">E200*F200</f>
        <v>0</v>
      </c>
      <c r="H200" s="2"/>
    </row>
    <row r="201" spans="1:8" s="4" customFormat="1" x14ac:dyDescent="0.2">
      <c r="A201" s="20"/>
      <c r="B201" s="37"/>
      <c r="C201" s="56"/>
      <c r="D201" s="12"/>
      <c r="E201" s="12"/>
      <c r="F201" s="156"/>
      <c r="G201" s="47"/>
      <c r="H201" s="2"/>
    </row>
    <row r="202" spans="1:8" s="4" customFormat="1" x14ac:dyDescent="0.2">
      <c r="A202" s="20" t="s">
        <v>696</v>
      </c>
      <c r="B202" s="37"/>
      <c r="C202" s="56" t="s">
        <v>241</v>
      </c>
      <c r="D202" s="12" t="s">
        <v>114</v>
      </c>
      <c r="E202" s="12">
        <v>2</v>
      </c>
      <c r="F202" s="156"/>
      <c r="G202" s="42">
        <f t="shared" si="30"/>
        <v>0</v>
      </c>
      <c r="H202" s="2"/>
    </row>
    <row r="203" spans="1:8" x14ac:dyDescent="0.2">
      <c r="A203" s="20"/>
      <c r="B203" s="37"/>
      <c r="C203" s="56"/>
      <c r="D203" s="12"/>
      <c r="E203" s="12"/>
      <c r="F203" s="156"/>
      <c r="G203" s="47"/>
      <c r="H203" s="2"/>
    </row>
    <row r="204" spans="1:8" x14ac:dyDescent="0.2">
      <c r="A204" s="20" t="s">
        <v>697</v>
      </c>
      <c r="B204" s="37"/>
      <c r="C204" s="56" t="s">
        <v>229</v>
      </c>
      <c r="D204" s="12" t="s">
        <v>114</v>
      </c>
      <c r="E204" s="12">
        <v>2</v>
      </c>
      <c r="F204" s="156"/>
      <c r="G204" s="42">
        <f t="shared" si="30"/>
        <v>0</v>
      </c>
      <c r="H204" s="2"/>
    </row>
    <row r="205" spans="1:8" ht="9.6" customHeight="1" x14ac:dyDescent="0.2">
      <c r="A205" s="20"/>
      <c r="B205" s="37"/>
      <c r="C205" s="56"/>
      <c r="D205" s="12"/>
      <c r="E205" s="12"/>
      <c r="F205" s="156"/>
      <c r="G205" s="47"/>
      <c r="H205" s="2"/>
    </row>
    <row r="206" spans="1:8" x14ac:dyDescent="0.2">
      <c r="A206" s="20" t="s">
        <v>698</v>
      </c>
      <c r="B206" s="37"/>
      <c r="C206" s="56" t="s">
        <v>242</v>
      </c>
      <c r="D206" s="12" t="s">
        <v>114</v>
      </c>
      <c r="E206" s="12">
        <v>1</v>
      </c>
      <c r="F206" s="156"/>
      <c r="G206" s="42">
        <f t="shared" si="30"/>
        <v>0</v>
      </c>
      <c r="H206" s="2"/>
    </row>
    <row r="207" spans="1:8" ht="9" customHeight="1" x14ac:dyDescent="0.2">
      <c r="A207" s="20"/>
      <c r="B207" s="37"/>
      <c r="C207" s="56"/>
      <c r="D207" s="12"/>
      <c r="E207" s="12"/>
      <c r="F207" s="156"/>
      <c r="G207" s="47"/>
      <c r="H207" s="2"/>
    </row>
    <row r="208" spans="1:8" x14ac:dyDescent="0.2">
      <c r="A208" s="20" t="s">
        <v>699</v>
      </c>
      <c r="B208" s="37"/>
      <c r="C208" s="28" t="s">
        <v>243</v>
      </c>
      <c r="D208" s="12" t="s">
        <v>114</v>
      </c>
      <c r="E208" s="12">
        <v>1</v>
      </c>
      <c r="F208" s="156"/>
      <c r="G208" s="42">
        <f t="shared" si="30"/>
        <v>0</v>
      </c>
      <c r="H208" s="2"/>
    </row>
    <row r="209" spans="1:8" ht="10.9" customHeight="1" x14ac:dyDescent="0.2">
      <c r="A209" s="20"/>
      <c r="B209" s="37"/>
      <c r="C209" s="28"/>
      <c r="D209" s="12"/>
      <c r="E209" s="12"/>
      <c r="F209" s="156"/>
      <c r="G209" s="47"/>
      <c r="H209" s="2"/>
    </row>
    <row r="210" spans="1:8" x14ac:dyDescent="0.2">
      <c r="A210" s="20" t="s">
        <v>700</v>
      </c>
      <c r="B210" s="37"/>
      <c r="C210" s="56" t="s">
        <v>235</v>
      </c>
      <c r="D210" s="12" t="s">
        <v>114</v>
      </c>
      <c r="E210" s="12">
        <v>1</v>
      </c>
      <c r="F210" s="156"/>
      <c r="G210" s="42">
        <f>E210*F210</f>
        <v>0</v>
      </c>
      <c r="H210" s="2"/>
    </row>
    <row r="211" spans="1:8" x14ac:dyDescent="0.2">
      <c r="A211" s="20"/>
      <c r="B211" s="37"/>
      <c r="C211" s="56"/>
      <c r="D211" s="12"/>
      <c r="E211" s="12"/>
      <c r="F211" s="156"/>
      <c r="G211" s="47"/>
      <c r="H211" s="2"/>
    </row>
    <row r="212" spans="1:8" s="3" customFormat="1" x14ac:dyDescent="0.2">
      <c r="A212" s="29" t="s">
        <v>701</v>
      </c>
      <c r="B212" s="34"/>
      <c r="C212" s="117" t="s">
        <v>244</v>
      </c>
      <c r="D212" s="13"/>
      <c r="E212" s="13"/>
      <c r="F212" s="155"/>
      <c r="G212" s="48"/>
    </row>
    <row r="213" spans="1:8" x14ac:dyDescent="0.2">
      <c r="A213" s="20"/>
      <c r="B213" s="37"/>
      <c r="C213" s="56"/>
      <c r="D213" s="12"/>
      <c r="E213" s="12"/>
      <c r="F213" s="156"/>
      <c r="G213" s="47"/>
      <c r="H213" s="2"/>
    </row>
    <row r="214" spans="1:8" x14ac:dyDescent="0.2">
      <c r="A214" s="20" t="s">
        <v>702</v>
      </c>
      <c r="B214" s="37"/>
      <c r="C214" s="56" t="s">
        <v>245</v>
      </c>
      <c r="D214" s="12" t="s">
        <v>13</v>
      </c>
      <c r="E214" s="12">
        <v>1</v>
      </c>
      <c r="F214" s="156"/>
      <c r="G214" s="42">
        <f t="shared" ref="G214:G220" si="31">E214*F214</f>
        <v>0</v>
      </c>
      <c r="H214" s="2"/>
    </row>
    <row r="215" spans="1:8" ht="9.6" customHeight="1" x14ac:dyDescent="0.2">
      <c r="A215" s="20"/>
      <c r="B215" s="37"/>
      <c r="C215" s="56"/>
      <c r="D215" s="12"/>
      <c r="E215" s="12"/>
      <c r="F215" s="156"/>
      <c r="G215" s="47"/>
      <c r="H215" s="2"/>
    </row>
    <row r="216" spans="1:8" x14ac:dyDescent="0.2">
      <c r="A216" s="20" t="s">
        <v>703</v>
      </c>
      <c r="B216" s="37"/>
      <c r="C216" s="56" t="s">
        <v>472</v>
      </c>
      <c r="D216" s="12" t="s">
        <v>114</v>
      </c>
      <c r="E216" s="12">
        <v>1</v>
      </c>
      <c r="F216" s="156"/>
      <c r="G216" s="42">
        <f t="shared" si="31"/>
        <v>0</v>
      </c>
      <c r="H216" s="2"/>
    </row>
    <row r="217" spans="1:8" x14ac:dyDescent="0.2">
      <c r="A217" s="20"/>
      <c r="B217" s="37"/>
      <c r="C217" s="56"/>
      <c r="D217" s="12"/>
      <c r="E217" s="12"/>
      <c r="F217" s="156"/>
      <c r="G217" s="47"/>
      <c r="H217" s="2"/>
    </row>
    <row r="218" spans="1:8" x14ac:dyDescent="0.2">
      <c r="A218" s="20" t="s">
        <v>704</v>
      </c>
      <c r="B218" s="37"/>
      <c r="C218" s="56" t="s">
        <v>246</v>
      </c>
      <c r="D218" s="12" t="s">
        <v>13</v>
      </c>
      <c r="E218" s="12">
        <v>1</v>
      </c>
      <c r="F218" s="156"/>
      <c r="G218" s="42">
        <f t="shared" si="31"/>
        <v>0</v>
      </c>
      <c r="H218" s="2"/>
    </row>
    <row r="219" spans="1:8" x14ac:dyDescent="0.2">
      <c r="A219" s="20"/>
      <c r="B219" s="37"/>
      <c r="C219" s="56"/>
      <c r="D219" s="12"/>
      <c r="E219" s="12"/>
      <c r="F219" s="156"/>
      <c r="G219" s="47"/>
      <c r="H219" s="2"/>
    </row>
    <row r="220" spans="1:8" x14ac:dyDescent="0.2">
      <c r="A220" s="20" t="s">
        <v>705</v>
      </c>
      <c r="B220" s="37"/>
      <c r="C220" s="56" t="s">
        <v>247</v>
      </c>
      <c r="D220" s="12" t="s">
        <v>13</v>
      </c>
      <c r="E220" s="12">
        <v>1</v>
      </c>
      <c r="F220" s="156"/>
      <c r="G220" s="42">
        <f t="shared" si="31"/>
        <v>0</v>
      </c>
      <c r="H220" s="2"/>
    </row>
    <row r="221" spans="1:8" ht="10.9" customHeight="1" x14ac:dyDescent="0.2">
      <c r="A221" s="88"/>
      <c r="B221" s="37"/>
      <c r="C221" s="56"/>
      <c r="D221" s="12"/>
      <c r="E221" s="12"/>
      <c r="F221" s="156"/>
      <c r="G221" s="47"/>
      <c r="H221" s="2"/>
    </row>
    <row r="222" spans="1:8" ht="15.6" customHeight="1" x14ac:dyDescent="0.2">
      <c r="A222" s="29" t="s">
        <v>706</v>
      </c>
      <c r="B222" s="37"/>
      <c r="C222" s="117" t="s">
        <v>248</v>
      </c>
      <c r="D222" s="12"/>
      <c r="E222" s="12"/>
      <c r="F222" s="156"/>
      <c r="G222" s="42"/>
      <c r="H222" s="2"/>
    </row>
    <row r="223" spans="1:8" x14ac:dyDescent="0.2">
      <c r="A223" s="20"/>
      <c r="B223" s="37"/>
      <c r="C223" s="56"/>
      <c r="D223" s="12"/>
      <c r="E223" s="12"/>
      <c r="F223" s="156"/>
      <c r="G223" s="47"/>
      <c r="H223" s="2"/>
    </row>
    <row r="224" spans="1:8" x14ac:dyDescent="0.2">
      <c r="A224" s="29" t="s">
        <v>707</v>
      </c>
      <c r="B224" s="37"/>
      <c r="C224" s="117" t="s">
        <v>249</v>
      </c>
      <c r="D224" s="12"/>
      <c r="E224" s="12"/>
      <c r="F224" s="156"/>
      <c r="G224" s="42"/>
      <c r="H224" s="2"/>
    </row>
    <row r="225" spans="1:8" ht="9.6" customHeight="1" x14ac:dyDescent="0.2">
      <c r="A225" s="20"/>
      <c r="B225" s="37"/>
      <c r="C225" s="56"/>
      <c r="D225" s="12"/>
      <c r="E225" s="12"/>
      <c r="F225" s="156"/>
      <c r="G225" s="47"/>
      <c r="H225" s="2"/>
    </row>
    <row r="226" spans="1:8" x14ac:dyDescent="0.2">
      <c r="A226" s="20" t="s">
        <v>708</v>
      </c>
      <c r="B226" s="37"/>
      <c r="C226" s="56" t="s">
        <v>250</v>
      </c>
      <c r="D226" s="12" t="s">
        <v>13</v>
      </c>
      <c r="E226" s="12">
        <v>1</v>
      </c>
      <c r="F226" s="156"/>
      <c r="G226" s="42">
        <f t="shared" ref="G226:G234" si="32">E226*F226</f>
        <v>0</v>
      </c>
      <c r="H226" s="2"/>
    </row>
    <row r="227" spans="1:8" ht="9.6" customHeight="1" x14ac:dyDescent="0.2">
      <c r="A227" s="20"/>
      <c r="B227" s="37"/>
      <c r="C227" s="56"/>
      <c r="D227" s="12"/>
      <c r="E227" s="12"/>
      <c r="F227" s="156"/>
      <c r="G227" s="47"/>
      <c r="H227" s="2"/>
    </row>
    <row r="228" spans="1:8" ht="24" x14ac:dyDescent="0.2">
      <c r="A228" s="20" t="s">
        <v>709</v>
      </c>
      <c r="B228" s="37"/>
      <c r="C228" s="56" t="s">
        <v>251</v>
      </c>
      <c r="D228" s="12" t="s">
        <v>13</v>
      </c>
      <c r="E228" s="12">
        <v>1</v>
      </c>
      <c r="F228" s="156"/>
      <c r="G228" s="42">
        <f t="shared" si="32"/>
        <v>0</v>
      </c>
      <c r="H228" s="2"/>
    </row>
    <row r="229" spans="1:8" x14ac:dyDescent="0.2">
      <c r="A229" s="20"/>
      <c r="B229" s="37"/>
      <c r="C229" s="56"/>
      <c r="D229" s="12"/>
      <c r="E229" s="12"/>
      <c r="F229" s="156"/>
      <c r="G229" s="47"/>
      <c r="H229" s="2"/>
    </row>
    <row r="230" spans="1:8" s="4" customFormat="1" x14ac:dyDescent="0.2">
      <c r="A230" s="20" t="s">
        <v>710</v>
      </c>
      <c r="B230" s="37"/>
      <c r="C230" s="56" t="s">
        <v>252</v>
      </c>
      <c r="D230" s="12" t="s">
        <v>13</v>
      </c>
      <c r="E230" s="12">
        <v>1</v>
      </c>
      <c r="F230" s="156"/>
      <c r="G230" s="42">
        <f t="shared" si="32"/>
        <v>0</v>
      </c>
      <c r="H230" s="2"/>
    </row>
    <row r="231" spans="1:8" s="4" customFormat="1" x14ac:dyDescent="0.2">
      <c r="A231" s="20"/>
      <c r="B231" s="37"/>
      <c r="C231" s="56"/>
      <c r="D231" s="12"/>
      <c r="E231" s="12"/>
      <c r="F231" s="156"/>
      <c r="G231" s="47"/>
      <c r="H231" s="2"/>
    </row>
    <row r="232" spans="1:8" s="4" customFormat="1" x14ac:dyDescent="0.2">
      <c r="A232" s="20" t="s">
        <v>711</v>
      </c>
      <c r="B232" s="37"/>
      <c r="C232" s="56" t="s">
        <v>253</v>
      </c>
      <c r="D232" s="12" t="s">
        <v>13</v>
      </c>
      <c r="E232" s="12">
        <v>1</v>
      </c>
      <c r="F232" s="156"/>
      <c r="G232" s="42">
        <f t="shared" si="32"/>
        <v>0</v>
      </c>
      <c r="H232" s="2"/>
    </row>
    <row r="233" spans="1:8" s="4" customFormat="1" ht="9.6" customHeight="1" x14ac:dyDescent="0.2">
      <c r="A233" s="20"/>
      <c r="B233" s="37"/>
      <c r="C233" s="56"/>
      <c r="D233" s="12"/>
      <c r="E233" s="12"/>
      <c r="F233" s="156"/>
      <c r="G233" s="47"/>
      <c r="H233" s="2"/>
    </row>
    <row r="234" spans="1:8" s="4" customFormat="1" x14ac:dyDescent="0.2">
      <c r="A234" s="20" t="s">
        <v>712</v>
      </c>
      <c r="B234" s="37"/>
      <c r="C234" s="56" t="s">
        <v>254</v>
      </c>
      <c r="D234" s="12" t="s">
        <v>13</v>
      </c>
      <c r="E234" s="12">
        <v>1</v>
      </c>
      <c r="F234" s="156"/>
      <c r="G234" s="42">
        <f t="shared" si="32"/>
        <v>0</v>
      </c>
      <c r="H234" s="2"/>
    </row>
    <row r="235" spans="1:8" s="4" customFormat="1" x14ac:dyDescent="0.2">
      <c r="A235" s="20"/>
      <c r="B235" s="37"/>
      <c r="C235" s="56"/>
      <c r="D235" s="12"/>
      <c r="E235" s="12"/>
      <c r="F235" s="156"/>
      <c r="G235" s="47"/>
      <c r="H235" s="2"/>
    </row>
    <row r="236" spans="1:8" s="4" customFormat="1" x14ac:dyDescent="0.2">
      <c r="A236" s="29" t="s">
        <v>713</v>
      </c>
      <c r="B236" s="37"/>
      <c r="C236" s="117" t="s">
        <v>255</v>
      </c>
      <c r="D236" s="12"/>
      <c r="E236" s="12"/>
      <c r="F236" s="156"/>
      <c r="G236" s="42"/>
      <c r="H236" s="2"/>
    </row>
    <row r="237" spans="1:8" s="4" customFormat="1" x14ac:dyDescent="0.2">
      <c r="A237" s="20"/>
      <c r="B237" s="37"/>
      <c r="C237" s="56"/>
      <c r="D237" s="12"/>
      <c r="E237" s="12"/>
      <c r="F237" s="156"/>
      <c r="G237" s="47"/>
      <c r="H237" s="2"/>
    </row>
    <row r="238" spans="1:8" s="4" customFormat="1" x14ac:dyDescent="0.2">
      <c r="A238" s="20" t="s">
        <v>714</v>
      </c>
      <c r="B238" s="37"/>
      <c r="C238" s="56" t="s">
        <v>256</v>
      </c>
      <c r="D238" s="12" t="s">
        <v>114</v>
      </c>
      <c r="E238" s="12">
        <v>1</v>
      </c>
      <c r="F238" s="156"/>
      <c r="G238" s="42">
        <f t="shared" ref="G238:G242" si="33">E238*F238</f>
        <v>0</v>
      </c>
      <c r="H238" s="2"/>
    </row>
    <row r="239" spans="1:8" s="4" customFormat="1" x14ac:dyDescent="0.2">
      <c r="A239" s="20"/>
      <c r="B239" s="37"/>
      <c r="C239" s="56"/>
      <c r="D239" s="12"/>
      <c r="E239" s="12"/>
      <c r="F239" s="156"/>
      <c r="G239" s="47"/>
      <c r="H239" s="2"/>
    </row>
    <row r="240" spans="1:8" s="4" customFormat="1" x14ac:dyDescent="0.2">
      <c r="A240" s="20" t="s">
        <v>715</v>
      </c>
      <c r="B240" s="37"/>
      <c r="C240" s="56" t="s">
        <v>257</v>
      </c>
      <c r="D240" s="12" t="s">
        <v>13</v>
      </c>
      <c r="E240" s="12">
        <v>1</v>
      </c>
      <c r="F240" s="156"/>
      <c r="G240" s="42">
        <f t="shared" si="33"/>
        <v>0</v>
      </c>
      <c r="H240" s="2"/>
    </row>
    <row r="241" spans="1:8" s="4" customFormat="1" x14ac:dyDescent="0.2">
      <c r="A241" s="20"/>
      <c r="B241" s="37"/>
      <c r="C241" s="56"/>
      <c r="D241" s="12"/>
      <c r="E241" s="12"/>
      <c r="F241" s="156"/>
      <c r="G241" s="47"/>
      <c r="H241" s="2"/>
    </row>
    <row r="242" spans="1:8" s="4" customFormat="1" x14ac:dyDescent="0.2">
      <c r="A242" s="20" t="s">
        <v>716</v>
      </c>
      <c r="B242" s="37"/>
      <c r="C242" s="56" t="s">
        <v>258</v>
      </c>
      <c r="D242" s="12" t="s">
        <v>13</v>
      </c>
      <c r="E242" s="12">
        <v>1</v>
      </c>
      <c r="F242" s="156"/>
      <c r="G242" s="42">
        <f t="shared" si="33"/>
        <v>0</v>
      </c>
      <c r="H242" s="2"/>
    </row>
    <row r="243" spans="1:8" s="4" customFormat="1" x14ac:dyDescent="0.2">
      <c r="A243" s="20"/>
      <c r="B243" s="37"/>
      <c r="C243" s="56"/>
      <c r="D243" s="12"/>
      <c r="E243" s="12"/>
      <c r="F243" s="156"/>
      <c r="G243" s="47"/>
      <c r="H243" s="2"/>
    </row>
    <row r="244" spans="1:8" ht="15.6" customHeight="1" x14ac:dyDescent="0.2">
      <c r="A244" s="135" t="s">
        <v>58</v>
      </c>
      <c r="B244" s="136"/>
      <c r="C244" s="136"/>
      <c r="D244" s="136"/>
      <c r="E244" s="136"/>
      <c r="F244" s="137"/>
      <c r="G244" s="49">
        <f>SUM(G156:G243)</f>
        <v>115000</v>
      </c>
      <c r="H244" s="2"/>
    </row>
    <row r="245" spans="1:8" ht="15.6" customHeight="1" x14ac:dyDescent="0.2">
      <c r="A245" s="135" t="s">
        <v>59</v>
      </c>
      <c r="B245" s="136"/>
      <c r="C245" s="136"/>
      <c r="D245" s="136"/>
      <c r="E245" s="136"/>
      <c r="F245" s="137"/>
      <c r="G245" s="49">
        <f>G244</f>
        <v>115000</v>
      </c>
      <c r="H245" s="2"/>
    </row>
    <row r="246" spans="1:8" ht="10.9" customHeight="1" x14ac:dyDescent="0.2">
      <c r="A246" s="72"/>
      <c r="B246" s="94"/>
      <c r="C246" s="91"/>
      <c r="D246" s="14"/>
      <c r="E246" s="108"/>
      <c r="F246" s="161"/>
      <c r="G246" s="57"/>
      <c r="H246" s="2"/>
    </row>
    <row r="247" spans="1:8" s="4" customFormat="1" x14ac:dyDescent="0.2">
      <c r="A247" s="29" t="s">
        <v>717</v>
      </c>
      <c r="B247" s="37"/>
      <c r="C247" s="117" t="s">
        <v>259</v>
      </c>
      <c r="D247" s="12"/>
      <c r="E247" s="12"/>
      <c r="F247" s="156"/>
      <c r="G247" s="47"/>
      <c r="H247" s="2"/>
    </row>
    <row r="248" spans="1:8" s="4" customFormat="1" ht="9" customHeight="1" x14ac:dyDescent="0.2">
      <c r="A248" s="20"/>
      <c r="B248" s="37"/>
      <c r="C248" s="56"/>
      <c r="D248" s="12"/>
      <c r="E248" s="12"/>
      <c r="F248" s="156"/>
      <c r="G248" s="47"/>
      <c r="H248" s="2"/>
    </row>
    <row r="249" spans="1:8" s="4" customFormat="1" x14ac:dyDescent="0.2">
      <c r="A249" s="20" t="s">
        <v>718</v>
      </c>
      <c r="B249" s="37"/>
      <c r="C249" s="56" t="s">
        <v>260</v>
      </c>
      <c r="D249" s="12" t="s">
        <v>13</v>
      </c>
      <c r="E249" s="12">
        <v>1</v>
      </c>
      <c r="F249" s="156"/>
      <c r="G249" s="42">
        <f t="shared" ref="G249:G253" si="34">E249*F249</f>
        <v>0</v>
      </c>
      <c r="H249" s="2"/>
    </row>
    <row r="250" spans="1:8" s="4" customFormat="1" ht="9" customHeight="1" x14ac:dyDescent="0.2">
      <c r="A250" s="20"/>
      <c r="B250" s="37"/>
      <c r="C250" s="56"/>
      <c r="D250" s="12"/>
      <c r="E250" s="12"/>
      <c r="F250" s="156"/>
      <c r="G250" s="47"/>
      <c r="H250" s="2"/>
    </row>
    <row r="251" spans="1:8" s="4" customFormat="1" x14ac:dyDescent="0.2">
      <c r="A251" s="20" t="s">
        <v>719</v>
      </c>
      <c r="B251" s="37"/>
      <c r="C251" s="56" t="s">
        <v>261</v>
      </c>
      <c r="D251" s="12" t="s">
        <v>13</v>
      </c>
      <c r="E251" s="12">
        <v>1</v>
      </c>
      <c r="F251" s="156"/>
      <c r="G251" s="42">
        <f t="shared" si="34"/>
        <v>0</v>
      </c>
      <c r="H251" s="2"/>
    </row>
    <row r="252" spans="1:8" s="4" customFormat="1" x14ac:dyDescent="0.2">
      <c r="A252" s="20"/>
      <c r="B252" s="37"/>
      <c r="C252" s="56"/>
      <c r="D252" s="12"/>
      <c r="E252" s="12"/>
      <c r="F252" s="156"/>
      <c r="G252" s="47"/>
      <c r="H252" s="2"/>
    </row>
    <row r="253" spans="1:8" s="4" customFormat="1" x14ac:dyDescent="0.2">
      <c r="A253" s="20" t="s">
        <v>720</v>
      </c>
      <c r="B253" s="37"/>
      <c r="C253" s="56" t="s">
        <v>262</v>
      </c>
      <c r="D253" s="12" t="s">
        <v>45</v>
      </c>
      <c r="E253" s="12">
        <v>1</v>
      </c>
      <c r="F253" s="47">
        <v>30000</v>
      </c>
      <c r="G253" s="42">
        <f t="shared" si="34"/>
        <v>30000</v>
      </c>
      <c r="H253" s="2"/>
    </row>
    <row r="254" spans="1:8" s="4" customFormat="1" x14ac:dyDescent="0.2">
      <c r="A254" s="20"/>
      <c r="B254" s="37"/>
      <c r="C254" s="56"/>
      <c r="D254" s="12"/>
      <c r="E254" s="12"/>
      <c r="F254" s="156"/>
      <c r="G254" s="47"/>
      <c r="H254" s="2"/>
    </row>
    <row r="255" spans="1:8" s="4" customFormat="1" x14ac:dyDescent="0.2">
      <c r="A255" s="20" t="s">
        <v>721</v>
      </c>
      <c r="B255" s="37"/>
      <c r="C255" s="56" t="s">
        <v>263</v>
      </c>
      <c r="D255" s="12" t="s">
        <v>57</v>
      </c>
      <c r="E255" s="19">
        <f>F253</f>
        <v>30000</v>
      </c>
      <c r="F255" s="157"/>
      <c r="G255" s="42">
        <f t="shared" ref="G255:G257" si="35">E255*F255</f>
        <v>0</v>
      </c>
      <c r="H255" s="2"/>
    </row>
    <row r="256" spans="1:8" s="4" customFormat="1" x14ac:dyDescent="0.2">
      <c r="A256" s="20"/>
      <c r="B256" s="37"/>
      <c r="C256" s="56"/>
      <c r="D256" s="12"/>
      <c r="E256" s="12"/>
      <c r="F256" s="156"/>
      <c r="G256" s="47"/>
      <c r="H256" s="2"/>
    </row>
    <row r="257" spans="1:8" s="4" customFormat="1" x14ac:dyDescent="0.2">
      <c r="A257" s="20" t="s">
        <v>722</v>
      </c>
      <c r="B257" s="37"/>
      <c r="C257" s="56" t="s">
        <v>264</v>
      </c>
      <c r="D257" s="12" t="s">
        <v>13</v>
      </c>
      <c r="E257" s="12">
        <v>1</v>
      </c>
      <c r="F257" s="156"/>
      <c r="G257" s="42">
        <f t="shared" si="35"/>
        <v>0</v>
      </c>
      <c r="H257" s="2"/>
    </row>
    <row r="258" spans="1:8" s="4" customFormat="1" x14ac:dyDescent="0.2">
      <c r="A258" s="20"/>
      <c r="B258" s="37"/>
      <c r="C258" s="56"/>
      <c r="D258" s="12"/>
      <c r="E258" s="12"/>
      <c r="F258" s="156"/>
      <c r="G258" s="47"/>
      <c r="H258" s="2"/>
    </row>
    <row r="259" spans="1:8" s="4" customFormat="1" x14ac:dyDescent="0.2">
      <c r="A259" s="29" t="s">
        <v>723</v>
      </c>
      <c r="B259" s="37"/>
      <c r="C259" s="117" t="s">
        <v>265</v>
      </c>
      <c r="D259" s="12"/>
      <c r="E259" s="12"/>
      <c r="F259" s="156"/>
      <c r="G259" s="47"/>
      <c r="H259" s="2"/>
    </row>
    <row r="260" spans="1:8" s="4" customFormat="1" x14ac:dyDescent="0.2">
      <c r="A260" s="20"/>
      <c r="B260" s="37"/>
      <c r="C260" s="56"/>
      <c r="D260" s="12"/>
      <c r="E260" s="12"/>
      <c r="F260" s="156"/>
      <c r="G260" s="47"/>
      <c r="H260" s="2"/>
    </row>
    <row r="261" spans="1:8" s="4" customFormat="1" x14ac:dyDescent="0.2">
      <c r="A261" s="20" t="s">
        <v>724</v>
      </c>
      <c r="B261" s="37"/>
      <c r="C261" s="56" t="s">
        <v>266</v>
      </c>
      <c r="D261" s="12" t="s">
        <v>13</v>
      </c>
      <c r="E261" s="12">
        <v>1</v>
      </c>
      <c r="F261" s="156"/>
      <c r="G261" s="42">
        <f t="shared" ref="G261:G267" si="36">E261*F261</f>
        <v>0</v>
      </c>
      <c r="H261" s="2"/>
    </row>
    <row r="262" spans="1:8" s="4" customFormat="1" x14ac:dyDescent="0.2">
      <c r="A262" s="20"/>
      <c r="B262" s="37"/>
      <c r="C262" s="56"/>
      <c r="D262" s="12"/>
      <c r="E262" s="12"/>
      <c r="F262" s="156"/>
      <c r="G262" s="47"/>
      <c r="H262" s="2"/>
    </row>
    <row r="263" spans="1:8" s="4" customFormat="1" ht="84" x14ac:dyDescent="0.2">
      <c r="A263" s="20" t="s">
        <v>725</v>
      </c>
      <c r="B263" s="37"/>
      <c r="C263" s="56" t="s">
        <v>267</v>
      </c>
      <c r="D263" s="12" t="s">
        <v>13</v>
      </c>
      <c r="E263" s="12">
        <v>1</v>
      </c>
      <c r="F263" s="156"/>
      <c r="G263" s="42">
        <f t="shared" si="36"/>
        <v>0</v>
      </c>
      <c r="H263" s="2"/>
    </row>
    <row r="264" spans="1:8" s="4" customFormat="1" x14ac:dyDescent="0.2">
      <c r="A264" s="20"/>
      <c r="B264" s="37"/>
      <c r="C264" s="56"/>
      <c r="D264" s="12"/>
      <c r="E264" s="12"/>
      <c r="F264" s="156"/>
      <c r="G264" s="47"/>
      <c r="H264" s="2"/>
    </row>
    <row r="265" spans="1:8" x14ac:dyDescent="0.2">
      <c r="A265" s="20" t="s">
        <v>726</v>
      </c>
      <c r="B265" s="37"/>
      <c r="C265" s="56" t="s">
        <v>268</v>
      </c>
      <c r="D265" s="12" t="s">
        <v>13</v>
      </c>
      <c r="E265" s="12">
        <v>1</v>
      </c>
      <c r="F265" s="156"/>
      <c r="G265" s="42">
        <f t="shared" si="36"/>
        <v>0</v>
      </c>
      <c r="H265" s="2"/>
    </row>
    <row r="266" spans="1:8" x14ac:dyDescent="0.2">
      <c r="A266" s="20"/>
      <c r="B266" s="37"/>
      <c r="C266" s="56"/>
      <c r="D266" s="12"/>
      <c r="E266" s="12"/>
      <c r="F266" s="156"/>
      <c r="G266" s="47"/>
      <c r="H266" s="2"/>
    </row>
    <row r="267" spans="1:8" x14ac:dyDescent="0.2">
      <c r="A267" s="20" t="s">
        <v>727</v>
      </c>
      <c r="B267" s="37"/>
      <c r="C267" s="56" t="s">
        <v>269</v>
      </c>
      <c r="D267" s="12" t="s">
        <v>13</v>
      </c>
      <c r="E267" s="12">
        <v>1</v>
      </c>
      <c r="F267" s="156"/>
      <c r="G267" s="42">
        <f t="shared" si="36"/>
        <v>0</v>
      </c>
      <c r="H267" s="2"/>
    </row>
    <row r="268" spans="1:8" ht="12" customHeight="1" x14ac:dyDescent="0.2">
      <c r="A268" s="82"/>
      <c r="B268" s="38"/>
      <c r="C268" s="124"/>
      <c r="D268" s="26"/>
      <c r="E268" s="26"/>
      <c r="F268" s="162"/>
      <c r="G268" s="47"/>
      <c r="H268" s="2"/>
    </row>
    <row r="269" spans="1:8" ht="17.45" customHeight="1" x14ac:dyDescent="0.2">
      <c r="A269" s="135" t="s">
        <v>94</v>
      </c>
      <c r="B269" s="136"/>
      <c r="C269" s="136"/>
      <c r="D269" s="136"/>
      <c r="E269" s="136"/>
      <c r="F269" s="137"/>
      <c r="G269" s="49">
        <f>SUM(G245:G268)</f>
        <v>145000</v>
      </c>
    </row>
    <row r="270" spans="1:8" x14ac:dyDescent="0.2">
      <c r="D270" s="11"/>
    </row>
    <row r="271" spans="1:8" x14ac:dyDescent="0.2">
      <c r="D271" s="11"/>
    </row>
    <row r="272" spans="1:8" x14ac:dyDescent="0.2">
      <c r="D272" s="11"/>
    </row>
    <row r="273" spans="1:7" x14ac:dyDescent="0.2">
      <c r="D273" s="11"/>
    </row>
    <row r="274" spans="1:7" x14ac:dyDescent="0.2">
      <c r="D274" s="11"/>
    </row>
    <row r="275" spans="1:7" x14ac:dyDescent="0.2">
      <c r="D275" s="11"/>
    </row>
    <row r="276" spans="1:7" x14ac:dyDescent="0.2">
      <c r="D276" s="11"/>
    </row>
    <row r="277" spans="1:7" x14ac:dyDescent="0.2">
      <c r="D277" s="11"/>
    </row>
    <row r="278" spans="1:7" x14ac:dyDescent="0.2">
      <c r="D278" s="11"/>
    </row>
    <row r="279" spans="1:7" x14ac:dyDescent="0.2">
      <c r="D279" s="11"/>
    </row>
    <row r="280" spans="1:7" x14ac:dyDescent="0.2">
      <c r="D280" s="11"/>
    </row>
    <row r="281" spans="1:7" s="6" customFormat="1" x14ac:dyDescent="0.2">
      <c r="A281" s="53"/>
      <c r="B281" s="35"/>
      <c r="C281" s="123"/>
      <c r="D281" s="11"/>
      <c r="E281" s="11"/>
      <c r="F281" s="52"/>
      <c r="G281" s="51"/>
    </row>
    <row r="282" spans="1:7" s="6" customFormat="1" x14ac:dyDescent="0.2">
      <c r="A282" s="53"/>
      <c r="B282" s="35"/>
      <c r="C282" s="123"/>
      <c r="D282" s="11"/>
      <c r="E282" s="11"/>
      <c r="F282" s="52"/>
      <c r="G282" s="51"/>
    </row>
    <row r="283" spans="1:7" s="6" customFormat="1" x14ac:dyDescent="0.2">
      <c r="A283" s="53"/>
      <c r="B283" s="35"/>
      <c r="C283" s="123"/>
      <c r="D283" s="11"/>
      <c r="E283" s="11"/>
      <c r="F283" s="52"/>
      <c r="G283" s="51"/>
    </row>
    <row r="284" spans="1:7" s="6" customFormat="1" x14ac:dyDescent="0.2">
      <c r="A284" s="53"/>
      <c r="B284" s="35"/>
      <c r="C284" s="123"/>
      <c r="D284" s="11"/>
      <c r="E284" s="11"/>
      <c r="F284" s="52"/>
      <c r="G284" s="51"/>
    </row>
    <row r="285" spans="1:7" s="6" customFormat="1" x14ac:dyDescent="0.2">
      <c r="A285" s="53"/>
      <c r="B285" s="35"/>
      <c r="C285" s="123"/>
      <c r="D285" s="11"/>
      <c r="E285" s="11"/>
      <c r="F285" s="52"/>
      <c r="G285" s="51"/>
    </row>
    <row r="286" spans="1:7" s="6" customFormat="1" x14ac:dyDescent="0.2">
      <c r="A286" s="53"/>
      <c r="B286" s="35"/>
      <c r="C286" s="123"/>
      <c r="D286" s="11"/>
      <c r="E286" s="11"/>
      <c r="F286" s="52"/>
      <c r="G286" s="51"/>
    </row>
    <row r="287" spans="1:7" s="6" customFormat="1" x14ac:dyDescent="0.2">
      <c r="A287" s="53"/>
      <c r="B287" s="35"/>
      <c r="C287" s="123"/>
      <c r="D287" s="11"/>
      <c r="E287" s="11"/>
      <c r="F287" s="52"/>
      <c r="G287" s="51"/>
    </row>
    <row r="288" spans="1:7" s="6" customFormat="1" x14ac:dyDescent="0.2">
      <c r="A288" s="53"/>
      <c r="B288" s="35"/>
      <c r="C288" s="123"/>
      <c r="D288" s="11"/>
      <c r="E288" s="11"/>
      <c r="F288" s="52"/>
      <c r="G288" s="51"/>
    </row>
    <row r="289" spans="1:7" s="6" customFormat="1" x14ac:dyDescent="0.2">
      <c r="A289" s="53"/>
      <c r="B289" s="35"/>
      <c r="C289" s="123"/>
      <c r="D289" s="11"/>
      <c r="E289" s="11"/>
      <c r="F289" s="52"/>
      <c r="G289" s="51"/>
    </row>
    <row r="290" spans="1:7" s="6" customFormat="1" x14ac:dyDescent="0.2">
      <c r="A290" s="53"/>
      <c r="B290" s="35"/>
      <c r="C290" s="123"/>
      <c r="D290" s="11"/>
      <c r="E290" s="11"/>
      <c r="F290" s="52"/>
      <c r="G290" s="51"/>
    </row>
    <row r="291" spans="1:7" s="6" customFormat="1" x14ac:dyDescent="0.2">
      <c r="A291" s="53"/>
      <c r="B291" s="35"/>
      <c r="C291" s="123"/>
      <c r="D291" s="11"/>
      <c r="E291" s="11"/>
      <c r="F291" s="52"/>
      <c r="G291" s="51"/>
    </row>
    <row r="292" spans="1:7" s="6" customFormat="1" x14ac:dyDescent="0.2">
      <c r="A292" s="53"/>
      <c r="B292" s="35"/>
      <c r="C292" s="123"/>
      <c r="D292" s="11"/>
      <c r="E292" s="11"/>
      <c r="F292" s="52"/>
      <c r="G292" s="51"/>
    </row>
    <row r="293" spans="1:7" s="6" customFormat="1" x14ac:dyDescent="0.2">
      <c r="A293" s="53"/>
      <c r="B293" s="35"/>
      <c r="C293" s="123"/>
      <c r="D293" s="11"/>
      <c r="E293" s="11"/>
      <c r="F293" s="52"/>
      <c r="G293" s="51"/>
    </row>
    <row r="294" spans="1:7" s="6" customFormat="1" x14ac:dyDescent="0.2">
      <c r="A294" s="53"/>
      <c r="B294" s="35"/>
      <c r="C294" s="123"/>
      <c r="D294" s="11"/>
      <c r="E294" s="11"/>
      <c r="F294" s="52"/>
      <c r="G294" s="51"/>
    </row>
    <row r="295" spans="1:7" s="6" customFormat="1" x14ac:dyDescent="0.2">
      <c r="A295" s="53"/>
      <c r="B295" s="35"/>
      <c r="C295" s="123"/>
      <c r="D295" s="11"/>
      <c r="E295" s="11"/>
      <c r="F295" s="52"/>
      <c r="G295" s="51"/>
    </row>
    <row r="296" spans="1:7" s="6" customFormat="1" x14ac:dyDescent="0.2">
      <c r="A296" s="53"/>
      <c r="B296" s="35"/>
      <c r="C296" s="123"/>
      <c r="D296" s="11"/>
      <c r="E296" s="11"/>
      <c r="F296" s="52"/>
      <c r="G296" s="51"/>
    </row>
    <row r="297" spans="1:7" s="6" customFormat="1" x14ac:dyDescent="0.2">
      <c r="A297" s="53"/>
      <c r="B297" s="35"/>
      <c r="C297" s="123"/>
      <c r="D297" s="11"/>
      <c r="E297" s="11"/>
      <c r="F297" s="52"/>
      <c r="G297" s="51"/>
    </row>
    <row r="298" spans="1:7" s="6" customFormat="1" x14ac:dyDescent="0.2">
      <c r="A298" s="53"/>
      <c r="B298" s="35"/>
      <c r="C298" s="123"/>
      <c r="D298" s="11"/>
      <c r="E298" s="11"/>
      <c r="F298" s="52"/>
      <c r="G298" s="51"/>
    </row>
    <row r="299" spans="1:7" s="6" customFormat="1" x14ac:dyDescent="0.2">
      <c r="A299" s="53"/>
      <c r="B299" s="35"/>
      <c r="C299" s="123"/>
      <c r="D299" s="11"/>
      <c r="E299" s="11"/>
      <c r="F299" s="52"/>
      <c r="G299" s="51"/>
    </row>
    <row r="300" spans="1:7" s="6" customFormat="1" x14ac:dyDescent="0.2">
      <c r="A300" s="53"/>
      <c r="B300" s="35"/>
      <c r="C300" s="123"/>
      <c r="D300" s="11"/>
      <c r="E300" s="11"/>
      <c r="F300" s="52"/>
      <c r="G300" s="51"/>
    </row>
    <row r="301" spans="1:7" s="6" customFormat="1" x14ac:dyDescent="0.2">
      <c r="A301" s="53"/>
      <c r="B301" s="35"/>
      <c r="C301" s="123"/>
      <c r="D301" s="11"/>
      <c r="E301" s="11"/>
      <c r="F301" s="52"/>
      <c r="G301" s="51"/>
    </row>
    <row r="302" spans="1:7" s="6" customFormat="1" x14ac:dyDescent="0.2">
      <c r="A302" s="53"/>
      <c r="B302" s="35"/>
      <c r="C302" s="123"/>
      <c r="D302" s="11"/>
      <c r="E302" s="11"/>
      <c r="F302" s="52"/>
      <c r="G302" s="51"/>
    </row>
    <row r="303" spans="1:7" s="6" customFormat="1" x14ac:dyDescent="0.2">
      <c r="A303" s="53"/>
      <c r="B303" s="35"/>
      <c r="C303" s="123"/>
      <c r="D303" s="11"/>
      <c r="E303" s="11"/>
      <c r="F303" s="52"/>
      <c r="G303" s="51"/>
    </row>
    <row r="304" spans="1:7" s="6" customFormat="1" x14ac:dyDescent="0.2">
      <c r="A304" s="53"/>
      <c r="B304" s="35"/>
      <c r="C304" s="123"/>
      <c r="D304" s="11"/>
      <c r="E304" s="11"/>
      <c r="F304" s="52"/>
      <c r="G304" s="51"/>
    </row>
    <row r="305" spans="1:7" s="6" customFormat="1" x14ac:dyDescent="0.2">
      <c r="A305" s="53"/>
      <c r="B305" s="35"/>
      <c r="C305" s="123"/>
      <c r="D305" s="11"/>
      <c r="E305" s="11"/>
      <c r="F305" s="52"/>
      <c r="G305" s="51"/>
    </row>
    <row r="306" spans="1:7" s="6" customFormat="1" x14ac:dyDescent="0.2">
      <c r="A306" s="53"/>
      <c r="B306" s="35"/>
      <c r="C306" s="123"/>
      <c r="D306" s="11"/>
      <c r="E306" s="11"/>
      <c r="F306" s="52"/>
      <c r="G306" s="51"/>
    </row>
    <row r="307" spans="1:7" s="6" customFormat="1" x14ac:dyDescent="0.2">
      <c r="A307" s="53"/>
      <c r="B307" s="35"/>
      <c r="C307" s="123"/>
      <c r="D307" s="11"/>
      <c r="E307" s="11"/>
      <c r="F307" s="52"/>
      <c r="G307" s="51"/>
    </row>
    <row r="308" spans="1:7" s="6" customFormat="1" x14ac:dyDescent="0.2">
      <c r="A308" s="53"/>
      <c r="B308" s="35"/>
      <c r="C308" s="123"/>
      <c r="D308" s="11"/>
      <c r="E308" s="11"/>
      <c r="F308" s="52"/>
      <c r="G308" s="51"/>
    </row>
    <row r="309" spans="1:7" s="6" customFormat="1" x14ac:dyDescent="0.2">
      <c r="A309" s="53"/>
      <c r="B309" s="35"/>
      <c r="C309" s="123"/>
      <c r="D309" s="11"/>
      <c r="E309" s="11"/>
      <c r="F309" s="52"/>
      <c r="G309" s="51"/>
    </row>
    <row r="310" spans="1:7" s="6" customFormat="1" x14ac:dyDescent="0.2">
      <c r="A310" s="53"/>
      <c r="B310" s="35"/>
      <c r="C310" s="123"/>
      <c r="D310" s="11"/>
      <c r="E310" s="11"/>
      <c r="F310" s="52"/>
      <c r="G310" s="51"/>
    </row>
    <row r="311" spans="1:7" s="6" customFormat="1" x14ac:dyDescent="0.2">
      <c r="A311" s="53"/>
      <c r="B311" s="35"/>
      <c r="C311" s="123"/>
      <c r="D311" s="11"/>
      <c r="E311" s="11"/>
      <c r="F311" s="52"/>
      <c r="G311" s="51"/>
    </row>
    <row r="312" spans="1:7" s="6" customFormat="1" x14ac:dyDescent="0.2">
      <c r="A312" s="53"/>
      <c r="B312" s="35"/>
      <c r="C312" s="123"/>
      <c r="D312" s="11"/>
      <c r="E312" s="11"/>
      <c r="F312" s="52"/>
      <c r="G312" s="51"/>
    </row>
    <row r="313" spans="1:7" s="6" customFormat="1" x14ac:dyDescent="0.2">
      <c r="A313" s="53"/>
      <c r="B313" s="35"/>
      <c r="C313" s="123"/>
      <c r="D313" s="11"/>
      <c r="E313" s="11"/>
      <c r="F313" s="52"/>
      <c r="G313" s="51"/>
    </row>
    <row r="314" spans="1:7" s="6" customFormat="1" x14ac:dyDescent="0.2">
      <c r="A314" s="53"/>
      <c r="B314" s="35"/>
      <c r="C314" s="123"/>
      <c r="D314" s="11"/>
      <c r="E314" s="11"/>
      <c r="F314" s="52"/>
      <c r="G314" s="51"/>
    </row>
    <row r="315" spans="1:7" s="6" customFormat="1" x14ac:dyDescent="0.2">
      <c r="A315" s="53"/>
      <c r="B315" s="35"/>
      <c r="C315" s="123"/>
      <c r="D315" s="11"/>
      <c r="E315" s="11"/>
      <c r="F315" s="52"/>
      <c r="G315" s="51"/>
    </row>
    <row r="316" spans="1:7" s="6" customFormat="1" x14ac:dyDescent="0.2">
      <c r="A316" s="53"/>
      <c r="B316" s="35"/>
      <c r="C316" s="123"/>
      <c r="D316" s="11"/>
      <c r="E316" s="11"/>
      <c r="F316" s="52"/>
      <c r="G316" s="51"/>
    </row>
    <row r="317" spans="1:7" s="6" customFormat="1" x14ac:dyDescent="0.2">
      <c r="A317" s="53"/>
      <c r="B317" s="35"/>
      <c r="C317" s="123"/>
      <c r="D317" s="11"/>
      <c r="E317" s="11"/>
      <c r="F317" s="52"/>
      <c r="G317" s="51"/>
    </row>
    <row r="318" spans="1:7" s="6" customFormat="1" x14ac:dyDescent="0.2">
      <c r="A318" s="53"/>
      <c r="B318" s="35"/>
      <c r="C318" s="123"/>
      <c r="D318" s="11"/>
      <c r="E318" s="11"/>
      <c r="F318" s="52"/>
      <c r="G318" s="51"/>
    </row>
    <row r="319" spans="1:7" s="6" customFormat="1" x14ac:dyDescent="0.2">
      <c r="A319" s="53"/>
      <c r="B319" s="35"/>
      <c r="C319" s="123"/>
      <c r="D319" s="11"/>
      <c r="E319" s="11"/>
      <c r="F319" s="52"/>
      <c r="G319" s="51"/>
    </row>
    <row r="320" spans="1:7" s="6" customFormat="1" x14ac:dyDescent="0.2">
      <c r="A320" s="53"/>
      <c r="B320" s="35"/>
      <c r="C320" s="123"/>
      <c r="D320" s="11"/>
      <c r="E320" s="11"/>
      <c r="F320" s="52"/>
      <c r="G320" s="51"/>
    </row>
    <row r="321" spans="1:7" s="6" customFormat="1" x14ac:dyDescent="0.2">
      <c r="A321" s="53"/>
      <c r="B321" s="35"/>
      <c r="C321" s="123"/>
      <c r="D321" s="11"/>
      <c r="E321" s="11"/>
      <c r="F321" s="52"/>
      <c r="G321" s="51"/>
    </row>
    <row r="322" spans="1:7" s="6" customFormat="1" x14ac:dyDescent="0.2">
      <c r="A322" s="53"/>
      <c r="B322" s="35"/>
      <c r="C322" s="123"/>
      <c r="D322" s="11"/>
      <c r="E322" s="11"/>
      <c r="F322" s="52"/>
      <c r="G322" s="51"/>
    </row>
    <row r="323" spans="1:7" s="6" customFormat="1" x14ac:dyDescent="0.2">
      <c r="A323" s="53"/>
      <c r="B323" s="35"/>
      <c r="C323" s="123"/>
      <c r="D323" s="11"/>
      <c r="E323" s="11"/>
      <c r="F323" s="52"/>
      <c r="G323" s="51"/>
    </row>
    <row r="324" spans="1:7" s="6" customFormat="1" x14ac:dyDescent="0.2">
      <c r="A324" s="53"/>
      <c r="B324" s="35"/>
      <c r="C324" s="123"/>
      <c r="D324" s="11"/>
      <c r="E324" s="11"/>
      <c r="F324" s="52"/>
      <c r="G324" s="51"/>
    </row>
    <row r="325" spans="1:7" s="6" customFormat="1" x14ac:dyDescent="0.2">
      <c r="A325" s="53"/>
      <c r="B325" s="35"/>
      <c r="C325" s="123"/>
      <c r="D325" s="11"/>
      <c r="E325" s="11"/>
      <c r="F325" s="52"/>
      <c r="G325" s="51"/>
    </row>
    <row r="326" spans="1:7" s="6" customFormat="1" x14ac:dyDescent="0.2">
      <c r="A326" s="53"/>
      <c r="B326" s="35"/>
      <c r="C326" s="123"/>
      <c r="D326" s="11"/>
      <c r="E326" s="11"/>
      <c r="F326" s="52"/>
      <c r="G326" s="51"/>
    </row>
    <row r="327" spans="1:7" s="6" customFormat="1" x14ac:dyDescent="0.2">
      <c r="A327" s="53"/>
      <c r="B327" s="35"/>
      <c r="C327" s="123"/>
      <c r="D327" s="11"/>
      <c r="E327" s="11"/>
      <c r="F327" s="52"/>
      <c r="G327" s="51"/>
    </row>
    <row r="328" spans="1:7" s="6" customFormat="1" x14ac:dyDescent="0.2">
      <c r="A328" s="53"/>
      <c r="B328" s="35"/>
      <c r="C328" s="123"/>
      <c r="D328" s="11"/>
      <c r="E328" s="11"/>
      <c r="F328" s="52"/>
      <c r="G328" s="51"/>
    </row>
    <row r="329" spans="1:7" s="6" customFormat="1" x14ac:dyDescent="0.2">
      <c r="A329" s="53"/>
      <c r="B329" s="35"/>
      <c r="C329" s="123"/>
      <c r="D329" s="11"/>
      <c r="E329" s="11"/>
      <c r="F329" s="52"/>
      <c r="G329" s="51"/>
    </row>
    <row r="330" spans="1:7" s="6" customFormat="1" x14ac:dyDescent="0.2">
      <c r="A330" s="53"/>
      <c r="B330" s="35"/>
      <c r="C330" s="123"/>
      <c r="D330" s="11"/>
      <c r="E330" s="11"/>
      <c r="F330" s="52"/>
      <c r="G330" s="51"/>
    </row>
    <row r="331" spans="1:7" s="6" customFormat="1" x14ac:dyDescent="0.2">
      <c r="A331" s="53"/>
      <c r="B331" s="35"/>
      <c r="C331" s="123"/>
      <c r="D331" s="11"/>
      <c r="E331" s="11"/>
      <c r="F331" s="52"/>
      <c r="G331" s="51"/>
    </row>
    <row r="332" spans="1:7" s="6" customFormat="1" x14ac:dyDescent="0.2">
      <c r="A332" s="53"/>
      <c r="B332" s="35"/>
      <c r="C332" s="123"/>
      <c r="D332" s="11"/>
      <c r="E332" s="11"/>
      <c r="F332" s="52"/>
      <c r="G332" s="51"/>
    </row>
    <row r="333" spans="1:7" s="6" customFormat="1" x14ac:dyDescent="0.2">
      <c r="A333" s="53"/>
      <c r="B333" s="35"/>
      <c r="C333" s="123"/>
      <c r="D333" s="11"/>
      <c r="E333" s="11"/>
      <c r="F333" s="52"/>
      <c r="G333" s="51"/>
    </row>
    <row r="334" spans="1:7" s="6" customFormat="1" x14ac:dyDescent="0.2">
      <c r="A334" s="53"/>
      <c r="B334" s="35"/>
      <c r="C334" s="123"/>
      <c r="D334" s="11"/>
      <c r="E334" s="11"/>
      <c r="F334" s="52"/>
      <c r="G334" s="51"/>
    </row>
    <row r="335" spans="1:7" s="6" customFormat="1" x14ac:dyDescent="0.2">
      <c r="A335" s="53"/>
      <c r="B335" s="35"/>
      <c r="C335" s="123"/>
      <c r="D335" s="11"/>
      <c r="E335" s="11"/>
      <c r="F335" s="52"/>
      <c r="G335" s="51"/>
    </row>
    <row r="336" spans="1:7" s="6" customFormat="1" x14ac:dyDescent="0.2">
      <c r="A336" s="53"/>
      <c r="B336" s="35"/>
      <c r="C336" s="123"/>
      <c r="D336" s="11"/>
      <c r="E336" s="11"/>
      <c r="F336" s="52"/>
      <c r="G336" s="51"/>
    </row>
    <row r="337" spans="1:7" s="6" customFormat="1" x14ac:dyDescent="0.2">
      <c r="A337" s="53"/>
      <c r="B337" s="35"/>
      <c r="C337" s="123"/>
      <c r="D337" s="11"/>
      <c r="E337" s="11"/>
      <c r="F337" s="52"/>
      <c r="G337" s="51"/>
    </row>
    <row r="338" spans="1:7" s="6" customFormat="1" x14ac:dyDescent="0.2">
      <c r="A338" s="53"/>
      <c r="B338" s="35"/>
      <c r="C338" s="123"/>
      <c r="D338" s="11"/>
      <c r="E338" s="11"/>
      <c r="F338" s="52"/>
      <c r="G338" s="51"/>
    </row>
    <row r="339" spans="1:7" s="6" customFormat="1" x14ac:dyDescent="0.2">
      <c r="A339" s="53"/>
      <c r="B339" s="35"/>
      <c r="C339" s="123"/>
      <c r="D339" s="11"/>
      <c r="E339" s="11"/>
      <c r="F339" s="52"/>
      <c r="G339" s="51"/>
    </row>
    <row r="340" spans="1:7" s="6" customFormat="1" x14ac:dyDescent="0.2">
      <c r="A340" s="53"/>
      <c r="B340" s="35"/>
      <c r="C340" s="123"/>
      <c r="D340" s="11"/>
      <c r="E340" s="11"/>
      <c r="F340" s="52"/>
      <c r="G340" s="51"/>
    </row>
    <row r="341" spans="1:7" s="6" customFormat="1" x14ac:dyDescent="0.2">
      <c r="A341" s="53"/>
      <c r="B341" s="35"/>
      <c r="C341" s="123"/>
      <c r="D341" s="11"/>
      <c r="E341" s="11"/>
      <c r="F341" s="52"/>
      <c r="G341" s="51"/>
    </row>
    <row r="342" spans="1:7" s="6" customFormat="1" x14ac:dyDescent="0.2">
      <c r="A342" s="53"/>
      <c r="B342" s="35"/>
      <c r="C342" s="123"/>
      <c r="D342" s="11"/>
      <c r="E342" s="11"/>
      <c r="F342" s="52"/>
      <c r="G342" s="51"/>
    </row>
    <row r="343" spans="1:7" s="6" customFormat="1" x14ac:dyDescent="0.2">
      <c r="A343" s="53"/>
      <c r="B343" s="35"/>
      <c r="C343" s="123"/>
      <c r="D343" s="11"/>
      <c r="E343" s="11"/>
      <c r="F343" s="52"/>
      <c r="G343" s="51"/>
    </row>
    <row r="344" spans="1:7" s="6" customFormat="1" x14ac:dyDescent="0.2">
      <c r="A344" s="53"/>
      <c r="B344" s="35"/>
      <c r="C344" s="123"/>
      <c r="D344" s="11"/>
      <c r="E344" s="11"/>
      <c r="F344" s="52"/>
      <c r="G344" s="51"/>
    </row>
    <row r="345" spans="1:7" s="6" customFormat="1" x14ac:dyDescent="0.2">
      <c r="A345" s="53"/>
      <c r="B345" s="35"/>
      <c r="C345" s="123"/>
      <c r="D345" s="11"/>
      <c r="E345" s="11"/>
      <c r="F345" s="52"/>
      <c r="G345" s="51"/>
    </row>
    <row r="346" spans="1:7" s="6" customFormat="1" x14ac:dyDescent="0.2">
      <c r="A346" s="53"/>
      <c r="B346" s="35"/>
      <c r="C346" s="123"/>
      <c r="D346" s="11"/>
      <c r="E346" s="11"/>
      <c r="F346" s="52"/>
      <c r="G346" s="51"/>
    </row>
    <row r="347" spans="1:7" s="6" customFormat="1" x14ac:dyDescent="0.2">
      <c r="A347" s="53"/>
      <c r="B347" s="35"/>
      <c r="C347" s="123"/>
      <c r="D347" s="11"/>
      <c r="E347" s="11"/>
      <c r="F347" s="52"/>
      <c r="G347" s="51"/>
    </row>
    <row r="348" spans="1:7" s="6" customFormat="1" x14ac:dyDescent="0.2">
      <c r="A348" s="53"/>
      <c r="B348" s="35"/>
      <c r="C348" s="123"/>
      <c r="D348" s="11"/>
      <c r="E348" s="11"/>
      <c r="F348" s="52"/>
      <c r="G348" s="51"/>
    </row>
    <row r="349" spans="1:7" s="6" customFormat="1" x14ac:dyDescent="0.2">
      <c r="A349" s="53"/>
      <c r="B349" s="35"/>
      <c r="C349" s="123"/>
      <c r="D349" s="11"/>
      <c r="E349" s="11"/>
      <c r="F349" s="52"/>
      <c r="G349" s="51"/>
    </row>
    <row r="350" spans="1:7" s="6" customFormat="1" x14ac:dyDescent="0.2">
      <c r="A350" s="53"/>
      <c r="B350" s="35"/>
      <c r="C350" s="123"/>
      <c r="D350" s="11"/>
      <c r="E350" s="11"/>
      <c r="F350" s="52"/>
      <c r="G350" s="51"/>
    </row>
    <row r="351" spans="1:7" s="6" customFormat="1" x14ac:dyDescent="0.2">
      <c r="A351" s="53"/>
      <c r="B351" s="35"/>
      <c r="C351" s="123"/>
      <c r="D351" s="11"/>
      <c r="E351" s="11"/>
      <c r="F351" s="52"/>
      <c r="G351" s="51"/>
    </row>
    <row r="352" spans="1:7" s="6" customFormat="1" x14ac:dyDescent="0.2">
      <c r="A352" s="53"/>
      <c r="B352" s="35"/>
      <c r="C352" s="123"/>
      <c r="D352" s="11"/>
      <c r="E352" s="11"/>
      <c r="F352" s="52"/>
      <c r="G352" s="51"/>
    </row>
    <row r="353" spans="1:7" s="6" customFormat="1" x14ac:dyDescent="0.2">
      <c r="A353" s="53"/>
      <c r="B353" s="35"/>
      <c r="C353" s="123"/>
      <c r="D353" s="11"/>
      <c r="E353" s="11"/>
      <c r="F353" s="52"/>
      <c r="G353" s="51"/>
    </row>
    <row r="354" spans="1:7" s="6" customFormat="1" x14ac:dyDescent="0.2">
      <c r="A354" s="53"/>
      <c r="B354" s="35"/>
      <c r="C354" s="123"/>
      <c r="D354" s="11"/>
      <c r="E354" s="11"/>
      <c r="F354" s="52"/>
      <c r="G354" s="51"/>
    </row>
    <row r="355" spans="1:7" s="6" customFormat="1" x14ac:dyDescent="0.2">
      <c r="A355" s="53"/>
      <c r="B355" s="35"/>
      <c r="C355" s="123"/>
      <c r="D355" s="11"/>
      <c r="E355" s="11"/>
      <c r="F355" s="52"/>
      <c r="G355" s="51"/>
    </row>
    <row r="356" spans="1:7" s="6" customFormat="1" x14ac:dyDescent="0.2">
      <c r="A356" s="53"/>
      <c r="B356" s="35"/>
      <c r="C356" s="123"/>
      <c r="D356" s="11"/>
      <c r="E356" s="11"/>
      <c r="F356" s="52"/>
      <c r="G356" s="51"/>
    </row>
    <row r="357" spans="1:7" s="6" customFormat="1" x14ac:dyDescent="0.2">
      <c r="A357" s="53"/>
      <c r="B357" s="35"/>
      <c r="C357" s="123"/>
      <c r="D357" s="11"/>
      <c r="E357" s="11"/>
      <c r="F357" s="52"/>
      <c r="G357" s="51"/>
    </row>
    <row r="358" spans="1:7" s="6" customFormat="1" x14ac:dyDescent="0.2">
      <c r="A358" s="53"/>
      <c r="B358" s="35"/>
      <c r="C358" s="123"/>
      <c r="D358" s="11"/>
      <c r="E358" s="11"/>
      <c r="F358" s="52"/>
      <c r="G358" s="51"/>
    </row>
    <row r="359" spans="1:7" s="6" customFormat="1" x14ac:dyDescent="0.2">
      <c r="A359" s="53"/>
      <c r="B359" s="35"/>
      <c r="C359" s="123"/>
      <c r="D359" s="11"/>
      <c r="E359" s="11"/>
      <c r="F359" s="52"/>
      <c r="G359" s="51"/>
    </row>
    <row r="360" spans="1:7" s="6" customFormat="1" x14ac:dyDescent="0.2">
      <c r="A360" s="53"/>
      <c r="B360" s="35"/>
      <c r="C360" s="123"/>
      <c r="D360" s="11"/>
      <c r="E360" s="11"/>
      <c r="F360" s="52"/>
      <c r="G360" s="51"/>
    </row>
    <row r="361" spans="1:7" s="6" customFormat="1" x14ac:dyDescent="0.2">
      <c r="A361" s="53"/>
      <c r="B361" s="35"/>
      <c r="C361" s="123"/>
      <c r="D361" s="11"/>
      <c r="E361" s="11"/>
      <c r="F361" s="52"/>
      <c r="G361" s="51"/>
    </row>
    <row r="362" spans="1:7" s="6" customFormat="1" x14ac:dyDescent="0.2">
      <c r="A362" s="53"/>
      <c r="B362" s="35"/>
      <c r="C362" s="123"/>
      <c r="D362" s="11"/>
      <c r="E362" s="11"/>
      <c r="F362" s="52"/>
      <c r="G362" s="51"/>
    </row>
    <row r="363" spans="1:7" s="6" customFormat="1" x14ac:dyDescent="0.2">
      <c r="A363" s="53"/>
      <c r="B363" s="35"/>
      <c r="C363" s="123"/>
      <c r="D363" s="11"/>
      <c r="E363" s="11"/>
      <c r="F363" s="52"/>
      <c r="G363" s="51"/>
    </row>
    <row r="364" spans="1:7" s="6" customFormat="1" x14ac:dyDescent="0.2">
      <c r="A364" s="53"/>
      <c r="B364" s="35"/>
      <c r="C364" s="123"/>
      <c r="D364" s="11"/>
      <c r="E364" s="11"/>
      <c r="F364" s="52"/>
      <c r="G364" s="51"/>
    </row>
    <row r="365" spans="1:7" s="6" customFormat="1" x14ac:dyDescent="0.2">
      <c r="A365" s="53"/>
      <c r="B365" s="35"/>
      <c r="C365" s="123"/>
      <c r="D365" s="11"/>
      <c r="E365" s="11"/>
      <c r="F365" s="52"/>
      <c r="G365" s="51"/>
    </row>
    <row r="366" spans="1:7" s="6" customFormat="1" x14ac:dyDescent="0.2">
      <c r="A366" s="53"/>
      <c r="B366" s="35"/>
      <c r="C366" s="123"/>
      <c r="D366" s="11"/>
      <c r="E366" s="11"/>
      <c r="F366" s="52"/>
      <c r="G366" s="51"/>
    </row>
    <row r="367" spans="1:7" s="6" customFormat="1" x14ac:dyDescent="0.2">
      <c r="A367" s="53"/>
      <c r="B367" s="35"/>
      <c r="C367" s="123"/>
      <c r="D367" s="11"/>
      <c r="E367" s="11"/>
      <c r="F367" s="52"/>
      <c r="G367" s="51"/>
    </row>
    <row r="368" spans="1:7" s="6" customFormat="1" x14ac:dyDescent="0.2">
      <c r="A368" s="53"/>
      <c r="B368" s="35"/>
      <c r="C368" s="123"/>
      <c r="D368" s="11"/>
      <c r="E368" s="11"/>
      <c r="F368" s="52"/>
      <c r="G368" s="51"/>
    </row>
    <row r="369" spans="1:7" s="6" customFormat="1" x14ac:dyDescent="0.2">
      <c r="A369" s="53"/>
      <c r="B369" s="35"/>
      <c r="C369" s="123"/>
      <c r="D369" s="11"/>
      <c r="E369" s="11"/>
      <c r="F369" s="52"/>
      <c r="G369" s="51"/>
    </row>
    <row r="370" spans="1:7" s="6" customFormat="1" x14ac:dyDescent="0.2">
      <c r="A370" s="53"/>
      <c r="B370" s="35"/>
      <c r="C370" s="123"/>
      <c r="D370" s="11"/>
      <c r="E370" s="11"/>
      <c r="F370" s="52"/>
      <c r="G370" s="51"/>
    </row>
    <row r="371" spans="1:7" s="6" customFormat="1" x14ac:dyDescent="0.2">
      <c r="A371" s="53"/>
      <c r="B371" s="35"/>
      <c r="C371" s="123"/>
      <c r="D371" s="11"/>
      <c r="E371" s="11"/>
      <c r="F371" s="52"/>
      <c r="G371" s="51"/>
    </row>
    <row r="372" spans="1:7" s="6" customFormat="1" x14ac:dyDescent="0.2">
      <c r="A372" s="53"/>
      <c r="B372" s="35"/>
      <c r="C372" s="123"/>
      <c r="D372" s="11"/>
      <c r="E372" s="11"/>
      <c r="F372" s="52"/>
      <c r="G372" s="51"/>
    </row>
    <row r="373" spans="1:7" s="6" customFormat="1" x14ac:dyDescent="0.2">
      <c r="A373" s="53"/>
      <c r="B373" s="35"/>
      <c r="C373" s="123"/>
      <c r="D373" s="11"/>
      <c r="E373" s="11"/>
      <c r="F373" s="52"/>
      <c r="G373" s="51"/>
    </row>
    <row r="374" spans="1:7" s="6" customFormat="1" x14ac:dyDescent="0.2">
      <c r="A374" s="53"/>
      <c r="B374" s="35"/>
      <c r="C374" s="123"/>
      <c r="D374" s="11"/>
      <c r="E374" s="11"/>
      <c r="F374" s="52"/>
      <c r="G374" s="51"/>
    </row>
    <row r="375" spans="1:7" s="6" customFormat="1" x14ac:dyDescent="0.2">
      <c r="A375" s="53"/>
      <c r="B375" s="35"/>
      <c r="C375" s="123"/>
      <c r="D375" s="11"/>
      <c r="E375" s="11"/>
      <c r="F375" s="52"/>
      <c r="G375" s="51"/>
    </row>
    <row r="376" spans="1:7" s="6" customFormat="1" x14ac:dyDescent="0.2">
      <c r="A376" s="53"/>
      <c r="B376" s="35"/>
      <c r="C376" s="123"/>
      <c r="D376" s="11"/>
      <c r="E376" s="11"/>
      <c r="F376" s="52"/>
      <c r="G376" s="51"/>
    </row>
    <row r="377" spans="1:7" s="6" customFormat="1" x14ac:dyDescent="0.2">
      <c r="A377" s="53"/>
      <c r="B377" s="35"/>
      <c r="C377" s="123"/>
      <c r="D377" s="11"/>
      <c r="E377" s="11"/>
      <c r="F377" s="52"/>
      <c r="G377" s="51"/>
    </row>
    <row r="378" spans="1:7" s="6" customFormat="1" x14ac:dyDescent="0.2">
      <c r="A378" s="53"/>
      <c r="B378" s="35"/>
      <c r="C378" s="123"/>
      <c r="D378" s="11"/>
      <c r="E378" s="11"/>
      <c r="F378" s="52"/>
      <c r="G378" s="51"/>
    </row>
    <row r="379" spans="1:7" s="6" customFormat="1" x14ac:dyDescent="0.2">
      <c r="A379" s="53"/>
      <c r="B379" s="35"/>
      <c r="C379" s="123"/>
      <c r="D379" s="11"/>
      <c r="E379" s="11"/>
      <c r="F379" s="52"/>
      <c r="G379" s="51"/>
    </row>
    <row r="380" spans="1:7" s="6" customFormat="1" x14ac:dyDescent="0.2">
      <c r="A380" s="53"/>
      <c r="B380" s="35"/>
      <c r="C380" s="123"/>
      <c r="D380" s="11"/>
      <c r="E380" s="11"/>
      <c r="F380" s="52"/>
      <c r="G380" s="51"/>
    </row>
    <row r="381" spans="1:7" s="6" customFormat="1" x14ac:dyDescent="0.2">
      <c r="A381" s="53"/>
      <c r="B381" s="35"/>
      <c r="C381" s="123"/>
      <c r="D381" s="11"/>
      <c r="E381" s="11"/>
      <c r="F381" s="52"/>
      <c r="G381" s="51"/>
    </row>
    <row r="382" spans="1:7" s="6" customFormat="1" x14ac:dyDescent="0.2">
      <c r="A382" s="53"/>
      <c r="B382" s="35"/>
      <c r="C382" s="123"/>
      <c r="D382" s="11"/>
      <c r="E382" s="11"/>
      <c r="F382" s="52"/>
      <c r="G382" s="51"/>
    </row>
    <row r="383" spans="1:7" s="6" customFormat="1" x14ac:dyDescent="0.2">
      <c r="A383" s="53"/>
      <c r="B383" s="35"/>
      <c r="C383" s="123"/>
      <c r="D383" s="11"/>
      <c r="E383" s="11"/>
      <c r="F383" s="52"/>
      <c r="G383" s="51"/>
    </row>
    <row r="384" spans="1:7" s="6" customFormat="1" x14ac:dyDescent="0.2">
      <c r="A384" s="53"/>
      <c r="B384" s="35"/>
      <c r="C384" s="123"/>
      <c r="D384" s="11"/>
      <c r="E384" s="11"/>
      <c r="F384" s="52"/>
      <c r="G384" s="51"/>
    </row>
    <row r="385" spans="1:7" s="6" customFormat="1" x14ac:dyDescent="0.2">
      <c r="A385" s="53"/>
      <c r="B385" s="35"/>
      <c r="C385" s="123"/>
      <c r="D385" s="11"/>
      <c r="E385" s="11"/>
      <c r="F385" s="52"/>
      <c r="G385" s="51"/>
    </row>
    <row r="386" spans="1:7" s="6" customFormat="1" x14ac:dyDescent="0.2">
      <c r="A386" s="53"/>
      <c r="B386" s="35"/>
      <c r="C386" s="123"/>
      <c r="D386" s="11"/>
      <c r="E386" s="11"/>
      <c r="F386" s="52"/>
      <c r="G386" s="51"/>
    </row>
    <row r="387" spans="1:7" s="6" customFormat="1" x14ac:dyDescent="0.2">
      <c r="A387" s="53"/>
      <c r="B387" s="35"/>
      <c r="C387" s="123"/>
      <c r="D387" s="11"/>
      <c r="E387" s="11"/>
      <c r="F387" s="52"/>
      <c r="G387" s="51"/>
    </row>
    <row r="388" spans="1:7" s="6" customFormat="1" x14ac:dyDescent="0.2">
      <c r="A388" s="53"/>
      <c r="B388" s="35"/>
      <c r="C388" s="123"/>
      <c r="D388" s="11"/>
      <c r="E388" s="11"/>
      <c r="F388" s="52"/>
      <c r="G388" s="51"/>
    </row>
    <row r="389" spans="1:7" s="6" customFormat="1" x14ac:dyDescent="0.2">
      <c r="A389" s="53"/>
      <c r="B389" s="35"/>
      <c r="C389" s="123"/>
      <c r="D389" s="11"/>
      <c r="E389" s="11"/>
      <c r="F389" s="52"/>
      <c r="G389" s="51"/>
    </row>
    <row r="390" spans="1:7" s="6" customFormat="1" x14ac:dyDescent="0.2">
      <c r="A390" s="53"/>
      <c r="B390" s="35"/>
      <c r="C390" s="123"/>
      <c r="D390" s="11"/>
      <c r="E390" s="11"/>
      <c r="F390" s="52"/>
      <c r="G390" s="51"/>
    </row>
    <row r="391" spans="1:7" s="6" customFormat="1" x14ac:dyDescent="0.2">
      <c r="A391" s="53"/>
      <c r="B391" s="35"/>
      <c r="C391" s="123"/>
      <c r="D391" s="11"/>
      <c r="E391" s="11"/>
      <c r="F391" s="52"/>
      <c r="G391" s="51"/>
    </row>
    <row r="392" spans="1:7" s="6" customFormat="1" x14ac:dyDescent="0.2">
      <c r="A392" s="53"/>
      <c r="B392" s="35"/>
      <c r="C392" s="123"/>
      <c r="D392" s="11"/>
      <c r="E392" s="11"/>
      <c r="F392" s="52"/>
      <c r="G392" s="51"/>
    </row>
    <row r="393" spans="1:7" s="6" customFormat="1" x14ac:dyDescent="0.2">
      <c r="A393" s="53"/>
      <c r="B393" s="35"/>
      <c r="C393" s="123"/>
      <c r="D393" s="11"/>
      <c r="E393" s="11"/>
      <c r="F393" s="52"/>
      <c r="G393" s="51"/>
    </row>
    <row r="394" spans="1:7" s="6" customFormat="1" x14ac:dyDescent="0.2">
      <c r="A394" s="53"/>
      <c r="B394" s="35"/>
      <c r="C394" s="123"/>
      <c r="D394" s="11"/>
      <c r="E394" s="11"/>
      <c r="F394" s="52"/>
      <c r="G394" s="51"/>
    </row>
    <row r="395" spans="1:7" s="6" customFormat="1" x14ac:dyDescent="0.2">
      <c r="A395" s="53"/>
      <c r="B395" s="35"/>
      <c r="C395" s="123"/>
      <c r="D395" s="11"/>
      <c r="E395" s="11"/>
      <c r="F395" s="52"/>
      <c r="G395" s="51"/>
    </row>
    <row r="396" spans="1:7" s="6" customFormat="1" x14ac:dyDescent="0.2">
      <c r="A396" s="53"/>
      <c r="B396" s="35"/>
      <c r="C396" s="123"/>
      <c r="D396" s="11"/>
      <c r="E396" s="11"/>
      <c r="F396" s="52"/>
      <c r="G396" s="51"/>
    </row>
    <row r="397" spans="1:7" s="6" customFormat="1" x14ac:dyDescent="0.2">
      <c r="A397" s="53"/>
      <c r="B397" s="35"/>
      <c r="C397" s="123"/>
      <c r="D397" s="11"/>
      <c r="E397" s="11"/>
      <c r="F397" s="52"/>
      <c r="G397" s="51"/>
    </row>
    <row r="398" spans="1:7" s="6" customFormat="1" x14ac:dyDescent="0.2">
      <c r="A398" s="53"/>
      <c r="B398" s="35"/>
      <c r="C398" s="123"/>
      <c r="D398" s="11"/>
      <c r="E398" s="11"/>
      <c r="F398" s="52"/>
      <c r="G398" s="51"/>
    </row>
    <row r="399" spans="1:7" s="6" customFormat="1" x14ac:dyDescent="0.2">
      <c r="A399" s="53"/>
      <c r="B399" s="35"/>
      <c r="C399" s="123"/>
      <c r="D399" s="11"/>
      <c r="E399" s="11"/>
      <c r="F399" s="52"/>
      <c r="G399" s="51"/>
    </row>
    <row r="400" spans="1:7" s="6" customFormat="1" x14ac:dyDescent="0.2">
      <c r="A400" s="53"/>
      <c r="B400" s="35"/>
      <c r="C400" s="123"/>
      <c r="D400" s="11"/>
      <c r="E400" s="11"/>
      <c r="F400" s="52"/>
      <c r="G400" s="51"/>
    </row>
    <row r="401" spans="1:7" s="6" customFormat="1" x14ac:dyDescent="0.2">
      <c r="A401" s="53"/>
      <c r="B401" s="35"/>
      <c r="C401" s="123"/>
      <c r="D401" s="11"/>
      <c r="E401" s="11"/>
      <c r="F401" s="52"/>
      <c r="G401" s="51"/>
    </row>
    <row r="402" spans="1:7" s="6" customFormat="1" x14ac:dyDescent="0.2">
      <c r="A402" s="53"/>
      <c r="B402" s="35"/>
      <c r="C402" s="123"/>
      <c r="D402" s="11"/>
      <c r="E402" s="11"/>
      <c r="F402" s="52"/>
      <c r="G402" s="51"/>
    </row>
    <row r="403" spans="1:7" s="6" customFormat="1" x14ac:dyDescent="0.2">
      <c r="A403" s="53"/>
      <c r="B403" s="35"/>
      <c r="C403" s="123"/>
      <c r="D403" s="11"/>
      <c r="E403" s="11"/>
      <c r="F403" s="52"/>
      <c r="G403" s="51"/>
    </row>
    <row r="404" spans="1:7" s="6" customFormat="1" x14ac:dyDescent="0.2">
      <c r="A404" s="53"/>
      <c r="B404" s="35"/>
      <c r="C404" s="123"/>
      <c r="D404" s="11"/>
      <c r="E404" s="11"/>
      <c r="F404" s="52"/>
      <c r="G404" s="51"/>
    </row>
    <row r="405" spans="1:7" s="6" customFormat="1" x14ac:dyDescent="0.2">
      <c r="A405" s="53"/>
      <c r="B405" s="35"/>
      <c r="C405" s="123"/>
      <c r="D405" s="11"/>
      <c r="E405" s="11"/>
      <c r="F405" s="52"/>
      <c r="G405" s="51"/>
    </row>
    <row r="406" spans="1:7" s="6" customFormat="1" x14ac:dyDescent="0.2">
      <c r="A406" s="53"/>
      <c r="B406" s="35"/>
      <c r="C406" s="123"/>
      <c r="D406" s="11"/>
      <c r="E406" s="11"/>
      <c r="F406" s="52"/>
      <c r="G406" s="51"/>
    </row>
    <row r="407" spans="1:7" s="6" customFormat="1" x14ac:dyDescent="0.2">
      <c r="A407" s="53"/>
      <c r="B407" s="35"/>
      <c r="C407" s="123"/>
      <c r="D407" s="11"/>
      <c r="E407" s="11"/>
      <c r="F407" s="52"/>
      <c r="G407" s="51"/>
    </row>
    <row r="408" spans="1:7" s="6" customFormat="1" x14ac:dyDescent="0.2">
      <c r="A408" s="53"/>
      <c r="B408" s="35"/>
      <c r="C408" s="123"/>
      <c r="D408" s="11"/>
      <c r="E408" s="11"/>
      <c r="F408" s="52"/>
      <c r="G408" s="51"/>
    </row>
    <row r="409" spans="1:7" s="6" customFormat="1" x14ac:dyDescent="0.2">
      <c r="A409" s="53"/>
      <c r="B409" s="35"/>
      <c r="C409" s="123"/>
      <c r="D409" s="11"/>
      <c r="E409" s="11"/>
      <c r="F409" s="52"/>
      <c r="G409" s="51"/>
    </row>
    <row r="410" spans="1:7" s="6" customFormat="1" x14ac:dyDescent="0.2">
      <c r="A410" s="53"/>
      <c r="B410" s="35"/>
      <c r="C410" s="123"/>
      <c r="D410" s="11"/>
      <c r="E410" s="11"/>
      <c r="F410" s="52"/>
      <c r="G410" s="51"/>
    </row>
    <row r="411" spans="1:7" s="6" customFormat="1" x14ac:dyDescent="0.2">
      <c r="A411" s="53"/>
      <c r="B411" s="35"/>
      <c r="C411" s="123"/>
      <c r="D411" s="11"/>
      <c r="E411" s="11"/>
      <c r="F411" s="52"/>
      <c r="G411" s="51"/>
    </row>
    <row r="412" spans="1:7" s="6" customFormat="1" x14ac:dyDescent="0.2">
      <c r="A412" s="53"/>
      <c r="B412" s="35"/>
      <c r="C412" s="123"/>
      <c r="D412" s="11"/>
      <c r="E412" s="11"/>
      <c r="F412" s="52"/>
      <c r="G412" s="51"/>
    </row>
    <row r="413" spans="1:7" s="6" customFormat="1" x14ac:dyDescent="0.2">
      <c r="A413" s="53"/>
      <c r="B413" s="35"/>
      <c r="C413" s="123"/>
      <c r="D413" s="11"/>
      <c r="E413" s="11"/>
      <c r="F413" s="52"/>
      <c r="G413" s="51"/>
    </row>
    <row r="414" spans="1:7" s="6" customFormat="1" x14ac:dyDescent="0.2">
      <c r="A414" s="53"/>
      <c r="B414" s="35"/>
      <c r="C414" s="123"/>
      <c r="D414" s="11"/>
      <c r="E414" s="11"/>
      <c r="F414" s="52"/>
      <c r="G414" s="51"/>
    </row>
    <row r="415" spans="1:7" s="6" customFormat="1" x14ac:dyDescent="0.2">
      <c r="A415" s="53"/>
      <c r="B415" s="35"/>
      <c r="C415" s="123"/>
      <c r="D415" s="11"/>
      <c r="E415" s="11"/>
      <c r="F415" s="52"/>
      <c r="G415" s="51"/>
    </row>
    <row r="416" spans="1:7" s="6" customFormat="1" x14ac:dyDescent="0.2">
      <c r="A416" s="53"/>
      <c r="B416" s="35"/>
      <c r="C416" s="123"/>
      <c r="D416" s="11"/>
      <c r="E416" s="11"/>
      <c r="F416" s="52"/>
      <c r="G416" s="51"/>
    </row>
    <row r="417" spans="1:7" s="6" customFormat="1" x14ac:dyDescent="0.2">
      <c r="A417" s="53"/>
      <c r="B417" s="35"/>
      <c r="C417" s="123"/>
      <c r="D417" s="11"/>
      <c r="E417" s="11"/>
      <c r="F417" s="52"/>
      <c r="G417" s="51"/>
    </row>
    <row r="418" spans="1:7" s="6" customFormat="1" x14ac:dyDescent="0.2">
      <c r="A418" s="53"/>
      <c r="B418" s="35"/>
      <c r="C418" s="123"/>
      <c r="D418" s="11"/>
      <c r="E418" s="11"/>
      <c r="F418" s="52"/>
      <c r="G418" s="51"/>
    </row>
    <row r="419" spans="1:7" s="6" customFormat="1" x14ac:dyDescent="0.2">
      <c r="A419" s="53"/>
      <c r="B419" s="35"/>
      <c r="C419" s="123"/>
      <c r="D419" s="11"/>
      <c r="E419" s="11"/>
      <c r="F419" s="52"/>
      <c r="G419" s="51"/>
    </row>
    <row r="420" spans="1:7" s="6" customFormat="1" x14ac:dyDescent="0.2">
      <c r="A420" s="53"/>
      <c r="B420" s="35"/>
      <c r="C420" s="123"/>
      <c r="D420" s="11"/>
      <c r="E420" s="11"/>
      <c r="F420" s="52"/>
      <c r="G420" s="51"/>
    </row>
    <row r="421" spans="1:7" s="6" customFormat="1" x14ac:dyDescent="0.2">
      <c r="A421" s="53"/>
      <c r="B421" s="35"/>
      <c r="C421" s="123"/>
      <c r="D421" s="11"/>
      <c r="E421" s="11"/>
      <c r="F421" s="52"/>
      <c r="G421" s="51"/>
    </row>
    <row r="422" spans="1:7" s="6" customFormat="1" x14ac:dyDescent="0.2">
      <c r="A422" s="53"/>
      <c r="B422" s="35"/>
      <c r="C422" s="123"/>
      <c r="D422" s="11"/>
      <c r="E422" s="11"/>
      <c r="F422" s="52"/>
      <c r="G422" s="51"/>
    </row>
    <row r="423" spans="1:7" s="6" customFormat="1" x14ac:dyDescent="0.2">
      <c r="A423" s="53"/>
      <c r="B423" s="35"/>
      <c r="C423" s="123"/>
      <c r="D423" s="11"/>
      <c r="E423" s="11"/>
      <c r="F423" s="52"/>
      <c r="G423" s="51"/>
    </row>
    <row r="424" spans="1:7" s="6" customFormat="1" x14ac:dyDescent="0.2">
      <c r="A424" s="53"/>
      <c r="B424" s="35"/>
      <c r="C424" s="123"/>
      <c r="D424" s="11"/>
      <c r="E424" s="11"/>
      <c r="F424" s="52"/>
      <c r="G424" s="51"/>
    </row>
    <row r="425" spans="1:7" s="6" customFormat="1" x14ac:dyDescent="0.2">
      <c r="A425" s="53"/>
      <c r="B425" s="35"/>
      <c r="C425" s="123"/>
      <c r="D425" s="11"/>
      <c r="E425" s="11"/>
      <c r="F425" s="52"/>
      <c r="G425" s="51"/>
    </row>
    <row r="426" spans="1:7" s="6" customFormat="1" x14ac:dyDescent="0.2">
      <c r="A426" s="53"/>
      <c r="B426" s="35"/>
      <c r="C426" s="123"/>
      <c r="D426" s="11"/>
      <c r="E426" s="11"/>
      <c r="F426" s="52"/>
      <c r="G426" s="51"/>
    </row>
    <row r="427" spans="1:7" s="6" customFormat="1" x14ac:dyDescent="0.2">
      <c r="A427" s="53"/>
      <c r="B427" s="35"/>
      <c r="C427" s="123"/>
      <c r="D427" s="11"/>
      <c r="E427" s="11"/>
      <c r="F427" s="52"/>
      <c r="G427" s="51"/>
    </row>
    <row r="428" spans="1:7" s="6" customFormat="1" x14ac:dyDescent="0.2">
      <c r="A428" s="53"/>
      <c r="B428" s="35"/>
      <c r="C428" s="123"/>
      <c r="D428" s="11"/>
      <c r="E428" s="11"/>
      <c r="F428" s="52"/>
      <c r="G428" s="51"/>
    </row>
    <row r="429" spans="1:7" s="6" customFormat="1" x14ac:dyDescent="0.2">
      <c r="A429" s="53"/>
      <c r="B429" s="35"/>
      <c r="C429" s="123"/>
      <c r="D429" s="11"/>
      <c r="E429" s="11"/>
      <c r="F429" s="52"/>
      <c r="G429" s="51"/>
    </row>
    <row r="430" spans="1:7" s="6" customFormat="1" x14ac:dyDescent="0.2">
      <c r="A430" s="53"/>
      <c r="B430" s="35"/>
      <c r="C430" s="123"/>
      <c r="D430" s="11"/>
      <c r="E430" s="11"/>
      <c r="F430" s="52"/>
      <c r="G430" s="51"/>
    </row>
    <row r="431" spans="1:7" s="6" customFormat="1" x14ac:dyDescent="0.2">
      <c r="A431" s="53"/>
      <c r="B431" s="35"/>
      <c r="C431" s="123"/>
      <c r="D431" s="11"/>
      <c r="E431" s="11"/>
      <c r="F431" s="52"/>
      <c r="G431" s="51"/>
    </row>
    <row r="432" spans="1:7" s="6" customFormat="1" x14ac:dyDescent="0.2">
      <c r="A432" s="53"/>
      <c r="B432" s="35"/>
      <c r="C432" s="123"/>
      <c r="D432" s="11"/>
      <c r="E432" s="11"/>
      <c r="F432" s="52"/>
      <c r="G432" s="51"/>
    </row>
    <row r="433" spans="1:7" s="6" customFormat="1" x14ac:dyDescent="0.2">
      <c r="A433" s="53"/>
      <c r="B433" s="35"/>
      <c r="C433" s="123"/>
      <c r="D433" s="11"/>
      <c r="E433" s="11"/>
      <c r="F433" s="52"/>
      <c r="G433" s="51"/>
    </row>
    <row r="434" spans="1:7" s="6" customFormat="1" x14ac:dyDescent="0.2">
      <c r="A434" s="53"/>
      <c r="B434" s="35"/>
      <c r="C434" s="123"/>
      <c r="D434" s="11"/>
      <c r="E434" s="11"/>
      <c r="F434" s="52"/>
      <c r="G434" s="51"/>
    </row>
    <row r="435" spans="1:7" s="6" customFormat="1" x14ac:dyDescent="0.2">
      <c r="A435" s="53"/>
      <c r="B435" s="35"/>
      <c r="C435" s="123"/>
      <c r="D435" s="11"/>
      <c r="E435" s="11"/>
      <c r="F435" s="52"/>
      <c r="G435" s="51"/>
    </row>
    <row r="436" spans="1:7" s="6" customFormat="1" x14ac:dyDescent="0.2">
      <c r="A436" s="53"/>
      <c r="B436" s="35"/>
      <c r="C436" s="123"/>
      <c r="D436" s="11"/>
      <c r="E436" s="11"/>
      <c r="F436" s="52"/>
      <c r="G436" s="51"/>
    </row>
    <row r="437" spans="1:7" s="6" customFormat="1" x14ac:dyDescent="0.2">
      <c r="A437" s="53"/>
      <c r="B437" s="35"/>
      <c r="C437" s="123"/>
      <c r="D437" s="11"/>
      <c r="E437" s="11"/>
      <c r="F437" s="52"/>
      <c r="G437" s="51"/>
    </row>
    <row r="438" spans="1:7" s="6" customFormat="1" x14ac:dyDescent="0.2">
      <c r="A438" s="53"/>
      <c r="B438" s="35"/>
      <c r="C438" s="123"/>
      <c r="D438" s="11"/>
      <c r="E438" s="11"/>
      <c r="F438" s="52"/>
      <c r="G438" s="51"/>
    </row>
    <row r="439" spans="1:7" s="6" customFormat="1" x14ac:dyDescent="0.2">
      <c r="A439" s="53"/>
      <c r="B439" s="35"/>
      <c r="C439" s="123"/>
      <c r="D439" s="11"/>
      <c r="E439" s="11"/>
      <c r="F439" s="52"/>
      <c r="G439" s="51"/>
    </row>
    <row r="440" spans="1:7" s="6" customFormat="1" x14ac:dyDescent="0.2">
      <c r="A440" s="53"/>
      <c r="B440" s="35"/>
      <c r="C440" s="123"/>
      <c r="D440" s="11"/>
      <c r="E440" s="11"/>
      <c r="F440" s="52"/>
      <c r="G440" s="51"/>
    </row>
    <row r="441" spans="1:7" s="6" customFormat="1" x14ac:dyDescent="0.2">
      <c r="A441" s="53"/>
      <c r="B441" s="35"/>
      <c r="C441" s="123"/>
      <c r="D441" s="11"/>
      <c r="E441" s="11"/>
      <c r="F441" s="52"/>
      <c r="G441" s="51"/>
    </row>
    <row r="442" spans="1:7" s="6" customFormat="1" x14ac:dyDescent="0.2">
      <c r="A442" s="53"/>
      <c r="B442" s="35"/>
      <c r="C442" s="123"/>
      <c r="D442" s="11"/>
      <c r="E442" s="11"/>
      <c r="F442" s="52"/>
      <c r="G442" s="51"/>
    </row>
    <row r="443" spans="1:7" s="6" customFormat="1" x14ac:dyDescent="0.2">
      <c r="A443" s="53"/>
      <c r="B443" s="35"/>
      <c r="C443" s="123"/>
      <c r="D443" s="11"/>
      <c r="E443" s="11"/>
      <c r="F443" s="52"/>
      <c r="G443" s="51"/>
    </row>
    <row r="444" spans="1:7" s="6" customFormat="1" x14ac:dyDescent="0.2">
      <c r="A444" s="53"/>
      <c r="B444" s="35"/>
      <c r="C444" s="123"/>
      <c r="D444" s="11"/>
      <c r="E444" s="11"/>
      <c r="F444" s="52"/>
      <c r="G444" s="51"/>
    </row>
    <row r="445" spans="1:7" s="6" customFormat="1" x14ac:dyDescent="0.2">
      <c r="A445" s="53"/>
      <c r="B445" s="35"/>
      <c r="C445" s="123"/>
      <c r="D445" s="11"/>
      <c r="E445" s="11"/>
      <c r="F445" s="52"/>
      <c r="G445" s="51"/>
    </row>
    <row r="446" spans="1:7" s="6" customFormat="1" x14ac:dyDescent="0.2">
      <c r="A446" s="53"/>
      <c r="B446" s="35"/>
      <c r="C446" s="123"/>
      <c r="D446" s="11"/>
      <c r="E446" s="11"/>
      <c r="F446" s="52"/>
      <c r="G446" s="51"/>
    </row>
    <row r="447" spans="1:7" s="6" customFormat="1" x14ac:dyDescent="0.2">
      <c r="A447" s="53"/>
      <c r="B447" s="35"/>
      <c r="C447" s="123"/>
      <c r="D447" s="11"/>
      <c r="E447" s="11"/>
      <c r="F447" s="52"/>
      <c r="G447" s="51"/>
    </row>
    <row r="448" spans="1:7" s="6" customFormat="1" x14ac:dyDescent="0.2">
      <c r="A448" s="53"/>
      <c r="B448" s="35"/>
      <c r="C448" s="123"/>
      <c r="D448" s="11"/>
      <c r="E448" s="11"/>
      <c r="F448" s="52"/>
      <c r="G448" s="51"/>
    </row>
    <row r="449" spans="1:7" s="6" customFormat="1" x14ac:dyDescent="0.2">
      <c r="A449" s="53"/>
      <c r="B449" s="35"/>
      <c r="C449" s="123"/>
      <c r="D449" s="11"/>
      <c r="E449" s="11"/>
      <c r="F449" s="52"/>
      <c r="G449" s="51"/>
    </row>
    <row r="450" spans="1:7" s="6" customFormat="1" x14ac:dyDescent="0.2">
      <c r="A450" s="53"/>
      <c r="B450" s="35"/>
      <c r="C450" s="123"/>
      <c r="D450" s="11"/>
      <c r="E450" s="11"/>
      <c r="F450" s="52"/>
      <c r="G450" s="51"/>
    </row>
    <row r="451" spans="1:7" s="6" customFormat="1" x14ac:dyDescent="0.2">
      <c r="A451" s="53"/>
      <c r="B451" s="35"/>
      <c r="C451" s="123"/>
      <c r="D451" s="11"/>
      <c r="E451" s="11"/>
      <c r="F451" s="52"/>
      <c r="G451" s="51"/>
    </row>
    <row r="452" spans="1:7" s="6" customFormat="1" x14ac:dyDescent="0.2">
      <c r="A452" s="53"/>
      <c r="B452" s="35"/>
      <c r="C452" s="123"/>
      <c r="D452" s="11"/>
      <c r="E452" s="11"/>
      <c r="F452" s="52"/>
      <c r="G452" s="51"/>
    </row>
    <row r="453" spans="1:7" s="6" customFormat="1" x14ac:dyDescent="0.2">
      <c r="A453" s="53"/>
      <c r="B453" s="35"/>
      <c r="C453" s="123"/>
      <c r="D453" s="11"/>
      <c r="E453" s="11"/>
      <c r="F453" s="52"/>
      <c r="G453" s="51"/>
    </row>
    <row r="454" spans="1:7" s="6" customFormat="1" x14ac:dyDescent="0.2">
      <c r="A454" s="53"/>
      <c r="B454" s="35"/>
      <c r="C454" s="123"/>
      <c r="D454" s="11"/>
      <c r="E454" s="11"/>
      <c r="F454" s="52"/>
      <c r="G454" s="51"/>
    </row>
    <row r="455" spans="1:7" s="6" customFormat="1" x14ac:dyDescent="0.2">
      <c r="A455" s="53"/>
      <c r="B455" s="35"/>
      <c r="C455" s="123"/>
      <c r="D455" s="11"/>
      <c r="E455" s="11"/>
      <c r="F455" s="52"/>
      <c r="G455" s="51"/>
    </row>
    <row r="456" spans="1:7" s="6" customFormat="1" x14ac:dyDescent="0.2">
      <c r="A456" s="53"/>
      <c r="B456" s="35"/>
      <c r="C456" s="123"/>
      <c r="D456" s="11"/>
      <c r="E456" s="11"/>
      <c r="F456" s="52"/>
      <c r="G456" s="51"/>
    </row>
    <row r="457" spans="1:7" s="6" customFormat="1" x14ac:dyDescent="0.2">
      <c r="A457" s="53"/>
      <c r="B457" s="35"/>
      <c r="C457" s="123"/>
      <c r="D457" s="11"/>
      <c r="E457" s="11"/>
      <c r="F457" s="52"/>
      <c r="G457" s="51"/>
    </row>
    <row r="458" spans="1:7" s="6" customFormat="1" x14ac:dyDescent="0.2">
      <c r="A458" s="53"/>
      <c r="B458" s="35"/>
      <c r="C458" s="123"/>
      <c r="D458" s="11"/>
      <c r="E458" s="11"/>
      <c r="F458" s="52"/>
      <c r="G458" s="51"/>
    </row>
    <row r="459" spans="1:7" s="6" customFormat="1" x14ac:dyDescent="0.2">
      <c r="A459" s="53"/>
      <c r="B459" s="35"/>
      <c r="C459" s="123"/>
      <c r="D459" s="11"/>
      <c r="E459" s="11"/>
      <c r="F459" s="52"/>
      <c r="G459" s="51"/>
    </row>
    <row r="460" spans="1:7" s="6" customFormat="1" x14ac:dyDescent="0.2">
      <c r="A460" s="53"/>
      <c r="B460" s="35"/>
      <c r="C460" s="123"/>
      <c r="D460" s="11"/>
      <c r="E460" s="11"/>
      <c r="F460" s="52"/>
      <c r="G460" s="51"/>
    </row>
    <row r="461" spans="1:7" s="6" customFormat="1" x14ac:dyDescent="0.2">
      <c r="A461" s="53"/>
      <c r="B461" s="35"/>
      <c r="C461" s="123"/>
      <c r="D461" s="11"/>
      <c r="E461" s="11"/>
      <c r="F461" s="52"/>
      <c r="G461" s="51"/>
    </row>
    <row r="462" spans="1:7" s="6" customFormat="1" x14ac:dyDescent="0.2">
      <c r="A462" s="53"/>
      <c r="B462" s="35"/>
      <c r="C462" s="123"/>
      <c r="D462" s="11"/>
      <c r="E462" s="11"/>
      <c r="F462" s="52"/>
      <c r="G462" s="51"/>
    </row>
    <row r="463" spans="1:7" s="6" customFormat="1" x14ac:dyDescent="0.2">
      <c r="A463" s="53"/>
      <c r="B463" s="35"/>
      <c r="C463" s="123"/>
      <c r="D463" s="11"/>
      <c r="E463" s="11"/>
      <c r="F463" s="52"/>
      <c r="G463" s="51"/>
    </row>
    <row r="464" spans="1:7" s="6" customFormat="1" x14ac:dyDescent="0.2">
      <c r="A464" s="53"/>
      <c r="B464" s="35"/>
      <c r="C464" s="123"/>
      <c r="D464" s="11"/>
      <c r="E464" s="11"/>
      <c r="F464" s="52"/>
      <c r="G464" s="51"/>
    </row>
    <row r="465" spans="1:7" s="6" customFormat="1" x14ac:dyDescent="0.2">
      <c r="A465" s="53"/>
      <c r="B465" s="35"/>
      <c r="C465" s="123"/>
      <c r="D465" s="11"/>
      <c r="E465" s="11"/>
      <c r="F465" s="52"/>
      <c r="G465" s="51"/>
    </row>
    <row r="466" spans="1:7" s="6" customFormat="1" x14ac:dyDescent="0.2">
      <c r="A466" s="53"/>
      <c r="B466" s="35"/>
      <c r="C466" s="123"/>
      <c r="D466" s="11"/>
      <c r="E466" s="11"/>
      <c r="F466" s="52"/>
      <c r="G466" s="51"/>
    </row>
    <row r="467" spans="1:7" s="6" customFormat="1" x14ac:dyDescent="0.2">
      <c r="A467" s="53"/>
      <c r="B467" s="35"/>
      <c r="C467" s="123"/>
      <c r="D467" s="11"/>
      <c r="E467" s="11"/>
      <c r="F467" s="52"/>
      <c r="G467" s="51"/>
    </row>
    <row r="468" spans="1:7" s="6" customFormat="1" x14ac:dyDescent="0.2">
      <c r="A468" s="53"/>
      <c r="B468" s="35"/>
      <c r="C468" s="123"/>
      <c r="D468" s="11"/>
      <c r="E468" s="11"/>
      <c r="F468" s="52"/>
      <c r="G468" s="51"/>
    </row>
    <row r="469" spans="1:7" s="6" customFormat="1" x14ac:dyDescent="0.2">
      <c r="A469" s="53"/>
      <c r="B469" s="35"/>
      <c r="C469" s="123"/>
      <c r="D469" s="11"/>
      <c r="E469" s="11"/>
      <c r="F469" s="52"/>
      <c r="G469" s="51"/>
    </row>
    <row r="470" spans="1:7" s="6" customFormat="1" x14ac:dyDescent="0.2">
      <c r="A470" s="53"/>
      <c r="B470" s="35"/>
      <c r="C470" s="123"/>
      <c r="D470" s="11"/>
      <c r="E470" s="11"/>
      <c r="F470" s="52"/>
      <c r="G470" s="51"/>
    </row>
    <row r="471" spans="1:7" s="6" customFormat="1" x14ac:dyDescent="0.2">
      <c r="A471" s="53"/>
      <c r="B471" s="35"/>
      <c r="C471" s="123"/>
      <c r="D471" s="11"/>
      <c r="E471" s="11"/>
      <c r="F471" s="52"/>
      <c r="G471" s="51"/>
    </row>
    <row r="472" spans="1:7" s="6" customFormat="1" x14ac:dyDescent="0.2">
      <c r="A472" s="53"/>
      <c r="B472" s="35"/>
      <c r="C472" s="123"/>
      <c r="D472" s="11"/>
      <c r="E472" s="11"/>
      <c r="F472" s="52"/>
      <c r="G472" s="51"/>
    </row>
    <row r="473" spans="1:7" s="6" customFormat="1" x14ac:dyDescent="0.2">
      <c r="A473" s="53"/>
      <c r="B473" s="35"/>
      <c r="C473" s="123"/>
      <c r="D473" s="11"/>
      <c r="E473" s="11"/>
      <c r="F473" s="52"/>
      <c r="G473" s="51"/>
    </row>
    <row r="474" spans="1:7" s="6" customFormat="1" x14ac:dyDescent="0.2">
      <c r="A474" s="53"/>
      <c r="B474" s="35"/>
      <c r="C474" s="123"/>
      <c r="D474" s="11"/>
      <c r="E474" s="11"/>
      <c r="F474" s="52"/>
      <c r="G474" s="51"/>
    </row>
    <row r="475" spans="1:7" s="6" customFormat="1" x14ac:dyDescent="0.2">
      <c r="A475" s="53"/>
      <c r="B475" s="35"/>
      <c r="C475" s="123"/>
      <c r="D475" s="11"/>
      <c r="E475" s="11"/>
      <c r="F475" s="52"/>
      <c r="G475" s="51"/>
    </row>
    <row r="476" spans="1:7" s="6" customFormat="1" x14ac:dyDescent="0.2">
      <c r="A476" s="53"/>
      <c r="B476" s="35"/>
      <c r="C476" s="123"/>
      <c r="D476" s="11"/>
      <c r="E476" s="11"/>
      <c r="F476" s="52"/>
      <c r="G476" s="51"/>
    </row>
    <row r="477" spans="1:7" s="6" customFormat="1" x14ac:dyDescent="0.2">
      <c r="A477" s="53"/>
      <c r="B477" s="35"/>
      <c r="C477" s="123"/>
      <c r="D477" s="11"/>
      <c r="E477" s="11"/>
      <c r="F477" s="52"/>
      <c r="G477" s="51"/>
    </row>
    <row r="478" spans="1:7" s="6" customFormat="1" x14ac:dyDescent="0.2">
      <c r="A478" s="53"/>
      <c r="B478" s="35"/>
      <c r="C478" s="123"/>
      <c r="D478" s="11"/>
      <c r="E478" s="11"/>
      <c r="F478" s="52"/>
      <c r="G478" s="51"/>
    </row>
    <row r="479" spans="1:7" s="6" customFormat="1" x14ac:dyDescent="0.2">
      <c r="A479" s="53"/>
      <c r="B479" s="35"/>
      <c r="C479" s="123"/>
      <c r="D479" s="11"/>
      <c r="E479" s="11"/>
      <c r="F479" s="52"/>
      <c r="G479" s="51"/>
    </row>
    <row r="480" spans="1:7" s="6" customFormat="1" x14ac:dyDescent="0.2">
      <c r="A480" s="53"/>
      <c r="B480" s="35"/>
      <c r="C480" s="123"/>
      <c r="D480" s="11"/>
      <c r="E480" s="11"/>
      <c r="F480" s="52"/>
      <c r="G480" s="51"/>
    </row>
    <row r="481" spans="1:7" s="6" customFormat="1" x14ac:dyDescent="0.2">
      <c r="A481" s="53"/>
      <c r="B481" s="35"/>
      <c r="C481" s="123"/>
      <c r="D481" s="11"/>
      <c r="E481" s="11"/>
      <c r="F481" s="52"/>
      <c r="G481" s="51"/>
    </row>
    <row r="482" spans="1:7" s="6" customFormat="1" x14ac:dyDescent="0.2">
      <c r="A482" s="53"/>
      <c r="B482" s="35"/>
      <c r="C482" s="123"/>
      <c r="D482" s="11"/>
      <c r="E482" s="11"/>
      <c r="F482" s="52"/>
      <c r="G482" s="51"/>
    </row>
    <row r="483" spans="1:7" s="6" customFormat="1" x14ac:dyDescent="0.2">
      <c r="A483" s="53"/>
      <c r="B483" s="35"/>
      <c r="C483" s="123"/>
      <c r="D483" s="11"/>
      <c r="E483" s="11"/>
      <c r="F483" s="52"/>
      <c r="G483" s="51"/>
    </row>
    <row r="484" spans="1:7" s="6" customFormat="1" x14ac:dyDescent="0.2">
      <c r="A484" s="53"/>
      <c r="B484" s="35"/>
      <c r="C484" s="123"/>
      <c r="D484" s="11"/>
      <c r="E484" s="11"/>
      <c r="F484" s="52"/>
      <c r="G484" s="51"/>
    </row>
    <row r="485" spans="1:7" s="6" customFormat="1" x14ac:dyDescent="0.2">
      <c r="A485" s="53"/>
      <c r="B485" s="35"/>
      <c r="C485" s="123"/>
      <c r="D485" s="11"/>
      <c r="E485" s="11"/>
      <c r="F485" s="52"/>
      <c r="G485" s="51"/>
    </row>
    <row r="486" spans="1:7" s="6" customFormat="1" x14ac:dyDescent="0.2">
      <c r="A486" s="53"/>
      <c r="B486" s="35"/>
      <c r="C486" s="123"/>
      <c r="D486" s="11"/>
      <c r="E486" s="11"/>
      <c r="F486" s="52"/>
      <c r="G486" s="51"/>
    </row>
    <row r="487" spans="1:7" s="6" customFormat="1" x14ac:dyDescent="0.2">
      <c r="A487" s="53"/>
      <c r="B487" s="35"/>
      <c r="C487" s="123"/>
      <c r="D487" s="11"/>
      <c r="E487" s="11"/>
      <c r="F487" s="52"/>
      <c r="G487" s="51"/>
    </row>
    <row r="488" spans="1:7" s="6" customFormat="1" x14ac:dyDescent="0.2">
      <c r="A488" s="53"/>
      <c r="B488" s="35"/>
      <c r="C488" s="123"/>
      <c r="D488" s="11"/>
      <c r="E488" s="11"/>
      <c r="F488" s="52"/>
      <c r="G488" s="51"/>
    </row>
    <row r="489" spans="1:7" s="6" customFormat="1" x14ac:dyDescent="0.2">
      <c r="A489" s="53"/>
      <c r="B489" s="35"/>
      <c r="C489" s="123"/>
      <c r="D489" s="11"/>
      <c r="E489" s="11"/>
      <c r="F489" s="52"/>
      <c r="G489" s="51"/>
    </row>
    <row r="490" spans="1:7" s="6" customFormat="1" x14ac:dyDescent="0.2">
      <c r="A490" s="53"/>
      <c r="B490" s="35"/>
      <c r="C490" s="123"/>
      <c r="D490" s="11"/>
      <c r="E490" s="11"/>
      <c r="F490" s="52"/>
      <c r="G490" s="51"/>
    </row>
    <row r="491" spans="1:7" s="6" customFormat="1" x14ac:dyDescent="0.2">
      <c r="A491" s="53"/>
      <c r="B491" s="35"/>
      <c r="C491" s="123"/>
      <c r="D491" s="11"/>
      <c r="E491" s="11"/>
      <c r="F491" s="52"/>
      <c r="G491" s="51"/>
    </row>
    <row r="492" spans="1:7" s="6" customFormat="1" x14ac:dyDescent="0.2">
      <c r="A492" s="53"/>
      <c r="B492" s="35"/>
      <c r="C492" s="123"/>
      <c r="D492" s="11"/>
      <c r="E492" s="11"/>
      <c r="F492" s="52"/>
      <c r="G492" s="51"/>
    </row>
    <row r="493" spans="1:7" s="6" customFormat="1" x14ac:dyDescent="0.2">
      <c r="A493" s="53"/>
      <c r="B493" s="35"/>
      <c r="C493" s="123"/>
      <c r="D493" s="11"/>
      <c r="E493" s="11"/>
      <c r="F493" s="52"/>
      <c r="G493" s="51"/>
    </row>
    <row r="494" spans="1:7" s="6" customFormat="1" x14ac:dyDescent="0.2">
      <c r="A494" s="53"/>
      <c r="B494" s="35"/>
      <c r="C494" s="123"/>
      <c r="D494" s="11"/>
      <c r="E494" s="11"/>
      <c r="F494" s="52"/>
      <c r="G494" s="51"/>
    </row>
    <row r="495" spans="1:7" s="6" customFormat="1" x14ac:dyDescent="0.2">
      <c r="A495" s="53"/>
      <c r="B495" s="35"/>
      <c r="C495" s="123"/>
      <c r="D495" s="11"/>
      <c r="E495" s="11"/>
      <c r="F495" s="52"/>
      <c r="G495" s="51"/>
    </row>
    <row r="496" spans="1:7" s="6" customFormat="1" x14ac:dyDescent="0.2">
      <c r="A496" s="53"/>
      <c r="B496" s="35"/>
      <c r="C496" s="123"/>
      <c r="D496" s="11"/>
      <c r="E496" s="11"/>
      <c r="F496" s="52"/>
      <c r="G496" s="51"/>
    </row>
    <row r="497" spans="1:7" s="6" customFormat="1" x14ac:dyDescent="0.2">
      <c r="A497" s="53"/>
      <c r="B497" s="35"/>
      <c r="C497" s="123"/>
      <c r="D497" s="11"/>
      <c r="E497" s="11"/>
      <c r="F497" s="52"/>
      <c r="G497" s="51"/>
    </row>
    <row r="498" spans="1:7" s="6" customFormat="1" x14ac:dyDescent="0.2">
      <c r="A498" s="53"/>
      <c r="B498" s="35"/>
      <c r="C498" s="123"/>
      <c r="D498" s="11"/>
      <c r="E498" s="11"/>
      <c r="F498" s="52"/>
      <c r="G498" s="51"/>
    </row>
    <row r="499" spans="1:7" s="6" customFormat="1" x14ac:dyDescent="0.2">
      <c r="A499" s="53"/>
      <c r="B499" s="35"/>
      <c r="C499" s="123"/>
      <c r="D499" s="11"/>
      <c r="E499" s="11"/>
      <c r="F499" s="52"/>
      <c r="G499" s="51"/>
    </row>
    <row r="500" spans="1:7" s="6" customFormat="1" x14ac:dyDescent="0.2">
      <c r="A500" s="53"/>
      <c r="B500" s="35"/>
      <c r="C500" s="123"/>
      <c r="D500" s="11"/>
      <c r="E500" s="11"/>
      <c r="F500" s="52"/>
      <c r="G500" s="51"/>
    </row>
    <row r="501" spans="1:7" s="6" customFormat="1" x14ac:dyDescent="0.2">
      <c r="A501" s="53"/>
      <c r="B501" s="35"/>
      <c r="C501" s="123"/>
      <c r="D501" s="11"/>
      <c r="E501" s="11"/>
      <c r="F501" s="52"/>
      <c r="G501" s="51"/>
    </row>
    <row r="502" spans="1:7" s="6" customFormat="1" x14ac:dyDescent="0.2">
      <c r="A502" s="53"/>
      <c r="B502" s="35"/>
      <c r="C502" s="123"/>
      <c r="D502" s="11"/>
      <c r="E502" s="11"/>
      <c r="F502" s="52"/>
      <c r="G502" s="51"/>
    </row>
    <row r="503" spans="1:7" s="6" customFormat="1" x14ac:dyDescent="0.2">
      <c r="A503" s="53"/>
      <c r="B503" s="35"/>
      <c r="C503" s="123"/>
      <c r="D503" s="11"/>
      <c r="E503" s="11"/>
      <c r="F503" s="52"/>
      <c r="G503" s="51"/>
    </row>
    <row r="504" spans="1:7" s="6" customFormat="1" x14ac:dyDescent="0.2">
      <c r="A504" s="53"/>
      <c r="B504" s="35"/>
      <c r="C504" s="123"/>
      <c r="D504" s="11"/>
      <c r="E504" s="11"/>
      <c r="F504" s="52"/>
      <c r="G504" s="51"/>
    </row>
    <row r="505" spans="1:7" s="6" customFormat="1" x14ac:dyDescent="0.2">
      <c r="A505" s="53"/>
      <c r="B505" s="35"/>
      <c r="C505" s="123"/>
      <c r="D505" s="11"/>
      <c r="E505" s="11"/>
      <c r="F505" s="52"/>
      <c r="G505" s="51"/>
    </row>
    <row r="506" spans="1:7" s="6" customFormat="1" x14ac:dyDescent="0.2">
      <c r="A506" s="53"/>
      <c r="B506" s="35"/>
      <c r="C506" s="123"/>
      <c r="D506" s="11"/>
      <c r="E506" s="11"/>
      <c r="F506" s="52"/>
      <c r="G506" s="51"/>
    </row>
    <row r="507" spans="1:7" s="6" customFormat="1" x14ac:dyDescent="0.2">
      <c r="A507" s="53"/>
      <c r="B507" s="35"/>
      <c r="C507" s="123"/>
      <c r="D507" s="11"/>
      <c r="E507" s="11"/>
      <c r="F507" s="52"/>
      <c r="G507" s="51"/>
    </row>
    <row r="508" spans="1:7" s="6" customFormat="1" x14ac:dyDescent="0.2">
      <c r="A508" s="53"/>
      <c r="B508" s="35"/>
      <c r="C508" s="123"/>
      <c r="D508" s="11"/>
      <c r="E508" s="11"/>
      <c r="F508" s="52"/>
      <c r="G508" s="51"/>
    </row>
    <row r="509" spans="1:7" s="6" customFormat="1" x14ac:dyDescent="0.2">
      <c r="A509" s="53"/>
      <c r="B509" s="35"/>
      <c r="C509" s="123"/>
      <c r="D509" s="11"/>
      <c r="E509" s="11"/>
      <c r="F509" s="52"/>
      <c r="G509" s="51"/>
    </row>
    <row r="510" spans="1:7" s="6" customFormat="1" x14ac:dyDescent="0.2">
      <c r="A510" s="53"/>
      <c r="B510" s="35"/>
      <c r="C510" s="123"/>
      <c r="D510" s="11"/>
      <c r="E510" s="11"/>
      <c r="F510" s="52"/>
      <c r="G510" s="51"/>
    </row>
    <row r="511" spans="1:7" s="6" customFormat="1" x14ac:dyDescent="0.2">
      <c r="A511" s="53"/>
      <c r="B511" s="35"/>
      <c r="C511" s="123"/>
      <c r="D511" s="11"/>
      <c r="E511" s="11"/>
      <c r="F511" s="52"/>
      <c r="G511" s="51"/>
    </row>
    <row r="512" spans="1:7" s="6" customFormat="1" x14ac:dyDescent="0.2">
      <c r="A512" s="53"/>
      <c r="B512" s="35"/>
      <c r="C512" s="123"/>
      <c r="D512" s="11"/>
      <c r="E512" s="11"/>
      <c r="F512" s="52"/>
      <c r="G512" s="51"/>
    </row>
    <row r="513" spans="1:7" s="6" customFormat="1" x14ac:dyDescent="0.2">
      <c r="A513" s="53"/>
      <c r="B513" s="35"/>
      <c r="C513" s="123"/>
      <c r="D513" s="11"/>
      <c r="E513" s="11"/>
      <c r="F513" s="52"/>
      <c r="G513" s="51"/>
    </row>
    <row r="514" spans="1:7" s="6" customFormat="1" x14ac:dyDescent="0.2">
      <c r="A514" s="53"/>
      <c r="B514" s="35"/>
      <c r="C514" s="123"/>
      <c r="D514" s="11"/>
      <c r="E514" s="11"/>
      <c r="F514" s="52"/>
      <c r="G514" s="51"/>
    </row>
    <row r="515" spans="1:7" s="6" customFormat="1" x14ac:dyDescent="0.2">
      <c r="A515" s="53"/>
      <c r="B515" s="35"/>
      <c r="C515" s="123"/>
      <c r="D515" s="11"/>
      <c r="E515" s="11"/>
      <c r="F515" s="52"/>
      <c r="G515" s="51"/>
    </row>
    <row r="516" spans="1:7" s="6" customFormat="1" x14ac:dyDescent="0.2">
      <c r="A516" s="53"/>
      <c r="B516" s="35"/>
      <c r="C516" s="123"/>
      <c r="D516" s="11"/>
      <c r="E516" s="11"/>
      <c r="F516" s="52"/>
      <c r="G516" s="51"/>
    </row>
    <row r="517" spans="1:7" s="6" customFormat="1" x14ac:dyDescent="0.2">
      <c r="A517" s="53"/>
      <c r="B517" s="35"/>
      <c r="C517" s="123"/>
      <c r="D517" s="11"/>
      <c r="E517" s="11"/>
      <c r="F517" s="52"/>
      <c r="G517" s="51"/>
    </row>
    <row r="518" spans="1:7" s="6" customFormat="1" x14ac:dyDescent="0.2">
      <c r="A518" s="53"/>
      <c r="B518" s="35"/>
      <c r="C518" s="123"/>
      <c r="D518" s="11"/>
      <c r="E518" s="11"/>
      <c r="F518" s="52"/>
      <c r="G518" s="51"/>
    </row>
    <row r="519" spans="1:7" s="6" customFormat="1" x14ac:dyDescent="0.2">
      <c r="A519" s="53"/>
      <c r="B519" s="35"/>
      <c r="C519" s="123"/>
      <c r="D519" s="11"/>
      <c r="E519" s="11"/>
      <c r="F519" s="52"/>
      <c r="G519" s="51"/>
    </row>
    <row r="520" spans="1:7" s="6" customFormat="1" x14ac:dyDescent="0.2">
      <c r="A520" s="53"/>
      <c r="B520" s="35"/>
      <c r="C520" s="123"/>
      <c r="D520" s="11"/>
      <c r="E520" s="11"/>
      <c r="F520" s="52"/>
      <c r="G520" s="51"/>
    </row>
    <row r="521" spans="1:7" s="6" customFormat="1" x14ac:dyDescent="0.2">
      <c r="A521" s="53"/>
      <c r="B521" s="35"/>
      <c r="C521" s="123"/>
      <c r="D521" s="11"/>
      <c r="E521" s="11"/>
      <c r="F521" s="52"/>
      <c r="G521" s="51"/>
    </row>
    <row r="522" spans="1:7" s="6" customFormat="1" x14ac:dyDescent="0.2">
      <c r="A522" s="53"/>
      <c r="B522" s="35"/>
      <c r="C522" s="123"/>
      <c r="D522" s="11"/>
      <c r="E522" s="11"/>
      <c r="F522" s="52"/>
      <c r="G522" s="51"/>
    </row>
    <row r="523" spans="1:7" s="6" customFormat="1" x14ac:dyDescent="0.2">
      <c r="A523" s="53"/>
      <c r="B523" s="35"/>
      <c r="C523" s="123"/>
      <c r="D523" s="11"/>
      <c r="E523" s="11"/>
      <c r="F523" s="52"/>
      <c r="G523" s="51"/>
    </row>
    <row r="524" spans="1:7" s="6" customFormat="1" x14ac:dyDescent="0.2">
      <c r="A524" s="53"/>
      <c r="B524" s="35"/>
      <c r="C524" s="123"/>
      <c r="D524" s="11"/>
      <c r="E524" s="11"/>
      <c r="F524" s="52"/>
      <c r="G524" s="51"/>
    </row>
    <row r="525" spans="1:7" s="6" customFormat="1" x14ac:dyDescent="0.2">
      <c r="A525" s="53"/>
      <c r="B525" s="35"/>
      <c r="C525" s="123"/>
      <c r="D525" s="11"/>
      <c r="E525" s="11"/>
      <c r="F525" s="52"/>
      <c r="G525" s="51"/>
    </row>
    <row r="526" spans="1:7" s="6" customFormat="1" x14ac:dyDescent="0.2">
      <c r="A526" s="53"/>
      <c r="B526" s="35"/>
      <c r="C526" s="123"/>
      <c r="D526" s="11"/>
      <c r="E526" s="11"/>
      <c r="F526" s="52"/>
      <c r="G526" s="51"/>
    </row>
    <row r="527" spans="1:7" s="6" customFormat="1" x14ac:dyDescent="0.2">
      <c r="A527" s="53"/>
      <c r="B527" s="35"/>
      <c r="C527" s="123"/>
      <c r="D527" s="11"/>
      <c r="E527" s="11"/>
      <c r="F527" s="52"/>
      <c r="G527" s="51"/>
    </row>
    <row r="528" spans="1:7" s="6" customFormat="1" x14ac:dyDescent="0.2">
      <c r="A528" s="53"/>
      <c r="B528" s="35"/>
      <c r="C528" s="123"/>
      <c r="D528" s="11"/>
      <c r="E528" s="11"/>
      <c r="F528" s="52"/>
      <c r="G528" s="51"/>
    </row>
    <row r="529" spans="1:7" s="6" customFormat="1" x14ac:dyDescent="0.2">
      <c r="A529" s="53"/>
      <c r="B529" s="35"/>
      <c r="C529" s="123"/>
      <c r="D529" s="11"/>
      <c r="E529" s="11"/>
      <c r="F529" s="52"/>
      <c r="G529" s="51"/>
    </row>
    <row r="530" spans="1:7" s="6" customFormat="1" x14ac:dyDescent="0.2">
      <c r="A530" s="53"/>
      <c r="B530" s="35"/>
      <c r="C530" s="123"/>
      <c r="D530" s="11"/>
      <c r="E530" s="11"/>
      <c r="F530" s="52"/>
      <c r="G530" s="51"/>
    </row>
    <row r="531" spans="1:7" s="6" customFormat="1" x14ac:dyDescent="0.2">
      <c r="A531" s="53"/>
      <c r="B531" s="35"/>
      <c r="C531" s="123"/>
      <c r="D531" s="11"/>
      <c r="E531" s="11"/>
      <c r="F531" s="52"/>
      <c r="G531" s="51"/>
    </row>
    <row r="532" spans="1:7" s="6" customFormat="1" x14ac:dyDescent="0.2">
      <c r="A532" s="53"/>
      <c r="B532" s="35"/>
      <c r="C532" s="123"/>
      <c r="D532" s="11"/>
      <c r="E532" s="11"/>
      <c r="F532" s="52"/>
      <c r="G532" s="51"/>
    </row>
    <row r="533" spans="1:7" s="6" customFormat="1" x14ac:dyDescent="0.2">
      <c r="A533" s="53"/>
      <c r="B533" s="35"/>
      <c r="C533" s="123"/>
      <c r="D533" s="11"/>
      <c r="E533" s="11"/>
      <c r="F533" s="52"/>
      <c r="G533" s="51"/>
    </row>
    <row r="534" spans="1:7" s="6" customFormat="1" x14ac:dyDescent="0.2">
      <c r="A534" s="53"/>
      <c r="B534" s="35"/>
      <c r="C534" s="123"/>
      <c r="D534" s="11"/>
      <c r="E534" s="11"/>
      <c r="F534" s="52"/>
      <c r="G534" s="51"/>
    </row>
    <row r="535" spans="1:7" s="6" customFormat="1" x14ac:dyDescent="0.2">
      <c r="A535" s="53"/>
      <c r="B535" s="35"/>
      <c r="C535" s="123"/>
      <c r="D535" s="11"/>
      <c r="E535" s="11"/>
      <c r="F535" s="52"/>
      <c r="G535" s="51"/>
    </row>
    <row r="536" spans="1:7" s="6" customFormat="1" x14ac:dyDescent="0.2">
      <c r="A536" s="53"/>
      <c r="B536" s="35"/>
      <c r="C536" s="123"/>
      <c r="D536" s="11"/>
      <c r="E536" s="11"/>
      <c r="F536" s="52"/>
      <c r="G536" s="51"/>
    </row>
    <row r="537" spans="1:7" s="6" customFormat="1" x14ac:dyDescent="0.2">
      <c r="A537" s="53"/>
      <c r="B537" s="35"/>
      <c r="C537" s="123"/>
      <c r="D537" s="11"/>
      <c r="E537" s="11"/>
      <c r="F537" s="52"/>
      <c r="G537" s="51"/>
    </row>
    <row r="538" spans="1:7" s="6" customFormat="1" x14ac:dyDescent="0.2">
      <c r="A538" s="53"/>
      <c r="B538" s="35"/>
      <c r="C538" s="123"/>
      <c r="D538" s="11"/>
      <c r="E538" s="11"/>
      <c r="F538" s="52"/>
      <c r="G538" s="51"/>
    </row>
    <row r="539" spans="1:7" s="6" customFormat="1" x14ac:dyDescent="0.2">
      <c r="A539" s="53"/>
      <c r="B539" s="35"/>
      <c r="C539" s="123"/>
      <c r="D539" s="11"/>
      <c r="E539" s="11"/>
      <c r="F539" s="52"/>
      <c r="G539" s="51"/>
    </row>
    <row r="540" spans="1:7" s="6" customFormat="1" x14ac:dyDescent="0.2">
      <c r="A540" s="53"/>
      <c r="B540" s="35"/>
      <c r="C540" s="123"/>
      <c r="D540" s="11"/>
      <c r="E540" s="11"/>
      <c r="F540" s="52"/>
      <c r="G540" s="51"/>
    </row>
    <row r="541" spans="1:7" s="6" customFormat="1" x14ac:dyDescent="0.2">
      <c r="A541" s="53"/>
      <c r="B541" s="35"/>
      <c r="C541" s="123"/>
      <c r="D541" s="11"/>
      <c r="E541" s="11"/>
      <c r="F541" s="52"/>
      <c r="G541" s="51"/>
    </row>
    <row r="542" spans="1:7" s="6" customFormat="1" x14ac:dyDescent="0.2">
      <c r="A542" s="53"/>
      <c r="B542" s="35"/>
      <c r="C542" s="123"/>
      <c r="D542" s="11"/>
      <c r="E542" s="11"/>
      <c r="F542" s="52"/>
      <c r="G542" s="51"/>
    </row>
    <row r="543" spans="1:7" s="6" customFormat="1" x14ac:dyDescent="0.2">
      <c r="A543" s="53"/>
      <c r="B543" s="35"/>
      <c r="C543" s="123"/>
      <c r="D543" s="11"/>
      <c r="E543" s="11"/>
      <c r="F543" s="52"/>
      <c r="G543" s="51"/>
    </row>
    <row r="544" spans="1:7" s="6" customFormat="1" x14ac:dyDescent="0.2">
      <c r="A544" s="53"/>
      <c r="B544" s="35"/>
      <c r="C544" s="123"/>
      <c r="D544" s="11"/>
      <c r="E544" s="11"/>
      <c r="F544" s="52"/>
      <c r="G544" s="51"/>
    </row>
    <row r="545" spans="1:7" s="6" customFormat="1" x14ac:dyDescent="0.2">
      <c r="A545" s="53"/>
      <c r="B545" s="35"/>
      <c r="C545" s="123"/>
      <c r="D545" s="11"/>
      <c r="E545" s="11"/>
      <c r="F545" s="52"/>
      <c r="G545" s="51"/>
    </row>
    <row r="546" spans="1:7" s="6" customFormat="1" x14ac:dyDescent="0.2">
      <c r="A546" s="53"/>
      <c r="B546" s="35"/>
      <c r="C546" s="123"/>
      <c r="D546" s="11"/>
      <c r="E546" s="11"/>
      <c r="F546" s="52"/>
      <c r="G546" s="51"/>
    </row>
    <row r="547" spans="1:7" s="6" customFormat="1" x14ac:dyDescent="0.2">
      <c r="A547" s="53"/>
      <c r="B547" s="35"/>
      <c r="C547" s="123"/>
      <c r="D547" s="11"/>
      <c r="E547" s="11"/>
      <c r="F547" s="52"/>
      <c r="G547" s="51"/>
    </row>
    <row r="548" spans="1:7" s="6" customFormat="1" x14ac:dyDescent="0.2">
      <c r="A548" s="53"/>
      <c r="B548" s="35"/>
      <c r="C548" s="123"/>
      <c r="D548" s="11"/>
      <c r="E548" s="11"/>
      <c r="F548" s="52"/>
      <c r="G548" s="51"/>
    </row>
    <row r="549" spans="1:7" s="6" customFormat="1" x14ac:dyDescent="0.2">
      <c r="A549" s="53"/>
      <c r="B549" s="35"/>
      <c r="C549" s="123"/>
      <c r="D549" s="11"/>
      <c r="E549" s="11"/>
      <c r="F549" s="52"/>
      <c r="G549" s="51"/>
    </row>
    <row r="550" spans="1:7" s="6" customFormat="1" x14ac:dyDescent="0.2">
      <c r="A550" s="53"/>
      <c r="B550" s="35"/>
      <c r="C550" s="123"/>
      <c r="D550" s="11"/>
      <c r="E550" s="11"/>
      <c r="F550" s="52"/>
      <c r="G550" s="51"/>
    </row>
    <row r="551" spans="1:7" s="6" customFormat="1" x14ac:dyDescent="0.2">
      <c r="A551" s="53"/>
      <c r="B551" s="35"/>
      <c r="C551" s="123"/>
      <c r="D551" s="11"/>
      <c r="E551" s="11"/>
      <c r="F551" s="52"/>
      <c r="G551" s="51"/>
    </row>
    <row r="552" spans="1:7" s="6" customFormat="1" x14ac:dyDescent="0.2">
      <c r="A552" s="53"/>
      <c r="B552" s="35"/>
      <c r="C552" s="123"/>
      <c r="D552" s="11"/>
      <c r="E552" s="11"/>
      <c r="F552" s="52"/>
      <c r="G552" s="51"/>
    </row>
    <row r="553" spans="1:7" s="6" customFormat="1" x14ac:dyDescent="0.2">
      <c r="A553" s="53"/>
      <c r="B553" s="35"/>
      <c r="C553" s="123"/>
      <c r="D553" s="11"/>
      <c r="E553" s="11"/>
      <c r="F553" s="52"/>
      <c r="G553" s="51"/>
    </row>
    <row r="554" spans="1:7" s="6" customFormat="1" x14ac:dyDescent="0.2">
      <c r="A554" s="53"/>
      <c r="B554" s="35"/>
      <c r="C554" s="123"/>
      <c r="D554" s="11"/>
      <c r="E554" s="11"/>
      <c r="F554" s="52"/>
      <c r="G554" s="51"/>
    </row>
    <row r="555" spans="1:7" s="6" customFormat="1" x14ac:dyDescent="0.2">
      <c r="A555" s="53"/>
      <c r="B555" s="35"/>
      <c r="C555" s="123"/>
      <c r="D555" s="11"/>
      <c r="E555" s="11"/>
      <c r="F555" s="52"/>
      <c r="G555" s="51"/>
    </row>
    <row r="556" spans="1:7" s="6" customFormat="1" x14ac:dyDescent="0.2">
      <c r="A556" s="53"/>
      <c r="B556" s="35"/>
      <c r="C556" s="123"/>
      <c r="D556" s="11"/>
      <c r="E556" s="11"/>
      <c r="F556" s="52"/>
      <c r="G556" s="51"/>
    </row>
    <row r="557" spans="1:7" s="6" customFormat="1" x14ac:dyDescent="0.2">
      <c r="A557" s="53"/>
      <c r="B557" s="35"/>
      <c r="C557" s="123"/>
      <c r="D557" s="11"/>
      <c r="E557" s="11"/>
      <c r="F557" s="52"/>
      <c r="G557" s="51"/>
    </row>
    <row r="558" spans="1:7" s="6" customFormat="1" x14ac:dyDescent="0.2">
      <c r="A558" s="53"/>
      <c r="B558" s="35"/>
      <c r="C558" s="123"/>
      <c r="D558" s="11"/>
      <c r="E558" s="11"/>
      <c r="F558" s="52"/>
      <c r="G558" s="51"/>
    </row>
    <row r="559" spans="1:7" s="6" customFormat="1" x14ac:dyDescent="0.2">
      <c r="A559" s="53"/>
      <c r="B559" s="35"/>
      <c r="C559" s="123"/>
      <c r="D559" s="11"/>
      <c r="E559" s="11"/>
      <c r="F559" s="52"/>
      <c r="G559" s="51"/>
    </row>
    <row r="560" spans="1:7" s="6" customFormat="1" x14ac:dyDescent="0.2">
      <c r="A560" s="53"/>
      <c r="B560" s="35"/>
      <c r="C560" s="123"/>
      <c r="D560" s="11"/>
      <c r="E560" s="11"/>
      <c r="F560" s="52"/>
      <c r="G560" s="51"/>
    </row>
    <row r="561" spans="1:7" s="6" customFormat="1" x14ac:dyDescent="0.2">
      <c r="A561" s="53"/>
      <c r="B561" s="35"/>
      <c r="C561" s="123"/>
      <c r="D561" s="11"/>
      <c r="E561" s="11"/>
      <c r="F561" s="52"/>
      <c r="G561" s="51"/>
    </row>
    <row r="562" spans="1:7" s="6" customFormat="1" x14ac:dyDescent="0.2">
      <c r="A562" s="53"/>
      <c r="B562" s="35"/>
      <c r="C562" s="123"/>
      <c r="D562" s="11"/>
      <c r="E562" s="11"/>
      <c r="F562" s="52"/>
      <c r="G562" s="51"/>
    </row>
    <row r="563" spans="1:7" s="6" customFormat="1" x14ac:dyDescent="0.2">
      <c r="A563" s="53"/>
      <c r="B563" s="35"/>
      <c r="C563" s="123"/>
      <c r="D563" s="11"/>
      <c r="E563" s="11"/>
      <c r="F563" s="52"/>
      <c r="G563" s="51"/>
    </row>
    <row r="564" spans="1:7" s="6" customFormat="1" x14ac:dyDescent="0.2">
      <c r="A564" s="53"/>
      <c r="B564" s="35"/>
      <c r="C564" s="123"/>
      <c r="D564" s="11"/>
      <c r="E564" s="11"/>
      <c r="F564" s="52"/>
      <c r="G564" s="51"/>
    </row>
    <row r="565" spans="1:7" s="6" customFormat="1" x14ac:dyDescent="0.2">
      <c r="A565" s="53"/>
      <c r="B565" s="35"/>
      <c r="C565" s="123"/>
      <c r="D565" s="11"/>
      <c r="E565" s="11"/>
      <c r="F565" s="52"/>
      <c r="G565" s="51"/>
    </row>
    <row r="566" spans="1:7" s="6" customFormat="1" x14ac:dyDescent="0.2">
      <c r="A566" s="53"/>
      <c r="B566" s="35"/>
      <c r="C566" s="123"/>
      <c r="D566" s="11"/>
      <c r="E566" s="11"/>
      <c r="F566" s="52"/>
      <c r="G566" s="51"/>
    </row>
    <row r="567" spans="1:7" s="6" customFormat="1" x14ac:dyDescent="0.2">
      <c r="A567" s="53"/>
      <c r="B567" s="35"/>
      <c r="C567" s="123"/>
      <c r="D567" s="11"/>
      <c r="E567" s="11"/>
      <c r="F567" s="52"/>
      <c r="G567" s="51"/>
    </row>
    <row r="568" spans="1:7" s="6" customFormat="1" x14ac:dyDescent="0.2">
      <c r="A568" s="53"/>
      <c r="B568" s="35"/>
      <c r="C568" s="123"/>
      <c r="D568" s="11"/>
      <c r="E568" s="11"/>
      <c r="F568" s="52"/>
      <c r="G568" s="51"/>
    </row>
    <row r="569" spans="1:7" s="6" customFormat="1" x14ac:dyDescent="0.2">
      <c r="A569" s="53"/>
      <c r="B569" s="35"/>
      <c r="C569" s="123"/>
      <c r="D569" s="11"/>
      <c r="E569" s="11"/>
      <c r="F569" s="52"/>
      <c r="G569" s="51"/>
    </row>
    <row r="570" spans="1:7" s="6" customFormat="1" x14ac:dyDescent="0.2">
      <c r="A570" s="53"/>
      <c r="B570" s="35"/>
      <c r="C570" s="123"/>
      <c r="D570" s="11"/>
      <c r="E570" s="11"/>
      <c r="F570" s="52"/>
      <c r="G570" s="51"/>
    </row>
    <row r="571" spans="1:7" s="6" customFormat="1" x14ac:dyDescent="0.2">
      <c r="A571" s="53"/>
      <c r="B571" s="35"/>
      <c r="C571" s="123"/>
      <c r="D571" s="11"/>
      <c r="E571" s="11"/>
      <c r="F571" s="52"/>
      <c r="G571" s="51"/>
    </row>
    <row r="572" spans="1:7" s="6" customFormat="1" x14ac:dyDescent="0.2">
      <c r="A572" s="53"/>
      <c r="B572" s="35"/>
      <c r="C572" s="123"/>
      <c r="D572" s="11"/>
      <c r="E572" s="11"/>
      <c r="F572" s="52"/>
      <c r="G572" s="51"/>
    </row>
    <row r="573" spans="1:7" s="6" customFormat="1" x14ac:dyDescent="0.2">
      <c r="A573" s="53"/>
      <c r="B573" s="35"/>
      <c r="C573" s="123"/>
      <c r="D573" s="11"/>
      <c r="E573" s="11"/>
      <c r="F573" s="52"/>
      <c r="G573" s="51"/>
    </row>
    <row r="574" spans="1:7" s="6" customFormat="1" x14ac:dyDescent="0.2">
      <c r="A574" s="53"/>
      <c r="B574" s="35"/>
      <c r="C574" s="123"/>
      <c r="D574" s="11"/>
      <c r="E574" s="11"/>
      <c r="F574" s="52"/>
      <c r="G574" s="51"/>
    </row>
    <row r="575" spans="1:7" s="6" customFormat="1" x14ac:dyDescent="0.2">
      <c r="A575" s="53"/>
      <c r="B575" s="35"/>
      <c r="C575" s="123"/>
      <c r="D575" s="11"/>
      <c r="E575" s="11"/>
      <c r="F575" s="52"/>
      <c r="G575" s="51"/>
    </row>
    <row r="576" spans="1:7" s="6" customFormat="1" x14ac:dyDescent="0.2">
      <c r="A576" s="53"/>
      <c r="B576" s="35"/>
      <c r="C576" s="123"/>
      <c r="D576" s="11"/>
      <c r="E576" s="11"/>
      <c r="F576" s="52"/>
      <c r="G576" s="51"/>
    </row>
    <row r="577" spans="1:7" s="6" customFormat="1" x14ac:dyDescent="0.2">
      <c r="A577" s="53"/>
      <c r="B577" s="35"/>
      <c r="C577" s="123"/>
      <c r="D577" s="11"/>
      <c r="E577" s="11"/>
      <c r="F577" s="52"/>
      <c r="G577" s="51"/>
    </row>
    <row r="578" spans="1:7" s="6" customFormat="1" x14ac:dyDescent="0.2">
      <c r="A578" s="53"/>
      <c r="B578" s="35"/>
      <c r="C578" s="123"/>
      <c r="D578" s="11"/>
      <c r="E578" s="11"/>
      <c r="F578" s="52"/>
      <c r="G578" s="51"/>
    </row>
    <row r="579" spans="1:7" s="6" customFormat="1" x14ac:dyDescent="0.2">
      <c r="A579" s="53"/>
      <c r="B579" s="35"/>
      <c r="C579" s="123"/>
      <c r="D579" s="11"/>
      <c r="E579" s="11"/>
      <c r="F579" s="52"/>
      <c r="G579" s="51"/>
    </row>
    <row r="580" spans="1:7" s="6" customFormat="1" x14ac:dyDescent="0.2">
      <c r="A580" s="53"/>
      <c r="B580" s="35"/>
      <c r="C580" s="123"/>
      <c r="D580" s="11"/>
      <c r="E580" s="11"/>
      <c r="F580" s="52"/>
      <c r="G580" s="51"/>
    </row>
    <row r="581" spans="1:7" s="6" customFormat="1" x14ac:dyDescent="0.2">
      <c r="A581" s="53"/>
      <c r="B581" s="35"/>
      <c r="C581" s="123"/>
      <c r="D581" s="11"/>
      <c r="E581" s="11"/>
      <c r="F581" s="52"/>
      <c r="G581" s="51"/>
    </row>
    <row r="582" spans="1:7" s="6" customFormat="1" x14ac:dyDescent="0.2">
      <c r="A582" s="53"/>
      <c r="B582" s="35"/>
      <c r="C582" s="123"/>
      <c r="D582" s="11"/>
      <c r="E582" s="11"/>
      <c r="F582" s="52"/>
      <c r="G582" s="51"/>
    </row>
    <row r="583" spans="1:7" s="6" customFormat="1" x14ac:dyDescent="0.2">
      <c r="A583" s="53"/>
      <c r="B583" s="35"/>
      <c r="C583" s="123"/>
      <c r="D583" s="11"/>
      <c r="E583" s="11"/>
      <c r="F583" s="52"/>
      <c r="G583" s="51"/>
    </row>
    <row r="584" spans="1:7" s="6" customFormat="1" x14ac:dyDescent="0.2">
      <c r="A584" s="53"/>
      <c r="B584" s="35"/>
      <c r="C584" s="123"/>
      <c r="D584" s="11"/>
      <c r="E584" s="11"/>
      <c r="F584" s="52"/>
      <c r="G584" s="51"/>
    </row>
    <row r="585" spans="1:7" s="6" customFormat="1" x14ac:dyDescent="0.2">
      <c r="A585" s="53"/>
      <c r="B585" s="35"/>
      <c r="C585" s="123"/>
      <c r="D585" s="11"/>
      <c r="E585" s="11"/>
      <c r="F585" s="52"/>
      <c r="G585" s="51"/>
    </row>
    <row r="586" spans="1:7" s="6" customFormat="1" x14ac:dyDescent="0.2">
      <c r="A586" s="53"/>
      <c r="B586" s="35"/>
      <c r="C586" s="123"/>
      <c r="D586" s="11"/>
      <c r="E586" s="11"/>
      <c r="F586" s="52"/>
      <c r="G586" s="51"/>
    </row>
    <row r="587" spans="1:7" s="6" customFormat="1" x14ac:dyDescent="0.2">
      <c r="A587" s="53"/>
      <c r="B587" s="35"/>
      <c r="C587" s="123"/>
      <c r="D587" s="11"/>
      <c r="E587" s="11"/>
      <c r="F587" s="52"/>
      <c r="G587" s="51"/>
    </row>
    <row r="588" spans="1:7" s="6" customFormat="1" x14ac:dyDescent="0.2">
      <c r="A588" s="53"/>
      <c r="B588" s="35"/>
      <c r="C588" s="123"/>
      <c r="D588" s="11"/>
      <c r="E588" s="11"/>
      <c r="F588" s="52"/>
      <c r="G588" s="51"/>
    </row>
    <row r="589" spans="1:7" s="6" customFormat="1" x14ac:dyDescent="0.2">
      <c r="A589" s="53"/>
      <c r="B589" s="35"/>
      <c r="C589" s="123"/>
      <c r="D589" s="11"/>
      <c r="E589" s="11"/>
      <c r="F589" s="52"/>
      <c r="G589" s="51"/>
    </row>
    <row r="590" spans="1:7" s="6" customFormat="1" x14ac:dyDescent="0.2">
      <c r="A590" s="53"/>
      <c r="B590" s="35"/>
      <c r="C590" s="123"/>
      <c r="D590" s="11"/>
      <c r="E590" s="11"/>
      <c r="F590" s="52"/>
      <c r="G590" s="51"/>
    </row>
    <row r="591" spans="1:7" s="6" customFormat="1" x14ac:dyDescent="0.2">
      <c r="A591" s="53"/>
      <c r="B591" s="35"/>
      <c r="C591" s="123"/>
      <c r="D591" s="11"/>
      <c r="E591" s="11"/>
      <c r="F591" s="52"/>
      <c r="G591" s="51"/>
    </row>
    <row r="592" spans="1:7" s="6" customFormat="1" x14ac:dyDescent="0.2">
      <c r="A592" s="53"/>
      <c r="B592" s="35"/>
      <c r="C592" s="123"/>
      <c r="D592" s="11"/>
      <c r="E592" s="11"/>
      <c r="F592" s="52"/>
      <c r="G592" s="51"/>
    </row>
    <row r="593" spans="1:7" s="6" customFormat="1" x14ac:dyDescent="0.2">
      <c r="A593" s="53"/>
      <c r="B593" s="35"/>
      <c r="C593" s="123"/>
      <c r="D593" s="11"/>
      <c r="E593" s="11"/>
      <c r="F593" s="52"/>
      <c r="G593" s="51"/>
    </row>
    <row r="594" spans="1:7" s="6" customFormat="1" x14ac:dyDescent="0.2">
      <c r="A594" s="53"/>
      <c r="B594" s="35"/>
      <c r="C594" s="123"/>
      <c r="D594" s="11"/>
      <c r="E594" s="11"/>
      <c r="F594" s="52"/>
      <c r="G594" s="51"/>
    </row>
    <row r="595" spans="1:7" s="6" customFormat="1" x14ac:dyDescent="0.2">
      <c r="A595" s="53"/>
      <c r="B595" s="35"/>
      <c r="C595" s="123"/>
      <c r="D595" s="11"/>
      <c r="E595" s="11"/>
      <c r="F595" s="52"/>
      <c r="G595" s="51"/>
    </row>
    <row r="596" spans="1:7" s="6" customFormat="1" x14ac:dyDescent="0.2">
      <c r="A596" s="53"/>
      <c r="B596" s="35"/>
      <c r="C596" s="123"/>
      <c r="D596" s="11"/>
      <c r="E596" s="11"/>
      <c r="F596" s="52"/>
      <c r="G596" s="51"/>
    </row>
    <row r="597" spans="1:7" s="6" customFormat="1" x14ac:dyDescent="0.2">
      <c r="A597" s="53"/>
      <c r="B597" s="35"/>
      <c r="C597" s="123"/>
      <c r="D597" s="11"/>
      <c r="E597" s="11"/>
      <c r="F597" s="52"/>
      <c r="G597" s="51"/>
    </row>
    <row r="598" spans="1:7" s="6" customFormat="1" x14ac:dyDescent="0.2">
      <c r="A598" s="53"/>
      <c r="B598" s="35"/>
      <c r="C598" s="123"/>
      <c r="D598" s="11"/>
      <c r="E598" s="11"/>
      <c r="F598" s="52"/>
      <c r="G598" s="51"/>
    </row>
    <row r="599" spans="1:7" s="6" customFormat="1" x14ac:dyDescent="0.2">
      <c r="A599" s="53"/>
      <c r="B599" s="35"/>
      <c r="C599" s="123"/>
      <c r="D599" s="11"/>
      <c r="E599" s="11"/>
      <c r="F599" s="52"/>
      <c r="G599" s="51"/>
    </row>
    <row r="600" spans="1:7" s="6" customFormat="1" x14ac:dyDescent="0.2">
      <c r="A600" s="53"/>
      <c r="B600" s="35"/>
      <c r="C600" s="123"/>
      <c r="D600" s="11"/>
      <c r="E600" s="11"/>
      <c r="F600" s="52"/>
      <c r="G600" s="51"/>
    </row>
    <row r="601" spans="1:7" s="6" customFormat="1" x14ac:dyDescent="0.2">
      <c r="A601" s="53"/>
      <c r="B601" s="35"/>
      <c r="C601" s="123"/>
      <c r="D601" s="11"/>
      <c r="E601" s="11"/>
      <c r="F601" s="52"/>
      <c r="G601" s="51"/>
    </row>
    <row r="602" spans="1:7" s="6" customFormat="1" x14ac:dyDescent="0.2">
      <c r="A602" s="53"/>
      <c r="B602" s="35"/>
      <c r="C602" s="123"/>
      <c r="D602" s="11"/>
      <c r="E602" s="11"/>
      <c r="F602" s="52"/>
      <c r="G602" s="51"/>
    </row>
    <row r="603" spans="1:7" s="6" customFormat="1" x14ac:dyDescent="0.2">
      <c r="A603" s="53"/>
      <c r="B603" s="35"/>
      <c r="C603" s="123"/>
      <c r="D603" s="11"/>
      <c r="E603" s="11"/>
      <c r="F603" s="52"/>
      <c r="G603" s="51"/>
    </row>
    <row r="604" spans="1:7" s="6" customFormat="1" x14ac:dyDescent="0.2">
      <c r="A604" s="53"/>
      <c r="B604" s="35"/>
      <c r="C604" s="123"/>
      <c r="D604" s="11"/>
      <c r="E604" s="11"/>
      <c r="F604" s="52"/>
      <c r="G604" s="51"/>
    </row>
    <row r="605" spans="1:7" s="6" customFormat="1" x14ac:dyDescent="0.2">
      <c r="A605" s="53"/>
      <c r="B605" s="35"/>
      <c r="C605" s="123"/>
      <c r="D605" s="11"/>
      <c r="E605" s="11"/>
      <c r="F605" s="52"/>
      <c r="G605" s="51"/>
    </row>
    <row r="606" spans="1:7" s="6" customFormat="1" x14ac:dyDescent="0.2">
      <c r="A606" s="53"/>
      <c r="B606" s="35"/>
      <c r="C606" s="123"/>
      <c r="D606" s="11"/>
      <c r="E606" s="11"/>
      <c r="F606" s="52"/>
      <c r="G606" s="51"/>
    </row>
    <row r="607" spans="1:7" s="6" customFormat="1" x14ac:dyDescent="0.2">
      <c r="A607" s="53"/>
      <c r="B607" s="35"/>
      <c r="C607" s="123"/>
      <c r="D607" s="11"/>
      <c r="E607" s="11"/>
      <c r="F607" s="52"/>
      <c r="G607" s="51"/>
    </row>
    <row r="608" spans="1:7" s="6" customFormat="1" x14ac:dyDescent="0.2">
      <c r="A608" s="53"/>
      <c r="B608" s="35"/>
      <c r="C608" s="123"/>
      <c r="D608" s="11"/>
      <c r="E608" s="11"/>
      <c r="F608" s="52"/>
      <c r="G608" s="51"/>
    </row>
    <row r="609" spans="1:7" s="6" customFormat="1" x14ac:dyDescent="0.2">
      <c r="A609" s="53"/>
      <c r="B609" s="35"/>
      <c r="C609" s="123"/>
      <c r="D609" s="11"/>
      <c r="E609" s="11"/>
      <c r="F609" s="52"/>
      <c r="G609" s="51"/>
    </row>
    <row r="610" spans="1:7" s="6" customFormat="1" x14ac:dyDescent="0.2">
      <c r="A610" s="53"/>
      <c r="B610" s="35"/>
      <c r="C610" s="123"/>
      <c r="D610" s="11"/>
      <c r="E610" s="11"/>
      <c r="F610" s="52"/>
      <c r="G610" s="51"/>
    </row>
    <row r="611" spans="1:7" s="6" customFormat="1" x14ac:dyDescent="0.2">
      <c r="A611" s="53"/>
      <c r="B611" s="35"/>
      <c r="C611" s="123"/>
      <c r="D611" s="11"/>
      <c r="E611" s="11"/>
      <c r="F611" s="52"/>
      <c r="G611" s="51"/>
    </row>
    <row r="612" spans="1:7" s="6" customFormat="1" x14ac:dyDescent="0.2">
      <c r="A612" s="53"/>
      <c r="B612" s="35"/>
      <c r="C612" s="123"/>
      <c r="D612" s="11"/>
      <c r="E612" s="11"/>
      <c r="F612" s="52"/>
      <c r="G612" s="51"/>
    </row>
    <row r="613" spans="1:7" s="6" customFormat="1" x14ac:dyDescent="0.2">
      <c r="A613" s="53"/>
      <c r="B613" s="35"/>
      <c r="C613" s="123"/>
      <c r="D613" s="11"/>
      <c r="E613" s="11"/>
      <c r="F613" s="52"/>
      <c r="G613" s="51"/>
    </row>
    <row r="614" spans="1:7" s="6" customFormat="1" x14ac:dyDescent="0.2">
      <c r="A614" s="53"/>
      <c r="B614" s="35"/>
      <c r="C614" s="123"/>
      <c r="D614" s="11"/>
      <c r="E614" s="11"/>
      <c r="F614" s="52"/>
      <c r="G614" s="51"/>
    </row>
    <row r="615" spans="1:7" s="6" customFormat="1" x14ac:dyDescent="0.2">
      <c r="A615" s="53"/>
      <c r="B615" s="35"/>
      <c r="C615" s="123"/>
      <c r="D615" s="11"/>
      <c r="E615" s="11"/>
      <c r="F615" s="52"/>
      <c r="G615" s="51"/>
    </row>
    <row r="616" spans="1:7" s="6" customFormat="1" x14ac:dyDescent="0.2">
      <c r="A616" s="53"/>
      <c r="B616" s="35"/>
      <c r="C616" s="123"/>
      <c r="D616" s="11"/>
      <c r="E616" s="11"/>
      <c r="F616" s="52"/>
      <c r="G616" s="51"/>
    </row>
    <row r="617" spans="1:7" s="6" customFormat="1" x14ac:dyDescent="0.2">
      <c r="A617" s="53"/>
      <c r="B617" s="35"/>
      <c r="C617" s="123"/>
      <c r="D617" s="11"/>
      <c r="E617" s="11"/>
      <c r="F617" s="52"/>
      <c r="G617" s="51"/>
    </row>
    <row r="618" spans="1:7" s="6" customFormat="1" x14ac:dyDescent="0.2">
      <c r="A618" s="53"/>
      <c r="B618" s="35"/>
      <c r="C618" s="123"/>
      <c r="D618" s="11"/>
      <c r="E618" s="11"/>
      <c r="F618" s="52"/>
      <c r="G618" s="51"/>
    </row>
    <row r="619" spans="1:7" s="6" customFormat="1" x14ac:dyDescent="0.2">
      <c r="A619" s="53"/>
      <c r="B619" s="35"/>
      <c r="C619" s="123"/>
      <c r="D619" s="11"/>
      <c r="E619" s="11"/>
      <c r="F619" s="52"/>
      <c r="G619" s="51"/>
    </row>
    <row r="620" spans="1:7" s="6" customFormat="1" x14ac:dyDescent="0.2">
      <c r="A620" s="53"/>
      <c r="B620" s="35"/>
      <c r="C620" s="123"/>
      <c r="D620" s="11"/>
      <c r="E620" s="11"/>
      <c r="F620" s="52"/>
      <c r="G620" s="51"/>
    </row>
    <row r="621" spans="1:7" s="6" customFormat="1" x14ac:dyDescent="0.2">
      <c r="A621" s="53"/>
      <c r="B621" s="35"/>
      <c r="C621" s="123"/>
      <c r="D621" s="11"/>
      <c r="E621" s="11"/>
      <c r="F621" s="52"/>
      <c r="G621" s="51"/>
    </row>
    <row r="622" spans="1:7" s="6" customFormat="1" x14ac:dyDescent="0.2">
      <c r="A622" s="53"/>
      <c r="B622" s="35"/>
      <c r="C622" s="123"/>
      <c r="D622" s="11"/>
      <c r="E622" s="11"/>
      <c r="F622" s="52"/>
      <c r="G622" s="51"/>
    </row>
    <row r="623" spans="1:7" s="6" customFormat="1" x14ac:dyDescent="0.2">
      <c r="A623" s="53"/>
      <c r="B623" s="35"/>
      <c r="C623" s="123"/>
      <c r="D623" s="11"/>
      <c r="E623" s="11"/>
      <c r="F623" s="52"/>
      <c r="G623" s="51"/>
    </row>
    <row r="624" spans="1:7" s="6" customFormat="1" x14ac:dyDescent="0.2">
      <c r="A624" s="53"/>
      <c r="B624" s="35"/>
      <c r="C624" s="123"/>
      <c r="D624" s="11"/>
      <c r="E624" s="11"/>
      <c r="F624" s="52"/>
      <c r="G624" s="51"/>
    </row>
    <row r="625" spans="1:7" s="6" customFormat="1" x14ac:dyDescent="0.2">
      <c r="A625" s="53"/>
      <c r="B625" s="35"/>
      <c r="C625" s="123"/>
      <c r="D625" s="11"/>
      <c r="E625" s="11"/>
      <c r="F625" s="52"/>
      <c r="G625" s="51"/>
    </row>
    <row r="626" spans="1:7" s="6" customFormat="1" x14ac:dyDescent="0.2">
      <c r="A626" s="53"/>
      <c r="B626" s="35"/>
      <c r="C626" s="123"/>
      <c r="D626" s="11"/>
      <c r="E626" s="11"/>
      <c r="F626" s="52"/>
      <c r="G626" s="51"/>
    </row>
    <row r="627" spans="1:7" s="6" customFormat="1" x14ac:dyDescent="0.2">
      <c r="A627" s="53"/>
      <c r="B627" s="35"/>
      <c r="C627" s="123"/>
      <c r="D627" s="11"/>
      <c r="E627" s="11"/>
      <c r="F627" s="52"/>
      <c r="G627" s="51"/>
    </row>
    <row r="628" spans="1:7" s="6" customFormat="1" x14ac:dyDescent="0.2">
      <c r="A628" s="53"/>
      <c r="B628" s="35"/>
      <c r="C628" s="123"/>
      <c r="D628" s="11"/>
      <c r="E628" s="11"/>
      <c r="F628" s="52"/>
      <c r="G628" s="51"/>
    </row>
    <row r="629" spans="1:7" s="6" customFormat="1" x14ac:dyDescent="0.2">
      <c r="A629" s="53"/>
      <c r="B629" s="35"/>
      <c r="C629" s="123"/>
      <c r="D629" s="11"/>
      <c r="E629" s="11"/>
      <c r="F629" s="52"/>
      <c r="G629" s="51"/>
    </row>
    <row r="630" spans="1:7" s="6" customFormat="1" x14ac:dyDescent="0.2">
      <c r="A630" s="53"/>
      <c r="B630" s="35"/>
      <c r="C630" s="123"/>
      <c r="D630" s="11"/>
      <c r="E630" s="11"/>
      <c r="F630" s="52"/>
      <c r="G630" s="51"/>
    </row>
    <row r="631" spans="1:7" s="6" customFormat="1" x14ac:dyDescent="0.2">
      <c r="A631" s="53"/>
      <c r="B631" s="35"/>
      <c r="C631" s="123"/>
      <c r="D631" s="11"/>
      <c r="E631" s="11"/>
      <c r="F631" s="52"/>
      <c r="G631" s="51"/>
    </row>
    <row r="632" spans="1:7" s="6" customFormat="1" x14ac:dyDescent="0.2">
      <c r="A632" s="53"/>
      <c r="B632" s="35"/>
      <c r="C632" s="123"/>
      <c r="D632" s="11"/>
      <c r="E632" s="11"/>
      <c r="F632" s="52"/>
      <c r="G632" s="51"/>
    </row>
    <row r="633" spans="1:7" s="6" customFormat="1" x14ac:dyDescent="0.2">
      <c r="A633" s="53"/>
      <c r="B633" s="35"/>
      <c r="C633" s="123"/>
      <c r="D633" s="11"/>
      <c r="E633" s="11"/>
      <c r="F633" s="52"/>
      <c r="G633" s="51"/>
    </row>
    <row r="634" spans="1:7" s="6" customFormat="1" x14ac:dyDescent="0.2">
      <c r="A634" s="53"/>
      <c r="B634" s="35"/>
      <c r="C634" s="123"/>
      <c r="D634" s="11"/>
      <c r="E634" s="11"/>
      <c r="F634" s="52"/>
      <c r="G634" s="51"/>
    </row>
    <row r="635" spans="1:7" s="6" customFormat="1" x14ac:dyDescent="0.2">
      <c r="A635" s="53"/>
      <c r="B635" s="35"/>
      <c r="C635" s="123"/>
      <c r="D635" s="11"/>
      <c r="E635" s="11"/>
      <c r="F635" s="52"/>
      <c r="G635" s="51"/>
    </row>
    <row r="636" spans="1:7" s="6" customFormat="1" x14ac:dyDescent="0.2">
      <c r="A636" s="53"/>
      <c r="B636" s="35"/>
      <c r="C636" s="123"/>
      <c r="D636" s="11"/>
      <c r="E636" s="11"/>
      <c r="F636" s="52"/>
      <c r="G636" s="51"/>
    </row>
    <row r="637" spans="1:7" s="6" customFormat="1" x14ac:dyDescent="0.2">
      <c r="A637" s="53"/>
      <c r="B637" s="35"/>
      <c r="C637" s="123"/>
      <c r="D637" s="11"/>
      <c r="E637" s="11"/>
      <c r="F637" s="52"/>
      <c r="G637" s="51"/>
    </row>
    <row r="638" spans="1:7" s="6" customFormat="1" x14ac:dyDescent="0.2">
      <c r="A638" s="53"/>
      <c r="B638" s="35"/>
      <c r="C638" s="123"/>
      <c r="D638" s="11"/>
      <c r="E638" s="11"/>
      <c r="F638" s="52"/>
      <c r="G638" s="51"/>
    </row>
    <row r="639" spans="1:7" s="6" customFormat="1" x14ac:dyDescent="0.2">
      <c r="A639" s="53"/>
      <c r="B639" s="35"/>
      <c r="C639" s="123"/>
      <c r="D639" s="11"/>
      <c r="E639" s="11"/>
      <c r="F639" s="52"/>
      <c r="G639" s="51"/>
    </row>
    <row r="640" spans="1:7" s="6" customFormat="1" x14ac:dyDescent="0.2">
      <c r="A640" s="53"/>
      <c r="B640" s="35"/>
      <c r="C640" s="123"/>
      <c r="D640" s="11"/>
      <c r="E640" s="11"/>
      <c r="F640" s="52"/>
      <c r="G640" s="51"/>
    </row>
    <row r="641" spans="1:7" s="6" customFormat="1" x14ac:dyDescent="0.2">
      <c r="A641" s="53"/>
      <c r="B641" s="35"/>
      <c r="C641" s="123"/>
      <c r="D641" s="11"/>
      <c r="E641" s="11"/>
      <c r="F641" s="52"/>
      <c r="G641" s="51"/>
    </row>
    <row r="642" spans="1:7" s="6" customFormat="1" x14ac:dyDescent="0.2">
      <c r="A642" s="53"/>
      <c r="B642" s="35"/>
      <c r="C642" s="123"/>
      <c r="D642" s="11"/>
      <c r="E642" s="11"/>
      <c r="F642" s="52"/>
      <c r="G642" s="51"/>
    </row>
    <row r="643" spans="1:7" s="6" customFormat="1" x14ac:dyDescent="0.2">
      <c r="A643" s="53"/>
      <c r="B643" s="35"/>
      <c r="C643" s="123"/>
      <c r="D643" s="11"/>
      <c r="E643" s="11"/>
      <c r="F643" s="52"/>
      <c r="G643" s="51"/>
    </row>
    <row r="644" spans="1:7" s="6" customFormat="1" x14ac:dyDescent="0.2">
      <c r="A644" s="53"/>
      <c r="B644" s="35"/>
      <c r="C644" s="123"/>
      <c r="D644" s="11"/>
      <c r="E644" s="11"/>
      <c r="F644" s="52"/>
      <c r="G644" s="51"/>
    </row>
    <row r="645" spans="1:7" s="6" customFormat="1" x14ac:dyDescent="0.2">
      <c r="A645" s="53"/>
      <c r="B645" s="35"/>
      <c r="C645" s="123"/>
      <c r="D645" s="11"/>
      <c r="E645" s="11"/>
      <c r="F645" s="52"/>
      <c r="G645" s="51"/>
    </row>
    <row r="646" spans="1:7" s="6" customFormat="1" x14ac:dyDescent="0.2">
      <c r="A646" s="53"/>
      <c r="B646" s="35"/>
      <c r="C646" s="123"/>
      <c r="D646" s="11"/>
      <c r="E646" s="11"/>
      <c r="F646" s="52"/>
      <c r="G646" s="51"/>
    </row>
    <row r="647" spans="1:7" s="6" customFormat="1" x14ac:dyDescent="0.2">
      <c r="A647" s="53"/>
      <c r="B647" s="35"/>
      <c r="C647" s="123"/>
      <c r="D647" s="11"/>
      <c r="E647" s="11"/>
      <c r="F647" s="52"/>
      <c r="G647" s="51"/>
    </row>
    <row r="648" spans="1:7" s="6" customFormat="1" x14ac:dyDescent="0.2">
      <c r="A648" s="53"/>
      <c r="B648" s="35"/>
      <c r="C648" s="123"/>
      <c r="D648" s="11"/>
      <c r="E648" s="11"/>
      <c r="F648" s="52"/>
      <c r="G648" s="51"/>
    </row>
    <row r="649" spans="1:7" s="6" customFormat="1" x14ac:dyDescent="0.2">
      <c r="A649" s="53"/>
      <c r="B649" s="35"/>
      <c r="C649" s="123"/>
      <c r="D649" s="11"/>
      <c r="E649" s="11"/>
      <c r="F649" s="52"/>
      <c r="G649" s="51"/>
    </row>
    <row r="650" spans="1:7" s="6" customFormat="1" x14ac:dyDescent="0.2">
      <c r="A650" s="53"/>
      <c r="B650" s="35"/>
      <c r="C650" s="123"/>
      <c r="D650" s="11"/>
      <c r="E650" s="11"/>
      <c r="F650" s="52"/>
      <c r="G650" s="51"/>
    </row>
    <row r="651" spans="1:7" s="6" customFormat="1" x14ac:dyDescent="0.2">
      <c r="A651" s="53"/>
      <c r="B651" s="35"/>
      <c r="C651" s="123"/>
      <c r="D651" s="11"/>
      <c r="E651" s="11"/>
      <c r="F651" s="52"/>
      <c r="G651" s="51"/>
    </row>
    <row r="652" spans="1:7" s="6" customFormat="1" x14ac:dyDescent="0.2">
      <c r="A652" s="53"/>
      <c r="B652" s="35"/>
      <c r="C652" s="123"/>
      <c r="D652" s="11"/>
      <c r="E652" s="11"/>
      <c r="F652" s="52"/>
      <c r="G652" s="51"/>
    </row>
    <row r="653" spans="1:7" s="6" customFormat="1" x14ac:dyDescent="0.2">
      <c r="A653" s="53"/>
      <c r="B653" s="35"/>
      <c r="C653" s="123"/>
      <c r="D653" s="11"/>
      <c r="E653" s="11"/>
      <c r="F653" s="52"/>
      <c r="G653" s="51"/>
    </row>
    <row r="654" spans="1:7" s="6" customFormat="1" x14ac:dyDescent="0.2">
      <c r="A654" s="53"/>
      <c r="B654" s="35"/>
      <c r="C654" s="123"/>
      <c r="D654" s="11"/>
      <c r="E654" s="11"/>
      <c r="F654" s="52"/>
      <c r="G654" s="51"/>
    </row>
    <row r="655" spans="1:7" s="6" customFormat="1" x14ac:dyDescent="0.2">
      <c r="A655" s="53"/>
      <c r="B655" s="35"/>
      <c r="C655" s="123"/>
      <c r="D655" s="11"/>
      <c r="E655" s="11"/>
      <c r="F655" s="52"/>
      <c r="G655" s="51"/>
    </row>
    <row r="656" spans="1:7" s="6" customFormat="1" x14ac:dyDescent="0.2">
      <c r="A656" s="53"/>
      <c r="B656" s="35"/>
      <c r="C656" s="123"/>
      <c r="D656" s="11"/>
      <c r="E656" s="11"/>
      <c r="F656" s="52"/>
      <c r="G656" s="51"/>
    </row>
    <row r="657" spans="1:7" s="6" customFormat="1" x14ac:dyDescent="0.2">
      <c r="A657" s="53"/>
      <c r="B657" s="35"/>
      <c r="C657" s="123"/>
      <c r="D657" s="11"/>
      <c r="E657" s="11"/>
      <c r="F657" s="52"/>
      <c r="G657" s="51"/>
    </row>
    <row r="658" spans="1:7" s="6" customFormat="1" x14ac:dyDescent="0.2">
      <c r="A658" s="53"/>
      <c r="B658" s="35"/>
      <c r="C658" s="123"/>
      <c r="D658" s="11"/>
      <c r="E658" s="11"/>
      <c r="F658" s="52"/>
      <c r="G658" s="51"/>
    </row>
    <row r="659" spans="1:7" s="6" customFormat="1" x14ac:dyDescent="0.2">
      <c r="A659" s="53"/>
      <c r="B659" s="35"/>
      <c r="C659" s="123"/>
      <c r="D659" s="11"/>
      <c r="E659" s="11"/>
      <c r="F659" s="52"/>
      <c r="G659" s="51"/>
    </row>
    <row r="660" spans="1:7" s="6" customFormat="1" x14ac:dyDescent="0.2">
      <c r="A660" s="53"/>
      <c r="B660" s="35"/>
      <c r="C660" s="123"/>
      <c r="D660" s="11"/>
      <c r="E660" s="11"/>
      <c r="F660" s="52"/>
      <c r="G660" s="51"/>
    </row>
    <row r="661" spans="1:7" s="6" customFormat="1" x14ac:dyDescent="0.2">
      <c r="A661" s="53"/>
      <c r="B661" s="35"/>
      <c r="C661" s="123"/>
      <c r="D661" s="11"/>
      <c r="E661" s="11"/>
      <c r="F661" s="52"/>
      <c r="G661" s="51"/>
    </row>
    <row r="662" spans="1:7" s="6" customFormat="1" x14ac:dyDescent="0.2">
      <c r="A662" s="53"/>
      <c r="B662" s="35"/>
      <c r="C662" s="123"/>
      <c r="D662" s="11"/>
      <c r="E662" s="11"/>
      <c r="F662" s="52"/>
      <c r="G662" s="51"/>
    </row>
    <row r="663" spans="1:7" s="6" customFormat="1" x14ac:dyDescent="0.2">
      <c r="A663" s="53"/>
      <c r="B663" s="35"/>
      <c r="C663" s="123"/>
      <c r="D663" s="11"/>
      <c r="E663" s="11"/>
      <c r="F663" s="52"/>
      <c r="G663" s="51"/>
    </row>
    <row r="664" spans="1:7" s="6" customFormat="1" x14ac:dyDescent="0.2">
      <c r="A664" s="53"/>
      <c r="B664" s="35"/>
      <c r="C664" s="123"/>
      <c r="D664" s="11"/>
      <c r="E664" s="11"/>
      <c r="F664" s="52"/>
      <c r="G664" s="51"/>
    </row>
    <row r="665" spans="1:7" s="6" customFormat="1" x14ac:dyDescent="0.2">
      <c r="A665" s="53"/>
      <c r="B665" s="35"/>
      <c r="C665" s="123"/>
      <c r="D665" s="11"/>
      <c r="E665" s="11"/>
      <c r="F665" s="52"/>
      <c r="G665" s="51"/>
    </row>
    <row r="666" spans="1:7" s="6" customFormat="1" x14ac:dyDescent="0.2">
      <c r="A666" s="53"/>
      <c r="B666" s="35"/>
      <c r="C666" s="123"/>
      <c r="D666" s="11"/>
      <c r="E666" s="11"/>
      <c r="F666" s="52"/>
      <c r="G666" s="51"/>
    </row>
    <row r="667" spans="1:7" s="6" customFormat="1" x14ac:dyDescent="0.2">
      <c r="A667" s="53"/>
      <c r="B667" s="35"/>
      <c r="C667" s="123"/>
      <c r="D667" s="11"/>
      <c r="E667" s="11"/>
      <c r="F667" s="52"/>
      <c r="G667" s="51"/>
    </row>
    <row r="668" spans="1:7" s="6" customFormat="1" x14ac:dyDescent="0.2">
      <c r="A668" s="53"/>
      <c r="B668" s="35"/>
      <c r="C668" s="123"/>
      <c r="D668" s="11"/>
      <c r="E668" s="11"/>
      <c r="F668" s="52"/>
      <c r="G668" s="51"/>
    </row>
    <row r="669" spans="1:7" s="6" customFormat="1" x14ac:dyDescent="0.2">
      <c r="A669" s="53"/>
      <c r="B669" s="35"/>
      <c r="C669" s="123"/>
      <c r="D669" s="11"/>
      <c r="E669" s="11"/>
      <c r="F669" s="52"/>
      <c r="G669" s="51"/>
    </row>
    <row r="670" spans="1:7" s="6" customFormat="1" x14ac:dyDescent="0.2">
      <c r="A670" s="53"/>
      <c r="B670" s="35"/>
      <c r="C670" s="123"/>
      <c r="D670" s="11"/>
      <c r="E670" s="11"/>
      <c r="F670" s="52"/>
      <c r="G670" s="51"/>
    </row>
    <row r="671" spans="1:7" s="6" customFormat="1" x14ac:dyDescent="0.2">
      <c r="A671" s="53"/>
      <c r="B671" s="35"/>
      <c r="C671" s="123"/>
      <c r="D671" s="11"/>
      <c r="E671" s="11"/>
      <c r="F671" s="52"/>
      <c r="G671" s="51"/>
    </row>
    <row r="672" spans="1:7" s="6" customFormat="1" x14ac:dyDescent="0.2">
      <c r="A672" s="53"/>
      <c r="B672" s="35"/>
      <c r="C672" s="123"/>
      <c r="D672" s="11"/>
      <c r="E672" s="11"/>
      <c r="F672" s="52"/>
      <c r="G672" s="51"/>
    </row>
    <row r="673" spans="1:7" s="6" customFormat="1" x14ac:dyDescent="0.2">
      <c r="A673" s="53"/>
      <c r="B673" s="35"/>
      <c r="C673" s="123"/>
      <c r="D673" s="11"/>
      <c r="E673" s="11"/>
      <c r="F673" s="52"/>
      <c r="G673" s="51"/>
    </row>
    <row r="674" spans="1:7" s="6" customFormat="1" x14ac:dyDescent="0.2">
      <c r="A674" s="53"/>
      <c r="B674" s="35"/>
      <c r="C674" s="123"/>
      <c r="D674" s="11"/>
      <c r="E674" s="11"/>
      <c r="F674" s="52"/>
      <c r="G674" s="51"/>
    </row>
    <row r="675" spans="1:7" s="6" customFormat="1" x14ac:dyDescent="0.2">
      <c r="A675" s="53"/>
      <c r="B675" s="35"/>
      <c r="C675" s="123"/>
      <c r="D675" s="11"/>
      <c r="E675" s="11"/>
      <c r="F675" s="52"/>
      <c r="G675" s="51"/>
    </row>
    <row r="676" spans="1:7" s="6" customFormat="1" x14ac:dyDescent="0.2">
      <c r="A676" s="53"/>
      <c r="B676" s="35"/>
      <c r="C676" s="123"/>
      <c r="D676" s="11"/>
      <c r="E676" s="11"/>
      <c r="F676" s="52"/>
      <c r="G676" s="51"/>
    </row>
    <row r="677" spans="1:7" s="6" customFormat="1" x14ac:dyDescent="0.2">
      <c r="A677" s="53"/>
      <c r="B677" s="35"/>
      <c r="C677" s="123"/>
      <c r="D677" s="11"/>
      <c r="E677" s="11"/>
      <c r="F677" s="52"/>
      <c r="G677" s="51"/>
    </row>
    <row r="678" spans="1:7" s="6" customFormat="1" x14ac:dyDescent="0.2">
      <c r="A678" s="53"/>
      <c r="B678" s="35"/>
      <c r="C678" s="123"/>
      <c r="D678" s="11"/>
      <c r="E678" s="11"/>
      <c r="F678" s="52"/>
      <c r="G678" s="51"/>
    </row>
    <row r="679" spans="1:7" s="6" customFormat="1" x14ac:dyDescent="0.2">
      <c r="A679" s="53"/>
      <c r="B679" s="35"/>
      <c r="C679" s="123"/>
      <c r="D679" s="11"/>
      <c r="E679" s="11"/>
      <c r="F679" s="52"/>
      <c r="G679" s="51"/>
    </row>
    <row r="680" spans="1:7" s="6" customFormat="1" x14ac:dyDescent="0.2">
      <c r="A680" s="53"/>
      <c r="B680" s="35"/>
      <c r="C680" s="123"/>
      <c r="D680" s="11"/>
      <c r="E680" s="11"/>
      <c r="F680" s="52"/>
      <c r="G680" s="51"/>
    </row>
    <row r="681" spans="1:7" s="6" customFormat="1" x14ac:dyDescent="0.2">
      <c r="A681" s="53"/>
      <c r="B681" s="35"/>
      <c r="C681" s="123"/>
      <c r="D681" s="11"/>
      <c r="E681" s="11"/>
      <c r="F681" s="52"/>
      <c r="G681" s="51"/>
    </row>
    <row r="682" spans="1:7" s="6" customFormat="1" x14ac:dyDescent="0.2">
      <c r="A682" s="53"/>
      <c r="B682" s="35"/>
      <c r="C682" s="123"/>
      <c r="D682" s="11"/>
      <c r="E682" s="11"/>
      <c r="F682" s="52"/>
      <c r="G682" s="51"/>
    </row>
    <row r="683" spans="1:7" s="6" customFormat="1" x14ac:dyDescent="0.2">
      <c r="A683" s="53"/>
      <c r="B683" s="35"/>
      <c r="C683" s="123"/>
      <c r="D683" s="11"/>
      <c r="E683" s="11"/>
      <c r="F683" s="52"/>
      <c r="G683" s="51"/>
    </row>
    <row r="684" spans="1:7" s="6" customFormat="1" x14ac:dyDescent="0.2">
      <c r="A684" s="53"/>
      <c r="B684" s="35"/>
      <c r="C684" s="123"/>
      <c r="D684" s="11"/>
      <c r="E684" s="11"/>
      <c r="F684" s="52"/>
      <c r="G684" s="51"/>
    </row>
    <row r="685" spans="1:7" s="6" customFormat="1" x14ac:dyDescent="0.2">
      <c r="A685" s="53"/>
      <c r="B685" s="35"/>
      <c r="C685" s="123"/>
      <c r="D685" s="11"/>
      <c r="E685" s="11"/>
      <c r="F685" s="52"/>
      <c r="G685" s="51"/>
    </row>
    <row r="686" spans="1:7" s="6" customFormat="1" x14ac:dyDescent="0.2">
      <c r="A686" s="53"/>
      <c r="B686" s="35"/>
      <c r="C686" s="123"/>
      <c r="D686" s="11"/>
      <c r="E686" s="11"/>
      <c r="F686" s="52"/>
      <c r="G686" s="51"/>
    </row>
    <row r="687" spans="1:7" s="6" customFormat="1" x14ac:dyDescent="0.2">
      <c r="A687" s="53"/>
      <c r="B687" s="35"/>
      <c r="C687" s="123"/>
      <c r="D687" s="11"/>
      <c r="E687" s="11"/>
      <c r="F687" s="52"/>
      <c r="G687" s="51"/>
    </row>
    <row r="688" spans="1:7" s="6" customFormat="1" x14ac:dyDescent="0.2">
      <c r="A688" s="53"/>
      <c r="B688" s="35"/>
      <c r="C688" s="123"/>
      <c r="D688" s="11"/>
      <c r="E688" s="11"/>
      <c r="F688" s="52"/>
      <c r="G688" s="51"/>
    </row>
    <row r="689" spans="1:7" s="6" customFormat="1" x14ac:dyDescent="0.2">
      <c r="A689" s="53"/>
      <c r="B689" s="35"/>
      <c r="C689" s="123"/>
      <c r="D689" s="11"/>
      <c r="E689" s="11"/>
      <c r="F689" s="52"/>
      <c r="G689" s="51"/>
    </row>
    <row r="690" spans="1:7" s="6" customFormat="1" x14ac:dyDescent="0.2">
      <c r="A690" s="53"/>
      <c r="B690" s="35"/>
      <c r="C690" s="123"/>
      <c r="D690" s="11"/>
      <c r="E690" s="11"/>
      <c r="F690" s="52"/>
      <c r="G690" s="51"/>
    </row>
    <row r="691" spans="1:7" s="6" customFormat="1" x14ac:dyDescent="0.2">
      <c r="A691" s="53"/>
      <c r="B691" s="35"/>
      <c r="C691" s="123"/>
      <c r="D691" s="11"/>
      <c r="E691" s="11"/>
      <c r="F691" s="52"/>
      <c r="G691" s="51"/>
    </row>
    <row r="692" spans="1:7" s="6" customFormat="1" x14ac:dyDescent="0.2">
      <c r="A692" s="53"/>
      <c r="B692" s="35"/>
      <c r="C692" s="123"/>
      <c r="D692" s="11"/>
      <c r="E692" s="11"/>
      <c r="F692" s="52"/>
      <c r="G692" s="51"/>
    </row>
    <row r="693" spans="1:7" s="6" customFormat="1" x14ac:dyDescent="0.2">
      <c r="A693" s="53"/>
      <c r="B693" s="35"/>
      <c r="C693" s="123"/>
      <c r="D693" s="11"/>
      <c r="E693" s="11"/>
      <c r="F693" s="52"/>
      <c r="G693" s="51"/>
    </row>
    <row r="694" spans="1:7" s="6" customFormat="1" x14ac:dyDescent="0.2">
      <c r="A694" s="53"/>
      <c r="B694" s="35"/>
      <c r="C694" s="123"/>
      <c r="D694" s="11"/>
      <c r="E694" s="11"/>
      <c r="F694" s="52"/>
      <c r="G694" s="51"/>
    </row>
    <row r="695" spans="1:7" s="6" customFormat="1" x14ac:dyDescent="0.2">
      <c r="A695" s="53"/>
      <c r="B695" s="35"/>
      <c r="C695" s="123"/>
      <c r="D695" s="11"/>
      <c r="E695" s="11"/>
      <c r="F695" s="52"/>
      <c r="G695" s="51"/>
    </row>
    <row r="696" spans="1:7" s="6" customFormat="1" x14ac:dyDescent="0.2">
      <c r="A696" s="53"/>
      <c r="B696" s="35"/>
      <c r="C696" s="123"/>
      <c r="D696" s="11"/>
      <c r="E696" s="11"/>
      <c r="F696" s="52"/>
      <c r="G696" s="51"/>
    </row>
    <row r="697" spans="1:7" s="6" customFormat="1" x14ac:dyDescent="0.2">
      <c r="A697" s="53"/>
      <c r="B697" s="35"/>
      <c r="C697" s="123"/>
      <c r="D697" s="11"/>
      <c r="E697" s="11"/>
      <c r="F697" s="52"/>
      <c r="G697" s="51"/>
    </row>
    <row r="698" spans="1:7" s="6" customFormat="1" x14ac:dyDescent="0.2">
      <c r="A698" s="53"/>
      <c r="B698" s="35"/>
      <c r="C698" s="123"/>
      <c r="D698" s="11"/>
      <c r="E698" s="11"/>
      <c r="F698" s="52"/>
      <c r="G698" s="51"/>
    </row>
    <row r="699" spans="1:7" s="6" customFormat="1" x14ac:dyDescent="0.2">
      <c r="A699" s="53"/>
      <c r="B699" s="35"/>
      <c r="C699" s="123"/>
      <c r="D699" s="11"/>
      <c r="E699" s="11"/>
      <c r="F699" s="52"/>
      <c r="G699" s="51"/>
    </row>
    <row r="700" spans="1:7" s="6" customFormat="1" x14ac:dyDescent="0.2">
      <c r="A700" s="53"/>
      <c r="B700" s="35"/>
      <c r="C700" s="123"/>
      <c r="D700" s="11"/>
      <c r="E700" s="11"/>
      <c r="F700" s="52"/>
      <c r="G700" s="51"/>
    </row>
    <row r="701" spans="1:7" s="6" customFormat="1" x14ac:dyDescent="0.2">
      <c r="A701" s="53"/>
      <c r="B701" s="35"/>
      <c r="C701" s="123"/>
      <c r="D701" s="11"/>
      <c r="E701" s="11"/>
      <c r="F701" s="52"/>
      <c r="G701" s="51"/>
    </row>
    <row r="702" spans="1:7" s="6" customFormat="1" x14ac:dyDescent="0.2">
      <c r="A702" s="53"/>
      <c r="B702" s="35"/>
      <c r="C702" s="123"/>
      <c r="D702" s="11"/>
      <c r="E702" s="11"/>
      <c r="F702" s="52"/>
      <c r="G702" s="51"/>
    </row>
    <row r="703" spans="1:7" s="6" customFormat="1" x14ac:dyDescent="0.2">
      <c r="A703" s="53"/>
      <c r="B703" s="35"/>
      <c r="C703" s="123"/>
      <c r="D703" s="11"/>
      <c r="E703" s="11"/>
      <c r="F703" s="52"/>
      <c r="G703" s="51"/>
    </row>
    <row r="704" spans="1:7" s="6" customFormat="1" x14ac:dyDescent="0.2">
      <c r="A704" s="53"/>
      <c r="B704" s="35"/>
      <c r="C704" s="123"/>
      <c r="D704" s="11"/>
      <c r="E704" s="11"/>
      <c r="F704" s="52"/>
      <c r="G704" s="51"/>
    </row>
    <row r="705" spans="1:7" s="6" customFormat="1" x14ac:dyDescent="0.2">
      <c r="A705" s="53"/>
      <c r="B705" s="35"/>
      <c r="C705" s="123"/>
      <c r="D705" s="11"/>
      <c r="E705" s="11"/>
      <c r="F705" s="52"/>
      <c r="G705" s="51"/>
    </row>
    <row r="706" spans="1:7" s="6" customFormat="1" x14ac:dyDescent="0.2">
      <c r="A706" s="53"/>
      <c r="B706" s="35"/>
      <c r="C706" s="123"/>
      <c r="D706" s="11"/>
      <c r="E706" s="11"/>
      <c r="F706" s="52"/>
      <c r="G706" s="51"/>
    </row>
    <row r="707" spans="1:7" s="6" customFormat="1" x14ac:dyDescent="0.2">
      <c r="A707" s="53"/>
      <c r="B707" s="35"/>
      <c r="C707" s="123"/>
      <c r="D707" s="11"/>
      <c r="E707" s="11"/>
      <c r="F707" s="52"/>
      <c r="G707" s="51"/>
    </row>
    <row r="708" spans="1:7" s="6" customFormat="1" x14ac:dyDescent="0.2">
      <c r="A708" s="53"/>
      <c r="B708" s="35"/>
      <c r="C708" s="123"/>
      <c r="D708" s="11"/>
      <c r="E708" s="11"/>
      <c r="F708" s="52"/>
      <c r="G708" s="51"/>
    </row>
    <row r="709" spans="1:7" s="6" customFormat="1" x14ac:dyDescent="0.2">
      <c r="A709" s="53"/>
      <c r="B709" s="35"/>
      <c r="C709" s="123"/>
      <c r="D709" s="11"/>
      <c r="E709" s="11"/>
      <c r="F709" s="52"/>
      <c r="G709" s="51"/>
    </row>
    <row r="710" spans="1:7" s="6" customFormat="1" x14ac:dyDescent="0.2">
      <c r="A710" s="53"/>
      <c r="B710" s="35"/>
      <c r="C710" s="123"/>
      <c r="D710" s="11"/>
      <c r="E710" s="11"/>
      <c r="F710" s="52"/>
      <c r="G710" s="51"/>
    </row>
    <row r="711" spans="1:7" s="6" customFormat="1" x14ac:dyDescent="0.2">
      <c r="A711" s="53"/>
      <c r="B711" s="35"/>
      <c r="C711" s="123"/>
      <c r="D711" s="11"/>
      <c r="E711" s="11"/>
      <c r="F711" s="52"/>
      <c r="G711" s="51"/>
    </row>
    <row r="712" spans="1:7" s="6" customFormat="1" x14ac:dyDescent="0.2">
      <c r="A712" s="53"/>
      <c r="B712" s="35"/>
      <c r="C712" s="123"/>
      <c r="D712" s="11"/>
      <c r="E712" s="11"/>
      <c r="F712" s="52"/>
      <c r="G712" s="51"/>
    </row>
    <row r="713" spans="1:7" s="6" customFormat="1" x14ac:dyDescent="0.2">
      <c r="A713" s="53"/>
      <c r="B713" s="35"/>
      <c r="C713" s="123"/>
      <c r="D713" s="11"/>
      <c r="E713" s="11"/>
      <c r="F713" s="52"/>
      <c r="G713" s="51"/>
    </row>
    <row r="714" spans="1:7" s="6" customFormat="1" x14ac:dyDescent="0.2">
      <c r="A714" s="53"/>
      <c r="B714" s="35"/>
      <c r="C714" s="123"/>
      <c r="D714" s="11"/>
      <c r="E714" s="11"/>
      <c r="F714" s="52"/>
      <c r="G714" s="51"/>
    </row>
    <row r="715" spans="1:7" s="6" customFormat="1" x14ac:dyDescent="0.2">
      <c r="A715" s="53"/>
      <c r="B715" s="35"/>
      <c r="C715" s="123"/>
      <c r="D715" s="11"/>
      <c r="E715" s="11"/>
      <c r="F715" s="52"/>
      <c r="G715" s="51"/>
    </row>
    <row r="716" spans="1:7" s="6" customFormat="1" x14ac:dyDescent="0.2">
      <c r="A716" s="53"/>
      <c r="B716" s="35"/>
      <c r="C716" s="123"/>
      <c r="D716" s="11"/>
      <c r="E716" s="11"/>
      <c r="F716" s="52"/>
      <c r="G716" s="51"/>
    </row>
    <row r="717" spans="1:7" s="6" customFormat="1" x14ac:dyDescent="0.2">
      <c r="A717" s="53"/>
      <c r="B717" s="35"/>
      <c r="C717" s="123"/>
      <c r="D717" s="11"/>
      <c r="E717" s="11"/>
      <c r="F717" s="52"/>
      <c r="G717" s="51"/>
    </row>
    <row r="718" spans="1:7" s="6" customFormat="1" x14ac:dyDescent="0.2">
      <c r="A718" s="53"/>
      <c r="B718" s="35"/>
      <c r="C718" s="123"/>
      <c r="D718" s="11"/>
      <c r="E718" s="11"/>
      <c r="F718" s="52"/>
      <c r="G718" s="51"/>
    </row>
    <row r="719" spans="1:7" s="6" customFormat="1" x14ac:dyDescent="0.2">
      <c r="A719" s="53"/>
      <c r="B719" s="35"/>
      <c r="C719" s="123"/>
      <c r="D719" s="11"/>
      <c r="E719" s="11"/>
      <c r="F719" s="52"/>
      <c r="G719" s="51"/>
    </row>
    <row r="720" spans="1:7" s="6" customFormat="1" x14ac:dyDescent="0.2">
      <c r="A720" s="53"/>
      <c r="B720" s="35"/>
      <c r="C720" s="123"/>
      <c r="D720" s="11"/>
      <c r="E720" s="11"/>
      <c r="F720" s="52"/>
      <c r="G720" s="51"/>
    </row>
    <row r="721" spans="1:7" s="6" customFormat="1" x14ac:dyDescent="0.2">
      <c r="A721" s="53"/>
      <c r="B721" s="35"/>
      <c r="C721" s="123"/>
      <c r="D721" s="11"/>
      <c r="E721" s="11"/>
      <c r="F721" s="52"/>
      <c r="G721" s="51"/>
    </row>
    <row r="722" spans="1:7" s="6" customFormat="1" x14ac:dyDescent="0.2">
      <c r="A722" s="53"/>
      <c r="B722" s="35"/>
      <c r="C722" s="123"/>
      <c r="D722" s="11"/>
      <c r="E722" s="11"/>
      <c r="F722" s="52"/>
      <c r="G722" s="51"/>
    </row>
    <row r="723" spans="1:7" s="6" customFormat="1" x14ac:dyDescent="0.2">
      <c r="A723" s="53"/>
      <c r="B723" s="35"/>
      <c r="C723" s="123"/>
      <c r="D723" s="11"/>
      <c r="E723" s="11"/>
      <c r="F723" s="52"/>
      <c r="G723" s="51"/>
    </row>
    <row r="724" spans="1:7" s="6" customFormat="1" x14ac:dyDescent="0.2">
      <c r="A724" s="53"/>
      <c r="B724" s="35"/>
      <c r="C724" s="123"/>
      <c r="D724" s="11"/>
      <c r="E724" s="11"/>
      <c r="F724" s="52"/>
      <c r="G724" s="51"/>
    </row>
    <row r="725" spans="1:7" s="6" customFormat="1" x14ac:dyDescent="0.2">
      <c r="A725" s="53"/>
      <c r="B725" s="35"/>
      <c r="C725" s="123"/>
      <c r="D725" s="11"/>
      <c r="E725" s="11"/>
      <c r="F725" s="52"/>
      <c r="G725" s="51"/>
    </row>
    <row r="726" spans="1:7" s="6" customFormat="1" x14ac:dyDescent="0.2">
      <c r="A726" s="53"/>
      <c r="B726" s="35"/>
      <c r="C726" s="123"/>
      <c r="D726" s="11"/>
      <c r="E726" s="11"/>
      <c r="F726" s="52"/>
      <c r="G726" s="51"/>
    </row>
    <row r="727" spans="1:7" s="6" customFormat="1" x14ac:dyDescent="0.2">
      <c r="A727" s="53"/>
      <c r="B727" s="35"/>
      <c r="C727" s="123"/>
      <c r="D727" s="11"/>
      <c r="E727" s="11"/>
      <c r="F727" s="52"/>
      <c r="G727" s="51"/>
    </row>
    <row r="728" spans="1:7" s="6" customFormat="1" x14ac:dyDescent="0.2">
      <c r="A728" s="53"/>
      <c r="B728" s="35"/>
      <c r="C728" s="123"/>
      <c r="D728" s="11"/>
      <c r="E728" s="11"/>
      <c r="F728" s="52"/>
      <c r="G728" s="51"/>
    </row>
    <row r="729" spans="1:7" s="6" customFormat="1" x14ac:dyDescent="0.2">
      <c r="A729" s="53"/>
      <c r="B729" s="35"/>
      <c r="C729" s="123"/>
      <c r="D729" s="11"/>
      <c r="E729" s="11"/>
      <c r="F729" s="52"/>
      <c r="G729" s="51"/>
    </row>
    <row r="730" spans="1:7" s="6" customFormat="1" x14ac:dyDescent="0.2">
      <c r="A730" s="53"/>
      <c r="B730" s="35"/>
      <c r="C730" s="123"/>
      <c r="D730" s="11"/>
      <c r="E730" s="11"/>
      <c r="F730" s="52"/>
      <c r="G730" s="51"/>
    </row>
    <row r="731" spans="1:7" s="6" customFormat="1" x14ac:dyDescent="0.2">
      <c r="A731" s="53"/>
      <c r="B731" s="35"/>
      <c r="C731" s="123"/>
      <c r="D731" s="11"/>
      <c r="E731" s="11"/>
      <c r="F731" s="52"/>
      <c r="G731" s="51"/>
    </row>
    <row r="732" spans="1:7" s="6" customFormat="1" x14ac:dyDescent="0.2">
      <c r="A732" s="53"/>
      <c r="B732" s="35"/>
      <c r="C732" s="123"/>
      <c r="D732" s="11"/>
      <c r="E732" s="11"/>
      <c r="F732" s="52"/>
      <c r="G732" s="51"/>
    </row>
    <row r="733" spans="1:7" s="6" customFormat="1" x14ac:dyDescent="0.2">
      <c r="A733" s="53"/>
      <c r="B733" s="35"/>
      <c r="C733" s="123"/>
      <c r="D733" s="11"/>
      <c r="E733" s="11"/>
      <c r="F733" s="52"/>
      <c r="G733" s="51"/>
    </row>
    <row r="734" spans="1:7" s="6" customFormat="1" x14ac:dyDescent="0.2">
      <c r="A734" s="53"/>
      <c r="B734" s="35"/>
      <c r="C734" s="123"/>
      <c r="D734" s="11"/>
      <c r="E734" s="11"/>
      <c r="F734" s="52"/>
      <c r="G734" s="51"/>
    </row>
    <row r="735" spans="1:7" s="6" customFormat="1" x14ac:dyDescent="0.2">
      <c r="A735" s="53"/>
      <c r="B735" s="35"/>
      <c r="C735" s="123"/>
      <c r="D735" s="11"/>
      <c r="E735" s="11"/>
      <c r="F735" s="52"/>
      <c r="G735" s="51"/>
    </row>
    <row r="736" spans="1:7" s="6" customFormat="1" x14ac:dyDescent="0.2">
      <c r="A736" s="53"/>
      <c r="B736" s="35"/>
      <c r="C736" s="123"/>
      <c r="D736" s="11"/>
      <c r="E736" s="11"/>
      <c r="F736" s="52"/>
      <c r="G736" s="51"/>
    </row>
    <row r="737" spans="1:7" s="6" customFormat="1" x14ac:dyDescent="0.2">
      <c r="A737" s="53"/>
      <c r="B737" s="35"/>
      <c r="C737" s="123"/>
      <c r="D737" s="11"/>
      <c r="E737" s="11"/>
      <c r="F737" s="52"/>
      <c r="G737" s="51"/>
    </row>
    <row r="738" spans="1:7" s="6" customFormat="1" x14ac:dyDescent="0.2">
      <c r="A738" s="53"/>
      <c r="B738" s="35"/>
      <c r="C738" s="123"/>
      <c r="D738" s="11"/>
      <c r="E738" s="11"/>
      <c r="F738" s="52"/>
      <c r="G738" s="51"/>
    </row>
    <row r="739" spans="1:7" s="6" customFormat="1" x14ac:dyDescent="0.2">
      <c r="A739" s="53"/>
      <c r="B739" s="35"/>
      <c r="C739" s="123"/>
      <c r="D739" s="11"/>
      <c r="E739" s="11"/>
      <c r="F739" s="52"/>
      <c r="G739" s="51"/>
    </row>
    <row r="740" spans="1:7" s="6" customFormat="1" x14ac:dyDescent="0.2">
      <c r="A740" s="53"/>
      <c r="B740" s="35"/>
      <c r="C740" s="123"/>
      <c r="D740" s="11"/>
      <c r="E740" s="11"/>
      <c r="F740" s="52"/>
      <c r="G740" s="51"/>
    </row>
    <row r="741" spans="1:7" s="6" customFormat="1" x14ac:dyDescent="0.2">
      <c r="A741" s="53"/>
      <c r="B741" s="35"/>
      <c r="C741" s="123"/>
      <c r="D741" s="11"/>
      <c r="E741" s="11"/>
      <c r="F741" s="52"/>
      <c r="G741" s="51"/>
    </row>
    <row r="742" spans="1:7" s="6" customFormat="1" x14ac:dyDescent="0.2">
      <c r="A742" s="53"/>
      <c r="B742" s="35"/>
      <c r="C742" s="123"/>
      <c r="D742" s="11"/>
      <c r="E742" s="11"/>
      <c r="F742" s="52"/>
      <c r="G742" s="51"/>
    </row>
    <row r="743" spans="1:7" s="6" customFormat="1" x14ac:dyDescent="0.2">
      <c r="A743" s="53"/>
      <c r="B743" s="35"/>
      <c r="C743" s="123"/>
      <c r="D743" s="11"/>
      <c r="E743" s="11"/>
      <c r="F743" s="52"/>
      <c r="G743" s="51"/>
    </row>
    <row r="744" spans="1:7" s="6" customFormat="1" x14ac:dyDescent="0.2">
      <c r="A744" s="53"/>
      <c r="B744" s="35"/>
      <c r="C744" s="123"/>
      <c r="D744" s="11"/>
      <c r="E744" s="11"/>
      <c r="F744" s="52"/>
      <c r="G744" s="51"/>
    </row>
    <row r="745" spans="1:7" s="6" customFormat="1" x14ac:dyDescent="0.2">
      <c r="A745" s="53"/>
      <c r="B745" s="35"/>
      <c r="C745" s="123"/>
      <c r="D745" s="11"/>
      <c r="E745" s="11"/>
      <c r="F745" s="52"/>
      <c r="G745" s="51"/>
    </row>
    <row r="746" spans="1:7" s="6" customFormat="1" x14ac:dyDescent="0.2">
      <c r="A746" s="53"/>
      <c r="B746" s="35"/>
      <c r="C746" s="123"/>
      <c r="D746" s="11"/>
      <c r="E746" s="11"/>
      <c r="F746" s="52"/>
      <c r="G746" s="51"/>
    </row>
    <row r="747" spans="1:7" s="6" customFormat="1" x14ac:dyDescent="0.2">
      <c r="A747" s="53"/>
      <c r="B747" s="35"/>
      <c r="C747" s="123"/>
      <c r="D747" s="11"/>
      <c r="E747" s="11"/>
      <c r="F747" s="52"/>
      <c r="G747" s="51"/>
    </row>
    <row r="748" spans="1:7" s="6" customFormat="1" x14ac:dyDescent="0.2">
      <c r="A748" s="53"/>
      <c r="B748" s="35"/>
      <c r="C748" s="123"/>
      <c r="D748" s="11"/>
      <c r="E748" s="11"/>
      <c r="F748" s="52"/>
      <c r="G748" s="51"/>
    </row>
    <row r="749" spans="1:7" s="6" customFormat="1" x14ac:dyDescent="0.2">
      <c r="A749" s="53"/>
      <c r="B749" s="35"/>
      <c r="C749" s="123"/>
      <c r="D749" s="11"/>
      <c r="E749" s="11"/>
      <c r="F749" s="52"/>
      <c r="G749" s="51"/>
    </row>
    <row r="750" spans="1:7" s="6" customFormat="1" x14ac:dyDescent="0.2">
      <c r="A750" s="53"/>
      <c r="B750" s="35"/>
      <c r="C750" s="123"/>
      <c r="D750" s="11"/>
      <c r="E750" s="11"/>
      <c r="F750" s="52"/>
      <c r="G750" s="51"/>
    </row>
    <row r="751" spans="1:7" s="6" customFormat="1" x14ac:dyDescent="0.2">
      <c r="A751" s="53"/>
      <c r="B751" s="35"/>
      <c r="C751" s="123"/>
      <c r="D751" s="11"/>
      <c r="E751" s="11"/>
      <c r="F751" s="52"/>
      <c r="G751" s="51"/>
    </row>
    <row r="752" spans="1:7" s="6" customFormat="1" x14ac:dyDescent="0.2">
      <c r="A752" s="53"/>
      <c r="B752" s="35"/>
      <c r="C752" s="123"/>
      <c r="D752" s="11"/>
      <c r="E752" s="11"/>
      <c r="F752" s="52"/>
      <c r="G752" s="51"/>
    </row>
    <row r="753" spans="1:7" s="6" customFormat="1" x14ac:dyDescent="0.2">
      <c r="A753" s="53"/>
      <c r="B753" s="35"/>
      <c r="C753" s="123"/>
      <c r="D753" s="11"/>
      <c r="E753" s="11"/>
      <c r="F753" s="52"/>
      <c r="G753" s="51"/>
    </row>
    <row r="754" spans="1:7" s="6" customFormat="1" x14ac:dyDescent="0.2">
      <c r="A754" s="53"/>
      <c r="B754" s="35"/>
      <c r="C754" s="123"/>
      <c r="D754" s="11"/>
      <c r="E754" s="11"/>
      <c r="F754" s="52"/>
      <c r="G754" s="51"/>
    </row>
    <row r="755" spans="1:7" s="6" customFormat="1" x14ac:dyDescent="0.2">
      <c r="A755" s="53"/>
      <c r="B755" s="35"/>
      <c r="C755" s="123"/>
      <c r="D755" s="11"/>
      <c r="E755" s="11"/>
      <c r="F755" s="52"/>
      <c r="G755" s="51"/>
    </row>
    <row r="756" spans="1:7" s="6" customFormat="1" x14ac:dyDescent="0.2">
      <c r="A756" s="53"/>
      <c r="B756" s="35"/>
      <c r="C756" s="123"/>
      <c r="D756" s="11"/>
      <c r="E756" s="11"/>
      <c r="F756" s="52"/>
      <c r="G756" s="51"/>
    </row>
    <row r="757" spans="1:7" s="6" customFormat="1" x14ac:dyDescent="0.2">
      <c r="A757" s="53"/>
      <c r="B757" s="35"/>
      <c r="C757" s="123"/>
      <c r="D757" s="11"/>
      <c r="E757" s="11"/>
      <c r="F757" s="52"/>
      <c r="G757" s="51"/>
    </row>
    <row r="758" spans="1:7" s="6" customFormat="1" x14ac:dyDescent="0.2">
      <c r="A758" s="53"/>
      <c r="B758" s="35"/>
      <c r="C758" s="123"/>
      <c r="D758" s="11"/>
      <c r="E758" s="11"/>
      <c r="F758" s="52"/>
      <c r="G758" s="51"/>
    </row>
    <row r="759" spans="1:7" s="6" customFormat="1" x14ac:dyDescent="0.2">
      <c r="A759" s="53"/>
      <c r="B759" s="35"/>
      <c r="C759" s="123"/>
      <c r="D759" s="11"/>
      <c r="E759" s="11"/>
      <c r="F759" s="52"/>
      <c r="G759" s="51"/>
    </row>
    <row r="760" spans="1:7" s="6" customFormat="1" x14ac:dyDescent="0.2">
      <c r="A760" s="53"/>
      <c r="B760" s="35"/>
      <c r="C760" s="123"/>
      <c r="D760" s="11"/>
      <c r="E760" s="11"/>
      <c r="F760" s="52"/>
      <c r="G760" s="51"/>
    </row>
    <row r="761" spans="1:7" s="6" customFormat="1" x14ac:dyDescent="0.2">
      <c r="A761" s="53"/>
      <c r="B761" s="35"/>
      <c r="C761" s="123"/>
      <c r="D761" s="11"/>
      <c r="E761" s="11"/>
      <c r="F761" s="52"/>
      <c r="G761" s="51"/>
    </row>
    <row r="762" spans="1:7" s="6" customFormat="1" x14ac:dyDescent="0.2">
      <c r="A762" s="53"/>
      <c r="B762" s="35"/>
      <c r="C762" s="123"/>
      <c r="D762" s="11"/>
      <c r="E762" s="11"/>
      <c r="F762" s="52"/>
      <c r="G762" s="51"/>
    </row>
    <row r="763" spans="1:7" s="6" customFormat="1" x14ac:dyDescent="0.2">
      <c r="A763" s="53"/>
      <c r="B763" s="35"/>
      <c r="C763" s="123"/>
      <c r="D763" s="11"/>
      <c r="E763" s="11"/>
      <c r="F763" s="52"/>
      <c r="G763" s="51"/>
    </row>
    <row r="764" spans="1:7" s="6" customFormat="1" x14ac:dyDescent="0.2">
      <c r="A764" s="53"/>
      <c r="B764" s="35"/>
      <c r="C764" s="123"/>
      <c r="D764" s="11"/>
      <c r="E764" s="11"/>
      <c r="F764" s="52"/>
      <c r="G764" s="51"/>
    </row>
    <row r="765" spans="1:7" s="6" customFormat="1" x14ac:dyDescent="0.2">
      <c r="A765" s="53"/>
      <c r="B765" s="35"/>
      <c r="C765" s="123"/>
      <c r="D765" s="11"/>
      <c r="E765" s="11"/>
      <c r="F765" s="52"/>
      <c r="G765" s="51"/>
    </row>
    <row r="766" spans="1:7" s="6" customFormat="1" x14ac:dyDescent="0.2">
      <c r="A766" s="53"/>
      <c r="B766" s="35"/>
      <c r="C766" s="123"/>
      <c r="D766" s="11"/>
      <c r="E766" s="11"/>
      <c r="F766" s="52"/>
      <c r="G766" s="51"/>
    </row>
    <row r="767" spans="1:7" s="6" customFormat="1" x14ac:dyDescent="0.2">
      <c r="A767" s="53"/>
      <c r="B767" s="35"/>
      <c r="C767" s="123"/>
      <c r="D767" s="11"/>
      <c r="E767" s="11"/>
      <c r="F767" s="52"/>
      <c r="G767" s="51"/>
    </row>
    <row r="768" spans="1:7" s="6" customFormat="1" x14ac:dyDescent="0.2">
      <c r="A768" s="53"/>
      <c r="B768" s="35"/>
      <c r="C768" s="123"/>
      <c r="D768" s="11"/>
      <c r="E768" s="11"/>
      <c r="F768" s="52"/>
      <c r="G768" s="51"/>
    </row>
    <row r="769" spans="1:7" s="6" customFormat="1" x14ac:dyDescent="0.2">
      <c r="A769" s="53"/>
      <c r="B769" s="35"/>
      <c r="C769" s="123"/>
      <c r="D769" s="11"/>
      <c r="E769" s="11"/>
      <c r="F769" s="52"/>
      <c r="G769" s="51"/>
    </row>
    <row r="770" spans="1:7" s="6" customFormat="1" x14ac:dyDescent="0.2">
      <c r="A770" s="53"/>
      <c r="B770" s="35"/>
      <c r="C770" s="123"/>
      <c r="D770" s="11"/>
      <c r="E770" s="11"/>
      <c r="F770" s="52"/>
      <c r="G770" s="51"/>
    </row>
    <row r="771" spans="1:7" s="6" customFormat="1" x14ac:dyDescent="0.2">
      <c r="A771" s="53"/>
      <c r="B771" s="35"/>
      <c r="C771" s="123"/>
      <c r="D771" s="11"/>
      <c r="E771" s="11"/>
      <c r="F771" s="52"/>
      <c r="G771" s="51"/>
    </row>
    <row r="772" spans="1:7" s="6" customFormat="1" x14ac:dyDescent="0.2">
      <c r="A772" s="53"/>
      <c r="B772" s="35"/>
      <c r="C772" s="123"/>
      <c r="D772" s="11"/>
      <c r="E772" s="11"/>
      <c r="F772" s="52"/>
      <c r="G772" s="51"/>
    </row>
    <row r="773" spans="1:7" s="6" customFormat="1" x14ac:dyDescent="0.2">
      <c r="A773" s="53"/>
      <c r="B773" s="35"/>
      <c r="C773" s="123"/>
      <c r="D773" s="11"/>
      <c r="E773" s="11"/>
      <c r="F773" s="52"/>
      <c r="G773" s="51"/>
    </row>
    <row r="774" spans="1:7" s="6" customFormat="1" x14ac:dyDescent="0.2">
      <c r="A774" s="53"/>
      <c r="B774" s="35"/>
      <c r="C774" s="123"/>
      <c r="D774" s="11"/>
      <c r="E774" s="11"/>
      <c r="F774" s="52"/>
      <c r="G774" s="51"/>
    </row>
    <row r="775" spans="1:7" s="6" customFormat="1" x14ac:dyDescent="0.2">
      <c r="A775" s="53"/>
      <c r="B775" s="35"/>
      <c r="C775" s="123"/>
      <c r="D775" s="11"/>
      <c r="E775" s="11"/>
      <c r="F775" s="52"/>
      <c r="G775" s="51"/>
    </row>
    <row r="776" spans="1:7" s="6" customFormat="1" x14ac:dyDescent="0.2">
      <c r="A776" s="53"/>
      <c r="B776" s="35"/>
      <c r="C776" s="123"/>
      <c r="D776" s="11"/>
      <c r="E776" s="11"/>
      <c r="F776" s="52"/>
      <c r="G776" s="51"/>
    </row>
    <row r="777" spans="1:7" s="6" customFormat="1" x14ac:dyDescent="0.2">
      <c r="A777" s="53"/>
      <c r="B777" s="35"/>
      <c r="C777" s="123"/>
      <c r="D777" s="11"/>
      <c r="E777" s="11"/>
      <c r="F777" s="52"/>
      <c r="G777" s="51"/>
    </row>
    <row r="778" spans="1:7" s="6" customFormat="1" x14ac:dyDescent="0.2">
      <c r="A778" s="53"/>
      <c r="B778" s="35"/>
      <c r="C778" s="123"/>
      <c r="D778" s="11"/>
      <c r="E778" s="11"/>
      <c r="F778" s="52"/>
      <c r="G778" s="51"/>
    </row>
    <row r="779" spans="1:7" s="6" customFormat="1" x14ac:dyDescent="0.2">
      <c r="A779" s="53"/>
      <c r="B779" s="35"/>
      <c r="C779" s="123"/>
      <c r="D779" s="11"/>
      <c r="E779" s="11"/>
      <c r="F779" s="52"/>
      <c r="G779" s="51"/>
    </row>
    <row r="780" spans="1:7" s="6" customFormat="1" x14ac:dyDescent="0.2">
      <c r="A780" s="53"/>
      <c r="B780" s="35"/>
      <c r="C780" s="123"/>
      <c r="D780" s="11"/>
      <c r="E780" s="11"/>
      <c r="F780" s="52"/>
      <c r="G780" s="51"/>
    </row>
    <row r="781" spans="1:7" s="6" customFormat="1" x14ac:dyDescent="0.2">
      <c r="A781" s="53"/>
      <c r="B781" s="35"/>
      <c r="C781" s="123"/>
      <c r="D781" s="11"/>
      <c r="E781" s="11"/>
      <c r="F781" s="52"/>
      <c r="G781" s="51"/>
    </row>
    <row r="782" spans="1:7" s="6" customFormat="1" x14ac:dyDescent="0.2">
      <c r="A782" s="53"/>
      <c r="B782" s="35"/>
      <c r="C782" s="123"/>
      <c r="D782" s="11"/>
      <c r="E782" s="11"/>
      <c r="F782" s="52"/>
      <c r="G782" s="51"/>
    </row>
    <row r="783" spans="1:7" s="6" customFormat="1" x14ac:dyDescent="0.2">
      <c r="A783" s="53"/>
      <c r="B783" s="35"/>
      <c r="C783" s="123"/>
      <c r="D783" s="11"/>
      <c r="E783" s="11"/>
      <c r="F783" s="52"/>
      <c r="G783" s="51"/>
    </row>
    <row r="784" spans="1:7" s="6" customFormat="1" x14ac:dyDescent="0.2">
      <c r="A784" s="53"/>
      <c r="B784" s="35"/>
      <c r="C784" s="123"/>
      <c r="D784" s="11"/>
      <c r="E784" s="11"/>
      <c r="F784" s="52"/>
      <c r="G784" s="51"/>
    </row>
    <row r="785" spans="1:7" s="6" customFormat="1" x14ac:dyDescent="0.2">
      <c r="A785" s="53"/>
      <c r="B785" s="35"/>
      <c r="C785" s="123"/>
      <c r="D785" s="11"/>
      <c r="E785" s="11"/>
      <c r="F785" s="52"/>
      <c r="G785" s="51"/>
    </row>
    <row r="786" spans="1:7" s="6" customFormat="1" x14ac:dyDescent="0.2">
      <c r="A786" s="53"/>
      <c r="B786" s="35"/>
      <c r="C786" s="123"/>
      <c r="D786" s="11"/>
      <c r="E786" s="11"/>
      <c r="F786" s="52"/>
      <c r="G786" s="51"/>
    </row>
    <row r="787" spans="1:7" s="6" customFormat="1" x14ac:dyDescent="0.2">
      <c r="A787" s="53"/>
      <c r="B787" s="35"/>
      <c r="C787" s="123"/>
      <c r="D787" s="11"/>
      <c r="E787" s="11"/>
      <c r="F787" s="52"/>
      <c r="G787" s="51"/>
    </row>
    <row r="788" spans="1:7" s="6" customFormat="1" x14ac:dyDescent="0.2">
      <c r="A788" s="53"/>
      <c r="B788" s="35"/>
      <c r="C788" s="123"/>
      <c r="D788" s="11"/>
      <c r="E788" s="11"/>
      <c r="F788" s="52"/>
      <c r="G788" s="51"/>
    </row>
    <row r="789" spans="1:7" s="6" customFormat="1" x14ac:dyDescent="0.2">
      <c r="A789" s="53"/>
      <c r="B789" s="35"/>
      <c r="C789" s="123"/>
      <c r="D789" s="11"/>
      <c r="E789" s="11"/>
      <c r="F789" s="52"/>
      <c r="G789" s="51"/>
    </row>
    <row r="790" spans="1:7" s="6" customFormat="1" x14ac:dyDescent="0.2">
      <c r="A790" s="53"/>
      <c r="B790" s="35"/>
      <c r="C790" s="123"/>
      <c r="D790" s="11"/>
      <c r="E790" s="11"/>
      <c r="F790" s="52"/>
      <c r="G790" s="51"/>
    </row>
    <row r="791" spans="1:7" s="6" customFormat="1" x14ac:dyDescent="0.2">
      <c r="A791" s="53"/>
      <c r="B791" s="35"/>
      <c r="C791" s="123"/>
      <c r="D791" s="11"/>
      <c r="E791" s="11"/>
      <c r="F791" s="52"/>
      <c r="G791" s="51"/>
    </row>
    <row r="792" spans="1:7" s="6" customFormat="1" x14ac:dyDescent="0.2">
      <c r="A792" s="53"/>
      <c r="B792" s="35"/>
      <c r="C792" s="123"/>
      <c r="D792" s="11"/>
      <c r="E792" s="11"/>
      <c r="F792" s="52"/>
      <c r="G792" s="51"/>
    </row>
    <row r="793" spans="1:7" s="6" customFormat="1" x14ac:dyDescent="0.2">
      <c r="A793" s="53"/>
      <c r="B793" s="35"/>
      <c r="C793" s="123"/>
      <c r="D793" s="11"/>
      <c r="E793" s="11"/>
      <c r="F793" s="52"/>
      <c r="G793" s="51"/>
    </row>
    <row r="794" spans="1:7" s="6" customFormat="1" x14ac:dyDescent="0.2">
      <c r="A794" s="53"/>
      <c r="B794" s="35"/>
      <c r="C794" s="123"/>
      <c r="D794" s="11"/>
      <c r="E794" s="11"/>
      <c r="F794" s="52"/>
      <c r="G794" s="51"/>
    </row>
    <row r="795" spans="1:7" s="6" customFormat="1" x14ac:dyDescent="0.2">
      <c r="A795" s="53"/>
      <c r="B795" s="35"/>
      <c r="C795" s="123"/>
      <c r="D795" s="11"/>
      <c r="E795" s="11"/>
      <c r="F795" s="52"/>
      <c r="G795" s="51"/>
    </row>
    <row r="796" spans="1:7" s="6" customFormat="1" x14ac:dyDescent="0.2">
      <c r="A796" s="53"/>
      <c r="B796" s="35"/>
      <c r="C796" s="123"/>
      <c r="D796" s="11"/>
      <c r="E796" s="11"/>
      <c r="F796" s="52"/>
      <c r="G796" s="51"/>
    </row>
    <row r="797" spans="1:7" s="6" customFormat="1" x14ac:dyDescent="0.2">
      <c r="A797" s="53"/>
      <c r="B797" s="35"/>
      <c r="C797" s="123"/>
      <c r="D797" s="11"/>
      <c r="E797" s="11"/>
      <c r="F797" s="52"/>
      <c r="G797" s="51"/>
    </row>
    <row r="798" spans="1:7" s="6" customFormat="1" x14ac:dyDescent="0.2">
      <c r="A798" s="53"/>
      <c r="B798" s="35"/>
      <c r="C798" s="123"/>
      <c r="D798" s="11"/>
      <c r="E798" s="11"/>
      <c r="F798" s="52"/>
      <c r="G798" s="51"/>
    </row>
    <row r="799" spans="1:7" s="6" customFormat="1" x14ac:dyDescent="0.2">
      <c r="A799" s="53"/>
      <c r="B799" s="35"/>
      <c r="C799" s="123"/>
      <c r="D799" s="11"/>
      <c r="E799" s="11"/>
      <c r="F799" s="52"/>
      <c r="G799" s="51"/>
    </row>
    <row r="800" spans="1:7" s="6" customFormat="1" x14ac:dyDescent="0.2">
      <c r="A800" s="53"/>
      <c r="B800" s="35"/>
      <c r="C800" s="123"/>
      <c r="D800" s="11"/>
      <c r="E800" s="11"/>
      <c r="F800" s="52"/>
      <c r="G800" s="51"/>
    </row>
    <row r="801" spans="1:7" s="6" customFormat="1" x14ac:dyDescent="0.2">
      <c r="A801" s="53"/>
      <c r="B801" s="35"/>
      <c r="C801" s="123"/>
      <c r="D801" s="11"/>
      <c r="E801" s="11"/>
      <c r="F801" s="52"/>
      <c r="G801" s="51"/>
    </row>
    <row r="802" spans="1:7" s="6" customFormat="1" x14ac:dyDescent="0.2">
      <c r="A802" s="53"/>
      <c r="B802" s="35"/>
      <c r="C802" s="123"/>
      <c r="D802" s="11"/>
      <c r="E802" s="11"/>
      <c r="F802" s="52"/>
      <c r="G802" s="51"/>
    </row>
    <row r="803" spans="1:7" s="6" customFormat="1" x14ac:dyDescent="0.2">
      <c r="A803" s="53"/>
      <c r="B803" s="35"/>
      <c r="C803" s="123"/>
      <c r="D803" s="11"/>
      <c r="E803" s="11"/>
      <c r="F803" s="52"/>
      <c r="G803" s="51"/>
    </row>
    <row r="804" spans="1:7" s="6" customFormat="1" x14ac:dyDescent="0.2">
      <c r="A804" s="53"/>
      <c r="B804" s="35"/>
      <c r="C804" s="123"/>
      <c r="D804" s="11"/>
      <c r="E804" s="11"/>
      <c r="F804" s="52"/>
      <c r="G804" s="51"/>
    </row>
    <row r="805" spans="1:7" s="6" customFormat="1" x14ac:dyDescent="0.2">
      <c r="A805" s="53"/>
      <c r="B805" s="35"/>
      <c r="C805" s="123"/>
      <c r="D805" s="11"/>
      <c r="E805" s="11"/>
      <c r="F805" s="52"/>
      <c r="G805" s="51"/>
    </row>
    <row r="806" spans="1:7" s="6" customFormat="1" x14ac:dyDescent="0.2">
      <c r="A806" s="53"/>
      <c r="B806" s="35"/>
      <c r="C806" s="123"/>
      <c r="D806" s="11"/>
      <c r="E806" s="11"/>
      <c r="F806" s="52"/>
      <c r="G806" s="51"/>
    </row>
    <row r="807" spans="1:7" s="6" customFormat="1" x14ac:dyDescent="0.2">
      <c r="A807" s="53"/>
      <c r="B807" s="35"/>
      <c r="C807" s="123"/>
      <c r="D807" s="11"/>
      <c r="E807" s="11"/>
      <c r="F807" s="52"/>
      <c r="G807" s="51"/>
    </row>
    <row r="808" spans="1:7" s="6" customFormat="1" x14ac:dyDescent="0.2">
      <c r="A808" s="53"/>
      <c r="B808" s="35"/>
      <c r="C808" s="123"/>
      <c r="D808" s="11"/>
      <c r="E808" s="11"/>
      <c r="F808" s="52"/>
      <c r="G808" s="51"/>
    </row>
    <row r="809" spans="1:7" s="6" customFormat="1" x14ac:dyDescent="0.2">
      <c r="A809" s="53"/>
      <c r="B809" s="35"/>
      <c r="C809" s="123"/>
      <c r="D809" s="11"/>
      <c r="E809" s="11"/>
      <c r="F809" s="52"/>
      <c r="G809" s="51"/>
    </row>
    <row r="810" spans="1:7" s="6" customFormat="1" x14ac:dyDescent="0.2">
      <c r="A810" s="53"/>
      <c r="B810" s="35"/>
      <c r="C810" s="123"/>
      <c r="D810" s="11"/>
      <c r="E810" s="11"/>
      <c r="F810" s="52"/>
      <c r="G810" s="51"/>
    </row>
    <row r="811" spans="1:7" s="6" customFormat="1" x14ac:dyDescent="0.2">
      <c r="A811" s="53"/>
      <c r="B811" s="35"/>
      <c r="C811" s="123"/>
      <c r="D811" s="11"/>
      <c r="E811" s="11"/>
      <c r="F811" s="52"/>
      <c r="G811" s="51"/>
    </row>
    <row r="812" spans="1:7" s="6" customFormat="1" x14ac:dyDescent="0.2">
      <c r="A812" s="53"/>
      <c r="B812" s="35"/>
      <c r="C812" s="123"/>
      <c r="D812" s="11"/>
      <c r="E812" s="11"/>
      <c r="F812" s="52"/>
      <c r="G812" s="51"/>
    </row>
    <row r="813" spans="1:7" s="6" customFormat="1" x14ac:dyDescent="0.2">
      <c r="A813" s="53"/>
      <c r="B813" s="35"/>
      <c r="C813" s="123"/>
      <c r="D813" s="11"/>
      <c r="E813" s="11"/>
      <c r="F813" s="52"/>
      <c r="G813" s="51"/>
    </row>
    <row r="814" spans="1:7" s="6" customFormat="1" x14ac:dyDescent="0.2">
      <c r="A814" s="53"/>
      <c r="B814" s="35"/>
      <c r="C814" s="123"/>
      <c r="D814" s="11"/>
      <c r="E814" s="11"/>
      <c r="F814" s="52"/>
      <c r="G814" s="51"/>
    </row>
    <row r="815" spans="1:7" s="6" customFormat="1" x14ac:dyDescent="0.2">
      <c r="A815" s="53"/>
      <c r="B815" s="35"/>
      <c r="C815" s="123"/>
      <c r="D815" s="11"/>
      <c r="E815" s="11"/>
      <c r="F815" s="52"/>
      <c r="G815" s="51"/>
    </row>
    <row r="816" spans="1:7" s="6" customFormat="1" x14ac:dyDescent="0.2">
      <c r="A816" s="53"/>
      <c r="B816" s="35"/>
      <c r="C816" s="123"/>
      <c r="D816" s="11"/>
      <c r="E816" s="11"/>
      <c r="F816" s="52"/>
      <c r="G816" s="51"/>
    </row>
    <row r="817" spans="1:7" s="6" customFormat="1" x14ac:dyDescent="0.2">
      <c r="A817" s="53"/>
      <c r="B817" s="35"/>
      <c r="C817" s="123"/>
      <c r="D817" s="11"/>
      <c r="E817" s="11"/>
      <c r="F817" s="52"/>
      <c r="G817" s="51"/>
    </row>
    <row r="818" spans="1:7" s="6" customFormat="1" x14ac:dyDescent="0.2">
      <c r="A818" s="53"/>
      <c r="B818" s="35"/>
      <c r="C818" s="123"/>
      <c r="D818" s="11"/>
      <c r="E818" s="11"/>
      <c r="F818" s="52"/>
      <c r="G818" s="51"/>
    </row>
    <row r="819" spans="1:7" s="6" customFormat="1" x14ac:dyDescent="0.2">
      <c r="A819" s="53"/>
      <c r="B819" s="35"/>
      <c r="C819" s="123"/>
      <c r="D819" s="11"/>
      <c r="E819" s="11"/>
      <c r="F819" s="52"/>
      <c r="G819" s="51"/>
    </row>
    <row r="820" spans="1:7" s="6" customFormat="1" x14ac:dyDescent="0.2">
      <c r="A820" s="53"/>
      <c r="B820" s="35"/>
      <c r="C820" s="123"/>
      <c r="D820" s="11"/>
      <c r="E820" s="11"/>
      <c r="F820" s="52"/>
      <c r="G820" s="51"/>
    </row>
    <row r="821" spans="1:7" s="6" customFormat="1" x14ac:dyDescent="0.2">
      <c r="A821" s="53"/>
      <c r="B821" s="35"/>
      <c r="C821" s="123"/>
      <c r="D821" s="11"/>
      <c r="E821" s="11"/>
      <c r="F821" s="52"/>
      <c r="G821" s="51"/>
    </row>
    <row r="822" spans="1:7" s="6" customFormat="1" x14ac:dyDescent="0.2">
      <c r="A822" s="53"/>
      <c r="B822" s="35"/>
      <c r="C822" s="123"/>
      <c r="D822" s="11"/>
      <c r="E822" s="11"/>
      <c r="F822" s="52"/>
      <c r="G822" s="51"/>
    </row>
    <row r="823" spans="1:7" s="6" customFormat="1" x14ac:dyDescent="0.2">
      <c r="A823" s="53"/>
      <c r="B823" s="35"/>
      <c r="C823" s="123"/>
      <c r="D823" s="11"/>
      <c r="E823" s="11"/>
      <c r="F823" s="52"/>
      <c r="G823" s="51"/>
    </row>
    <row r="824" spans="1:7" s="6" customFormat="1" x14ac:dyDescent="0.2">
      <c r="A824" s="53"/>
      <c r="B824" s="35"/>
      <c r="C824" s="123"/>
      <c r="D824" s="11"/>
      <c r="E824" s="11"/>
      <c r="F824" s="52"/>
      <c r="G824" s="51"/>
    </row>
    <row r="825" spans="1:7" s="6" customFormat="1" x14ac:dyDescent="0.2">
      <c r="A825" s="53"/>
      <c r="B825" s="35"/>
      <c r="C825" s="123"/>
      <c r="D825" s="11"/>
      <c r="E825" s="11"/>
      <c r="F825" s="52"/>
      <c r="G825" s="51"/>
    </row>
    <row r="826" spans="1:7" s="6" customFormat="1" x14ac:dyDescent="0.2">
      <c r="A826" s="53"/>
      <c r="B826" s="35"/>
      <c r="C826" s="123"/>
      <c r="D826" s="11"/>
      <c r="E826" s="11"/>
      <c r="F826" s="52"/>
      <c r="G826" s="51"/>
    </row>
    <row r="827" spans="1:7" s="6" customFormat="1" x14ac:dyDescent="0.2">
      <c r="A827" s="53"/>
      <c r="B827" s="35"/>
      <c r="C827" s="123"/>
      <c r="D827" s="11"/>
      <c r="E827" s="11"/>
      <c r="F827" s="52"/>
      <c r="G827" s="51"/>
    </row>
    <row r="828" spans="1:7" s="6" customFormat="1" x14ac:dyDescent="0.2">
      <c r="A828" s="53"/>
      <c r="B828" s="35"/>
      <c r="C828" s="123"/>
      <c r="D828" s="11"/>
      <c r="E828" s="11"/>
      <c r="F828" s="52"/>
      <c r="G828" s="51"/>
    </row>
    <row r="829" spans="1:7" s="6" customFormat="1" x14ac:dyDescent="0.2">
      <c r="A829" s="53"/>
      <c r="B829" s="35"/>
      <c r="C829" s="123"/>
      <c r="D829" s="11"/>
      <c r="E829" s="11"/>
      <c r="F829" s="52"/>
      <c r="G829" s="51"/>
    </row>
    <row r="830" spans="1:7" s="6" customFormat="1" x14ac:dyDescent="0.2">
      <c r="A830" s="53"/>
      <c r="B830" s="35"/>
      <c r="C830" s="123"/>
      <c r="D830" s="11"/>
      <c r="E830" s="11"/>
      <c r="F830" s="52"/>
      <c r="G830" s="51"/>
    </row>
    <row r="831" spans="1:7" s="6" customFormat="1" x14ac:dyDescent="0.2">
      <c r="A831" s="53"/>
      <c r="B831" s="35"/>
      <c r="C831" s="123"/>
      <c r="D831" s="11"/>
      <c r="E831" s="11"/>
      <c r="F831" s="52"/>
      <c r="G831" s="51"/>
    </row>
    <row r="832" spans="1:7" s="6" customFormat="1" x14ac:dyDescent="0.2">
      <c r="A832" s="53"/>
      <c r="B832" s="35"/>
      <c r="C832" s="123"/>
      <c r="D832" s="11"/>
      <c r="E832" s="11"/>
      <c r="F832" s="52"/>
      <c r="G832" s="51"/>
    </row>
    <row r="833" spans="1:7" s="6" customFormat="1" x14ac:dyDescent="0.2">
      <c r="A833" s="53"/>
      <c r="B833" s="35"/>
      <c r="C833" s="123"/>
      <c r="D833" s="11"/>
      <c r="E833" s="11"/>
      <c r="F833" s="52"/>
      <c r="G833" s="51"/>
    </row>
    <row r="834" spans="1:7" s="6" customFormat="1" x14ac:dyDescent="0.2">
      <c r="A834" s="53"/>
      <c r="B834" s="35"/>
      <c r="C834" s="123"/>
      <c r="D834" s="11"/>
      <c r="E834" s="11"/>
      <c r="F834" s="52"/>
      <c r="G834" s="51"/>
    </row>
    <row r="835" spans="1:7" s="6" customFormat="1" x14ac:dyDescent="0.2">
      <c r="A835" s="53"/>
      <c r="B835" s="35"/>
      <c r="C835" s="123"/>
      <c r="D835" s="11"/>
      <c r="E835" s="11"/>
      <c r="F835" s="52"/>
      <c r="G835" s="51"/>
    </row>
    <row r="836" spans="1:7" s="6" customFormat="1" x14ac:dyDescent="0.2">
      <c r="A836" s="53"/>
      <c r="B836" s="35"/>
      <c r="C836" s="123"/>
      <c r="D836" s="11"/>
      <c r="E836" s="11"/>
      <c r="F836" s="52"/>
      <c r="G836" s="51"/>
    </row>
    <row r="837" spans="1:7" s="6" customFormat="1" x14ac:dyDescent="0.2">
      <c r="A837" s="53"/>
      <c r="B837" s="35"/>
      <c r="C837" s="123"/>
      <c r="D837" s="11"/>
      <c r="E837" s="11"/>
      <c r="F837" s="52"/>
      <c r="G837" s="51"/>
    </row>
    <row r="838" spans="1:7" s="6" customFormat="1" x14ac:dyDescent="0.2">
      <c r="A838" s="53"/>
      <c r="B838" s="35"/>
      <c r="C838" s="123"/>
      <c r="D838" s="11"/>
      <c r="E838" s="11"/>
      <c r="F838" s="52"/>
      <c r="G838" s="51"/>
    </row>
    <row r="839" spans="1:7" s="6" customFormat="1" x14ac:dyDescent="0.2">
      <c r="A839" s="53"/>
      <c r="B839" s="35"/>
      <c r="C839" s="123"/>
      <c r="D839" s="11"/>
      <c r="E839" s="11"/>
      <c r="F839" s="52"/>
      <c r="G839" s="51"/>
    </row>
    <row r="840" spans="1:7" s="6" customFormat="1" x14ac:dyDescent="0.2">
      <c r="A840" s="53"/>
      <c r="B840" s="35"/>
      <c r="C840" s="123"/>
      <c r="D840" s="11"/>
      <c r="E840" s="11"/>
      <c r="F840" s="52"/>
      <c r="G840" s="51"/>
    </row>
    <row r="841" spans="1:7" s="6" customFormat="1" x14ac:dyDescent="0.2">
      <c r="A841" s="53"/>
      <c r="B841" s="35"/>
      <c r="C841" s="123"/>
      <c r="D841" s="11"/>
      <c r="E841" s="11"/>
      <c r="F841" s="52"/>
      <c r="G841" s="51"/>
    </row>
    <row r="842" spans="1:7" s="6" customFormat="1" x14ac:dyDescent="0.2">
      <c r="A842" s="53"/>
      <c r="B842" s="35"/>
      <c r="C842" s="123"/>
      <c r="D842" s="11"/>
      <c r="E842" s="11"/>
      <c r="F842" s="52"/>
      <c r="G842" s="51"/>
    </row>
    <row r="843" spans="1:7" s="6" customFormat="1" x14ac:dyDescent="0.2">
      <c r="A843" s="53"/>
      <c r="B843" s="35"/>
      <c r="C843" s="123"/>
      <c r="D843" s="11"/>
      <c r="E843" s="11"/>
      <c r="F843" s="52"/>
      <c r="G843" s="51"/>
    </row>
    <row r="844" spans="1:7" s="6" customFormat="1" x14ac:dyDescent="0.2">
      <c r="A844" s="53"/>
      <c r="B844" s="35"/>
      <c r="C844" s="123"/>
      <c r="D844" s="11"/>
      <c r="E844" s="11"/>
      <c r="F844" s="52"/>
      <c r="G844" s="51"/>
    </row>
    <row r="845" spans="1:7" s="6" customFormat="1" x14ac:dyDescent="0.2">
      <c r="A845" s="53"/>
      <c r="B845" s="35"/>
      <c r="C845" s="123"/>
      <c r="D845" s="11"/>
      <c r="E845" s="11"/>
      <c r="F845" s="52"/>
      <c r="G845" s="51"/>
    </row>
    <row r="846" spans="1:7" s="6" customFormat="1" x14ac:dyDescent="0.2">
      <c r="A846" s="53"/>
      <c r="B846" s="35"/>
      <c r="C846" s="123"/>
      <c r="D846" s="11"/>
      <c r="E846" s="11"/>
      <c r="F846" s="52"/>
      <c r="G846" s="51"/>
    </row>
    <row r="847" spans="1:7" s="6" customFormat="1" x14ac:dyDescent="0.2">
      <c r="A847" s="53"/>
      <c r="B847" s="35"/>
      <c r="C847" s="123"/>
      <c r="D847" s="11"/>
      <c r="E847" s="11"/>
      <c r="F847" s="52"/>
      <c r="G847" s="51"/>
    </row>
    <row r="848" spans="1:7" s="6" customFormat="1" x14ac:dyDescent="0.2">
      <c r="A848" s="53"/>
      <c r="B848" s="35"/>
      <c r="C848" s="123"/>
      <c r="D848" s="11"/>
      <c r="E848" s="11"/>
      <c r="F848" s="52"/>
      <c r="G848" s="51"/>
    </row>
    <row r="849" spans="1:7" s="6" customFormat="1" x14ac:dyDescent="0.2">
      <c r="A849" s="53"/>
      <c r="B849" s="35"/>
      <c r="C849" s="123"/>
      <c r="D849" s="11"/>
      <c r="E849" s="11"/>
      <c r="F849" s="52"/>
      <c r="G849" s="51"/>
    </row>
    <row r="850" spans="1:7" s="6" customFormat="1" x14ac:dyDescent="0.2">
      <c r="A850" s="53"/>
      <c r="B850" s="35"/>
      <c r="C850" s="123"/>
      <c r="D850" s="11"/>
      <c r="E850" s="11"/>
      <c r="F850" s="52"/>
      <c r="G850" s="51"/>
    </row>
    <row r="851" spans="1:7" s="6" customFormat="1" x14ac:dyDescent="0.2">
      <c r="A851" s="53"/>
      <c r="B851" s="35"/>
      <c r="C851" s="123"/>
      <c r="D851" s="11"/>
      <c r="E851" s="11"/>
      <c r="F851" s="52"/>
      <c r="G851" s="51"/>
    </row>
    <row r="852" spans="1:7" s="6" customFormat="1" x14ac:dyDescent="0.2">
      <c r="A852" s="53"/>
      <c r="B852" s="35"/>
      <c r="C852" s="123"/>
      <c r="D852" s="11"/>
      <c r="E852" s="11"/>
      <c r="F852" s="52"/>
      <c r="G852" s="51"/>
    </row>
    <row r="853" spans="1:7" s="6" customFormat="1" x14ac:dyDescent="0.2">
      <c r="A853" s="53"/>
      <c r="B853" s="35"/>
      <c r="C853" s="123"/>
      <c r="D853" s="11"/>
      <c r="E853" s="11"/>
      <c r="F853" s="52"/>
      <c r="G853" s="51"/>
    </row>
    <row r="854" spans="1:7" s="6" customFormat="1" x14ac:dyDescent="0.2">
      <c r="A854" s="53"/>
      <c r="B854" s="35"/>
      <c r="C854" s="123"/>
      <c r="D854" s="11"/>
      <c r="E854" s="11"/>
      <c r="F854" s="52"/>
      <c r="G854" s="51"/>
    </row>
    <row r="855" spans="1:7" s="6" customFormat="1" x14ac:dyDescent="0.2">
      <c r="A855" s="53"/>
      <c r="B855" s="35"/>
      <c r="C855" s="123"/>
      <c r="D855" s="11"/>
      <c r="E855" s="11"/>
      <c r="F855" s="52"/>
      <c r="G855" s="51"/>
    </row>
    <row r="856" spans="1:7" s="6" customFormat="1" x14ac:dyDescent="0.2">
      <c r="A856" s="53"/>
      <c r="B856" s="35"/>
      <c r="C856" s="123"/>
      <c r="D856" s="11"/>
      <c r="E856" s="11"/>
      <c r="F856" s="52"/>
      <c r="G856" s="51"/>
    </row>
    <row r="857" spans="1:7" s="6" customFormat="1" x14ac:dyDescent="0.2">
      <c r="A857" s="53"/>
      <c r="B857" s="35"/>
      <c r="C857" s="123"/>
      <c r="D857" s="11"/>
      <c r="E857" s="11"/>
      <c r="F857" s="52"/>
      <c r="G857" s="51"/>
    </row>
    <row r="858" spans="1:7" s="6" customFormat="1" x14ac:dyDescent="0.2">
      <c r="A858" s="53"/>
      <c r="B858" s="35"/>
      <c r="C858" s="123"/>
      <c r="D858" s="11"/>
      <c r="E858" s="11"/>
      <c r="F858" s="52"/>
      <c r="G858" s="51"/>
    </row>
    <row r="859" spans="1:7" s="6" customFormat="1" x14ac:dyDescent="0.2">
      <c r="A859" s="53"/>
      <c r="B859" s="35"/>
      <c r="C859" s="123"/>
      <c r="D859" s="11"/>
      <c r="E859" s="11"/>
      <c r="F859" s="52"/>
      <c r="G859" s="51"/>
    </row>
    <row r="860" spans="1:7" s="6" customFormat="1" x14ac:dyDescent="0.2">
      <c r="A860" s="53"/>
      <c r="B860" s="35"/>
      <c r="C860" s="123"/>
      <c r="D860" s="11"/>
      <c r="E860" s="11"/>
      <c r="F860" s="52"/>
      <c r="G860" s="51"/>
    </row>
    <row r="861" spans="1:7" s="6" customFormat="1" x14ac:dyDescent="0.2">
      <c r="A861" s="53"/>
      <c r="B861" s="35"/>
      <c r="C861" s="123"/>
      <c r="D861" s="11"/>
      <c r="E861" s="11"/>
      <c r="F861" s="52"/>
      <c r="G861" s="51"/>
    </row>
    <row r="862" spans="1:7" s="6" customFormat="1" x14ac:dyDescent="0.2">
      <c r="A862" s="53"/>
      <c r="B862" s="35"/>
      <c r="C862" s="123"/>
      <c r="D862" s="11"/>
      <c r="E862" s="11"/>
      <c r="F862" s="52"/>
      <c r="G862" s="51"/>
    </row>
    <row r="863" spans="1:7" s="6" customFormat="1" x14ac:dyDescent="0.2">
      <c r="A863" s="53"/>
      <c r="B863" s="35"/>
      <c r="C863" s="123"/>
      <c r="D863" s="11"/>
      <c r="E863" s="11"/>
      <c r="F863" s="52"/>
      <c r="G863" s="51"/>
    </row>
    <row r="864" spans="1:7" s="6" customFormat="1" x14ac:dyDescent="0.2">
      <c r="A864" s="53"/>
      <c r="B864" s="35"/>
      <c r="C864" s="123"/>
      <c r="D864" s="11"/>
      <c r="E864" s="11"/>
      <c r="F864" s="52"/>
      <c r="G864" s="51"/>
    </row>
    <row r="865" spans="1:7" s="6" customFormat="1" x14ac:dyDescent="0.2">
      <c r="A865" s="53"/>
      <c r="B865" s="35"/>
      <c r="C865" s="123"/>
      <c r="D865" s="11"/>
      <c r="E865" s="11"/>
      <c r="F865" s="52"/>
      <c r="G865" s="51"/>
    </row>
    <row r="866" spans="1:7" s="6" customFormat="1" x14ac:dyDescent="0.2">
      <c r="A866" s="53"/>
      <c r="B866" s="35"/>
      <c r="C866" s="123"/>
      <c r="D866" s="11"/>
      <c r="E866" s="11"/>
      <c r="F866" s="52"/>
      <c r="G866" s="51"/>
    </row>
    <row r="867" spans="1:7" s="6" customFormat="1" x14ac:dyDescent="0.2">
      <c r="A867" s="53"/>
      <c r="B867" s="35"/>
      <c r="C867" s="123"/>
      <c r="D867" s="11"/>
      <c r="E867" s="11"/>
      <c r="F867" s="52"/>
      <c r="G867" s="51"/>
    </row>
    <row r="868" spans="1:7" s="6" customFormat="1" x14ac:dyDescent="0.2">
      <c r="A868" s="53"/>
      <c r="B868" s="35"/>
      <c r="C868" s="123"/>
      <c r="D868" s="11"/>
      <c r="E868" s="11"/>
      <c r="F868" s="52"/>
      <c r="G868" s="51"/>
    </row>
    <row r="869" spans="1:7" s="6" customFormat="1" x14ac:dyDescent="0.2">
      <c r="A869" s="53"/>
      <c r="B869" s="35"/>
      <c r="C869" s="123"/>
      <c r="D869" s="11"/>
      <c r="E869" s="11"/>
      <c r="F869" s="52"/>
      <c r="G869" s="51"/>
    </row>
    <row r="870" spans="1:7" s="6" customFormat="1" x14ac:dyDescent="0.2">
      <c r="A870" s="53"/>
      <c r="B870" s="35"/>
      <c r="C870" s="123"/>
      <c r="D870" s="11"/>
      <c r="E870" s="11"/>
      <c r="F870" s="52"/>
      <c r="G870" s="51"/>
    </row>
    <row r="871" spans="1:7" s="6" customFormat="1" x14ac:dyDescent="0.2">
      <c r="A871" s="53"/>
      <c r="B871" s="35"/>
      <c r="C871" s="123"/>
      <c r="D871" s="11"/>
      <c r="E871" s="11"/>
      <c r="F871" s="52"/>
      <c r="G871" s="51"/>
    </row>
    <row r="872" spans="1:7" s="6" customFormat="1" x14ac:dyDescent="0.2">
      <c r="A872" s="53"/>
      <c r="B872" s="35"/>
      <c r="C872" s="123"/>
      <c r="D872" s="11"/>
      <c r="E872" s="11"/>
      <c r="F872" s="52"/>
      <c r="G872" s="51"/>
    </row>
    <row r="873" spans="1:7" s="6" customFormat="1" x14ac:dyDescent="0.2">
      <c r="A873" s="53"/>
      <c r="B873" s="35"/>
      <c r="C873" s="123"/>
      <c r="D873" s="11"/>
      <c r="E873" s="11"/>
      <c r="F873" s="52"/>
      <c r="G873" s="51"/>
    </row>
    <row r="874" spans="1:7" s="6" customFormat="1" x14ac:dyDescent="0.2">
      <c r="A874" s="53"/>
      <c r="B874" s="35"/>
      <c r="C874" s="123"/>
      <c r="D874" s="11"/>
      <c r="E874" s="11"/>
      <c r="F874" s="52"/>
      <c r="G874" s="51"/>
    </row>
    <row r="875" spans="1:7" s="6" customFormat="1" x14ac:dyDescent="0.2">
      <c r="A875" s="53"/>
      <c r="B875" s="35"/>
      <c r="C875" s="123"/>
      <c r="D875" s="11"/>
      <c r="E875" s="11"/>
      <c r="F875" s="52"/>
      <c r="G875" s="51"/>
    </row>
    <row r="876" spans="1:7" s="6" customFormat="1" x14ac:dyDescent="0.2">
      <c r="A876" s="53"/>
      <c r="B876" s="35"/>
      <c r="C876" s="123"/>
      <c r="D876" s="11"/>
      <c r="E876" s="11"/>
      <c r="F876" s="52"/>
      <c r="G876" s="51"/>
    </row>
    <row r="877" spans="1:7" s="6" customFormat="1" x14ac:dyDescent="0.2">
      <c r="A877" s="53"/>
      <c r="B877" s="35"/>
      <c r="C877" s="123"/>
      <c r="D877" s="11"/>
      <c r="E877" s="11"/>
      <c r="F877" s="52"/>
      <c r="G877" s="51"/>
    </row>
    <row r="878" spans="1:7" s="6" customFormat="1" x14ac:dyDescent="0.2">
      <c r="A878" s="53"/>
      <c r="B878" s="35"/>
      <c r="C878" s="123"/>
      <c r="D878" s="11"/>
      <c r="E878" s="11"/>
      <c r="F878" s="52"/>
      <c r="G878" s="51"/>
    </row>
    <row r="879" spans="1:7" s="6" customFormat="1" x14ac:dyDescent="0.2">
      <c r="A879" s="53"/>
      <c r="B879" s="35"/>
      <c r="C879" s="123"/>
      <c r="D879" s="11"/>
      <c r="E879" s="11"/>
      <c r="F879" s="52"/>
      <c r="G879" s="51"/>
    </row>
    <row r="880" spans="1:7" s="6" customFormat="1" x14ac:dyDescent="0.2">
      <c r="A880" s="53"/>
      <c r="B880" s="35"/>
      <c r="C880" s="123"/>
      <c r="D880" s="11"/>
      <c r="E880" s="11"/>
      <c r="F880" s="52"/>
      <c r="G880" s="51"/>
    </row>
    <row r="881" spans="1:7" s="6" customFormat="1" x14ac:dyDescent="0.2">
      <c r="A881" s="53"/>
      <c r="B881" s="35"/>
      <c r="C881" s="123"/>
      <c r="D881" s="11"/>
      <c r="E881" s="11"/>
      <c r="F881" s="52"/>
      <c r="G881" s="51"/>
    </row>
    <row r="882" spans="1:7" s="6" customFormat="1" x14ac:dyDescent="0.2">
      <c r="A882" s="53"/>
      <c r="B882" s="35"/>
      <c r="C882" s="123"/>
      <c r="D882" s="11"/>
      <c r="E882" s="11"/>
      <c r="F882" s="52"/>
      <c r="G882" s="51"/>
    </row>
    <row r="883" spans="1:7" s="6" customFormat="1" x14ac:dyDescent="0.2">
      <c r="A883" s="53"/>
      <c r="B883" s="35"/>
      <c r="C883" s="123"/>
      <c r="D883" s="11"/>
      <c r="E883" s="11"/>
      <c r="F883" s="52"/>
      <c r="G883" s="51"/>
    </row>
    <row r="884" spans="1:7" s="6" customFormat="1" x14ac:dyDescent="0.2">
      <c r="A884" s="53"/>
      <c r="B884" s="35"/>
      <c r="C884" s="123"/>
      <c r="D884" s="11"/>
      <c r="E884" s="11"/>
      <c r="F884" s="52"/>
      <c r="G884" s="51"/>
    </row>
    <row r="885" spans="1:7" s="6" customFormat="1" x14ac:dyDescent="0.2">
      <c r="A885" s="53"/>
      <c r="B885" s="35"/>
      <c r="C885" s="123"/>
      <c r="D885" s="11"/>
      <c r="E885" s="11"/>
      <c r="F885" s="52"/>
      <c r="G885" s="51"/>
    </row>
    <row r="886" spans="1:7" s="6" customFormat="1" x14ac:dyDescent="0.2">
      <c r="A886" s="53"/>
      <c r="B886" s="35"/>
      <c r="C886" s="123"/>
      <c r="D886" s="11"/>
      <c r="E886" s="11"/>
      <c r="F886" s="52"/>
      <c r="G886" s="51"/>
    </row>
    <row r="887" spans="1:7" s="6" customFormat="1" x14ac:dyDescent="0.2">
      <c r="A887" s="53"/>
      <c r="B887" s="35"/>
      <c r="C887" s="123"/>
      <c r="D887" s="11"/>
      <c r="E887" s="11"/>
      <c r="F887" s="52"/>
      <c r="G887" s="51"/>
    </row>
    <row r="888" spans="1:7" s="6" customFormat="1" x14ac:dyDescent="0.2">
      <c r="A888" s="53"/>
      <c r="B888" s="35"/>
      <c r="C888" s="123"/>
      <c r="D888" s="11"/>
      <c r="E888" s="11"/>
      <c r="F888" s="52"/>
      <c r="G888" s="51"/>
    </row>
    <row r="889" spans="1:7" s="6" customFormat="1" x14ac:dyDescent="0.2">
      <c r="A889" s="53"/>
      <c r="B889" s="35"/>
      <c r="C889" s="123"/>
      <c r="D889" s="11"/>
      <c r="E889" s="11"/>
      <c r="F889" s="52"/>
      <c r="G889" s="51"/>
    </row>
    <row r="890" spans="1:7" s="6" customFormat="1" x14ac:dyDescent="0.2">
      <c r="A890" s="53"/>
      <c r="B890" s="35"/>
      <c r="C890" s="123"/>
      <c r="D890" s="11"/>
      <c r="E890" s="11"/>
      <c r="F890" s="52"/>
      <c r="G890" s="51"/>
    </row>
    <row r="891" spans="1:7" s="6" customFormat="1" x14ac:dyDescent="0.2">
      <c r="A891" s="53"/>
      <c r="B891" s="35"/>
      <c r="C891" s="123"/>
      <c r="D891" s="11"/>
      <c r="E891" s="11"/>
      <c r="F891" s="52"/>
      <c r="G891" s="51"/>
    </row>
    <row r="892" spans="1:7" s="6" customFormat="1" x14ac:dyDescent="0.2">
      <c r="A892" s="53"/>
      <c r="B892" s="35"/>
      <c r="C892" s="123"/>
      <c r="D892" s="11"/>
      <c r="E892" s="11"/>
      <c r="F892" s="52"/>
      <c r="G892" s="51"/>
    </row>
    <row r="893" spans="1:7" s="6" customFormat="1" x14ac:dyDescent="0.2">
      <c r="A893" s="53"/>
      <c r="B893" s="35"/>
      <c r="C893" s="123"/>
      <c r="D893" s="11"/>
      <c r="E893" s="11"/>
      <c r="F893" s="52"/>
      <c r="G893" s="51"/>
    </row>
    <row r="894" spans="1:7" s="6" customFormat="1" x14ac:dyDescent="0.2">
      <c r="A894" s="53"/>
      <c r="B894" s="35"/>
      <c r="C894" s="123"/>
      <c r="D894" s="11"/>
      <c r="E894" s="11"/>
      <c r="F894" s="52"/>
      <c r="G894" s="51"/>
    </row>
    <row r="895" spans="1:7" s="6" customFormat="1" x14ac:dyDescent="0.2">
      <c r="A895" s="53"/>
      <c r="B895" s="35"/>
      <c r="C895" s="123"/>
      <c r="D895" s="11"/>
      <c r="E895" s="11"/>
      <c r="F895" s="52"/>
      <c r="G895" s="51"/>
    </row>
    <row r="896" spans="1:7" s="6" customFormat="1" x14ac:dyDescent="0.2">
      <c r="A896" s="53"/>
      <c r="B896" s="35"/>
      <c r="C896" s="123"/>
      <c r="D896" s="11"/>
      <c r="E896" s="11"/>
      <c r="F896" s="52"/>
      <c r="G896" s="51"/>
    </row>
    <row r="897" spans="1:7" s="6" customFormat="1" x14ac:dyDescent="0.2">
      <c r="A897" s="53"/>
      <c r="B897" s="35"/>
      <c r="C897" s="123"/>
      <c r="D897" s="11"/>
      <c r="E897" s="11"/>
      <c r="F897" s="52"/>
      <c r="G897" s="51"/>
    </row>
    <row r="898" spans="1:7" s="6" customFormat="1" x14ac:dyDescent="0.2">
      <c r="A898" s="53"/>
      <c r="B898" s="35"/>
      <c r="C898" s="123"/>
      <c r="D898" s="11"/>
      <c r="E898" s="11"/>
      <c r="F898" s="52"/>
      <c r="G898" s="51"/>
    </row>
    <row r="899" spans="1:7" s="6" customFormat="1" x14ac:dyDescent="0.2">
      <c r="A899" s="53"/>
      <c r="B899" s="35"/>
      <c r="C899" s="123"/>
      <c r="D899" s="11"/>
      <c r="E899" s="11"/>
      <c r="F899" s="52"/>
      <c r="G899" s="51"/>
    </row>
    <row r="900" spans="1:7" s="6" customFormat="1" x14ac:dyDescent="0.2">
      <c r="A900" s="53"/>
      <c r="B900" s="35"/>
      <c r="C900" s="123"/>
      <c r="D900" s="11"/>
      <c r="E900" s="11"/>
      <c r="F900" s="52"/>
      <c r="G900" s="51"/>
    </row>
    <row r="901" spans="1:7" s="6" customFormat="1" x14ac:dyDescent="0.2">
      <c r="A901" s="53"/>
      <c r="B901" s="35"/>
      <c r="C901" s="123"/>
      <c r="D901" s="11"/>
      <c r="E901" s="11"/>
      <c r="F901" s="52"/>
      <c r="G901" s="51"/>
    </row>
    <row r="902" spans="1:7" s="6" customFormat="1" x14ac:dyDescent="0.2">
      <c r="A902" s="53"/>
      <c r="B902" s="35"/>
      <c r="C902" s="123"/>
      <c r="D902" s="11"/>
      <c r="E902" s="11"/>
      <c r="F902" s="52"/>
      <c r="G902" s="51"/>
    </row>
    <row r="903" spans="1:7" s="6" customFormat="1" x14ac:dyDescent="0.2">
      <c r="A903" s="53"/>
      <c r="B903" s="35"/>
      <c r="C903" s="123"/>
      <c r="D903" s="11"/>
      <c r="E903" s="11"/>
      <c r="F903" s="52"/>
      <c r="G903" s="51"/>
    </row>
    <row r="904" spans="1:7" s="6" customFormat="1" x14ac:dyDescent="0.2">
      <c r="A904" s="53"/>
      <c r="B904" s="35"/>
      <c r="C904" s="123"/>
      <c r="D904" s="11"/>
      <c r="E904" s="11"/>
      <c r="F904" s="52"/>
      <c r="G904" s="51"/>
    </row>
    <row r="905" spans="1:7" s="6" customFormat="1" x14ac:dyDescent="0.2">
      <c r="A905" s="53"/>
      <c r="B905" s="35"/>
      <c r="C905" s="123"/>
      <c r="D905" s="11"/>
      <c r="E905" s="11"/>
      <c r="F905" s="52"/>
      <c r="G905" s="51"/>
    </row>
    <row r="906" spans="1:7" s="6" customFormat="1" x14ac:dyDescent="0.2">
      <c r="A906" s="53"/>
      <c r="B906" s="35"/>
      <c r="C906" s="123"/>
      <c r="D906" s="11"/>
      <c r="E906" s="11"/>
      <c r="F906" s="52"/>
      <c r="G906" s="51"/>
    </row>
    <row r="907" spans="1:7" s="6" customFormat="1" x14ac:dyDescent="0.2">
      <c r="A907" s="53"/>
      <c r="B907" s="35"/>
      <c r="C907" s="123"/>
      <c r="D907" s="11"/>
      <c r="E907" s="11"/>
      <c r="F907" s="52"/>
      <c r="G907" s="51"/>
    </row>
  </sheetData>
  <sheetProtection algorithmName="SHA-512" hashValue="r7oVzv73KHq889SqUdbi7UzPts8FTpgO6s/2yqaWjThjqKLYMcneyDe7q4ou6x46RnGtt6AeK89CNk0wEotIDQ==" saltValue="bnGLp8SM358jHwYXbFoHmg==" spinCount="100000" sheet="1" objects="1" scenarios="1" selectLockedCells="1"/>
  <mergeCells count="10">
    <mergeCell ref="A156:F156"/>
    <mergeCell ref="A244:F244"/>
    <mergeCell ref="A245:F245"/>
    <mergeCell ref="A269:F269"/>
    <mergeCell ref="A2:D2"/>
    <mergeCell ref="A3:D3"/>
    <mergeCell ref="A4:D4"/>
    <mergeCell ref="A63:F63"/>
    <mergeCell ref="A64:F64"/>
    <mergeCell ref="A155:F155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3" max="6" man="1"/>
    <brk id="155" max="6" man="1"/>
    <brk id="2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1818-9B6D-4557-A594-8DB994C12882}">
  <dimension ref="A1:H903"/>
  <sheetViews>
    <sheetView view="pageBreakPreview" topLeftCell="A142" zoomScale="85" zoomScaleNormal="100" zoomScaleSheetLayoutView="85" workbookViewId="0">
      <selection activeCell="F147" sqref="F147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65" customWidth="1"/>
    <col min="8" max="8" width="10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58"/>
    </row>
    <row r="2" spans="1:8" x14ac:dyDescent="0.2">
      <c r="A2" s="138" t="s">
        <v>0</v>
      </c>
      <c r="B2" s="138"/>
      <c r="C2" s="138"/>
      <c r="D2" s="138"/>
      <c r="E2" s="14"/>
      <c r="F2" s="43"/>
      <c r="G2" s="58"/>
    </row>
    <row r="3" spans="1:8" x14ac:dyDescent="0.2">
      <c r="A3" s="138" t="s">
        <v>2272</v>
      </c>
      <c r="B3" s="138"/>
      <c r="C3" s="138"/>
      <c r="D3" s="138"/>
      <c r="E3" s="14"/>
      <c r="F3" s="43"/>
      <c r="G3" s="58"/>
    </row>
    <row r="4" spans="1:8" x14ac:dyDescent="0.2">
      <c r="A4" s="138" t="s">
        <v>2273</v>
      </c>
      <c r="B4" s="138"/>
      <c r="C4" s="138"/>
      <c r="D4" s="138"/>
      <c r="E4" s="14"/>
      <c r="F4" s="43"/>
      <c r="G4" s="58"/>
    </row>
    <row r="5" spans="1:8" ht="7.5" customHeight="1" x14ac:dyDescent="0.2">
      <c r="A5" s="84"/>
      <c r="B5" s="104"/>
      <c r="C5" s="114"/>
      <c r="D5" s="17"/>
      <c r="E5" s="14"/>
      <c r="F5" s="43"/>
      <c r="G5" s="58"/>
    </row>
    <row r="6" spans="1:8" s="9" customFormat="1" x14ac:dyDescent="0.2">
      <c r="A6" s="85" t="s">
        <v>730</v>
      </c>
      <c r="B6" s="105"/>
      <c r="C6" s="115"/>
      <c r="D6" s="15"/>
      <c r="E6" s="15"/>
      <c r="F6" s="44"/>
      <c r="G6" s="59"/>
      <c r="H6" s="8"/>
    </row>
    <row r="7" spans="1:8" x14ac:dyDescent="0.2">
      <c r="A7" s="77"/>
      <c r="B7" s="95"/>
      <c r="C7" s="110"/>
      <c r="D7" s="16"/>
      <c r="E7" s="16"/>
      <c r="F7" s="45"/>
      <c r="G7" s="60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7" t="s">
        <v>8</v>
      </c>
    </row>
    <row r="9" spans="1:8" x14ac:dyDescent="0.2">
      <c r="A9" s="72"/>
      <c r="B9" s="36"/>
      <c r="C9" s="91"/>
      <c r="D9" s="24"/>
      <c r="E9" s="24"/>
      <c r="F9" s="158"/>
      <c r="G9" s="61"/>
    </row>
    <row r="10" spans="1:8" x14ac:dyDescent="0.2">
      <c r="A10" s="29" t="s">
        <v>731</v>
      </c>
      <c r="B10" s="37"/>
      <c r="C10" s="92" t="s">
        <v>270</v>
      </c>
      <c r="D10" s="12"/>
      <c r="E10" s="12"/>
      <c r="F10" s="156"/>
      <c r="G10" s="62"/>
    </row>
    <row r="11" spans="1:8" x14ac:dyDescent="0.2">
      <c r="A11" s="29"/>
      <c r="B11" s="37"/>
      <c r="C11" s="92"/>
      <c r="D11" s="12"/>
      <c r="E11" s="12"/>
      <c r="F11" s="156"/>
      <c r="G11" s="62"/>
    </row>
    <row r="12" spans="1:8" x14ac:dyDescent="0.2">
      <c r="A12" s="29" t="s">
        <v>732</v>
      </c>
      <c r="B12" s="34" t="s">
        <v>97</v>
      </c>
      <c r="C12" s="92" t="s">
        <v>98</v>
      </c>
      <c r="D12" s="12"/>
      <c r="E12" s="12"/>
      <c r="F12" s="156"/>
      <c r="G12" s="62"/>
    </row>
    <row r="13" spans="1:8" x14ac:dyDescent="0.2">
      <c r="A13" s="20"/>
      <c r="B13" s="37"/>
      <c r="C13" s="28"/>
      <c r="D13" s="12"/>
      <c r="E13" s="12"/>
      <c r="F13" s="156"/>
      <c r="G13" s="62"/>
    </row>
    <row r="14" spans="1:8" x14ac:dyDescent="0.2">
      <c r="A14" s="20" t="s">
        <v>733</v>
      </c>
      <c r="B14" s="37" t="s">
        <v>11</v>
      </c>
      <c r="C14" s="28" t="s">
        <v>100</v>
      </c>
      <c r="D14" s="12" t="s">
        <v>101</v>
      </c>
      <c r="E14" s="12">
        <v>600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ht="24" x14ac:dyDescent="0.2">
      <c r="A16" s="29" t="s">
        <v>2200</v>
      </c>
      <c r="B16" s="34" t="s">
        <v>122</v>
      </c>
      <c r="C16" s="92" t="s">
        <v>123</v>
      </c>
      <c r="D16" s="13"/>
      <c r="E16" s="12"/>
      <c r="F16" s="156"/>
      <c r="G16" s="47"/>
    </row>
    <row r="17" spans="1:8" x14ac:dyDescent="0.2">
      <c r="A17" s="29"/>
      <c r="B17" s="34"/>
      <c r="C17" s="92"/>
      <c r="D17" s="13"/>
      <c r="E17" s="12"/>
      <c r="F17" s="156"/>
      <c r="G17" s="47"/>
    </row>
    <row r="18" spans="1:8" s="3" customFormat="1" x14ac:dyDescent="0.2">
      <c r="A18" s="29"/>
      <c r="B18" s="34"/>
      <c r="C18" s="92" t="s">
        <v>124</v>
      </c>
      <c r="D18" s="13"/>
      <c r="E18" s="13"/>
      <c r="F18" s="155"/>
      <c r="G18" s="48"/>
      <c r="H18" s="1"/>
    </row>
    <row r="19" spans="1:8" x14ac:dyDescent="0.2">
      <c r="A19" s="29"/>
      <c r="B19" s="34"/>
      <c r="C19" s="92"/>
      <c r="D19" s="13"/>
      <c r="E19" s="12"/>
      <c r="F19" s="156"/>
      <c r="G19" s="47"/>
    </row>
    <row r="20" spans="1:8" ht="24" x14ac:dyDescent="0.2">
      <c r="A20" s="20" t="s">
        <v>2192</v>
      </c>
      <c r="B20" s="37"/>
      <c r="C20" s="28" t="s">
        <v>126</v>
      </c>
      <c r="D20" s="12" t="s">
        <v>101</v>
      </c>
      <c r="E20" s="12">
        <v>120</v>
      </c>
      <c r="F20" s="156"/>
      <c r="G20" s="42">
        <f t="shared" ref="G20:G26" si="1">E20*F20</f>
        <v>0</v>
      </c>
    </row>
    <row r="21" spans="1:8" x14ac:dyDescent="0.2">
      <c r="A21" s="20"/>
      <c r="B21" s="37"/>
      <c r="C21" s="28"/>
      <c r="D21" s="12"/>
      <c r="E21" s="12"/>
      <c r="F21" s="156"/>
      <c r="G21" s="47"/>
    </row>
    <row r="22" spans="1:8" x14ac:dyDescent="0.2">
      <c r="A22" s="20" t="s">
        <v>2193</v>
      </c>
      <c r="B22" s="37"/>
      <c r="C22" s="28" t="s">
        <v>128</v>
      </c>
      <c r="D22" s="12" t="s">
        <v>101</v>
      </c>
      <c r="E22" s="12">
        <v>120</v>
      </c>
      <c r="F22" s="156"/>
      <c r="G22" s="42">
        <f t="shared" si="1"/>
        <v>0</v>
      </c>
    </row>
    <row r="23" spans="1:8" x14ac:dyDescent="0.2">
      <c r="A23" s="20"/>
      <c r="B23" s="37"/>
      <c r="C23" s="28"/>
      <c r="D23" s="12"/>
      <c r="E23" s="12"/>
      <c r="F23" s="156"/>
      <c r="G23" s="47"/>
    </row>
    <row r="24" spans="1:8" x14ac:dyDescent="0.2">
      <c r="A24" s="20" t="s">
        <v>2194</v>
      </c>
      <c r="B24" s="37"/>
      <c r="C24" s="28" t="s">
        <v>130</v>
      </c>
      <c r="D24" s="12" t="s">
        <v>101</v>
      </c>
      <c r="E24" s="12">
        <v>120</v>
      </c>
      <c r="F24" s="156"/>
      <c r="G24" s="42">
        <f t="shared" si="1"/>
        <v>0</v>
      </c>
    </row>
    <row r="25" spans="1:8" x14ac:dyDescent="0.2">
      <c r="A25" s="20"/>
      <c r="B25" s="37"/>
      <c r="C25" s="28"/>
      <c r="D25" s="12"/>
      <c r="E25" s="12"/>
      <c r="F25" s="156"/>
      <c r="G25" s="47"/>
    </row>
    <row r="26" spans="1:8" ht="36" x14ac:dyDescent="0.2">
      <c r="A26" s="20" t="s">
        <v>2195</v>
      </c>
      <c r="B26" s="37" t="s">
        <v>133</v>
      </c>
      <c r="C26" s="28" t="s">
        <v>134</v>
      </c>
      <c r="D26" s="12" t="s">
        <v>107</v>
      </c>
      <c r="E26" s="12">
        <v>60</v>
      </c>
      <c r="F26" s="156"/>
      <c r="G26" s="42">
        <f t="shared" si="1"/>
        <v>0</v>
      </c>
    </row>
    <row r="27" spans="1:8" x14ac:dyDescent="0.2">
      <c r="A27" s="29"/>
      <c r="B27" s="34"/>
      <c r="C27" s="92"/>
      <c r="D27" s="12"/>
      <c r="E27" s="12"/>
      <c r="F27" s="156"/>
      <c r="G27" s="47"/>
    </row>
    <row r="28" spans="1:8" s="7" customFormat="1" x14ac:dyDescent="0.2">
      <c r="A28" s="29" t="s">
        <v>734</v>
      </c>
      <c r="B28" s="34" t="s">
        <v>136</v>
      </c>
      <c r="C28" s="92" t="s">
        <v>137</v>
      </c>
      <c r="D28" s="13"/>
      <c r="E28" s="13"/>
      <c r="F28" s="155"/>
      <c r="G28" s="48"/>
    </row>
    <row r="29" spans="1:8" s="7" customFormat="1" x14ac:dyDescent="0.2">
      <c r="A29" s="29"/>
      <c r="B29" s="37"/>
      <c r="C29" s="92"/>
      <c r="D29" s="13"/>
      <c r="E29" s="13"/>
      <c r="F29" s="155"/>
      <c r="G29" s="48"/>
    </row>
    <row r="30" spans="1:8" s="7" customFormat="1" ht="24" x14ac:dyDescent="0.2">
      <c r="A30" s="20" t="s">
        <v>735</v>
      </c>
      <c r="B30" s="37"/>
      <c r="C30" s="28" t="s">
        <v>139</v>
      </c>
      <c r="D30" s="12" t="s">
        <v>120</v>
      </c>
      <c r="E30" s="12">
        <v>35</v>
      </c>
      <c r="F30" s="156"/>
      <c r="G30" s="42">
        <f t="shared" ref="G30" si="2">E30*F30</f>
        <v>0</v>
      </c>
    </row>
    <row r="31" spans="1:8" s="7" customFormat="1" x14ac:dyDescent="0.2">
      <c r="A31" s="20"/>
      <c r="B31" s="37"/>
      <c r="C31" s="28"/>
      <c r="D31" s="12"/>
      <c r="E31" s="13"/>
      <c r="F31" s="155"/>
      <c r="G31" s="47"/>
    </row>
    <row r="32" spans="1:8" s="7" customFormat="1" x14ac:dyDescent="0.2">
      <c r="A32" s="20" t="s">
        <v>736</v>
      </c>
      <c r="B32" s="37" t="s">
        <v>30</v>
      </c>
      <c r="C32" s="28" t="s">
        <v>141</v>
      </c>
      <c r="D32" s="13"/>
      <c r="E32" s="13"/>
      <c r="F32" s="155"/>
      <c r="G32" s="48"/>
    </row>
    <row r="33" spans="1:8" s="7" customFormat="1" x14ac:dyDescent="0.2">
      <c r="A33" s="20"/>
      <c r="B33" s="37"/>
      <c r="C33" s="28"/>
      <c r="D33" s="13"/>
      <c r="E33" s="13"/>
      <c r="F33" s="155"/>
      <c r="G33" s="48"/>
    </row>
    <row r="34" spans="1:8" s="7" customFormat="1" x14ac:dyDescent="0.2">
      <c r="A34" s="20"/>
      <c r="B34" s="37"/>
      <c r="C34" s="28" t="s">
        <v>142</v>
      </c>
      <c r="D34" s="13"/>
      <c r="E34" s="12"/>
      <c r="F34" s="156"/>
      <c r="G34" s="48"/>
    </row>
    <row r="35" spans="1:8" s="7" customFormat="1" x14ac:dyDescent="0.2">
      <c r="A35" s="20"/>
      <c r="B35" s="37"/>
      <c r="C35" s="28"/>
      <c r="D35" s="13"/>
      <c r="E35" s="12"/>
      <c r="F35" s="156"/>
      <c r="G35" s="48"/>
    </row>
    <row r="36" spans="1:8" s="7" customFormat="1" x14ac:dyDescent="0.2">
      <c r="A36" s="20" t="s">
        <v>737</v>
      </c>
      <c r="B36" s="37"/>
      <c r="C36" s="28" t="s">
        <v>144</v>
      </c>
      <c r="D36" s="12" t="s">
        <v>120</v>
      </c>
      <c r="E36" s="12">
        <v>10</v>
      </c>
      <c r="F36" s="156"/>
      <c r="G36" s="42">
        <f t="shared" ref="G36:G38" si="3">E36*F36</f>
        <v>0</v>
      </c>
    </row>
    <row r="37" spans="1:8" s="7" customFormat="1" x14ac:dyDescent="0.2">
      <c r="A37" s="20"/>
      <c r="B37" s="37"/>
      <c r="C37" s="28"/>
      <c r="D37" s="12"/>
      <c r="E37" s="12"/>
      <c r="F37" s="156"/>
      <c r="G37" s="47"/>
    </row>
    <row r="38" spans="1:8" x14ac:dyDescent="0.2">
      <c r="A38" s="20" t="s">
        <v>2196</v>
      </c>
      <c r="B38" s="37"/>
      <c r="C38" s="28" t="s">
        <v>146</v>
      </c>
      <c r="D38" s="12" t="s">
        <v>120</v>
      </c>
      <c r="E38" s="12">
        <v>15</v>
      </c>
      <c r="F38" s="156"/>
      <c r="G38" s="42">
        <f t="shared" si="3"/>
        <v>0</v>
      </c>
    </row>
    <row r="39" spans="1:8" x14ac:dyDescent="0.2">
      <c r="A39" s="20"/>
      <c r="B39" s="37"/>
      <c r="C39" s="28"/>
      <c r="D39" s="12"/>
      <c r="E39" s="12"/>
      <c r="F39" s="156"/>
      <c r="G39" s="47"/>
    </row>
    <row r="40" spans="1:8" x14ac:dyDescent="0.2">
      <c r="A40" s="29" t="s">
        <v>738</v>
      </c>
      <c r="B40" s="21" t="s">
        <v>148</v>
      </c>
      <c r="C40" s="22" t="s">
        <v>149</v>
      </c>
      <c r="D40" s="13"/>
      <c r="E40" s="12"/>
      <c r="F40" s="156"/>
      <c r="G40" s="47"/>
    </row>
    <row r="41" spans="1:8" x14ac:dyDescent="0.2">
      <c r="A41" s="29"/>
      <c r="B41" s="34"/>
      <c r="C41" s="92"/>
      <c r="D41" s="12"/>
      <c r="E41" s="12"/>
      <c r="F41" s="156"/>
      <c r="G41" s="47"/>
    </row>
    <row r="42" spans="1:8" x14ac:dyDescent="0.2">
      <c r="A42" s="29"/>
      <c r="B42" s="34" t="s">
        <v>150</v>
      </c>
      <c r="C42" s="92" t="s">
        <v>151</v>
      </c>
      <c r="D42" s="12"/>
      <c r="E42" s="12"/>
      <c r="F42" s="156"/>
      <c r="G42" s="47"/>
    </row>
    <row r="43" spans="1:8" x14ac:dyDescent="0.2">
      <c r="A43" s="20"/>
      <c r="B43" s="37"/>
      <c r="C43" s="28"/>
      <c r="D43" s="12"/>
      <c r="E43" s="12"/>
      <c r="F43" s="156"/>
      <c r="G43" s="47"/>
      <c r="H43" s="2"/>
    </row>
    <row r="44" spans="1:8" ht="72" x14ac:dyDescent="0.2">
      <c r="A44" s="20" t="s">
        <v>739</v>
      </c>
      <c r="B44" s="37"/>
      <c r="C44" s="28" t="s">
        <v>153</v>
      </c>
      <c r="D44" s="12" t="s">
        <v>101</v>
      </c>
      <c r="E44" s="12">
        <v>40</v>
      </c>
      <c r="F44" s="156"/>
      <c r="G44" s="42">
        <f t="shared" ref="G44:G56" si="4">E44*F44</f>
        <v>0</v>
      </c>
      <c r="H44" s="2"/>
    </row>
    <row r="45" spans="1:8" x14ac:dyDescent="0.2">
      <c r="A45" s="20"/>
      <c r="B45" s="37"/>
      <c r="C45" s="28"/>
      <c r="D45" s="12"/>
      <c r="E45" s="12"/>
      <c r="F45" s="156"/>
      <c r="G45" s="47"/>
      <c r="H45" s="2"/>
    </row>
    <row r="46" spans="1:8" ht="60" x14ac:dyDescent="0.2">
      <c r="A46" s="20" t="s">
        <v>740</v>
      </c>
      <c r="B46" s="37"/>
      <c r="C46" s="28" t="s">
        <v>273</v>
      </c>
      <c r="D46" s="12" t="s">
        <v>101</v>
      </c>
      <c r="E46" s="12">
        <v>5</v>
      </c>
      <c r="F46" s="156"/>
      <c r="G46" s="42">
        <f t="shared" si="4"/>
        <v>0</v>
      </c>
      <c r="H46" s="2"/>
    </row>
    <row r="47" spans="1:8" x14ac:dyDescent="0.2">
      <c r="A47" s="20"/>
      <c r="B47" s="37"/>
      <c r="C47" s="28"/>
      <c r="D47" s="12"/>
      <c r="E47" s="12"/>
      <c r="F47" s="156"/>
      <c r="G47" s="47"/>
      <c r="H47" s="2"/>
    </row>
    <row r="48" spans="1:8" ht="72" x14ac:dyDescent="0.2">
      <c r="A48" s="20" t="s">
        <v>741</v>
      </c>
      <c r="B48" s="37"/>
      <c r="C48" s="28" t="s">
        <v>157</v>
      </c>
      <c r="D48" s="12" t="s">
        <v>101</v>
      </c>
      <c r="E48" s="12">
        <v>12</v>
      </c>
      <c r="F48" s="156"/>
      <c r="G48" s="42">
        <f t="shared" si="4"/>
        <v>0</v>
      </c>
      <c r="H48" s="2"/>
    </row>
    <row r="49" spans="1:8" x14ac:dyDescent="0.2">
      <c r="A49" s="20"/>
      <c r="B49" s="37"/>
      <c r="C49" s="28"/>
      <c r="D49" s="12"/>
      <c r="E49" s="12"/>
      <c r="F49" s="156"/>
      <c r="G49" s="47"/>
      <c r="H49" s="2"/>
    </row>
    <row r="50" spans="1:8" ht="72" x14ac:dyDescent="0.2">
      <c r="A50" s="20" t="s">
        <v>742</v>
      </c>
      <c r="B50" s="37"/>
      <c r="C50" s="28" t="s">
        <v>159</v>
      </c>
      <c r="D50" s="12" t="s">
        <v>101</v>
      </c>
      <c r="E50" s="12">
        <v>12</v>
      </c>
      <c r="F50" s="156"/>
      <c r="G50" s="42">
        <f t="shared" si="4"/>
        <v>0</v>
      </c>
      <c r="H50" s="2"/>
    </row>
    <row r="51" spans="1:8" x14ac:dyDescent="0.2">
      <c r="A51" s="20"/>
      <c r="B51" s="37"/>
      <c r="C51" s="28"/>
      <c r="D51" s="12"/>
      <c r="E51" s="12"/>
      <c r="F51" s="156"/>
      <c r="G51" s="47"/>
      <c r="H51" s="2"/>
    </row>
    <row r="52" spans="1:8" ht="72" x14ac:dyDescent="0.2">
      <c r="A52" s="20" t="s">
        <v>2197</v>
      </c>
      <c r="B52" s="37"/>
      <c r="C52" s="28" t="s">
        <v>161</v>
      </c>
      <c r="D52" s="12" t="s">
        <v>101</v>
      </c>
      <c r="E52" s="12">
        <v>15</v>
      </c>
      <c r="F52" s="156"/>
      <c r="G52" s="42">
        <f t="shared" si="4"/>
        <v>0</v>
      </c>
      <c r="H52" s="2"/>
    </row>
    <row r="53" spans="1:8" x14ac:dyDescent="0.2">
      <c r="A53" s="20"/>
      <c r="B53" s="37"/>
      <c r="C53" s="28"/>
      <c r="D53" s="12"/>
      <c r="E53" s="12"/>
      <c r="F53" s="156"/>
      <c r="G53" s="47"/>
      <c r="H53" s="2"/>
    </row>
    <row r="54" spans="1:8" ht="72" x14ac:dyDescent="0.2">
      <c r="A54" s="20" t="s">
        <v>2198</v>
      </c>
      <c r="B54" s="37"/>
      <c r="C54" s="28" t="s">
        <v>163</v>
      </c>
      <c r="D54" s="12" t="s">
        <v>101</v>
      </c>
      <c r="E54" s="12">
        <v>10</v>
      </c>
      <c r="F54" s="156"/>
      <c r="G54" s="42">
        <f t="shared" si="4"/>
        <v>0</v>
      </c>
      <c r="H54" s="2"/>
    </row>
    <row r="55" spans="1:8" x14ac:dyDescent="0.2">
      <c r="A55" s="20"/>
      <c r="B55" s="37"/>
      <c r="C55" s="28"/>
      <c r="D55" s="12"/>
      <c r="E55" s="12"/>
      <c r="F55" s="156"/>
      <c r="G55" s="47"/>
      <c r="H55" s="2"/>
    </row>
    <row r="56" spans="1:8" ht="72" x14ac:dyDescent="0.2">
      <c r="A56" s="20" t="s">
        <v>2199</v>
      </c>
      <c r="B56" s="37"/>
      <c r="C56" s="28" t="s">
        <v>165</v>
      </c>
      <c r="D56" s="12" t="s">
        <v>101</v>
      </c>
      <c r="E56" s="12">
        <v>1.5</v>
      </c>
      <c r="F56" s="156"/>
      <c r="G56" s="42">
        <f t="shared" si="4"/>
        <v>0</v>
      </c>
      <c r="H56" s="2"/>
    </row>
    <row r="57" spans="1:8" x14ac:dyDescent="0.2">
      <c r="A57" s="20"/>
      <c r="B57" s="37"/>
      <c r="C57" s="28"/>
      <c r="D57" s="12"/>
      <c r="E57" s="12"/>
      <c r="F57" s="156"/>
      <c r="G57" s="47"/>
      <c r="H57" s="2"/>
    </row>
    <row r="58" spans="1:8" s="3" customFormat="1" x14ac:dyDescent="0.2">
      <c r="A58" s="29" t="s">
        <v>743</v>
      </c>
      <c r="B58" s="34" t="s">
        <v>171</v>
      </c>
      <c r="C58" s="92" t="s">
        <v>172</v>
      </c>
      <c r="D58" s="13"/>
      <c r="E58" s="13"/>
      <c r="F58" s="155"/>
      <c r="G58" s="64"/>
    </row>
    <row r="59" spans="1:8" x14ac:dyDescent="0.2">
      <c r="A59" s="20"/>
      <c r="B59" s="37"/>
      <c r="C59" s="28"/>
      <c r="D59" s="12"/>
      <c r="E59" s="12"/>
      <c r="F59" s="156"/>
      <c r="G59" s="62"/>
      <c r="H59" s="2"/>
    </row>
    <row r="60" spans="1:8" x14ac:dyDescent="0.2">
      <c r="A60" s="20" t="s">
        <v>744</v>
      </c>
      <c r="B60" s="37"/>
      <c r="C60" s="28" t="s">
        <v>174</v>
      </c>
      <c r="D60" s="12" t="s">
        <v>45</v>
      </c>
      <c r="E60" s="19">
        <v>1</v>
      </c>
      <c r="F60" s="47">
        <v>15000</v>
      </c>
      <c r="G60" s="42">
        <f>E60*F60</f>
        <v>15000</v>
      </c>
      <c r="H60" s="2"/>
    </row>
    <row r="61" spans="1:8" x14ac:dyDescent="0.2">
      <c r="A61" s="20"/>
      <c r="B61" s="37"/>
      <c r="C61" s="28"/>
      <c r="D61" s="12"/>
      <c r="E61" s="12"/>
      <c r="F61" s="156"/>
      <c r="G61" s="47"/>
      <c r="H61" s="2"/>
    </row>
    <row r="62" spans="1:8" x14ac:dyDescent="0.2">
      <c r="A62" s="20" t="s">
        <v>745</v>
      </c>
      <c r="B62" s="37"/>
      <c r="C62" s="28" t="s">
        <v>176</v>
      </c>
      <c r="D62" s="12" t="s">
        <v>57</v>
      </c>
      <c r="E62" s="19">
        <f>F60</f>
        <v>15000</v>
      </c>
      <c r="F62" s="157"/>
      <c r="G62" s="42">
        <f t="shared" ref="G62" si="5">E62*F62</f>
        <v>0</v>
      </c>
      <c r="H62" s="2"/>
    </row>
    <row r="63" spans="1:8" x14ac:dyDescent="0.2">
      <c r="A63" s="20"/>
      <c r="B63" s="37"/>
      <c r="C63" s="28"/>
      <c r="D63" s="12"/>
      <c r="E63" s="12"/>
      <c r="F63" s="156"/>
      <c r="G63" s="47"/>
      <c r="H63" s="2"/>
    </row>
    <row r="64" spans="1:8" s="5" customFormat="1" ht="18" customHeight="1" x14ac:dyDescent="0.2">
      <c r="A64" s="135" t="s">
        <v>58</v>
      </c>
      <c r="B64" s="136"/>
      <c r="C64" s="136"/>
      <c r="D64" s="136"/>
      <c r="E64" s="136"/>
      <c r="F64" s="137"/>
      <c r="G64" s="63">
        <f>SUM(G9:G63)</f>
        <v>15000</v>
      </c>
    </row>
    <row r="65" spans="1:8" s="5" customFormat="1" ht="18" customHeight="1" x14ac:dyDescent="0.2">
      <c r="A65" s="135" t="s">
        <v>59</v>
      </c>
      <c r="B65" s="136"/>
      <c r="C65" s="136"/>
      <c r="D65" s="136"/>
      <c r="E65" s="136"/>
      <c r="F65" s="137"/>
      <c r="G65" s="63">
        <f>G64</f>
        <v>15000</v>
      </c>
    </row>
    <row r="66" spans="1:8" x14ac:dyDescent="0.2">
      <c r="A66" s="20"/>
      <c r="B66" s="37"/>
      <c r="C66" s="28"/>
      <c r="D66" s="12"/>
      <c r="E66" s="12"/>
      <c r="F66" s="156"/>
      <c r="G66" s="62"/>
      <c r="H66" s="2"/>
    </row>
    <row r="67" spans="1:8" x14ac:dyDescent="0.2">
      <c r="A67" s="20" t="s">
        <v>746</v>
      </c>
      <c r="B67" s="37"/>
      <c r="C67" s="28" t="s">
        <v>178</v>
      </c>
      <c r="D67" s="12" t="s">
        <v>45</v>
      </c>
      <c r="E67" s="19">
        <v>1</v>
      </c>
      <c r="F67" s="47">
        <v>10000</v>
      </c>
      <c r="G67" s="42">
        <f>E67*F67</f>
        <v>10000</v>
      </c>
      <c r="H67" s="2"/>
    </row>
    <row r="68" spans="1:8" x14ac:dyDescent="0.2">
      <c r="A68" s="20"/>
      <c r="B68" s="37"/>
      <c r="C68" s="28"/>
      <c r="D68" s="12"/>
      <c r="E68" s="12"/>
      <c r="F68" s="156"/>
      <c r="G68" s="47"/>
      <c r="H68" s="2"/>
    </row>
    <row r="69" spans="1:8" x14ac:dyDescent="0.2">
      <c r="A69" s="20" t="s">
        <v>747</v>
      </c>
      <c r="B69" s="37"/>
      <c r="C69" s="28" t="s">
        <v>179</v>
      </c>
      <c r="D69" s="12" t="s">
        <v>57</v>
      </c>
      <c r="E69" s="19">
        <f>F67</f>
        <v>10000</v>
      </c>
      <c r="F69" s="157"/>
      <c r="G69" s="42">
        <f t="shared" ref="G69" si="6">E69*F69</f>
        <v>0</v>
      </c>
      <c r="H69" s="2"/>
    </row>
    <row r="70" spans="1:8" x14ac:dyDescent="0.2">
      <c r="A70" s="20"/>
      <c r="B70" s="37"/>
      <c r="C70" s="28"/>
      <c r="D70" s="12"/>
      <c r="E70" s="12"/>
      <c r="F70" s="156"/>
      <c r="G70" s="47"/>
      <c r="H70" s="2"/>
    </row>
    <row r="71" spans="1:8" s="3" customFormat="1" ht="24" x14ac:dyDescent="0.2">
      <c r="A71" s="29" t="s">
        <v>748</v>
      </c>
      <c r="B71" s="34" t="s">
        <v>181</v>
      </c>
      <c r="C71" s="92" t="s">
        <v>182</v>
      </c>
      <c r="D71" s="13"/>
      <c r="E71" s="13"/>
      <c r="F71" s="155"/>
      <c r="G71" s="42"/>
    </row>
    <row r="72" spans="1:8" x14ac:dyDescent="0.2">
      <c r="A72" s="20"/>
      <c r="B72" s="37"/>
      <c r="C72" s="28"/>
      <c r="D72" s="12"/>
      <c r="E72" s="12"/>
      <c r="F72" s="156"/>
      <c r="G72" s="47"/>
      <c r="H72" s="2"/>
    </row>
    <row r="73" spans="1:8" ht="24" x14ac:dyDescent="0.2">
      <c r="A73" s="20"/>
      <c r="B73" s="37"/>
      <c r="C73" s="28" t="s">
        <v>183</v>
      </c>
      <c r="D73" s="12"/>
      <c r="E73" s="12"/>
      <c r="F73" s="156"/>
      <c r="G73" s="47"/>
      <c r="H73" s="2"/>
    </row>
    <row r="74" spans="1:8" x14ac:dyDescent="0.2">
      <c r="A74" s="20"/>
      <c r="B74" s="37"/>
      <c r="C74" s="28"/>
      <c r="D74" s="12"/>
      <c r="E74" s="12"/>
      <c r="F74" s="156"/>
      <c r="G74" s="47"/>
      <c r="H74" s="2"/>
    </row>
    <row r="75" spans="1:8" x14ac:dyDescent="0.2">
      <c r="A75" s="20" t="s">
        <v>749</v>
      </c>
      <c r="B75" s="37"/>
      <c r="C75" s="28" t="s">
        <v>185</v>
      </c>
      <c r="D75" s="12" t="s">
        <v>186</v>
      </c>
      <c r="E75" s="12">
        <v>0.4</v>
      </c>
      <c r="F75" s="156"/>
      <c r="G75" s="42">
        <f t="shared" ref="G75:G77" si="7">E75*F75</f>
        <v>0</v>
      </c>
      <c r="H75" s="2"/>
    </row>
    <row r="76" spans="1:8" x14ac:dyDescent="0.2">
      <c r="A76" s="20"/>
      <c r="B76" s="37"/>
      <c r="C76" s="28"/>
      <c r="D76" s="12"/>
      <c r="E76" s="12"/>
      <c r="F76" s="156"/>
      <c r="G76" s="47"/>
      <c r="H76" s="2"/>
    </row>
    <row r="77" spans="1:8" x14ac:dyDescent="0.2">
      <c r="A77" s="20" t="s">
        <v>750</v>
      </c>
      <c r="B77" s="37"/>
      <c r="C77" s="28" t="s">
        <v>188</v>
      </c>
      <c r="D77" s="12" t="s">
        <v>186</v>
      </c>
      <c r="E77" s="12">
        <v>0.4</v>
      </c>
      <c r="F77" s="156"/>
      <c r="G77" s="42">
        <f t="shared" si="7"/>
        <v>0</v>
      </c>
      <c r="H77" s="2"/>
    </row>
    <row r="78" spans="1:8" x14ac:dyDescent="0.2">
      <c r="A78" s="20"/>
      <c r="B78" s="37"/>
      <c r="C78" s="28"/>
      <c r="D78" s="12"/>
      <c r="E78" s="12"/>
      <c r="F78" s="156"/>
      <c r="G78" s="47"/>
      <c r="H78" s="2"/>
    </row>
    <row r="79" spans="1:8" x14ac:dyDescent="0.2">
      <c r="A79" s="29" t="s">
        <v>751</v>
      </c>
      <c r="B79" s="37"/>
      <c r="C79" s="92" t="s">
        <v>189</v>
      </c>
      <c r="D79" s="12"/>
      <c r="E79" s="12"/>
      <c r="F79" s="156"/>
      <c r="G79" s="42"/>
      <c r="H79" s="2"/>
    </row>
    <row r="80" spans="1:8" x14ac:dyDescent="0.2">
      <c r="A80" s="20"/>
      <c r="B80" s="37"/>
      <c r="C80" s="28"/>
      <c r="D80" s="12"/>
      <c r="E80" s="12"/>
      <c r="F80" s="156"/>
      <c r="G80" s="47"/>
      <c r="H80" s="2"/>
    </row>
    <row r="81" spans="1:8" x14ac:dyDescent="0.2">
      <c r="A81" s="29" t="s">
        <v>752</v>
      </c>
      <c r="B81" s="37"/>
      <c r="C81" s="92" t="s">
        <v>190</v>
      </c>
      <c r="D81" s="12"/>
      <c r="E81" s="12"/>
      <c r="F81" s="156"/>
      <c r="G81" s="42"/>
      <c r="H81" s="2"/>
    </row>
    <row r="82" spans="1:8" x14ac:dyDescent="0.2">
      <c r="A82" s="20"/>
      <c r="B82" s="37"/>
      <c r="C82" s="28"/>
      <c r="D82" s="12"/>
      <c r="E82" s="12"/>
      <c r="F82" s="156"/>
      <c r="G82" s="42"/>
      <c r="H82" s="2"/>
    </row>
    <row r="83" spans="1:8" x14ac:dyDescent="0.2">
      <c r="A83" s="20"/>
      <c r="B83" s="37"/>
      <c r="C83" s="28" t="s">
        <v>191</v>
      </c>
      <c r="D83" s="12"/>
      <c r="E83" s="12"/>
      <c r="F83" s="156"/>
      <c r="G83" s="42"/>
      <c r="H83" s="2"/>
    </row>
    <row r="84" spans="1:8" x14ac:dyDescent="0.2">
      <c r="A84" s="20"/>
      <c r="B84" s="37"/>
      <c r="C84" s="28"/>
      <c r="D84" s="12"/>
      <c r="E84" s="12"/>
      <c r="F84" s="156"/>
      <c r="G84" s="47"/>
      <c r="H84" s="2"/>
    </row>
    <row r="85" spans="1:8" x14ac:dyDescent="0.2">
      <c r="A85" s="20" t="s">
        <v>753</v>
      </c>
      <c r="B85" s="37"/>
      <c r="C85" s="28" t="s">
        <v>192</v>
      </c>
      <c r="D85" s="12" t="s">
        <v>107</v>
      </c>
      <c r="E85" s="12">
        <v>8</v>
      </c>
      <c r="F85" s="156"/>
      <c r="G85" s="42">
        <f t="shared" ref="G85" si="8">E85*F85</f>
        <v>0</v>
      </c>
      <c r="H85" s="2"/>
    </row>
    <row r="86" spans="1:8" x14ac:dyDescent="0.2">
      <c r="A86" s="20"/>
      <c r="B86" s="37"/>
      <c r="C86" s="28"/>
      <c r="D86" s="12"/>
      <c r="E86" s="12"/>
      <c r="F86" s="156"/>
      <c r="G86" s="47"/>
      <c r="H86" s="2"/>
    </row>
    <row r="87" spans="1:8" x14ac:dyDescent="0.2">
      <c r="A87" s="29" t="s">
        <v>754</v>
      </c>
      <c r="B87" s="37"/>
      <c r="C87" s="92" t="s">
        <v>193</v>
      </c>
      <c r="D87" s="12"/>
      <c r="E87" s="12"/>
      <c r="F87" s="156"/>
      <c r="G87" s="47"/>
      <c r="H87" s="2"/>
    </row>
    <row r="88" spans="1:8" x14ac:dyDescent="0.2">
      <c r="A88" s="20"/>
      <c r="B88" s="37"/>
      <c r="C88" s="28"/>
      <c r="D88" s="12"/>
      <c r="E88" s="12"/>
      <c r="F88" s="156"/>
      <c r="G88" s="47"/>
      <c r="H88" s="2"/>
    </row>
    <row r="89" spans="1:8" x14ac:dyDescent="0.2">
      <c r="A89" s="20"/>
      <c r="B89" s="37"/>
      <c r="C89" s="28" t="s">
        <v>194</v>
      </c>
      <c r="D89" s="12"/>
      <c r="E89" s="12"/>
      <c r="F89" s="156"/>
      <c r="G89" s="47"/>
      <c r="H89" s="2"/>
    </row>
    <row r="90" spans="1:8" x14ac:dyDescent="0.2">
      <c r="A90" s="20"/>
      <c r="B90" s="37"/>
      <c r="C90" s="28"/>
      <c r="D90" s="12"/>
      <c r="E90" s="12"/>
      <c r="F90" s="156"/>
      <c r="G90" s="47"/>
      <c r="H90" s="2"/>
    </row>
    <row r="91" spans="1:8" x14ac:dyDescent="0.2">
      <c r="A91" s="20"/>
      <c r="B91" s="37"/>
      <c r="C91" s="28" t="s">
        <v>195</v>
      </c>
      <c r="D91" s="12"/>
      <c r="E91" s="12"/>
      <c r="F91" s="156"/>
      <c r="G91" s="47"/>
      <c r="H91" s="2"/>
    </row>
    <row r="92" spans="1:8" x14ac:dyDescent="0.2">
      <c r="A92" s="20"/>
      <c r="B92" s="37"/>
      <c r="C92" s="28"/>
      <c r="D92" s="25"/>
      <c r="E92" s="12"/>
      <c r="F92" s="156"/>
      <c r="G92" s="47"/>
      <c r="H92" s="2"/>
    </row>
    <row r="93" spans="1:8" s="10" customFormat="1" x14ac:dyDescent="0.2">
      <c r="A93" s="86" t="s">
        <v>755</v>
      </c>
      <c r="B93" s="106"/>
      <c r="C93" s="56" t="s">
        <v>274</v>
      </c>
      <c r="D93" s="25" t="s">
        <v>107</v>
      </c>
      <c r="E93" s="25">
        <v>10</v>
      </c>
      <c r="F93" s="156"/>
      <c r="G93" s="42">
        <f t="shared" ref="G93:G95" si="9">E93*F93</f>
        <v>0</v>
      </c>
    </row>
    <row r="94" spans="1:8" x14ac:dyDescent="0.2">
      <c r="A94" s="20"/>
      <c r="B94" s="37"/>
      <c r="C94" s="28"/>
      <c r="D94" s="12"/>
      <c r="E94" s="12"/>
      <c r="F94" s="156"/>
      <c r="G94" s="47"/>
      <c r="H94" s="2"/>
    </row>
    <row r="95" spans="1:8" x14ac:dyDescent="0.2">
      <c r="A95" s="20" t="s">
        <v>756</v>
      </c>
      <c r="B95" s="37"/>
      <c r="C95" s="28" t="s">
        <v>198</v>
      </c>
      <c r="D95" s="12" t="s">
        <v>13</v>
      </c>
      <c r="E95" s="12">
        <v>1</v>
      </c>
      <c r="F95" s="156"/>
      <c r="G95" s="42">
        <f t="shared" si="9"/>
        <v>0</v>
      </c>
      <c r="H95" s="2"/>
    </row>
    <row r="96" spans="1:8" x14ac:dyDescent="0.2">
      <c r="A96" s="20"/>
      <c r="B96" s="37"/>
      <c r="C96" s="28"/>
      <c r="D96" s="12"/>
      <c r="E96" s="12"/>
      <c r="F96" s="156"/>
      <c r="G96" s="47"/>
      <c r="H96" s="2"/>
    </row>
    <row r="97" spans="1:8" s="3" customFormat="1" x14ac:dyDescent="0.2">
      <c r="A97" s="29" t="s">
        <v>757</v>
      </c>
      <c r="B97" s="34"/>
      <c r="C97" s="92" t="s">
        <v>199</v>
      </c>
      <c r="D97" s="13"/>
      <c r="E97" s="13"/>
      <c r="F97" s="155"/>
      <c r="G97" s="42"/>
    </row>
    <row r="98" spans="1:8" x14ac:dyDescent="0.2">
      <c r="A98" s="20"/>
      <c r="B98" s="37"/>
      <c r="C98" s="28"/>
      <c r="D98" s="12"/>
      <c r="E98" s="12"/>
      <c r="F98" s="156"/>
      <c r="G98" s="42"/>
      <c r="H98" s="2"/>
    </row>
    <row r="99" spans="1:8" x14ac:dyDescent="0.2">
      <c r="A99" s="20"/>
      <c r="B99" s="37"/>
      <c r="C99" s="28" t="s">
        <v>195</v>
      </c>
      <c r="D99" s="12"/>
      <c r="E99" s="12"/>
      <c r="F99" s="156"/>
      <c r="G99" s="48"/>
      <c r="H99" s="2"/>
    </row>
    <row r="100" spans="1:8" x14ac:dyDescent="0.2">
      <c r="A100" s="20"/>
      <c r="B100" s="37"/>
      <c r="C100" s="28"/>
      <c r="D100" s="12"/>
      <c r="E100" s="12"/>
      <c r="F100" s="156"/>
      <c r="G100" s="47"/>
      <c r="H100" s="2"/>
    </row>
    <row r="101" spans="1:8" x14ac:dyDescent="0.2">
      <c r="A101" s="20" t="s">
        <v>758</v>
      </c>
      <c r="B101" s="37"/>
      <c r="C101" s="56" t="s">
        <v>274</v>
      </c>
      <c r="D101" s="12" t="s">
        <v>107</v>
      </c>
      <c r="E101" s="12">
        <v>8</v>
      </c>
      <c r="F101" s="156"/>
      <c r="G101" s="42">
        <f t="shared" ref="G101" si="10">E101*F101</f>
        <v>0</v>
      </c>
      <c r="H101" s="2"/>
    </row>
    <row r="102" spans="1:8" x14ac:dyDescent="0.2">
      <c r="A102" s="20"/>
      <c r="B102" s="37"/>
      <c r="C102" s="28"/>
      <c r="D102" s="12"/>
      <c r="E102" s="12"/>
      <c r="F102" s="156"/>
      <c r="G102" s="47"/>
      <c r="H102" s="2"/>
    </row>
    <row r="103" spans="1:8" s="3" customFormat="1" x14ac:dyDescent="0.2">
      <c r="A103" s="29" t="s">
        <v>759</v>
      </c>
      <c r="B103" s="34"/>
      <c r="C103" s="92" t="s">
        <v>200</v>
      </c>
      <c r="D103" s="13"/>
      <c r="E103" s="13"/>
      <c r="F103" s="155"/>
      <c r="G103" s="42"/>
    </row>
    <row r="104" spans="1:8" x14ac:dyDescent="0.2">
      <c r="A104" s="20"/>
      <c r="B104" s="37"/>
      <c r="C104" s="28"/>
      <c r="D104" s="12"/>
      <c r="E104" s="12"/>
      <c r="F104" s="156"/>
      <c r="G104" s="42"/>
      <c r="H104" s="2"/>
    </row>
    <row r="105" spans="1:8" x14ac:dyDescent="0.2">
      <c r="A105" s="20"/>
      <c r="B105" s="37"/>
      <c r="C105" s="28" t="s">
        <v>201</v>
      </c>
      <c r="D105" s="12"/>
      <c r="E105" s="12"/>
      <c r="F105" s="156"/>
      <c r="G105" s="42"/>
      <c r="H105" s="2"/>
    </row>
    <row r="106" spans="1:8" x14ac:dyDescent="0.2">
      <c r="A106" s="20"/>
      <c r="B106" s="37"/>
      <c r="C106" s="28"/>
      <c r="D106" s="12"/>
      <c r="E106" s="12"/>
      <c r="F106" s="156"/>
      <c r="G106" s="42"/>
      <c r="H106" s="2"/>
    </row>
    <row r="107" spans="1:8" x14ac:dyDescent="0.2">
      <c r="A107" s="20" t="s">
        <v>760</v>
      </c>
      <c r="B107" s="37"/>
      <c r="C107" s="56" t="s">
        <v>275</v>
      </c>
      <c r="D107" s="12" t="s">
        <v>114</v>
      </c>
      <c r="E107" s="12">
        <v>35</v>
      </c>
      <c r="F107" s="156"/>
      <c r="G107" s="42">
        <f t="shared" ref="G107" si="11">E107*F107</f>
        <v>0</v>
      </c>
      <c r="H107" s="2"/>
    </row>
    <row r="108" spans="1:8" x14ac:dyDescent="0.2">
      <c r="A108" s="20"/>
      <c r="B108" s="37"/>
      <c r="C108" s="28"/>
      <c r="D108" s="12"/>
      <c r="E108" s="12"/>
      <c r="F108" s="156"/>
      <c r="G108" s="47"/>
      <c r="H108" s="2"/>
    </row>
    <row r="109" spans="1:8" s="3" customFormat="1" x14ac:dyDescent="0.2">
      <c r="A109" s="29" t="s">
        <v>761</v>
      </c>
      <c r="B109" s="34"/>
      <c r="C109" s="92" t="s">
        <v>203</v>
      </c>
      <c r="D109" s="13"/>
      <c r="E109" s="13"/>
      <c r="F109" s="155"/>
      <c r="G109" s="47"/>
    </row>
    <row r="110" spans="1:8" x14ac:dyDescent="0.2">
      <c r="A110" s="20"/>
      <c r="B110" s="37"/>
      <c r="C110" s="28"/>
      <c r="D110" s="12"/>
      <c r="E110" s="12"/>
      <c r="F110" s="156"/>
      <c r="G110" s="47"/>
      <c r="H110" s="2"/>
    </row>
    <row r="111" spans="1:8" x14ac:dyDescent="0.2">
      <c r="A111" s="20" t="s">
        <v>762</v>
      </c>
      <c r="B111" s="37"/>
      <c r="C111" s="28" t="s">
        <v>204</v>
      </c>
      <c r="D111" s="12" t="s">
        <v>45</v>
      </c>
      <c r="E111" s="19">
        <v>1</v>
      </c>
      <c r="F111" s="47">
        <v>30000</v>
      </c>
      <c r="G111" s="42">
        <f t="shared" ref="G111:G113" si="12">E111*F111</f>
        <v>30000</v>
      </c>
      <c r="H111" s="2"/>
    </row>
    <row r="112" spans="1:8" x14ac:dyDescent="0.2">
      <c r="A112" s="20"/>
      <c r="B112" s="37"/>
      <c r="C112" s="28"/>
      <c r="D112" s="12"/>
      <c r="E112" s="12"/>
      <c r="F112" s="156"/>
      <c r="G112" s="47"/>
      <c r="H112" s="2"/>
    </row>
    <row r="113" spans="1:8" x14ac:dyDescent="0.2">
      <c r="A113" s="20" t="s">
        <v>763</v>
      </c>
      <c r="B113" s="37"/>
      <c r="C113" s="28" t="s">
        <v>205</v>
      </c>
      <c r="D113" s="12" t="s">
        <v>57</v>
      </c>
      <c r="E113" s="19">
        <f>F111</f>
        <v>30000</v>
      </c>
      <c r="F113" s="157"/>
      <c r="G113" s="42">
        <f t="shared" si="12"/>
        <v>0</v>
      </c>
      <c r="H113" s="2"/>
    </row>
    <row r="114" spans="1:8" x14ac:dyDescent="0.2">
      <c r="A114" s="20"/>
      <c r="B114" s="37"/>
      <c r="C114" s="28"/>
      <c r="D114" s="12"/>
      <c r="E114" s="12"/>
      <c r="F114" s="156"/>
      <c r="G114" s="47"/>
      <c r="H114" s="2"/>
    </row>
    <row r="115" spans="1:8" s="3" customFormat="1" x14ac:dyDescent="0.2">
      <c r="A115" s="29" t="s">
        <v>764</v>
      </c>
      <c r="B115" s="34"/>
      <c r="C115" s="92" t="s">
        <v>206</v>
      </c>
      <c r="D115" s="13"/>
      <c r="E115" s="13"/>
      <c r="F115" s="155"/>
      <c r="G115" s="48"/>
    </row>
    <row r="116" spans="1:8" x14ac:dyDescent="0.2">
      <c r="A116" s="20"/>
      <c r="B116" s="37"/>
      <c r="C116" s="28"/>
      <c r="D116" s="12"/>
      <c r="E116" s="12"/>
      <c r="F116" s="156"/>
      <c r="G116" s="47"/>
      <c r="H116" s="2"/>
    </row>
    <row r="117" spans="1:8" x14ac:dyDescent="0.2">
      <c r="A117" s="20"/>
      <c r="B117" s="37"/>
      <c r="C117" s="28" t="s">
        <v>276</v>
      </c>
      <c r="D117" s="12"/>
      <c r="E117" s="12"/>
      <c r="F117" s="156"/>
      <c r="G117" s="47"/>
      <c r="H117" s="2"/>
    </row>
    <row r="118" spans="1:8" x14ac:dyDescent="0.2">
      <c r="A118" s="20"/>
      <c r="B118" s="37"/>
      <c r="C118" s="28"/>
      <c r="D118" s="12"/>
      <c r="E118" s="12"/>
      <c r="F118" s="156"/>
      <c r="G118" s="47"/>
      <c r="H118" s="2"/>
    </row>
    <row r="119" spans="1:8" x14ac:dyDescent="0.2">
      <c r="A119" s="20"/>
      <c r="B119" s="37"/>
      <c r="C119" s="117" t="s">
        <v>208</v>
      </c>
      <c r="D119" s="12"/>
      <c r="E119" s="12"/>
      <c r="F119" s="156"/>
      <c r="G119" s="47"/>
      <c r="H119" s="2"/>
    </row>
    <row r="120" spans="1:8" x14ac:dyDescent="0.2">
      <c r="A120" s="20"/>
      <c r="B120" s="37"/>
      <c r="C120" s="28"/>
      <c r="D120" s="12"/>
      <c r="E120" s="12"/>
      <c r="F120" s="156"/>
      <c r="G120" s="47"/>
      <c r="H120" s="2"/>
    </row>
    <row r="121" spans="1:8" x14ac:dyDescent="0.2">
      <c r="A121" s="20" t="s">
        <v>765</v>
      </c>
      <c r="B121" s="37"/>
      <c r="C121" s="28" t="s">
        <v>277</v>
      </c>
      <c r="D121" s="12" t="s">
        <v>114</v>
      </c>
      <c r="E121" s="12">
        <v>6</v>
      </c>
      <c r="F121" s="156"/>
      <c r="G121" s="42">
        <f t="shared" ref="G121" si="13">E121*F121</f>
        <v>0</v>
      </c>
      <c r="H121" s="2"/>
    </row>
    <row r="122" spans="1:8" x14ac:dyDescent="0.2">
      <c r="A122" s="20"/>
      <c r="B122" s="37"/>
      <c r="C122" s="28"/>
      <c r="D122" s="12"/>
      <c r="E122" s="12"/>
      <c r="F122" s="156"/>
      <c r="G122" s="47"/>
      <c r="H122" s="2"/>
    </row>
    <row r="123" spans="1:8" s="3" customFormat="1" x14ac:dyDescent="0.2">
      <c r="A123" s="29" t="s">
        <v>766</v>
      </c>
      <c r="B123" s="34" t="s">
        <v>278</v>
      </c>
      <c r="C123" s="92" t="s">
        <v>211</v>
      </c>
      <c r="D123" s="13"/>
      <c r="E123" s="13"/>
      <c r="F123" s="155"/>
      <c r="G123" s="64"/>
    </row>
    <row r="124" spans="1:8" x14ac:dyDescent="0.2">
      <c r="A124" s="20"/>
      <c r="B124" s="37"/>
      <c r="C124" s="28"/>
      <c r="D124" s="12"/>
      <c r="E124" s="12"/>
      <c r="F124" s="156"/>
      <c r="G124" s="62"/>
      <c r="H124" s="2"/>
    </row>
    <row r="125" spans="1:8" ht="36" x14ac:dyDescent="0.2">
      <c r="A125" s="20"/>
      <c r="B125" s="37"/>
      <c r="C125" s="28" t="s">
        <v>212</v>
      </c>
      <c r="D125" s="12"/>
      <c r="E125" s="12"/>
      <c r="F125" s="156"/>
      <c r="G125" s="62"/>
      <c r="H125" s="2"/>
    </row>
    <row r="126" spans="1:8" x14ac:dyDescent="0.2">
      <c r="A126" s="20"/>
      <c r="B126" s="37"/>
      <c r="C126" s="28"/>
      <c r="D126" s="12"/>
      <c r="E126" s="12"/>
      <c r="F126" s="156"/>
      <c r="G126" s="62"/>
      <c r="H126" s="2"/>
    </row>
    <row r="127" spans="1:8" x14ac:dyDescent="0.2">
      <c r="A127" s="20"/>
      <c r="B127" s="37"/>
      <c r="C127" s="92" t="s">
        <v>279</v>
      </c>
      <c r="D127" s="12"/>
      <c r="E127" s="12"/>
      <c r="F127" s="156"/>
      <c r="G127" s="62"/>
      <c r="H127" s="2"/>
    </row>
    <row r="128" spans="1:8" x14ac:dyDescent="0.2">
      <c r="A128" s="20"/>
      <c r="B128" s="37"/>
      <c r="C128" s="28"/>
      <c r="D128" s="12"/>
      <c r="E128" s="12"/>
      <c r="F128" s="156"/>
      <c r="G128" s="62"/>
      <c r="H128" s="2"/>
    </row>
    <row r="129" spans="1:8" x14ac:dyDescent="0.2">
      <c r="A129" s="20" t="s">
        <v>767</v>
      </c>
      <c r="B129" s="37"/>
      <c r="C129" s="28" t="s">
        <v>213</v>
      </c>
      <c r="D129" s="12" t="s">
        <v>114</v>
      </c>
      <c r="E129" s="12">
        <v>2</v>
      </c>
      <c r="F129" s="156"/>
      <c r="G129" s="42">
        <f t="shared" ref="G129:G131" si="14">E129*F129</f>
        <v>0</v>
      </c>
      <c r="H129" s="2"/>
    </row>
    <row r="130" spans="1:8" x14ac:dyDescent="0.2">
      <c r="A130" s="20"/>
      <c r="B130" s="37"/>
      <c r="C130" s="28"/>
      <c r="D130" s="12"/>
      <c r="E130" s="12"/>
      <c r="F130" s="156"/>
      <c r="G130" s="47"/>
      <c r="H130" s="2"/>
    </row>
    <row r="131" spans="1:8" ht="24" x14ac:dyDescent="0.2">
      <c r="A131" s="20" t="s">
        <v>768</v>
      </c>
      <c r="B131" s="37"/>
      <c r="C131" s="28" t="s">
        <v>214</v>
      </c>
      <c r="D131" s="12" t="s">
        <v>13</v>
      </c>
      <c r="E131" s="12">
        <v>1</v>
      </c>
      <c r="F131" s="156"/>
      <c r="G131" s="42">
        <f t="shared" si="14"/>
        <v>0</v>
      </c>
      <c r="H131" s="2"/>
    </row>
    <row r="132" spans="1:8" x14ac:dyDescent="0.2">
      <c r="A132" s="20"/>
      <c r="B132" s="37"/>
      <c r="C132" s="28"/>
      <c r="D132" s="12"/>
      <c r="E132" s="12"/>
      <c r="F132" s="156"/>
      <c r="G132" s="47"/>
      <c r="H132" s="2"/>
    </row>
    <row r="133" spans="1:8" x14ac:dyDescent="0.2">
      <c r="A133" s="20" t="s">
        <v>769</v>
      </c>
      <c r="B133" s="37"/>
      <c r="C133" s="28" t="s">
        <v>215</v>
      </c>
      <c r="D133" s="12" t="s">
        <v>45</v>
      </c>
      <c r="E133" s="12">
        <v>1</v>
      </c>
      <c r="F133" s="47">
        <v>15000</v>
      </c>
      <c r="G133" s="42">
        <f t="shared" ref="G133" si="15">E133*F133</f>
        <v>15000</v>
      </c>
      <c r="H133" s="2"/>
    </row>
    <row r="134" spans="1:8" x14ac:dyDescent="0.2">
      <c r="A134" s="20"/>
      <c r="B134" s="37"/>
      <c r="C134" s="28"/>
      <c r="D134" s="12"/>
      <c r="E134" s="12"/>
      <c r="F134" s="156"/>
      <c r="G134" s="62"/>
      <c r="H134" s="2"/>
    </row>
    <row r="135" spans="1:8" x14ac:dyDescent="0.2">
      <c r="A135" s="20" t="s">
        <v>770</v>
      </c>
      <c r="B135" s="37"/>
      <c r="C135" s="28" t="s">
        <v>216</v>
      </c>
      <c r="D135" s="12" t="s">
        <v>57</v>
      </c>
      <c r="E135" s="19">
        <f>F133</f>
        <v>15000</v>
      </c>
      <c r="F135" s="157"/>
      <c r="G135" s="42">
        <f t="shared" ref="G135" si="16">E135*F135</f>
        <v>0</v>
      </c>
      <c r="H135" s="2"/>
    </row>
    <row r="136" spans="1:8" x14ac:dyDescent="0.2">
      <c r="A136" s="20"/>
      <c r="B136" s="37"/>
      <c r="C136" s="28"/>
      <c r="D136" s="12"/>
      <c r="E136" s="12"/>
      <c r="F136" s="156"/>
      <c r="G136" s="47"/>
      <c r="H136" s="2"/>
    </row>
    <row r="137" spans="1:8" x14ac:dyDescent="0.2">
      <c r="A137" s="20" t="s">
        <v>771</v>
      </c>
      <c r="B137" s="37"/>
      <c r="C137" s="56" t="s">
        <v>217</v>
      </c>
      <c r="D137" s="12" t="s">
        <v>13</v>
      </c>
      <c r="E137" s="12">
        <v>1</v>
      </c>
      <c r="F137" s="156"/>
      <c r="G137" s="42">
        <f t="shared" ref="G137:G143" si="17">E137*F137</f>
        <v>0</v>
      </c>
      <c r="H137" s="2"/>
    </row>
    <row r="138" spans="1:8" x14ac:dyDescent="0.2">
      <c r="A138" s="20"/>
      <c r="B138" s="37"/>
      <c r="C138" s="28"/>
      <c r="D138" s="12"/>
      <c r="E138" s="12"/>
      <c r="F138" s="156"/>
      <c r="G138" s="47"/>
      <c r="H138" s="2"/>
    </row>
    <row r="139" spans="1:8" ht="22.5" customHeight="1" x14ac:dyDescent="0.2">
      <c r="A139" s="28" t="s">
        <v>772</v>
      </c>
      <c r="B139" s="37"/>
      <c r="C139" s="28" t="s">
        <v>218</v>
      </c>
      <c r="D139" s="12" t="s">
        <v>114</v>
      </c>
      <c r="E139" s="12">
        <v>2</v>
      </c>
      <c r="F139" s="156"/>
      <c r="G139" s="42">
        <f t="shared" si="17"/>
        <v>0</v>
      </c>
      <c r="H139" s="2"/>
    </row>
    <row r="140" spans="1:8" x14ac:dyDescent="0.2">
      <c r="A140" s="20"/>
      <c r="B140" s="37"/>
      <c r="C140" s="28"/>
      <c r="D140" s="12"/>
      <c r="E140" s="12"/>
      <c r="F140" s="156"/>
      <c r="G140" s="47"/>
      <c r="H140" s="2"/>
    </row>
    <row r="141" spans="1:8" x14ac:dyDescent="0.2">
      <c r="A141" s="20" t="s">
        <v>773</v>
      </c>
      <c r="B141" s="37"/>
      <c r="C141" s="28" t="s">
        <v>219</v>
      </c>
      <c r="D141" s="12" t="s">
        <v>114</v>
      </c>
      <c r="E141" s="12">
        <v>2</v>
      </c>
      <c r="F141" s="156"/>
      <c r="G141" s="42">
        <f t="shared" si="17"/>
        <v>0</v>
      </c>
      <c r="H141" s="2"/>
    </row>
    <row r="142" spans="1:8" x14ac:dyDescent="0.2">
      <c r="A142" s="20"/>
      <c r="B142" s="37"/>
      <c r="C142" s="28"/>
      <c r="D142" s="12"/>
      <c r="E142" s="12"/>
      <c r="F142" s="156"/>
      <c r="G142" s="47"/>
      <c r="H142" s="2"/>
    </row>
    <row r="143" spans="1:8" x14ac:dyDescent="0.2">
      <c r="A143" s="20" t="s">
        <v>774</v>
      </c>
      <c r="B143" s="37"/>
      <c r="C143" s="28" t="s">
        <v>479</v>
      </c>
      <c r="D143" s="12" t="s">
        <v>114</v>
      </c>
      <c r="E143" s="12">
        <v>2</v>
      </c>
      <c r="F143" s="156"/>
      <c r="G143" s="42">
        <f t="shared" si="17"/>
        <v>0</v>
      </c>
      <c r="H143" s="2"/>
    </row>
    <row r="144" spans="1:8" x14ac:dyDescent="0.2">
      <c r="A144" s="20"/>
      <c r="B144" s="37"/>
      <c r="C144" s="28"/>
      <c r="D144" s="12"/>
      <c r="E144" s="12"/>
      <c r="F144" s="156"/>
      <c r="G144" s="47"/>
      <c r="H144" s="2"/>
    </row>
    <row r="145" spans="1:8" ht="24" x14ac:dyDescent="0.2">
      <c r="A145" s="29" t="s">
        <v>775</v>
      </c>
      <c r="B145" s="34" t="s">
        <v>220</v>
      </c>
      <c r="C145" s="92" t="s">
        <v>221</v>
      </c>
      <c r="D145" s="12"/>
      <c r="E145" s="12"/>
      <c r="F145" s="156"/>
      <c r="G145" s="47"/>
      <c r="H145" s="2"/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x14ac:dyDescent="0.2">
      <c r="A147" s="20" t="s">
        <v>776</v>
      </c>
      <c r="B147" s="37"/>
      <c r="C147" s="28" t="s">
        <v>222</v>
      </c>
      <c r="D147" s="12" t="s">
        <v>13</v>
      </c>
      <c r="E147" s="12">
        <v>1</v>
      </c>
      <c r="F147" s="156"/>
      <c r="G147" s="42">
        <f t="shared" ref="G147" si="18">E147*F147</f>
        <v>0</v>
      </c>
      <c r="H147" s="2"/>
    </row>
    <row r="148" spans="1:8" x14ac:dyDescent="0.2">
      <c r="A148" s="20"/>
      <c r="B148" s="37"/>
      <c r="C148" s="28"/>
      <c r="D148" s="12"/>
      <c r="E148" s="12"/>
      <c r="F148" s="156"/>
      <c r="G148" s="47"/>
      <c r="H148" s="2"/>
    </row>
    <row r="149" spans="1:8" x14ac:dyDescent="0.2">
      <c r="A149" s="20" t="s">
        <v>777</v>
      </c>
      <c r="B149" s="37"/>
      <c r="C149" s="28" t="s">
        <v>223</v>
      </c>
      <c r="D149" s="12"/>
      <c r="E149" s="12"/>
      <c r="F149" s="156"/>
      <c r="G149" s="47"/>
      <c r="H149" s="2"/>
    </row>
    <row r="150" spans="1:8" x14ac:dyDescent="0.2">
      <c r="A150" s="20"/>
      <c r="B150" s="37"/>
      <c r="C150" s="28"/>
      <c r="D150" s="12"/>
      <c r="E150" s="12"/>
      <c r="F150" s="156"/>
      <c r="G150" s="47"/>
      <c r="H150" s="2"/>
    </row>
    <row r="151" spans="1:8" x14ac:dyDescent="0.2">
      <c r="A151" s="20"/>
      <c r="B151" s="37"/>
      <c r="C151" s="28"/>
      <c r="D151" s="12"/>
      <c r="E151" s="12"/>
      <c r="F151" s="156"/>
      <c r="G151" s="62"/>
      <c r="H151" s="2"/>
    </row>
    <row r="152" spans="1:8" s="5" customFormat="1" ht="18" customHeight="1" x14ac:dyDescent="0.2">
      <c r="A152" s="135" t="s">
        <v>58</v>
      </c>
      <c r="B152" s="136"/>
      <c r="C152" s="136"/>
      <c r="D152" s="136"/>
      <c r="E152" s="136"/>
      <c r="F152" s="137"/>
      <c r="G152" s="63">
        <f>SUM(G65:G151)</f>
        <v>70000</v>
      </c>
    </row>
    <row r="153" spans="1:8" s="5" customFormat="1" ht="18" customHeight="1" x14ac:dyDescent="0.2">
      <c r="A153" s="135" t="s">
        <v>59</v>
      </c>
      <c r="B153" s="136"/>
      <c r="C153" s="136"/>
      <c r="D153" s="136"/>
      <c r="E153" s="136"/>
      <c r="F153" s="137"/>
      <c r="G153" s="63">
        <f>G152</f>
        <v>70000</v>
      </c>
    </row>
    <row r="154" spans="1:8" x14ac:dyDescent="0.2">
      <c r="A154" s="20"/>
      <c r="B154" s="37"/>
      <c r="C154" s="28"/>
      <c r="D154" s="12"/>
      <c r="E154" s="12"/>
      <c r="F154" s="156"/>
      <c r="G154" s="62"/>
      <c r="H154" s="2"/>
    </row>
    <row r="155" spans="1:8" x14ac:dyDescent="0.2">
      <c r="A155" s="20"/>
      <c r="B155" s="37"/>
      <c r="C155" s="92" t="s">
        <v>224</v>
      </c>
      <c r="D155" s="12"/>
      <c r="E155" s="12"/>
      <c r="F155" s="156"/>
      <c r="G155" s="47"/>
      <c r="H155" s="2"/>
    </row>
    <row r="156" spans="1:8" x14ac:dyDescent="0.2">
      <c r="A156" s="20"/>
      <c r="B156" s="37"/>
      <c r="C156" s="28"/>
      <c r="D156" s="12"/>
      <c r="E156" s="12"/>
      <c r="F156" s="156"/>
      <c r="G156" s="47"/>
      <c r="H156" s="2"/>
    </row>
    <row r="157" spans="1:8" x14ac:dyDescent="0.2">
      <c r="A157" s="20"/>
      <c r="B157" s="37"/>
      <c r="C157" s="92" t="s">
        <v>225</v>
      </c>
      <c r="D157" s="12"/>
      <c r="E157" s="12"/>
      <c r="F157" s="156"/>
      <c r="G157" s="47"/>
      <c r="H157" s="2"/>
    </row>
    <row r="158" spans="1:8" x14ac:dyDescent="0.2">
      <c r="A158" s="20"/>
      <c r="B158" s="37"/>
      <c r="C158" s="28"/>
      <c r="D158" s="12"/>
      <c r="E158" s="12"/>
      <c r="F158" s="156"/>
      <c r="G158" s="47"/>
      <c r="H158" s="2"/>
    </row>
    <row r="159" spans="1:8" x14ac:dyDescent="0.2">
      <c r="A159" s="20" t="s">
        <v>778</v>
      </c>
      <c r="B159" s="37"/>
      <c r="C159" s="28" t="s">
        <v>280</v>
      </c>
      <c r="D159" s="12" t="s">
        <v>114</v>
      </c>
      <c r="E159" s="12">
        <v>2</v>
      </c>
      <c r="F159" s="156"/>
      <c r="G159" s="42">
        <f t="shared" ref="G159" si="19">E159*F159</f>
        <v>0</v>
      </c>
      <c r="H159" s="2"/>
    </row>
    <row r="160" spans="1:8" x14ac:dyDescent="0.2">
      <c r="A160" s="20"/>
      <c r="B160" s="37"/>
      <c r="C160" s="28"/>
      <c r="D160" s="12"/>
      <c r="E160" s="12"/>
      <c r="F160" s="156"/>
      <c r="G160" s="47"/>
      <c r="H160" s="2"/>
    </row>
    <row r="161" spans="1:8" x14ac:dyDescent="0.2">
      <c r="A161" s="20"/>
      <c r="B161" s="37"/>
      <c r="C161" s="92" t="s">
        <v>227</v>
      </c>
      <c r="D161" s="12"/>
      <c r="E161" s="12"/>
      <c r="F161" s="156"/>
      <c r="G161" s="47"/>
      <c r="H161" s="2"/>
    </row>
    <row r="162" spans="1:8" x14ac:dyDescent="0.2">
      <c r="A162" s="20"/>
      <c r="B162" s="37"/>
      <c r="C162" s="28"/>
      <c r="D162" s="12"/>
      <c r="E162" s="12"/>
      <c r="F162" s="156"/>
      <c r="G162" s="47"/>
      <c r="H162" s="2"/>
    </row>
    <row r="163" spans="1:8" x14ac:dyDescent="0.2">
      <c r="A163" s="20"/>
      <c r="B163" s="37"/>
      <c r="C163" s="92" t="s">
        <v>225</v>
      </c>
      <c r="D163" s="12"/>
      <c r="E163" s="12"/>
      <c r="F163" s="156"/>
      <c r="G163" s="47"/>
      <c r="H163" s="2"/>
    </row>
    <row r="164" spans="1:8" x14ac:dyDescent="0.2">
      <c r="A164" s="20"/>
      <c r="B164" s="37"/>
      <c r="C164" s="28"/>
      <c r="D164" s="12"/>
      <c r="E164" s="12"/>
      <c r="F164" s="156"/>
      <c r="G164" s="47"/>
      <c r="H164" s="2"/>
    </row>
    <row r="165" spans="1:8" x14ac:dyDescent="0.2">
      <c r="A165" s="20" t="s">
        <v>779</v>
      </c>
      <c r="B165" s="37"/>
      <c r="C165" s="28" t="s">
        <v>280</v>
      </c>
      <c r="D165" s="12" t="s">
        <v>114</v>
      </c>
      <c r="E165" s="12">
        <v>2</v>
      </c>
      <c r="F165" s="156"/>
      <c r="G165" s="42">
        <f t="shared" ref="G165" si="20">E165*F165</f>
        <v>0</v>
      </c>
      <c r="H165" s="2"/>
    </row>
    <row r="166" spans="1:8" x14ac:dyDescent="0.2">
      <c r="A166" s="20"/>
      <c r="B166" s="37"/>
      <c r="C166" s="28"/>
      <c r="D166" s="12"/>
      <c r="E166" s="12"/>
      <c r="F166" s="156"/>
      <c r="G166" s="47"/>
      <c r="H166" s="2"/>
    </row>
    <row r="167" spans="1:8" x14ac:dyDescent="0.2">
      <c r="A167" s="20"/>
      <c r="B167" s="37"/>
      <c r="C167" s="92" t="s">
        <v>229</v>
      </c>
      <c r="D167" s="12"/>
      <c r="E167" s="12"/>
      <c r="F167" s="156"/>
      <c r="G167" s="47"/>
      <c r="H167" s="2"/>
    </row>
    <row r="168" spans="1:8" x14ac:dyDescent="0.2">
      <c r="A168" s="20"/>
      <c r="B168" s="37"/>
      <c r="C168" s="28"/>
      <c r="D168" s="12"/>
      <c r="E168" s="12"/>
      <c r="F168" s="156"/>
      <c r="G168" s="47"/>
      <c r="H168" s="2"/>
    </row>
    <row r="169" spans="1:8" x14ac:dyDescent="0.2">
      <c r="A169" s="20" t="s">
        <v>780</v>
      </c>
      <c r="B169" s="37"/>
      <c r="C169" s="28" t="s">
        <v>280</v>
      </c>
      <c r="D169" s="12" t="s">
        <v>114</v>
      </c>
      <c r="E169" s="12">
        <v>2</v>
      </c>
      <c r="F169" s="156"/>
      <c r="G169" s="42">
        <f t="shared" ref="G169" si="21">E169*F169</f>
        <v>0</v>
      </c>
      <c r="H169" s="2"/>
    </row>
    <row r="170" spans="1:8" x14ac:dyDescent="0.2">
      <c r="A170" s="20"/>
      <c r="B170" s="37"/>
      <c r="C170" s="28"/>
      <c r="D170" s="12"/>
      <c r="E170" s="12"/>
      <c r="F170" s="156"/>
      <c r="G170" s="47"/>
      <c r="H170" s="2"/>
    </row>
    <row r="171" spans="1:8" x14ac:dyDescent="0.2">
      <c r="A171" s="20"/>
      <c r="B171" s="37"/>
      <c r="C171" s="92" t="s">
        <v>231</v>
      </c>
      <c r="D171" s="12"/>
      <c r="E171" s="12"/>
      <c r="F171" s="156"/>
      <c r="G171" s="47"/>
      <c r="H171" s="2"/>
    </row>
    <row r="172" spans="1:8" x14ac:dyDescent="0.2">
      <c r="A172" s="20"/>
      <c r="B172" s="37"/>
      <c r="C172" s="28"/>
      <c r="D172" s="12"/>
      <c r="E172" s="12"/>
      <c r="F172" s="156"/>
      <c r="G172" s="47"/>
      <c r="H172" s="2"/>
    </row>
    <row r="173" spans="1:8" ht="72" x14ac:dyDescent="0.2">
      <c r="A173" s="20" t="s">
        <v>781</v>
      </c>
      <c r="B173" s="37"/>
      <c r="C173" s="56" t="s">
        <v>2191</v>
      </c>
      <c r="D173" s="12" t="s">
        <v>114</v>
      </c>
      <c r="E173" s="12">
        <v>1</v>
      </c>
      <c r="F173" s="156"/>
      <c r="G173" s="42">
        <f t="shared" ref="G173" si="22">E173*F173</f>
        <v>0</v>
      </c>
      <c r="H173" s="2"/>
    </row>
    <row r="174" spans="1:8" x14ac:dyDescent="0.2">
      <c r="A174" s="20"/>
      <c r="B174" s="37"/>
      <c r="C174" s="28"/>
      <c r="D174" s="12"/>
      <c r="E174" s="12"/>
      <c r="F174" s="156"/>
      <c r="G174" s="47"/>
      <c r="H174" s="2"/>
    </row>
    <row r="175" spans="1:8" x14ac:dyDescent="0.2">
      <c r="A175" s="20"/>
      <c r="B175" s="37"/>
      <c r="C175" s="92" t="s">
        <v>281</v>
      </c>
      <c r="D175" s="12"/>
      <c r="E175" s="12"/>
      <c r="F175" s="156"/>
      <c r="G175" s="47"/>
      <c r="H175" s="2"/>
    </row>
    <row r="176" spans="1:8" x14ac:dyDescent="0.2">
      <c r="A176" s="20"/>
      <c r="B176" s="37"/>
      <c r="C176" s="28"/>
      <c r="D176" s="12"/>
      <c r="E176" s="12"/>
      <c r="F176" s="156"/>
      <c r="G176" s="47"/>
      <c r="H176" s="2"/>
    </row>
    <row r="177" spans="1:8" x14ac:dyDescent="0.2">
      <c r="A177" s="20" t="s">
        <v>782</v>
      </c>
      <c r="B177" s="37"/>
      <c r="C177" s="28" t="s">
        <v>282</v>
      </c>
      <c r="D177" s="12" t="s">
        <v>114</v>
      </c>
      <c r="E177" s="12">
        <v>1</v>
      </c>
      <c r="F177" s="156"/>
      <c r="G177" s="42">
        <f t="shared" ref="G177" si="23">E177*F177</f>
        <v>0</v>
      </c>
      <c r="H177" s="2"/>
    </row>
    <row r="178" spans="1:8" x14ac:dyDescent="0.2">
      <c r="A178" s="20"/>
      <c r="B178" s="37"/>
      <c r="C178" s="28"/>
      <c r="D178" s="12"/>
      <c r="E178" s="12"/>
      <c r="F178" s="156"/>
      <c r="G178" s="47"/>
      <c r="H178" s="2"/>
    </row>
    <row r="179" spans="1:8" x14ac:dyDescent="0.2">
      <c r="A179" s="20"/>
      <c r="B179" s="37"/>
      <c r="C179" s="92" t="s">
        <v>235</v>
      </c>
      <c r="D179" s="12"/>
      <c r="E179" s="12"/>
      <c r="F179" s="156"/>
      <c r="G179" s="47"/>
      <c r="H179" s="2"/>
    </row>
    <row r="180" spans="1:8" x14ac:dyDescent="0.2">
      <c r="A180" s="20"/>
      <c r="B180" s="37"/>
      <c r="C180" s="28"/>
      <c r="D180" s="12"/>
      <c r="E180" s="12"/>
      <c r="F180" s="156"/>
      <c r="G180" s="47"/>
      <c r="H180" s="2"/>
    </row>
    <row r="181" spans="1:8" x14ac:dyDescent="0.2">
      <c r="A181" s="20" t="s">
        <v>783</v>
      </c>
      <c r="B181" s="37"/>
      <c r="C181" s="28" t="s">
        <v>283</v>
      </c>
      <c r="D181" s="12" t="s">
        <v>114</v>
      </c>
      <c r="E181" s="12">
        <v>1</v>
      </c>
      <c r="F181" s="156"/>
      <c r="G181" s="42">
        <f t="shared" ref="G181" si="24">E181*F181</f>
        <v>0</v>
      </c>
      <c r="H181" s="2"/>
    </row>
    <row r="182" spans="1:8" x14ac:dyDescent="0.2">
      <c r="A182" s="20"/>
      <c r="B182" s="37"/>
      <c r="C182" s="28"/>
      <c r="D182" s="12"/>
      <c r="E182" s="12"/>
      <c r="F182" s="156"/>
      <c r="G182" s="47"/>
      <c r="H182" s="2"/>
    </row>
    <row r="183" spans="1:8" x14ac:dyDescent="0.2">
      <c r="A183" s="20"/>
      <c r="B183" s="37"/>
      <c r="C183" s="92" t="s">
        <v>237</v>
      </c>
      <c r="D183" s="12"/>
      <c r="E183" s="12"/>
      <c r="F183" s="156"/>
      <c r="G183" s="47"/>
      <c r="H183" s="2"/>
    </row>
    <row r="184" spans="1:8" x14ac:dyDescent="0.2">
      <c r="A184" s="20"/>
      <c r="B184" s="37"/>
      <c r="C184" s="28"/>
      <c r="D184" s="12"/>
      <c r="E184" s="12"/>
      <c r="F184" s="156"/>
      <c r="G184" s="47"/>
      <c r="H184" s="2"/>
    </row>
    <row r="185" spans="1:8" x14ac:dyDescent="0.2">
      <c r="A185" s="20" t="s">
        <v>784</v>
      </c>
      <c r="B185" s="37"/>
      <c r="C185" s="56" t="s">
        <v>238</v>
      </c>
      <c r="D185" s="12" t="s">
        <v>114</v>
      </c>
      <c r="E185" s="12">
        <v>4</v>
      </c>
      <c r="F185" s="156"/>
      <c r="G185" s="42">
        <f t="shared" ref="G185" si="25">E185*F185</f>
        <v>0</v>
      </c>
      <c r="H185" s="2"/>
    </row>
    <row r="186" spans="1:8" x14ac:dyDescent="0.2">
      <c r="A186" s="20"/>
      <c r="B186" s="37"/>
      <c r="C186" s="28"/>
      <c r="D186" s="12"/>
      <c r="E186" s="12"/>
      <c r="F186" s="156"/>
      <c r="G186" s="47"/>
      <c r="H186" s="2"/>
    </row>
    <row r="187" spans="1:8" x14ac:dyDescent="0.2">
      <c r="A187" s="20"/>
      <c r="B187" s="37"/>
      <c r="C187" s="92" t="s">
        <v>239</v>
      </c>
      <c r="D187" s="12"/>
      <c r="E187" s="12"/>
      <c r="F187" s="156"/>
      <c r="G187" s="47"/>
      <c r="H187" s="2"/>
    </row>
    <row r="188" spans="1:8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x14ac:dyDescent="0.2">
      <c r="A189" s="20" t="s">
        <v>785</v>
      </c>
      <c r="B189" s="37"/>
      <c r="C189" s="28" t="s">
        <v>240</v>
      </c>
      <c r="D189" s="12" t="s">
        <v>114</v>
      </c>
      <c r="E189" s="12">
        <v>2</v>
      </c>
      <c r="F189" s="156"/>
      <c r="G189" s="42">
        <f t="shared" ref="G189:G199" si="26">E189*F189</f>
        <v>0</v>
      </c>
      <c r="H189" s="2"/>
    </row>
    <row r="190" spans="1:8" x14ac:dyDescent="0.2">
      <c r="A190" s="20"/>
      <c r="B190" s="37"/>
      <c r="C190" s="28"/>
      <c r="D190" s="12"/>
      <c r="E190" s="12"/>
      <c r="F190" s="156"/>
      <c r="G190" s="47"/>
      <c r="H190" s="2"/>
    </row>
    <row r="191" spans="1:8" x14ac:dyDescent="0.2">
      <c r="A191" s="20" t="s">
        <v>786</v>
      </c>
      <c r="B191" s="37"/>
      <c r="C191" s="28" t="s">
        <v>241</v>
      </c>
      <c r="D191" s="12" t="s">
        <v>114</v>
      </c>
      <c r="E191" s="12">
        <v>2</v>
      </c>
      <c r="F191" s="156"/>
      <c r="G191" s="42">
        <f t="shared" si="26"/>
        <v>0</v>
      </c>
      <c r="H191" s="2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x14ac:dyDescent="0.2">
      <c r="A193" s="20" t="s">
        <v>787</v>
      </c>
      <c r="B193" s="37"/>
      <c r="C193" s="28" t="s">
        <v>229</v>
      </c>
      <c r="D193" s="12" t="s">
        <v>114</v>
      </c>
      <c r="E193" s="12">
        <v>2</v>
      </c>
      <c r="F193" s="156"/>
      <c r="G193" s="42">
        <f t="shared" si="26"/>
        <v>0</v>
      </c>
      <c r="H193" s="2"/>
    </row>
    <row r="194" spans="1:8" ht="9.6" customHeight="1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x14ac:dyDescent="0.2">
      <c r="A195" s="20" t="s">
        <v>788</v>
      </c>
      <c r="B195" s="37"/>
      <c r="C195" s="28" t="s">
        <v>242</v>
      </c>
      <c r="D195" s="12" t="s">
        <v>114</v>
      </c>
      <c r="E195" s="12">
        <v>1</v>
      </c>
      <c r="F195" s="156"/>
      <c r="G195" s="42">
        <f t="shared" si="26"/>
        <v>0</v>
      </c>
      <c r="H195" s="2"/>
    </row>
    <row r="196" spans="1:8" ht="9" customHeight="1" x14ac:dyDescent="0.2">
      <c r="A196" s="20"/>
      <c r="B196" s="37"/>
      <c r="C196" s="28"/>
      <c r="D196" s="12"/>
      <c r="E196" s="12"/>
      <c r="F196" s="156"/>
      <c r="G196" s="47"/>
      <c r="H196" s="2"/>
    </row>
    <row r="197" spans="1:8" x14ac:dyDescent="0.2">
      <c r="A197" s="20" t="s">
        <v>789</v>
      </c>
      <c r="B197" s="37"/>
      <c r="C197" s="28" t="s">
        <v>284</v>
      </c>
      <c r="D197" s="12" t="s">
        <v>114</v>
      </c>
      <c r="E197" s="12">
        <v>1</v>
      </c>
      <c r="F197" s="156"/>
      <c r="G197" s="42">
        <f t="shared" si="26"/>
        <v>0</v>
      </c>
      <c r="H197" s="2"/>
    </row>
    <row r="198" spans="1:8" ht="9" customHeight="1" x14ac:dyDescent="0.2">
      <c r="A198" s="20"/>
      <c r="B198" s="37"/>
      <c r="C198" s="28"/>
      <c r="D198" s="12"/>
      <c r="E198" s="12"/>
      <c r="F198" s="156"/>
      <c r="G198" s="47"/>
      <c r="H198" s="2"/>
    </row>
    <row r="199" spans="1:8" x14ac:dyDescent="0.2">
      <c r="A199" s="20" t="s">
        <v>789</v>
      </c>
      <c r="B199" s="37"/>
      <c r="C199" s="28" t="s">
        <v>235</v>
      </c>
      <c r="D199" s="12" t="s">
        <v>114</v>
      </c>
      <c r="E199" s="12">
        <v>1</v>
      </c>
      <c r="F199" s="156"/>
      <c r="G199" s="42">
        <f t="shared" si="26"/>
        <v>0</v>
      </c>
      <c r="H199" s="2"/>
    </row>
    <row r="200" spans="1:8" ht="9.6" customHeight="1" x14ac:dyDescent="0.2">
      <c r="A200" s="20"/>
      <c r="B200" s="37"/>
      <c r="C200" s="28"/>
      <c r="D200" s="12"/>
      <c r="E200" s="12"/>
      <c r="F200" s="156"/>
      <c r="G200" s="47"/>
      <c r="H200" s="2"/>
    </row>
    <row r="201" spans="1:8" s="3" customFormat="1" x14ac:dyDescent="0.2">
      <c r="A201" s="29" t="s">
        <v>790</v>
      </c>
      <c r="B201" s="34"/>
      <c r="C201" s="92" t="s">
        <v>244</v>
      </c>
      <c r="D201" s="13"/>
      <c r="E201" s="13"/>
      <c r="F201" s="155"/>
      <c r="G201" s="48"/>
    </row>
    <row r="202" spans="1:8" ht="9" customHeight="1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x14ac:dyDescent="0.2">
      <c r="A203" s="20" t="s">
        <v>791</v>
      </c>
      <c r="B203" s="37"/>
      <c r="C203" s="28" t="s">
        <v>245</v>
      </c>
      <c r="D203" s="12" t="s">
        <v>13</v>
      </c>
      <c r="E203" s="12">
        <v>1</v>
      </c>
      <c r="F203" s="156"/>
      <c r="G203" s="42">
        <f t="shared" ref="G203:G209" si="27">E203*F203</f>
        <v>0</v>
      </c>
      <c r="H203" s="2"/>
    </row>
    <row r="204" spans="1:8" ht="9" customHeight="1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x14ac:dyDescent="0.2">
      <c r="A205" s="20" t="s">
        <v>792</v>
      </c>
      <c r="B205" s="37"/>
      <c r="C205" s="28" t="s">
        <v>472</v>
      </c>
      <c r="D205" s="12" t="s">
        <v>13</v>
      </c>
      <c r="E205" s="12">
        <v>1</v>
      </c>
      <c r="F205" s="156"/>
      <c r="G205" s="42">
        <f t="shared" si="27"/>
        <v>0</v>
      </c>
      <c r="H205" s="2"/>
    </row>
    <row r="206" spans="1:8" ht="9" customHeight="1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x14ac:dyDescent="0.2">
      <c r="A207" s="20" t="s">
        <v>793</v>
      </c>
      <c r="B207" s="37"/>
      <c r="C207" s="28" t="s">
        <v>246</v>
      </c>
      <c r="D207" s="12" t="s">
        <v>13</v>
      </c>
      <c r="E207" s="12">
        <v>1</v>
      </c>
      <c r="F207" s="156"/>
      <c r="G207" s="42">
        <f t="shared" si="27"/>
        <v>0</v>
      </c>
      <c r="H207" s="2"/>
    </row>
    <row r="208" spans="1:8" ht="9" customHeight="1" x14ac:dyDescent="0.2">
      <c r="A208" s="20"/>
      <c r="B208" s="37"/>
      <c r="C208" s="28"/>
      <c r="D208" s="12"/>
      <c r="E208" s="12"/>
      <c r="F208" s="156"/>
      <c r="G208" s="47"/>
      <c r="H208" s="2"/>
    </row>
    <row r="209" spans="1:8" x14ac:dyDescent="0.2">
      <c r="A209" s="20" t="s">
        <v>794</v>
      </c>
      <c r="B209" s="37"/>
      <c r="C209" s="28" t="s">
        <v>247</v>
      </c>
      <c r="D209" s="12" t="s">
        <v>13</v>
      </c>
      <c r="E209" s="12">
        <v>1</v>
      </c>
      <c r="F209" s="156"/>
      <c r="G209" s="42">
        <f t="shared" si="27"/>
        <v>0</v>
      </c>
      <c r="H209" s="2"/>
    </row>
    <row r="210" spans="1:8" x14ac:dyDescent="0.2">
      <c r="A210" s="20"/>
      <c r="B210" s="37"/>
      <c r="C210" s="28"/>
      <c r="D210" s="12"/>
      <c r="E210" s="12"/>
      <c r="F210" s="156"/>
      <c r="G210" s="47"/>
      <c r="H210" s="2"/>
    </row>
    <row r="211" spans="1:8" x14ac:dyDescent="0.2">
      <c r="A211" s="20"/>
      <c r="B211" s="37"/>
      <c r="C211" s="92" t="s">
        <v>248</v>
      </c>
      <c r="D211" s="12"/>
      <c r="E211" s="12"/>
      <c r="F211" s="156"/>
      <c r="G211" s="62"/>
      <c r="H211" s="2"/>
    </row>
    <row r="212" spans="1:8" x14ac:dyDescent="0.2">
      <c r="A212" s="20"/>
      <c r="B212" s="37"/>
      <c r="C212" s="28"/>
      <c r="D212" s="12"/>
      <c r="E212" s="12"/>
      <c r="F212" s="156"/>
      <c r="G212" s="62"/>
      <c r="H212" s="2"/>
    </row>
    <row r="213" spans="1:8" x14ac:dyDescent="0.2">
      <c r="A213" s="29" t="s">
        <v>795</v>
      </c>
      <c r="B213" s="37"/>
      <c r="C213" s="92" t="s">
        <v>249</v>
      </c>
      <c r="D213" s="12"/>
      <c r="E213" s="12"/>
      <c r="F213" s="156"/>
      <c r="G213" s="62"/>
      <c r="H213" s="2"/>
    </row>
    <row r="214" spans="1:8" x14ac:dyDescent="0.2">
      <c r="A214" s="20"/>
      <c r="B214" s="37"/>
      <c r="C214" s="28"/>
      <c r="D214" s="12"/>
      <c r="E214" s="12"/>
      <c r="F214" s="156"/>
      <c r="G214" s="62"/>
      <c r="H214" s="2"/>
    </row>
    <row r="215" spans="1:8" x14ac:dyDescent="0.2">
      <c r="A215" s="20" t="s">
        <v>796</v>
      </c>
      <c r="B215" s="37"/>
      <c r="C215" s="28" t="s">
        <v>250</v>
      </c>
      <c r="D215" s="12" t="s">
        <v>13</v>
      </c>
      <c r="E215" s="12">
        <v>1</v>
      </c>
      <c r="F215" s="156"/>
      <c r="G215" s="42">
        <f t="shared" ref="G215:G223" si="28">E215*F215</f>
        <v>0</v>
      </c>
      <c r="H215" s="2"/>
    </row>
    <row r="216" spans="1:8" x14ac:dyDescent="0.2">
      <c r="A216" s="20"/>
      <c r="B216" s="37"/>
      <c r="C216" s="28"/>
      <c r="D216" s="12"/>
      <c r="E216" s="12"/>
      <c r="F216" s="156"/>
      <c r="G216" s="47"/>
      <c r="H216" s="2"/>
    </row>
    <row r="217" spans="1:8" ht="24" x14ac:dyDescent="0.2">
      <c r="A217" s="20" t="s">
        <v>797</v>
      </c>
      <c r="B217" s="37"/>
      <c r="C217" s="28" t="s">
        <v>251</v>
      </c>
      <c r="D217" s="12" t="s">
        <v>13</v>
      </c>
      <c r="E217" s="12">
        <v>1</v>
      </c>
      <c r="F217" s="156"/>
      <c r="G217" s="42">
        <f t="shared" si="28"/>
        <v>0</v>
      </c>
      <c r="H217" s="2"/>
    </row>
    <row r="218" spans="1:8" x14ac:dyDescent="0.2">
      <c r="A218" s="20"/>
      <c r="B218" s="37"/>
      <c r="C218" s="28"/>
      <c r="D218" s="12"/>
      <c r="E218" s="12"/>
      <c r="F218" s="156"/>
      <c r="G218" s="47"/>
      <c r="H218" s="2"/>
    </row>
    <row r="219" spans="1:8" x14ac:dyDescent="0.2">
      <c r="A219" s="20" t="s">
        <v>798</v>
      </c>
      <c r="B219" s="37"/>
      <c r="C219" s="28" t="s">
        <v>252</v>
      </c>
      <c r="D219" s="12" t="s">
        <v>13</v>
      </c>
      <c r="E219" s="12">
        <v>1</v>
      </c>
      <c r="F219" s="156"/>
      <c r="G219" s="42">
        <f t="shared" si="28"/>
        <v>0</v>
      </c>
      <c r="H219" s="2"/>
    </row>
    <row r="220" spans="1:8" x14ac:dyDescent="0.2">
      <c r="A220" s="20"/>
      <c r="B220" s="37"/>
      <c r="C220" s="28"/>
      <c r="D220" s="12"/>
      <c r="E220" s="12"/>
      <c r="F220" s="156"/>
      <c r="G220" s="47"/>
      <c r="H220" s="2"/>
    </row>
    <row r="221" spans="1:8" x14ac:dyDescent="0.2">
      <c r="A221" s="20" t="s">
        <v>799</v>
      </c>
      <c r="B221" s="37"/>
      <c r="C221" s="28" t="s">
        <v>253</v>
      </c>
      <c r="D221" s="12" t="s">
        <v>13</v>
      </c>
      <c r="E221" s="12">
        <v>1</v>
      </c>
      <c r="F221" s="156"/>
      <c r="G221" s="42">
        <f t="shared" si="28"/>
        <v>0</v>
      </c>
      <c r="H221" s="2"/>
    </row>
    <row r="222" spans="1:8" x14ac:dyDescent="0.2">
      <c r="A222" s="20"/>
      <c r="B222" s="37"/>
      <c r="C222" s="28"/>
      <c r="D222" s="12"/>
      <c r="E222" s="12"/>
      <c r="F222" s="156"/>
      <c r="G222" s="47"/>
      <c r="H222" s="2"/>
    </row>
    <row r="223" spans="1:8" x14ac:dyDescent="0.2">
      <c r="A223" s="20" t="s">
        <v>800</v>
      </c>
      <c r="B223" s="37"/>
      <c r="C223" s="28" t="s">
        <v>254</v>
      </c>
      <c r="D223" s="12" t="s">
        <v>13</v>
      </c>
      <c r="E223" s="12">
        <v>1</v>
      </c>
      <c r="F223" s="156"/>
      <c r="G223" s="42">
        <f t="shared" si="28"/>
        <v>0</v>
      </c>
      <c r="H223" s="2"/>
    </row>
    <row r="224" spans="1:8" x14ac:dyDescent="0.2">
      <c r="A224" s="20"/>
      <c r="B224" s="37"/>
      <c r="C224" s="28"/>
      <c r="D224" s="12"/>
      <c r="E224" s="12"/>
      <c r="F224" s="156"/>
      <c r="G224" s="47"/>
      <c r="H224" s="2"/>
    </row>
    <row r="225" spans="1:8" x14ac:dyDescent="0.2">
      <c r="A225" s="29" t="s">
        <v>801</v>
      </c>
      <c r="B225" s="37"/>
      <c r="C225" s="92" t="s">
        <v>255</v>
      </c>
      <c r="D225" s="12"/>
      <c r="E225" s="12"/>
      <c r="F225" s="156"/>
      <c r="G225" s="42"/>
      <c r="H225" s="2"/>
    </row>
    <row r="226" spans="1:8" x14ac:dyDescent="0.2">
      <c r="A226" s="20"/>
      <c r="B226" s="37"/>
      <c r="C226" s="28"/>
      <c r="D226" s="12"/>
      <c r="E226" s="12"/>
      <c r="F226" s="156"/>
      <c r="G226" s="47"/>
      <c r="H226" s="2"/>
    </row>
    <row r="227" spans="1:8" ht="17.25" customHeight="1" x14ac:dyDescent="0.2">
      <c r="A227" s="20" t="s">
        <v>802</v>
      </c>
      <c r="B227" s="37"/>
      <c r="C227" s="28" t="s">
        <v>256</v>
      </c>
      <c r="D227" s="12" t="s">
        <v>114</v>
      </c>
      <c r="E227" s="12">
        <v>1</v>
      </c>
      <c r="F227" s="156"/>
      <c r="G227" s="42">
        <f t="shared" ref="G227:G231" si="29">E227*F227</f>
        <v>0</v>
      </c>
      <c r="H227" s="2"/>
    </row>
    <row r="228" spans="1:8" x14ac:dyDescent="0.2">
      <c r="A228" s="20"/>
      <c r="B228" s="37"/>
      <c r="C228" s="28"/>
      <c r="D228" s="12"/>
      <c r="E228" s="12"/>
      <c r="F228" s="156"/>
      <c r="G228" s="47"/>
      <c r="H228" s="2"/>
    </row>
    <row r="229" spans="1:8" x14ac:dyDescent="0.2">
      <c r="A229" s="20" t="s">
        <v>803</v>
      </c>
      <c r="B229" s="37"/>
      <c r="C229" s="28" t="s">
        <v>257</v>
      </c>
      <c r="D229" s="12" t="s">
        <v>13</v>
      </c>
      <c r="E229" s="12">
        <v>1</v>
      </c>
      <c r="F229" s="156"/>
      <c r="G229" s="42">
        <f t="shared" si="29"/>
        <v>0</v>
      </c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x14ac:dyDescent="0.2">
      <c r="A231" s="20" t="s">
        <v>804</v>
      </c>
      <c r="B231" s="37"/>
      <c r="C231" s="28" t="s">
        <v>258</v>
      </c>
      <c r="D231" s="12" t="s">
        <v>13</v>
      </c>
      <c r="E231" s="12">
        <v>1</v>
      </c>
      <c r="F231" s="156"/>
      <c r="G231" s="42">
        <f t="shared" si="29"/>
        <v>0</v>
      </c>
      <c r="H231" s="2"/>
    </row>
    <row r="232" spans="1:8" x14ac:dyDescent="0.2">
      <c r="A232" s="20"/>
      <c r="B232" s="37"/>
      <c r="C232" s="28"/>
      <c r="D232" s="12"/>
      <c r="E232" s="12"/>
      <c r="F232" s="156"/>
      <c r="G232" s="47"/>
      <c r="H232" s="2"/>
    </row>
    <row r="233" spans="1:8" x14ac:dyDescent="0.2">
      <c r="A233" s="29" t="s">
        <v>805</v>
      </c>
      <c r="B233" s="37"/>
      <c r="C233" s="92" t="s">
        <v>259</v>
      </c>
      <c r="D233" s="12"/>
      <c r="E233" s="12"/>
      <c r="F233" s="156"/>
      <c r="G233" s="62"/>
      <c r="H233" s="2"/>
    </row>
    <row r="234" spans="1:8" x14ac:dyDescent="0.2">
      <c r="A234" s="20"/>
      <c r="B234" s="37"/>
      <c r="C234" s="28"/>
      <c r="D234" s="12"/>
      <c r="E234" s="12"/>
      <c r="F234" s="156"/>
      <c r="G234" s="62"/>
      <c r="H234" s="2"/>
    </row>
    <row r="235" spans="1:8" x14ac:dyDescent="0.2">
      <c r="A235" s="20" t="s">
        <v>806</v>
      </c>
      <c r="B235" s="37"/>
      <c r="C235" s="28" t="s">
        <v>260</v>
      </c>
      <c r="D235" s="12" t="s">
        <v>13</v>
      </c>
      <c r="E235" s="12">
        <v>1</v>
      </c>
      <c r="F235" s="156"/>
      <c r="G235" s="42">
        <f t="shared" ref="G235:G237" si="30">E235*F235</f>
        <v>0</v>
      </c>
      <c r="H235" s="2"/>
    </row>
    <row r="236" spans="1:8" x14ac:dyDescent="0.2">
      <c r="A236" s="20"/>
      <c r="B236" s="37"/>
      <c r="C236" s="28"/>
      <c r="D236" s="12"/>
      <c r="E236" s="12"/>
      <c r="F236" s="156"/>
      <c r="G236" s="47"/>
      <c r="H236" s="2"/>
    </row>
    <row r="237" spans="1:8" x14ac:dyDescent="0.2">
      <c r="A237" s="20" t="s">
        <v>807</v>
      </c>
      <c r="B237" s="37"/>
      <c r="C237" s="28" t="s">
        <v>261</v>
      </c>
      <c r="D237" s="12" t="s">
        <v>13</v>
      </c>
      <c r="E237" s="12">
        <v>1</v>
      </c>
      <c r="F237" s="156"/>
      <c r="G237" s="42">
        <f t="shared" si="30"/>
        <v>0</v>
      </c>
      <c r="H237" s="2"/>
    </row>
    <row r="238" spans="1:8" x14ac:dyDescent="0.2">
      <c r="A238" s="20"/>
      <c r="B238" s="37"/>
      <c r="C238" s="28"/>
      <c r="D238" s="12"/>
      <c r="E238" s="12"/>
      <c r="F238" s="156"/>
      <c r="G238" s="47"/>
      <c r="H238" s="2"/>
    </row>
    <row r="239" spans="1:8" x14ac:dyDescent="0.2">
      <c r="A239" s="20" t="s">
        <v>808</v>
      </c>
      <c r="B239" s="37"/>
      <c r="C239" s="28" t="s">
        <v>262</v>
      </c>
      <c r="D239" s="12" t="s">
        <v>45</v>
      </c>
      <c r="E239" s="12">
        <v>1</v>
      </c>
      <c r="F239" s="47">
        <v>30000</v>
      </c>
      <c r="G239" s="42">
        <f>E239*F239</f>
        <v>30000</v>
      </c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x14ac:dyDescent="0.2">
      <c r="A241" s="20" t="s">
        <v>809</v>
      </c>
      <c r="B241" s="37"/>
      <c r="C241" s="28" t="s">
        <v>263</v>
      </c>
      <c r="D241" s="12" t="s">
        <v>57</v>
      </c>
      <c r="E241" s="19">
        <f>F239</f>
        <v>30000</v>
      </c>
      <c r="F241" s="157"/>
      <c r="G241" s="42"/>
      <c r="H241" s="2"/>
    </row>
    <row r="242" spans="1:8" s="5" customFormat="1" ht="18" customHeight="1" x14ac:dyDescent="0.2">
      <c r="A242" s="135" t="s">
        <v>58</v>
      </c>
      <c r="B242" s="136"/>
      <c r="C242" s="136"/>
      <c r="D242" s="136"/>
      <c r="E242" s="136"/>
      <c r="F242" s="137"/>
      <c r="G242" s="63">
        <f>SUM(G153:G241)</f>
        <v>100000</v>
      </c>
    </row>
    <row r="243" spans="1:8" s="5" customFormat="1" ht="18" customHeight="1" x14ac:dyDescent="0.2">
      <c r="A243" s="135" t="s">
        <v>59</v>
      </c>
      <c r="B243" s="136"/>
      <c r="C243" s="136"/>
      <c r="D243" s="136"/>
      <c r="E243" s="136"/>
      <c r="F243" s="137"/>
      <c r="G243" s="63">
        <f>G242</f>
        <v>100000</v>
      </c>
    </row>
    <row r="244" spans="1:8" s="5" customFormat="1" x14ac:dyDescent="0.2">
      <c r="A244" s="20"/>
      <c r="B244" s="37"/>
      <c r="C244" s="28"/>
      <c r="D244" s="12"/>
      <c r="E244" s="12"/>
      <c r="F244" s="156"/>
      <c r="G244" s="62"/>
    </row>
    <row r="245" spans="1:8" x14ac:dyDescent="0.2">
      <c r="A245" s="20" t="s">
        <v>810</v>
      </c>
      <c r="B245" s="37"/>
      <c r="C245" s="28" t="s">
        <v>264</v>
      </c>
      <c r="D245" s="12" t="s">
        <v>13</v>
      </c>
      <c r="E245" s="12">
        <v>1</v>
      </c>
      <c r="F245" s="156"/>
      <c r="G245" s="42">
        <f t="shared" ref="G245" si="31">E245*F245</f>
        <v>0</v>
      </c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9" t="s">
        <v>811</v>
      </c>
      <c r="B247" s="37"/>
      <c r="C247" s="92" t="s">
        <v>265</v>
      </c>
      <c r="D247" s="12"/>
      <c r="E247" s="12"/>
      <c r="F247" s="156"/>
      <c r="G247" s="42"/>
      <c r="H247" s="2"/>
    </row>
    <row r="248" spans="1:8" ht="9.6" customHeight="1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0" t="s">
        <v>812</v>
      </c>
      <c r="B249" s="37"/>
      <c r="C249" s="28" t="s">
        <v>266</v>
      </c>
      <c r="D249" s="12" t="s">
        <v>13</v>
      </c>
      <c r="E249" s="12">
        <v>1</v>
      </c>
      <c r="F249" s="156"/>
      <c r="G249" s="42">
        <f t="shared" ref="G249:G255" si="32">E249*F249</f>
        <v>0</v>
      </c>
      <c r="H249" s="2"/>
    </row>
    <row r="250" spans="1:8" x14ac:dyDescent="0.2">
      <c r="A250" s="20"/>
      <c r="B250" s="37"/>
      <c r="C250" s="28"/>
      <c r="D250" s="12"/>
      <c r="E250" s="12"/>
      <c r="F250" s="156"/>
      <c r="G250" s="47"/>
      <c r="H250" s="2"/>
    </row>
    <row r="251" spans="1:8" ht="84" x14ac:dyDescent="0.2">
      <c r="A251" s="20" t="s">
        <v>813</v>
      </c>
      <c r="B251" s="37"/>
      <c r="C251" s="28" t="s">
        <v>267</v>
      </c>
      <c r="D251" s="12" t="s">
        <v>13</v>
      </c>
      <c r="E251" s="12">
        <v>1</v>
      </c>
      <c r="F251" s="156"/>
      <c r="G251" s="42">
        <f t="shared" si="32"/>
        <v>0</v>
      </c>
      <c r="H251" s="2"/>
    </row>
    <row r="252" spans="1:8" ht="9" customHeight="1" x14ac:dyDescent="0.2">
      <c r="A252" s="20"/>
      <c r="B252" s="37"/>
      <c r="C252" s="28"/>
      <c r="D252" s="12"/>
      <c r="E252" s="12"/>
      <c r="F252" s="156"/>
      <c r="G252" s="47"/>
      <c r="H252" s="2"/>
    </row>
    <row r="253" spans="1:8" x14ac:dyDescent="0.2">
      <c r="A253" s="20" t="s">
        <v>814</v>
      </c>
      <c r="B253" s="37"/>
      <c r="C253" s="28" t="s">
        <v>268</v>
      </c>
      <c r="D253" s="12" t="s">
        <v>13</v>
      </c>
      <c r="E253" s="12">
        <v>1</v>
      </c>
      <c r="F253" s="156"/>
      <c r="G253" s="42">
        <f t="shared" si="32"/>
        <v>0</v>
      </c>
      <c r="H253" s="2"/>
    </row>
    <row r="254" spans="1:8" ht="9.6" customHeight="1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815</v>
      </c>
      <c r="B255" s="37"/>
      <c r="C255" s="28" t="s">
        <v>269</v>
      </c>
      <c r="D255" s="12" t="s">
        <v>13</v>
      </c>
      <c r="E255" s="12">
        <v>1</v>
      </c>
      <c r="F255" s="156"/>
      <c r="G255" s="42">
        <f t="shared" si="32"/>
        <v>0</v>
      </c>
      <c r="H255" s="2"/>
    </row>
    <row r="256" spans="1:8" ht="9.6" customHeight="1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s="3" customFormat="1" x14ac:dyDescent="0.2">
      <c r="A257" s="29" t="s">
        <v>816</v>
      </c>
      <c r="B257" s="34"/>
      <c r="C257" s="92" t="s">
        <v>285</v>
      </c>
      <c r="D257" s="13"/>
      <c r="E257" s="13"/>
      <c r="F257" s="155"/>
      <c r="G257" s="42"/>
      <c r="H257" s="1"/>
    </row>
    <row r="258" spans="1:8" ht="9.6" customHeight="1" x14ac:dyDescent="0.2">
      <c r="A258" s="20"/>
      <c r="B258" s="37"/>
      <c r="C258" s="28"/>
      <c r="D258" s="12"/>
      <c r="E258" s="12"/>
      <c r="F258" s="156"/>
      <c r="G258" s="47"/>
    </row>
    <row r="259" spans="1:8" x14ac:dyDescent="0.2">
      <c r="A259" s="20" t="s">
        <v>817</v>
      </c>
      <c r="B259" s="37"/>
      <c r="C259" s="28" t="s">
        <v>286</v>
      </c>
      <c r="D259" s="12" t="s">
        <v>13</v>
      </c>
      <c r="E259" s="12">
        <v>1</v>
      </c>
      <c r="F259" s="156"/>
      <c r="G259" s="42">
        <f t="shared" ref="G259:G261" si="33">E259*F259</f>
        <v>0</v>
      </c>
    </row>
    <row r="260" spans="1:8" ht="9" customHeight="1" x14ac:dyDescent="0.2">
      <c r="A260" s="20"/>
      <c r="B260" s="37"/>
      <c r="C260" s="28"/>
      <c r="D260" s="12"/>
      <c r="E260" s="12"/>
      <c r="F260" s="156"/>
      <c r="G260" s="47"/>
    </row>
    <row r="261" spans="1:8" x14ac:dyDescent="0.2">
      <c r="A261" s="20" t="s">
        <v>818</v>
      </c>
      <c r="B261" s="37"/>
      <c r="C261" s="28" t="s">
        <v>261</v>
      </c>
      <c r="D261" s="12" t="s">
        <v>13</v>
      </c>
      <c r="E261" s="12">
        <v>1</v>
      </c>
      <c r="F261" s="156"/>
      <c r="G261" s="42">
        <f t="shared" si="33"/>
        <v>0</v>
      </c>
    </row>
    <row r="262" spans="1:8" x14ac:dyDescent="0.2">
      <c r="A262" s="20"/>
      <c r="B262" s="37"/>
      <c r="C262" s="28"/>
      <c r="D262" s="12"/>
      <c r="E262" s="12"/>
      <c r="F262" s="156"/>
      <c r="G262" s="47"/>
    </row>
    <row r="263" spans="1:8" x14ac:dyDescent="0.2">
      <c r="A263" s="20" t="s">
        <v>819</v>
      </c>
      <c r="B263" s="37"/>
      <c r="C263" s="28" t="s">
        <v>262</v>
      </c>
      <c r="D263" s="12" t="s">
        <v>45</v>
      </c>
      <c r="E263" s="12">
        <v>1</v>
      </c>
      <c r="F263" s="47">
        <v>50000</v>
      </c>
      <c r="G263" s="42">
        <f t="shared" ref="G263" si="34">E263*F263</f>
        <v>50000</v>
      </c>
    </row>
    <row r="264" spans="1:8" ht="9.6" customHeight="1" x14ac:dyDescent="0.2">
      <c r="A264" s="20"/>
      <c r="B264" s="37"/>
      <c r="C264" s="28"/>
      <c r="D264" s="12"/>
      <c r="E264" s="12"/>
      <c r="F264" s="156"/>
      <c r="G264" s="47"/>
    </row>
    <row r="265" spans="1:8" x14ac:dyDescent="0.2">
      <c r="A265" s="20" t="s">
        <v>820</v>
      </c>
      <c r="B265" s="37"/>
      <c r="C265" s="28" t="s">
        <v>263</v>
      </c>
      <c r="D265" s="12" t="s">
        <v>57</v>
      </c>
      <c r="E265" s="19">
        <f>F263</f>
        <v>50000</v>
      </c>
      <c r="F265" s="157"/>
      <c r="G265" s="42">
        <f t="shared" ref="G265:G267" si="35">E265*F265</f>
        <v>0</v>
      </c>
    </row>
    <row r="266" spans="1:8" ht="9" customHeight="1" x14ac:dyDescent="0.2">
      <c r="A266" s="20"/>
      <c r="B266" s="37"/>
      <c r="C266" s="28"/>
      <c r="D266" s="12"/>
      <c r="E266" s="12"/>
      <c r="F266" s="156"/>
      <c r="G266" s="47"/>
    </row>
    <row r="267" spans="1:8" x14ac:dyDescent="0.2">
      <c r="A267" s="20" t="s">
        <v>821</v>
      </c>
      <c r="B267" s="37"/>
      <c r="C267" s="28" t="s">
        <v>264</v>
      </c>
      <c r="D267" s="12" t="s">
        <v>13</v>
      </c>
      <c r="E267" s="12">
        <v>1</v>
      </c>
      <c r="F267" s="156"/>
      <c r="G267" s="42">
        <f t="shared" si="35"/>
        <v>0</v>
      </c>
    </row>
    <row r="268" spans="1:8" x14ac:dyDescent="0.2">
      <c r="A268" s="20"/>
      <c r="B268" s="37"/>
      <c r="C268" s="28"/>
      <c r="D268" s="12"/>
      <c r="E268" s="12"/>
      <c r="F268" s="156"/>
      <c r="G268" s="47"/>
    </row>
    <row r="269" spans="1:8" ht="21" customHeight="1" x14ac:dyDescent="0.2">
      <c r="A269" s="135" t="s">
        <v>94</v>
      </c>
      <c r="B269" s="136"/>
      <c r="C269" s="136"/>
      <c r="D269" s="136"/>
      <c r="E269" s="136"/>
      <c r="F269" s="137"/>
      <c r="G269" s="66">
        <f>SUM(G243:G268)</f>
        <v>150000</v>
      </c>
    </row>
    <row r="270" spans="1:8" x14ac:dyDescent="0.2">
      <c r="D270" s="11"/>
    </row>
    <row r="271" spans="1:8" x14ac:dyDescent="0.2">
      <c r="D271" s="11"/>
    </row>
    <row r="272" spans="1:8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</sheetData>
  <sheetProtection algorithmName="SHA-512" hashValue="mr2PnFsoz5ROFypGHIm2Pc3xG72ofa5cJ9LOsESmt9+OoC9nHaSeFXr+6yYMjoZ50MzS8to0Mt3SG+5NabEtRg==" saltValue="9Lt4xW9JdcG8y2gIAfyOug==" spinCount="100000" sheet="1" objects="1" scenarios="1" selectLockedCells="1"/>
  <mergeCells count="10">
    <mergeCell ref="A2:D2"/>
    <mergeCell ref="A3:D3"/>
    <mergeCell ref="A4:D4"/>
    <mergeCell ref="A64:F64"/>
    <mergeCell ref="A65:F65"/>
    <mergeCell ref="A152:F152"/>
    <mergeCell ref="A153:F153"/>
    <mergeCell ref="A242:F242"/>
    <mergeCell ref="A243:F243"/>
    <mergeCell ref="A269:F269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4" max="6" man="1"/>
    <brk id="152" max="6" man="1"/>
    <brk id="242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857E-61C2-4051-86C6-2A3DD100A34F}">
  <dimension ref="A1:I929"/>
  <sheetViews>
    <sheetView view="pageBreakPreview" zoomScale="90" zoomScaleNormal="100" zoomScaleSheetLayoutView="90" workbookViewId="0">
      <selection activeCell="F9" sqref="F9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123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15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5"/>
      <c r="D5" s="17"/>
      <c r="E5" s="14"/>
      <c r="F5" s="43"/>
      <c r="G5" s="43"/>
    </row>
    <row r="6" spans="1:8" s="9" customFormat="1" x14ac:dyDescent="0.2">
      <c r="A6" s="85" t="s">
        <v>933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9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12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121"/>
      <c r="D9" s="24"/>
      <c r="E9" s="24"/>
      <c r="F9" s="158"/>
      <c r="G9" s="46"/>
    </row>
    <row r="10" spans="1:8" x14ac:dyDescent="0.2">
      <c r="A10" s="29"/>
      <c r="B10" s="37"/>
      <c r="C10" s="117" t="s">
        <v>270</v>
      </c>
      <c r="D10" s="12"/>
      <c r="E10" s="12"/>
      <c r="F10" s="156"/>
      <c r="G10" s="47"/>
    </row>
    <row r="11" spans="1:8" x14ac:dyDescent="0.2">
      <c r="A11" s="29"/>
      <c r="B11" s="37"/>
      <c r="C11" s="117"/>
      <c r="D11" s="12"/>
      <c r="E11" s="12"/>
      <c r="F11" s="156"/>
      <c r="G11" s="47"/>
    </row>
    <row r="12" spans="1:8" x14ac:dyDescent="0.2">
      <c r="A12" s="29" t="s">
        <v>909</v>
      </c>
      <c r="B12" s="34" t="s">
        <v>97</v>
      </c>
      <c r="C12" s="117" t="s">
        <v>98</v>
      </c>
      <c r="D12" s="12"/>
      <c r="E12" s="12"/>
      <c r="F12" s="156"/>
      <c r="G12" s="47"/>
    </row>
    <row r="13" spans="1:8" x14ac:dyDescent="0.2">
      <c r="A13" s="20"/>
      <c r="B13" s="37"/>
      <c r="C13" s="56"/>
      <c r="D13" s="12"/>
      <c r="E13" s="12"/>
      <c r="F13" s="156"/>
      <c r="G13" s="47"/>
    </row>
    <row r="14" spans="1:8" x14ac:dyDescent="0.2">
      <c r="A14" s="20" t="s">
        <v>910</v>
      </c>
      <c r="B14" s="37" t="s">
        <v>11</v>
      </c>
      <c r="C14" s="56" t="s">
        <v>100</v>
      </c>
      <c r="D14" s="12" t="s">
        <v>101</v>
      </c>
      <c r="E14" s="12">
        <v>800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56"/>
      <c r="D15" s="12"/>
      <c r="E15" s="12"/>
      <c r="F15" s="156"/>
      <c r="G15" s="47"/>
    </row>
    <row r="16" spans="1:8" s="3" customFormat="1" x14ac:dyDescent="0.2">
      <c r="A16" s="29" t="s">
        <v>911</v>
      </c>
      <c r="B16" s="34"/>
      <c r="C16" s="117" t="s">
        <v>104</v>
      </c>
      <c r="D16" s="13"/>
      <c r="E16" s="13"/>
      <c r="F16" s="155"/>
      <c r="G16" s="48"/>
      <c r="H16" s="1"/>
    </row>
    <row r="17" spans="1:7" ht="9.6" customHeight="1" x14ac:dyDescent="0.2">
      <c r="A17" s="20"/>
      <c r="B17" s="37"/>
      <c r="C17" s="56"/>
      <c r="D17" s="12"/>
      <c r="E17" s="12"/>
      <c r="F17" s="156"/>
      <c r="G17" s="47"/>
    </row>
    <row r="18" spans="1:7" ht="24" x14ac:dyDescent="0.2">
      <c r="A18" s="20" t="s">
        <v>912</v>
      </c>
      <c r="B18" s="37"/>
      <c r="C18" s="56" t="s">
        <v>106</v>
      </c>
      <c r="D18" s="12" t="s">
        <v>107</v>
      </c>
      <c r="E18" s="12">
        <v>165</v>
      </c>
      <c r="F18" s="156"/>
      <c r="G18" s="42">
        <f t="shared" ref="G18:G30" si="1">E18*F18</f>
        <v>0</v>
      </c>
    </row>
    <row r="19" spans="1:7" x14ac:dyDescent="0.2">
      <c r="A19" s="20"/>
      <c r="B19" s="37"/>
      <c r="C19" s="56"/>
      <c r="D19" s="12"/>
      <c r="E19" s="12"/>
      <c r="F19" s="156"/>
      <c r="G19" s="47"/>
    </row>
    <row r="20" spans="1:7" ht="24" x14ac:dyDescent="0.2">
      <c r="A20" s="20" t="s">
        <v>913</v>
      </c>
      <c r="B20" s="37"/>
      <c r="C20" s="56" t="s">
        <v>109</v>
      </c>
      <c r="D20" s="12" t="s">
        <v>107</v>
      </c>
      <c r="E20" s="12">
        <v>165</v>
      </c>
      <c r="F20" s="156"/>
      <c r="G20" s="42">
        <f t="shared" si="1"/>
        <v>0</v>
      </c>
    </row>
    <row r="21" spans="1:7" ht="9" customHeight="1" x14ac:dyDescent="0.2">
      <c r="A21" s="20"/>
      <c r="B21" s="37"/>
      <c r="C21" s="56"/>
      <c r="D21" s="12"/>
      <c r="E21" s="12"/>
      <c r="F21" s="156"/>
      <c r="G21" s="47"/>
    </row>
    <row r="22" spans="1:7" ht="24" x14ac:dyDescent="0.2">
      <c r="A22" s="20" t="s">
        <v>914</v>
      </c>
      <c r="B22" s="37"/>
      <c r="C22" s="56" t="s">
        <v>111</v>
      </c>
      <c r="D22" s="12" t="s">
        <v>107</v>
      </c>
      <c r="E22" s="12">
        <v>165</v>
      </c>
      <c r="F22" s="156"/>
      <c r="G22" s="42">
        <f t="shared" si="1"/>
        <v>0</v>
      </c>
    </row>
    <row r="23" spans="1:7" x14ac:dyDescent="0.2">
      <c r="A23" s="20"/>
      <c r="B23" s="37"/>
      <c r="C23" s="56"/>
      <c r="D23" s="12"/>
      <c r="E23" s="12"/>
      <c r="F23" s="156"/>
      <c r="G23" s="47"/>
    </row>
    <row r="24" spans="1:7" x14ac:dyDescent="0.2">
      <c r="A24" s="20" t="s">
        <v>915</v>
      </c>
      <c r="B24" s="37"/>
      <c r="C24" s="56" t="s">
        <v>113</v>
      </c>
      <c r="D24" s="12" t="s">
        <v>114</v>
      </c>
      <c r="E24" s="12">
        <v>1</v>
      </c>
      <c r="F24" s="156"/>
      <c r="G24" s="42">
        <f t="shared" si="1"/>
        <v>0</v>
      </c>
    </row>
    <row r="25" spans="1:7" ht="9" customHeight="1" x14ac:dyDescent="0.2">
      <c r="A25" s="20"/>
      <c r="B25" s="37"/>
      <c r="C25" s="56"/>
      <c r="D25" s="12"/>
      <c r="E25" s="12"/>
      <c r="F25" s="156"/>
      <c r="G25" s="47"/>
    </row>
    <row r="26" spans="1:7" x14ac:dyDescent="0.2">
      <c r="A26" s="20" t="s">
        <v>916</v>
      </c>
      <c r="B26" s="37"/>
      <c r="C26" s="56" t="s">
        <v>116</v>
      </c>
      <c r="D26" s="12" t="s">
        <v>114</v>
      </c>
      <c r="E26" s="12">
        <v>1</v>
      </c>
      <c r="F26" s="156"/>
      <c r="G26" s="42">
        <f t="shared" si="1"/>
        <v>0</v>
      </c>
    </row>
    <row r="27" spans="1:7" ht="9" customHeight="1" x14ac:dyDescent="0.2">
      <c r="A27" s="20"/>
      <c r="B27" s="37"/>
      <c r="C27" s="56"/>
      <c r="D27" s="12"/>
      <c r="E27" s="12"/>
      <c r="F27" s="156"/>
      <c r="G27" s="47"/>
    </row>
    <row r="28" spans="1:7" x14ac:dyDescent="0.2">
      <c r="A28" s="20" t="s">
        <v>917</v>
      </c>
      <c r="B28" s="37"/>
      <c r="C28" s="56" t="s">
        <v>118</v>
      </c>
      <c r="D28" s="12" t="s">
        <v>107</v>
      </c>
      <c r="E28" s="12">
        <v>165</v>
      </c>
      <c r="F28" s="156"/>
      <c r="G28" s="42">
        <f>E28*F28</f>
        <v>0</v>
      </c>
    </row>
    <row r="29" spans="1:7" x14ac:dyDescent="0.2">
      <c r="A29" s="20"/>
      <c r="B29" s="37"/>
      <c r="C29" s="56"/>
      <c r="D29" s="12"/>
      <c r="E29" s="12"/>
      <c r="F29" s="156"/>
      <c r="G29" s="47"/>
    </row>
    <row r="30" spans="1:7" ht="24" x14ac:dyDescent="0.2">
      <c r="A30" s="20" t="s">
        <v>918</v>
      </c>
      <c r="B30" s="37"/>
      <c r="C30" s="56" t="s">
        <v>471</v>
      </c>
      <c r="D30" s="12" t="s">
        <v>120</v>
      </c>
      <c r="E30" s="12">
        <v>6</v>
      </c>
      <c r="F30" s="156"/>
      <c r="G30" s="42">
        <f t="shared" si="1"/>
        <v>0</v>
      </c>
    </row>
    <row r="31" spans="1:7" x14ac:dyDescent="0.2">
      <c r="A31" s="29"/>
      <c r="B31" s="34"/>
      <c r="C31" s="117"/>
      <c r="D31" s="12"/>
      <c r="E31" s="12"/>
      <c r="F31" s="156"/>
      <c r="G31" s="47"/>
    </row>
    <row r="32" spans="1:7" ht="24" x14ac:dyDescent="0.2">
      <c r="A32" s="29" t="s">
        <v>919</v>
      </c>
      <c r="B32" s="34" t="s">
        <v>122</v>
      </c>
      <c r="C32" s="117" t="s">
        <v>123</v>
      </c>
      <c r="D32" s="13"/>
      <c r="E32" s="12"/>
      <c r="F32" s="156"/>
      <c r="G32" s="47"/>
    </row>
    <row r="33" spans="1:8" x14ac:dyDescent="0.2">
      <c r="A33" s="29"/>
      <c r="B33" s="34"/>
      <c r="C33" s="117"/>
      <c r="D33" s="13"/>
      <c r="E33" s="12"/>
      <c r="F33" s="156"/>
      <c r="G33" s="47"/>
    </row>
    <row r="34" spans="1:8" s="3" customFormat="1" x14ac:dyDescent="0.2">
      <c r="A34" s="29"/>
      <c r="B34" s="34"/>
      <c r="C34" s="117" t="s">
        <v>124</v>
      </c>
      <c r="D34" s="13"/>
      <c r="E34" s="13"/>
      <c r="F34" s="155"/>
      <c r="G34" s="48"/>
      <c r="H34" s="1"/>
    </row>
    <row r="35" spans="1:8" ht="10.15" customHeight="1" x14ac:dyDescent="0.2">
      <c r="A35" s="29"/>
      <c r="B35" s="34"/>
      <c r="C35" s="117"/>
      <c r="D35" s="13"/>
      <c r="E35" s="12"/>
      <c r="F35" s="156"/>
      <c r="G35" s="47"/>
    </row>
    <row r="36" spans="1:8" ht="24" x14ac:dyDescent="0.2">
      <c r="A36" s="20" t="s">
        <v>920</v>
      </c>
      <c r="B36" s="37"/>
      <c r="C36" s="56" t="s">
        <v>126</v>
      </c>
      <c r="D36" s="12" t="s">
        <v>101</v>
      </c>
      <c r="E36" s="12">
        <v>120</v>
      </c>
      <c r="F36" s="156"/>
      <c r="G36" s="42">
        <f t="shared" ref="G36:G42" si="2">E36*F36</f>
        <v>0</v>
      </c>
    </row>
    <row r="37" spans="1:8" ht="9" customHeight="1" x14ac:dyDescent="0.2">
      <c r="A37" s="20"/>
      <c r="B37" s="37"/>
      <c r="C37" s="56"/>
      <c r="D37" s="12"/>
      <c r="E37" s="12"/>
      <c r="F37" s="156"/>
      <c r="G37" s="47"/>
    </row>
    <row r="38" spans="1:8" x14ac:dyDescent="0.2">
      <c r="A38" s="20" t="s">
        <v>921</v>
      </c>
      <c r="B38" s="37"/>
      <c r="C38" s="56" t="s">
        <v>128</v>
      </c>
      <c r="D38" s="12" t="s">
        <v>101</v>
      </c>
      <c r="E38" s="12">
        <v>120</v>
      </c>
      <c r="F38" s="156"/>
      <c r="G38" s="42">
        <f t="shared" si="2"/>
        <v>0</v>
      </c>
    </row>
    <row r="39" spans="1:8" ht="9" customHeight="1" x14ac:dyDescent="0.2">
      <c r="A39" s="20"/>
      <c r="B39" s="37"/>
      <c r="C39" s="56"/>
      <c r="D39" s="12"/>
      <c r="E39" s="12"/>
      <c r="F39" s="156"/>
      <c r="G39" s="47"/>
    </row>
    <row r="40" spans="1:8" x14ac:dyDescent="0.2">
      <c r="A40" s="20" t="s">
        <v>922</v>
      </c>
      <c r="B40" s="37"/>
      <c r="C40" s="56" t="s">
        <v>130</v>
      </c>
      <c r="D40" s="12" t="s">
        <v>101</v>
      </c>
      <c r="E40" s="12">
        <v>120</v>
      </c>
      <c r="F40" s="156"/>
      <c r="G40" s="42">
        <f t="shared" si="2"/>
        <v>0</v>
      </c>
    </row>
    <row r="41" spans="1:8" ht="9.6" customHeight="1" x14ac:dyDescent="0.2">
      <c r="A41" s="29"/>
      <c r="B41" s="34"/>
      <c r="C41" s="117"/>
      <c r="D41" s="12"/>
      <c r="E41" s="12"/>
      <c r="F41" s="156"/>
      <c r="G41" s="47"/>
    </row>
    <row r="42" spans="1:8" ht="36" x14ac:dyDescent="0.2">
      <c r="A42" s="20" t="s">
        <v>2201</v>
      </c>
      <c r="B42" s="37" t="s">
        <v>133</v>
      </c>
      <c r="C42" s="56" t="s">
        <v>134</v>
      </c>
      <c r="D42" s="12" t="s">
        <v>107</v>
      </c>
      <c r="E42" s="12">
        <v>60</v>
      </c>
      <c r="F42" s="156"/>
      <c r="G42" s="42">
        <f t="shared" si="2"/>
        <v>0</v>
      </c>
    </row>
    <row r="43" spans="1:8" x14ac:dyDescent="0.2">
      <c r="A43" s="29"/>
      <c r="B43" s="34"/>
      <c r="C43" s="117"/>
      <c r="D43" s="12"/>
      <c r="E43" s="12"/>
      <c r="F43" s="156"/>
      <c r="G43" s="47"/>
    </row>
    <row r="44" spans="1:8" s="7" customFormat="1" x14ac:dyDescent="0.2">
      <c r="A44" s="29" t="s">
        <v>923</v>
      </c>
      <c r="B44" s="34" t="s">
        <v>136</v>
      </c>
      <c r="C44" s="117" t="s">
        <v>137</v>
      </c>
      <c r="D44" s="13"/>
      <c r="E44" s="13"/>
      <c r="F44" s="155"/>
      <c r="G44" s="48"/>
    </row>
    <row r="45" spans="1:8" s="7" customFormat="1" ht="10.15" customHeight="1" x14ac:dyDescent="0.2">
      <c r="A45" s="29"/>
      <c r="B45" s="37"/>
      <c r="C45" s="117"/>
      <c r="D45" s="13"/>
      <c r="E45" s="13"/>
      <c r="F45" s="155"/>
      <c r="G45" s="48"/>
    </row>
    <row r="46" spans="1:8" s="7" customFormat="1" ht="24" x14ac:dyDescent="0.2">
      <c r="A46" s="20" t="s">
        <v>924</v>
      </c>
      <c r="B46" s="37"/>
      <c r="C46" s="56" t="s">
        <v>139</v>
      </c>
      <c r="D46" s="12" t="s">
        <v>120</v>
      </c>
      <c r="E46" s="12">
        <v>10</v>
      </c>
      <c r="F46" s="156"/>
      <c r="G46" s="42">
        <f t="shared" ref="G46" si="3">E46*F46</f>
        <v>0</v>
      </c>
    </row>
    <row r="47" spans="1:8" s="7" customFormat="1" x14ac:dyDescent="0.2">
      <c r="A47" s="20"/>
      <c r="B47" s="37"/>
      <c r="C47" s="56"/>
      <c r="D47" s="12"/>
      <c r="E47" s="12"/>
      <c r="F47" s="155"/>
      <c r="G47" s="47"/>
    </row>
    <row r="48" spans="1:8" s="7" customFormat="1" x14ac:dyDescent="0.2">
      <c r="A48" s="20" t="s">
        <v>925</v>
      </c>
      <c r="B48" s="37" t="s">
        <v>30</v>
      </c>
      <c r="C48" s="56" t="s">
        <v>141</v>
      </c>
      <c r="D48" s="13"/>
      <c r="E48" s="12"/>
      <c r="F48" s="155"/>
      <c r="G48" s="48"/>
    </row>
    <row r="49" spans="1:8" s="7" customFormat="1" ht="9.6" customHeight="1" x14ac:dyDescent="0.2">
      <c r="A49" s="20"/>
      <c r="B49" s="37"/>
      <c r="C49" s="56"/>
      <c r="D49" s="13"/>
      <c r="E49" s="12"/>
      <c r="F49" s="155"/>
      <c r="G49" s="48"/>
    </row>
    <row r="50" spans="1:8" s="7" customFormat="1" x14ac:dyDescent="0.2">
      <c r="A50" s="20"/>
      <c r="B50" s="37"/>
      <c r="C50" s="56" t="s">
        <v>142</v>
      </c>
      <c r="D50" s="13"/>
      <c r="E50" s="12"/>
      <c r="F50" s="155"/>
      <c r="G50" s="48"/>
    </row>
    <row r="51" spans="1:8" s="7" customFormat="1" ht="10.15" customHeight="1" x14ac:dyDescent="0.2">
      <c r="A51" s="20"/>
      <c r="B51" s="37"/>
      <c r="C51" s="56"/>
      <c r="D51" s="13"/>
      <c r="E51" s="12"/>
      <c r="F51" s="155"/>
      <c r="G51" s="47"/>
    </row>
    <row r="52" spans="1:8" s="7" customFormat="1" x14ac:dyDescent="0.2">
      <c r="A52" s="20" t="s">
        <v>926</v>
      </c>
      <c r="B52" s="37"/>
      <c r="C52" s="56" t="s">
        <v>144</v>
      </c>
      <c r="D52" s="12" t="s">
        <v>120</v>
      </c>
      <c r="E52" s="12">
        <v>10</v>
      </c>
      <c r="F52" s="156"/>
      <c r="G52" s="42">
        <f>E52*F52</f>
        <v>0</v>
      </c>
    </row>
    <row r="53" spans="1:8" s="7" customFormat="1" x14ac:dyDescent="0.2">
      <c r="A53" s="20"/>
      <c r="B53" s="37"/>
      <c r="C53" s="56"/>
      <c r="D53" s="12"/>
      <c r="E53" s="12"/>
      <c r="F53" s="155"/>
      <c r="G53" s="47"/>
    </row>
    <row r="54" spans="1:8" x14ac:dyDescent="0.2">
      <c r="A54" s="20" t="s">
        <v>927</v>
      </c>
      <c r="B54" s="37"/>
      <c r="C54" s="56" t="s">
        <v>146</v>
      </c>
      <c r="D54" s="12" t="s">
        <v>120</v>
      </c>
      <c r="E54" s="12">
        <v>10</v>
      </c>
      <c r="F54" s="156"/>
      <c r="G54" s="42">
        <f>E54*F54</f>
        <v>0</v>
      </c>
    </row>
    <row r="55" spans="1:8" x14ac:dyDescent="0.2">
      <c r="A55" s="20"/>
      <c r="B55" s="37"/>
      <c r="C55" s="56"/>
      <c r="D55" s="12"/>
      <c r="E55" s="12"/>
      <c r="F55" s="156"/>
      <c r="G55" s="47"/>
    </row>
    <row r="56" spans="1:8" x14ac:dyDescent="0.2">
      <c r="A56" s="29" t="s">
        <v>928</v>
      </c>
      <c r="B56" s="21" t="s">
        <v>148</v>
      </c>
      <c r="C56" s="40" t="s">
        <v>149</v>
      </c>
      <c r="D56" s="13"/>
      <c r="E56" s="12"/>
      <c r="F56" s="156"/>
      <c r="G56" s="47"/>
    </row>
    <row r="57" spans="1:8" ht="9.6" customHeight="1" x14ac:dyDescent="0.2">
      <c r="A57" s="29"/>
      <c r="B57" s="34"/>
      <c r="C57" s="117"/>
      <c r="D57" s="12"/>
      <c r="E57" s="12"/>
      <c r="F57" s="156"/>
      <c r="G57" s="47"/>
    </row>
    <row r="58" spans="1:8" x14ac:dyDescent="0.2">
      <c r="A58" s="29"/>
      <c r="B58" s="34" t="s">
        <v>150</v>
      </c>
      <c r="C58" s="117" t="s">
        <v>151</v>
      </c>
      <c r="D58" s="12"/>
      <c r="E58" s="12"/>
      <c r="F58" s="156"/>
      <c r="G58" s="47"/>
    </row>
    <row r="59" spans="1:8" ht="9" customHeight="1" x14ac:dyDescent="0.2">
      <c r="A59" s="20"/>
      <c r="B59" s="37"/>
      <c r="C59" s="56"/>
      <c r="D59" s="12"/>
      <c r="E59" s="12"/>
      <c r="F59" s="156"/>
      <c r="G59" s="47"/>
      <c r="H59" s="2"/>
    </row>
    <row r="60" spans="1:8" ht="72" x14ac:dyDescent="0.2">
      <c r="A60" s="20" t="s">
        <v>929</v>
      </c>
      <c r="B60" s="37"/>
      <c r="C60" s="56" t="s">
        <v>153</v>
      </c>
      <c r="D60" s="12" t="s">
        <v>101</v>
      </c>
      <c r="E60" s="12">
        <v>35</v>
      </c>
      <c r="F60" s="156"/>
      <c r="G60" s="42">
        <f t="shared" ref="G60:G68" si="4">E60*F60</f>
        <v>0</v>
      </c>
      <c r="H60" s="2"/>
    </row>
    <row r="61" spans="1:8" x14ac:dyDescent="0.2">
      <c r="A61" s="20"/>
      <c r="B61" s="37"/>
      <c r="C61" s="56"/>
      <c r="D61" s="12"/>
      <c r="E61" s="12"/>
      <c r="F61" s="156"/>
      <c r="G61" s="47"/>
      <c r="H61" s="2"/>
    </row>
    <row r="62" spans="1:8" ht="60" x14ac:dyDescent="0.2">
      <c r="A62" s="20" t="s">
        <v>930</v>
      </c>
      <c r="B62" s="37"/>
      <c r="C62" s="56" t="s">
        <v>287</v>
      </c>
      <c r="D62" s="12" t="s">
        <v>101</v>
      </c>
      <c r="E62" s="12">
        <v>5</v>
      </c>
      <c r="F62" s="156"/>
      <c r="G62" s="42">
        <f t="shared" si="4"/>
        <v>0</v>
      </c>
      <c r="H62" s="2"/>
    </row>
    <row r="63" spans="1:8" x14ac:dyDescent="0.2">
      <c r="A63" s="20"/>
      <c r="B63" s="37"/>
      <c r="C63" s="56"/>
      <c r="D63" s="12"/>
      <c r="E63" s="12"/>
      <c r="F63" s="156"/>
      <c r="G63" s="47"/>
      <c r="H63" s="2"/>
    </row>
    <row r="64" spans="1:8" ht="72" x14ac:dyDescent="0.2">
      <c r="A64" s="20" t="s">
        <v>931</v>
      </c>
      <c r="B64" s="37"/>
      <c r="C64" s="56" t="s">
        <v>157</v>
      </c>
      <c r="D64" s="12" t="s">
        <v>101</v>
      </c>
      <c r="E64" s="12">
        <v>12</v>
      </c>
      <c r="F64" s="156"/>
      <c r="G64" s="42">
        <f t="shared" si="4"/>
        <v>0</v>
      </c>
      <c r="H64" s="2"/>
    </row>
    <row r="65" spans="1:8" x14ac:dyDescent="0.2">
      <c r="A65" s="20"/>
      <c r="B65" s="37"/>
      <c r="C65" s="56"/>
      <c r="D65" s="12"/>
      <c r="E65" s="12"/>
      <c r="F65" s="156"/>
      <c r="G65" s="47"/>
      <c r="H65" s="2"/>
    </row>
    <row r="66" spans="1:8" ht="72" x14ac:dyDescent="0.2">
      <c r="A66" s="20" t="s">
        <v>932</v>
      </c>
      <c r="B66" s="37"/>
      <c r="C66" s="56" t="s">
        <v>159</v>
      </c>
      <c r="D66" s="12" t="s">
        <v>101</v>
      </c>
      <c r="E66" s="12">
        <v>12</v>
      </c>
      <c r="F66" s="156"/>
      <c r="G66" s="42">
        <f t="shared" si="4"/>
        <v>0</v>
      </c>
      <c r="H66" s="2"/>
    </row>
    <row r="67" spans="1:8" x14ac:dyDescent="0.2">
      <c r="A67" s="20"/>
      <c r="B67" s="37"/>
      <c r="C67" s="56"/>
      <c r="D67" s="12"/>
      <c r="E67" s="12"/>
      <c r="F67" s="156"/>
      <c r="G67" s="47"/>
      <c r="H67" s="2"/>
    </row>
    <row r="68" spans="1:8" ht="72" x14ac:dyDescent="0.2">
      <c r="A68" s="20" t="s">
        <v>898</v>
      </c>
      <c r="B68" s="37"/>
      <c r="C68" s="56" t="s">
        <v>161</v>
      </c>
      <c r="D68" s="12" t="s">
        <v>101</v>
      </c>
      <c r="E68" s="12">
        <v>7</v>
      </c>
      <c r="F68" s="156"/>
      <c r="G68" s="42">
        <f t="shared" si="4"/>
        <v>0</v>
      </c>
      <c r="H68" s="2"/>
    </row>
    <row r="69" spans="1:8" x14ac:dyDescent="0.2">
      <c r="A69" s="20"/>
      <c r="B69" s="37"/>
      <c r="C69" s="56"/>
      <c r="D69" s="12"/>
      <c r="E69" s="12"/>
      <c r="F69" s="156"/>
      <c r="G69" s="47"/>
      <c r="H69" s="2"/>
    </row>
    <row r="70" spans="1:8" x14ac:dyDescent="0.2">
      <c r="A70" s="20"/>
      <c r="B70" s="37"/>
      <c r="C70" s="56"/>
      <c r="D70" s="12"/>
      <c r="E70" s="12"/>
      <c r="F70" s="156"/>
      <c r="G70" s="47"/>
      <c r="H70" s="2"/>
    </row>
    <row r="71" spans="1:8" s="5" customFormat="1" ht="18" customHeight="1" x14ac:dyDescent="0.2">
      <c r="A71" s="135" t="s">
        <v>58</v>
      </c>
      <c r="B71" s="136"/>
      <c r="C71" s="136"/>
      <c r="D71" s="136"/>
      <c r="E71" s="136"/>
      <c r="F71" s="137"/>
      <c r="G71" s="49">
        <f>SUM(G9:G70)</f>
        <v>0</v>
      </c>
    </row>
    <row r="72" spans="1:8" s="5" customFormat="1" ht="18" customHeight="1" x14ac:dyDescent="0.2">
      <c r="A72" s="135" t="s">
        <v>59</v>
      </c>
      <c r="B72" s="136"/>
      <c r="C72" s="136"/>
      <c r="D72" s="136"/>
      <c r="E72" s="136"/>
      <c r="F72" s="137"/>
      <c r="G72" s="49">
        <f>G71</f>
        <v>0</v>
      </c>
    </row>
    <row r="73" spans="1:8" x14ac:dyDescent="0.2">
      <c r="A73" s="20"/>
      <c r="B73" s="37"/>
      <c r="C73" s="56"/>
      <c r="D73" s="12"/>
      <c r="E73" s="12"/>
      <c r="F73" s="156"/>
      <c r="G73" s="47"/>
      <c r="H73" s="2"/>
    </row>
    <row r="74" spans="1:8" ht="72" x14ac:dyDescent="0.2">
      <c r="A74" s="20" t="s">
        <v>899</v>
      </c>
      <c r="B74" s="37"/>
      <c r="C74" s="56" t="s">
        <v>163</v>
      </c>
      <c r="D74" s="12" t="s">
        <v>101</v>
      </c>
      <c r="E74" s="12">
        <v>12</v>
      </c>
      <c r="F74" s="156"/>
      <c r="G74" s="42">
        <f t="shared" ref="G74:G76" si="5">E74*F74</f>
        <v>0</v>
      </c>
      <c r="H74" s="2"/>
    </row>
    <row r="75" spans="1:8" x14ac:dyDescent="0.2">
      <c r="A75" s="20"/>
      <c r="B75" s="37"/>
      <c r="C75" s="56"/>
      <c r="D75" s="12"/>
      <c r="E75" s="12"/>
      <c r="F75" s="156"/>
      <c r="G75" s="47"/>
      <c r="H75" s="2"/>
    </row>
    <row r="76" spans="1:8" ht="72" x14ac:dyDescent="0.2">
      <c r="A76" s="20" t="s">
        <v>900</v>
      </c>
      <c r="B76" s="37"/>
      <c r="C76" s="56" t="s">
        <v>165</v>
      </c>
      <c r="D76" s="12" t="s">
        <v>101</v>
      </c>
      <c r="E76" s="12">
        <v>2</v>
      </c>
      <c r="F76" s="156"/>
      <c r="G76" s="42">
        <f t="shared" si="5"/>
        <v>0</v>
      </c>
      <c r="H76" s="2"/>
    </row>
    <row r="77" spans="1:8" x14ac:dyDescent="0.2">
      <c r="A77" s="20"/>
      <c r="B77" s="37"/>
      <c r="C77" s="56"/>
      <c r="D77" s="12"/>
      <c r="E77" s="12"/>
      <c r="F77" s="156"/>
      <c r="G77" s="47"/>
      <c r="H77" s="2"/>
    </row>
    <row r="78" spans="1:8" s="3" customFormat="1" x14ac:dyDescent="0.2">
      <c r="A78" s="29" t="s">
        <v>901</v>
      </c>
      <c r="B78" s="34" t="s">
        <v>171</v>
      </c>
      <c r="C78" s="117" t="s">
        <v>172</v>
      </c>
      <c r="D78" s="13"/>
      <c r="E78" s="13"/>
      <c r="F78" s="155"/>
      <c r="G78" s="48"/>
    </row>
    <row r="79" spans="1:8" x14ac:dyDescent="0.2">
      <c r="A79" s="20"/>
      <c r="B79" s="37"/>
      <c r="C79" s="56"/>
      <c r="D79" s="12"/>
      <c r="E79" s="12"/>
      <c r="F79" s="156"/>
      <c r="G79" s="47"/>
      <c r="H79" s="2"/>
    </row>
    <row r="80" spans="1:8" x14ac:dyDescent="0.2">
      <c r="A80" s="20" t="s">
        <v>902</v>
      </c>
      <c r="B80" s="37"/>
      <c r="C80" s="56" t="s">
        <v>174</v>
      </c>
      <c r="D80" s="12" t="s">
        <v>45</v>
      </c>
      <c r="E80" s="19">
        <v>1</v>
      </c>
      <c r="F80" s="47">
        <v>15000</v>
      </c>
      <c r="G80" s="42">
        <f t="shared" ref="G80" si="6">E80*F80</f>
        <v>15000</v>
      </c>
      <c r="H80" s="2"/>
    </row>
    <row r="81" spans="1:8" x14ac:dyDescent="0.2">
      <c r="A81" s="20"/>
      <c r="B81" s="37"/>
      <c r="C81" s="56"/>
      <c r="D81" s="12"/>
      <c r="E81" s="19"/>
      <c r="F81" s="156"/>
      <c r="G81" s="47"/>
      <c r="H81" s="2"/>
    </row>
    <row r="82" spans="1:8" x14ac:dyDescent="0.2">
      <c r="A82" s="20" t="s">
        <v>903</v>
      </c>
      <c r="B82" s="37"/>
      <c r="C82" s="56" t="s">
        <v>176</v>
      </c>
      <c r="D82" s="12" t="s">
        <v>57</v>
      </c>
      <c r="E82" s="19">
        <f>F80</f>
        <v>15000</v>
      </c>
      <c r="F82" s="157"/>
      <c r="G82" s="42">
        <f t="shared" ref="G82" si="7">E82*F82</f>
        <v>0</v>
      </c>
      <c r="H82" s="2"/>
    </row>
    <row r="83" spans="1:8" x14ac:dyDescent="0.2">
      <c r="A83" s="20"/>
      <c r="B83" s="37"/>
      <c r="C83" s="56"/>
      <c r="D83" s="12"/>
      <c r="E83" s="19"/>
      <c r="F83" s="156"/>
      <c r="G83" s="47"/>
      <c r="H83" s="2"/>
    </row>
    <row r="84" spans="1:8" x14ac:dyDescent="0.2">
      <c r="A84" s="20" t="s">
        <v>904</v>
      </c>
      <c r="B84" s="37"/>
      <c r="C84" s="56" t="s">
        <v>178</v>
      </c>
      <c r="D84" s="12" t="s">
        <v>45</v>
      </c>
      <c r="E84" s="19">
        <v>1</v>
      </c>
      <c r="F84" s="47">
        <v>10000</v>
      </c>
      <c r="G84" s="42">
        <f t="shared" ref="G84" si="8">E84*F84</f>
        <v>10000</v>
      </c>
      <c r="H84" s="2"/>
    </row>
    <row r="85" spans="1:8" x14ac:dyDescent="0.2">
      <c r="A85" s="20"/>
      <c r="B85" s="37"/>
      <c r="C85" s="56"/>
      <c r="D85" s="12"/>
      <c r="E85" s="12"/>
      <c r="F85" s="156"/>
      <c r="G85" s="47"/>
      <c r="H85" s="2"/>
    </row>
    <row r="86" spans="1:8" x14ac:dyDescent="0.2">
      <c r="A86" s="20" t="s">
        <v>905</v>
      </c>
      <c r="B86" s="37"/>
      <c r="C86" s="56" t="s">
        <v>179</v>
      </c>
      <c r="D86" s="12" t="s">
        <v>57</v>
      </c>
      <c r="E86" s="19">
        <f>F84</f>
        <v>10000</v>
      </c>
      <c r="F86" s="157"/>
      <c r="G86" s="42">
        <f t="shared" ref="G86" si="9">E86*F86</f>
        <v>0</v>
      </c>
      <c r="H86" s="2"/>
    </row>
    <row r="87" spans="1:8" x14ac:dyDescent="0.2">
      <c r="A87" s="20"/>
      <c r="B87" s="37"/>
      <c r="C87" s="56"/>
      <c r="D87" s="12"/>
      <c r="E87" s="12"/>
      <c r="F87" s="156"/>
      <c r="G87" s="47"/>
      <c r="H87" s="2"/>
    </row>
    <row r="88" spans="1:8" s="3" customFormat="1" x14ac:dyDescent="0.2">
      <c r="A88" s="29" t="s">
        <v>906</v>
      </c>
      <c r="B88" s="34" t="s">
        <v>181</v>
      </c>
      <c r="C88" s="117" t="s">
        <v>182</v>
      </c>
      <c r="D88" s="13"/>
      <c r="E88" s="13"/>
      <c r="F88" s="155"/>
      <c r="G88" s="48"/>
    </row>
    <row r="89" spans="1:8" x14ac:dyDescent="0.2">
      <c r="A89" s="20"/>
      <c r="B89" s="37"/>
      <c r="C89" s="56"/>
      <c r="D89" s="12"/>
      <c r="E89" s="12"/>
      <c r="F89" s="156"/>
      <c r="G89" s="47"/>
      <c r="H89" s="2"/>
    </row>
    <row r="90" spans="1:8" ht="24" x14ac:dyDescent="0.2">
      <c r="A90" s="20"/>
      <c r="B90" s="37"/>
      <c r="C90" s="56" t="s">
        <v>183</v>
      </c>
      <c r="D90" s="12"/>
      <c r="E90" s="12"/>
      <c r="F90" s="156"/>
      <c r="G90" s="47"/>
      <c r="H90" s="2"/>
    </row>
    <row r="91" spans="1:8" x14ac:dyDescent="0.2">
      <c r="A91" s="20"/>
      <c r="B91" s="37"/>
      <c r="C91" s="56"/>
      <c r="D91" s="12"/>
      <c r="E91" s="12"/>
      <c r="F91" s="156"/>
      <c r="G91" s="47"/>
      <c r="H91" s="2"/>
    </row>
    <row r="92" spans="1:8" x14ac:dyDescent="0.2">
      <c r="A92" s="20" t="s">
        <v>907</v>
      </c>
      <c r="B92" s="37"/>
      <c r="C92" s="56" t="s">
        <v>185</v>
      </c>
      <c r="D92" s="12" t="s">
        <v>186</v>
      </c>
      <c r="E92" s="12">
        <v>0.4</v>
      </c>
      <c r="F92" s="156"/>
      <c r="G92" s="42">
        <f t="shared" ref="G92:G94" si="10">E92*F92</f>
        <v>0</v>
      </c>
      <c r="H92" s="2"/>
    </row>
    <row r="93" spans="1:8" x14ac:dyDescent="0.2">
      <c r="A93" s="20"/>
      <c r="B93" s="37"/>
      <c r="C93" s="56"/>
      <c r="D93" s="12"/>
      <c r="E93" s="12"/>
      <c r="F93" s="156"/>
      <c r="G93" s="47"/>
      <c r="H93" s="2"/>
    </row>
    <row r="94" spans="1:8" x14ac:dyDescent="0.2">
      <c r="A94" s="20" t="s">
        <v>908</v>
      </c>
      <c r="B94" s="37"/>
      <c r="C94" s="56" t="s">
        <v>188</v>
      </c>
      <c r="D94" s="12" t="s">
        <v>186</v>
      </c>
      <c r="E94" s="12">
        <v>0.4</v>
      </c>
      <c r="F94" s="156"/>
      <c r="G94" s="42">
        <f t="shared" si="10"/>
        <v>0</v>
      </c>
      <c r="H94" s="2"/>
    </row>
    <row r="95" spans="1:8" x14ac:dyDescent="0.2">
      <c r="A95" s="20"/>
      <c r="B95" s="37"/>
      <c r="C95" s="56"/>
      <c r="D95" s="12"/>
      <c r="E95" s="12"/>
      <c r="F95" s="156"/>
      <c r="G95" s="47"/>
      <c r="H95" s="2"/>
    </row>
    <row r="96" spans="1:8" x14ac:dyDescent="0.2">
      <c r="A96" s="20"/>
      <c r="B96" s="37"/>
      <c r="C96" s="117" t="s">
        <v>189</v>
      </c>
      <c r="D96" s="12"/>
      <c r="E96" s="12"/>
      <c r="F96" s="156"/>
      <c r="G96" s="47"/>
      <c r="H96" s="2"/>
    </row>
    <row r="97" spans="1:8" x14ac:dyDescent="0.2">
      <c r="A97" s="20"/>
      <c r="B97" s="37"/>
      <c r="C97" s="56"/>
      <c r="D97" s="12"/>
      <c r="E97" s="12"/>
      <c r="F97" s="156"/>
      <c r="G97" s="47"/>
      <c r="H97" s="2"/>
    </row>
    <row r="98" spans="1:8" x14ac:dyDescent="0.2">
      <c r="A98" s="29" t="s">
        <v>883</v>
      </c>
      <c r="B98" s="37"/>
      <c r="C98" s="117" t="s">
        <v>190</v>
      </c>
      <c r="D98" s="12"/>
      <c r="E98" s="12"/>
      <c r="F98" s="156"/>
      <c r="G98" s="47"/>
      <c r="H98" s="2"/>
    </row>
    <row r="99" spans="1:8" x14ac:dyDescent="0.2">
      <c r="A99" s="20"/>
      <c r="B99" s="37"/>
      <c r="C99" s="56"/>
      <c r="D99" s="12"/>
      <c r="E99" s="12"/>
      <c r="F99" s="156"/>
      <c r="G99" s="47"/>
      <c r="H99" s="2"/>
    </row>
    <row r="100" spans="1:8" x14ac:dyDescent="0.2">
      <c r="A100" s="20" t="s">
        <v>884</v>
      </c>
      <c r="B100" s="37"/>
      <c r="C100" s="56" t="s">
        <v>191</v>
      </c>
      <c r="D100" s="12"/>
      <c r="E100" s="12"/>
      <c r="F100" s="156"/>
      <c r="G100" s="47"/>
      <c r="H100" s="2"/>
    </row>
    <row r="101" spans="1:8" x14ac:dyDescent="0.2">
      <c r="A101" s="20"/>
      <c r="B101" s="37"/>
      <c r="C101" s="56"/>
      <c r="D101" s="12"/>
      <c r="E101" s="12"/>
      <c r="F101" s="156"/>
      <c r="G101" s="47"/>
      <c r="H101" s="2"/>
    </row>
    <row r="102" spans="1:8" x14ac:dyDescent="0.2">
      <c r="A102" s="20" t="s">
        <v>885</v>
      </c>
      <c r="B102" s="37"/>
      <c r="C102" s="56" t="s">
        <v>192</v>
      </c>
      <c r="D102" s="12" t="s">
        <v>107</v>
      </c>
      <c r="E102" s="12">
        <v>12</v>
      </c>
      <c r="F102" s="156"/>
      <c r="G102" s="42">
        <f t="shared" ref="G102" si="11">E102*F102</f>
        <v>0</v>
      </c>
      <c r="H102" s="2"/>
    </row>
    <row r="103" spans="1:8" x14ac:dyDescent="0.2">
      <c r="A103" s="20"/>
      <c r="B103" s="37"/>
      <c r="C103" s="56"/>
      <c r="D103" s="12"/>
      <c r="E103" s="12"/>
      <c r="F103" s="156"/>
      <c r="G103" s="47"/>
      <c r="H103" s="2"/>
    </row>
    <row r="104" spans="1:8" x14ac:dyDescent="0.2">
      <c r="A104" s="29" t="s">
        <v>886</v>
      </c>
      <c r="B104" s="37"/>
      <c r="C104" s="117" t="s">
        <v>193</v>
      </c>
      <c r="D104" s="12"/>
      <c r="E104" s="12"/>
      <c r="F104" s="156"/>
      <c r="G104" s="47"/>
      <c r="H104" s="2"/>
    </row>
    <row r="105" spans="1:8" x14ac:dyDescent="0.2">
      <c r="A105" s="20"/>
      <c r="B105" s="37"/>
      <c r="C105" s="56"/>
      <c r="D105" s="12"/>
      <c r="E105" s="12"/>
      <c r="F105" s="156"/>
      <c r="G105" s="47"/>
      <c r="H105" s="2"/>
    </row>
    <row r="106" spans="1:8" x14ac:dyDescent="0.2">
      <c r="A106" s="20"/>
      <c r="B106" s="37"/>
      <c r="C106" s="56" t="s">
        <v>194</v>
      </c>
      <c r="D106" s="12"/>
      <c r="E106" s="12"/>
      <c r="F106" s="156"/>
      <c r="G106" s="47"/>
      <c r="H106" s="2"/>
    </row>
    <row r="107" spans="1:8" x14ac:dyDescent="0.2">
      <c r="A107" s="20"/>
      <c r="B107" s="37"/>
      <c r="C107" s="56"/>
      <c r="D107" s="12"/>
      <c r="E107" s="12"/>
      <c r="F107" s="156"/>
      <c r="G107" s="47"/>
      <c r="H107" s="2"/>
    </row>
    <row r="108" spans="1:8" x14ac:dyDescent="0.2">
      <c r="A108" s="20"/>
      <c r="B108" s="37"/>
      <c r="C108" s="56" t="s">
        <v>195</v>
      </c>
      <c r="D108" s="12"/>
      <c r="E108" s="12"/>
      <c r="F108" s="156"/>
      <c r="G108" s="47"/>
      <c r="H108" s="2"/>
    </row>
    <row r="109" spans="1:8" x14ac:dyDescent="0.2">
      <c r="A109" s="20"/>
      <c r="B109" s="37"/>
      <c r="C109" s="56"/>
      <c r="D109" s="25"/>
      <c r="E109" s="12"/>
      <c r="F109" s="156"/>
      <c r="G109" s="47"/>
      <c r="H109" s="2"/>
    </row>
    <row r="110" spans="1:8" s="10" customFormat="1" x14ac:dyDescent="0.2">
      <c r="A110" s="86" t="s">
        <v>887</v>
      </c>
      <c r="B110" s="106"/>
      <c r="C110" s="56" t="s">
        <v>288</v>
      </c>
      <c r="D110" s="25" t="s">
        <v>107</v>
      </c>
      <c r="E110" s="25">
        <v>3</v>
      </c>
      <c r="F110" s="156"/>
      <c r="G110" s="42">
        <f t="shared" ref="G110:G114" si="12">E110*F110</f>
        <v>0</v>
      </c>
    </row>
    <row r="111" spans="1:8" s="10" customFormat="1" x14ac:dyDescent="0.2">
      <c r="A111" s="86"/>
      <c r="B111" s="106"/>
      <c r="C111" s="56"/>
      <c r="D111" s="25"/>
      <c r="E111" s="25"/>
      <c r="F111" s="160"/>
      <c r="G111" s="47"/>
    </row>
    <row r="112" spans="1:8" s="10" customFormat="1" x14ac:dyDescent="0.2">
      <c r="A112" s="86" t="s">
        <v>888</v>
      </c>
      <c r="B112" s="106"/>
      <c r="C112" s="56" t="s">
        <v>197</v>
      </c>
      <c r="D112" s="25" t="s">
        <v>107</v>
      </c>
      <c r="E112" s="25">
        <v>9</v>
      </c>
      <c r="F112" s="156"/>
      <c r="G112" s="42">
        <f t="shared" si="12"/>
        <v>0</v>
      </c>
    </row>
    <row r="113" spans="1:8" x14ac:dyDescent="0.2">
      <c r="A113" s="20"/>
      <c r="B113" s="37"/>
      <c r="C113" s="56"/>
      <c r="D113" s="12"/>
      <c r="E113" s="12"/>
      <c r="F113" s="156"/>
      <c r="G113" s="47"/>
      <c r="H113" s="2"/>
    </row>
    <row r="114" spans="1:8" x14ac:dyDescent="0.2">
      <c r="A114" s="20" t="s">
        <v>888</v>
      </c>
      <c r="B114" s="37"/>
      <c r="C114" s="56" t="s">
        <v>198</v>
      </c>
      <c r="D114" s="12" t="s">
        <v>13</v>
      </c>
      <c r="E114" s="12">
        <v>1</v>
      </c>
      <c r="F114" s="156"/>
      <c r="G114" s="42">
        <f t="shared" si="12"/>
        <v>0</v>
      </c>
      <c r="H114" s="2"/>
    </row>
    <row r="115" spans="1:8" x14ac:dyDescent="0.2">
      <c r="A115" s="20"/>
      <c r="B115" s="37"/>
      <c r="C115" s="56"/>
      <c r="D115" s="12"/>
      <c r="E115" s="12"/>
      <c r="F115" s="156"/>
      <c r="G115" s="47"/>
      <c r="H115" s="2"/>
    </row>
    <row r="116" spans="1:8" s="3" customFormat="1" x14ac:dyDescent="0.2">
      <c r="A116" s="29" t="s">
        <v>889</v>
      </c>
      <c r="B116" s="34"/>
      <c r="C116" s="117" t="s">
        <v>199</v>
      </c>
      <c r="D116" s="13"/>
      <c r="E116" s="13"/>
      <c r="F116" s="155"/>
      <c r="G116" s="48"/>
    </row>
    <row r="117" spans="1:8" x14ac:dyDescent="0.2">
      <c r="A117" s="20"/>
      <c r="B117" s="37"/>
      <c r="C117" s="56"/>
      <c r="D117" s="12"/>
      <c r="E117" s="12"/>
      <c r="F117" s="156"/>
      <c r="G117" s="47"/>
      <c r="H117" s="2"/>
    </row>
    <row r="118" spans="1:8" x14ac:dyDescent="0.2">
      <c r="A118" s="20"/>
      <c r="B118" s="37"/>
      <c r="C118" s="56" t="s">
        <v>195</v>
      </c>
      <c r="D118" s="12"/>
      <c r="E118" s="12"/>
      <c r="F118" s="156"/>
      <c r="G118" s="47"/>
      <c r="H118" s="2"/>
    </row>
    <row r="119" spans="1:8" x14ac:dyDescent="0.2">
      <c r="A119" s="20"/>
      <c r="B119" s="37"/>
      <c r="C119" s="56"/>
      <c r="D119" s="12"/>
      <c r="E119" s="12"/>
      <c r="F119" s="156"/>
      <c r="G119" s="47"/>
      <c r="H119" s="2"/>
    </row>
    <row r="120" spans="1:8" x14ac:dyDescent="0.2">
      <c r="A120" s="20" t="s">
        <v>890</v>
      </c>
      <c r="B120" s="37"/>
      <c r="C120" s="56" t="s">
        <v>288</v>
      </c>
      <c r="D120" s="12" t="s">
        <v>107</v>
      </c>
      <c r="E120" s="12">
        <v>3</v>
      </c>
      <c r="F120" s="156"/>
      <c r="G120" s="42">
        <f t="shared" ref="G120:G122" si="13">E120*F120</f>
        <v>0</v>
      </c>
      <c r="H120" s="2"/>
    </row>
    <row r="121" spans="1:8" x14ac:dyDescent="0.2">
      <c r="A121" s="20"/>
      <c r="B121" s="37"/>
      <c r="C121" s="56"/>
      <c r="D121" s="12"/>
      <c r="E121" s="12"/>
      <c r="F121" s="156"/>
      <c r="G121" s="47"/>
      <c r="H121" s="2"/>
    </row>
    <row r="122" spans="1:8" x14ac:dyDescent="0.2">
      <c r="A122" s="20" t="s">
        <v>891</v>
      </c>
      <c r="B122" s="37"/>
      <c r="C122" s="56" t="s">
        <v>197</v>
      </c>
      <c r="D122" s="12" t="s">
        <v>107</v>
      </c>
      <c r="E122" s="12">
        <v>9</v>
      </c>
      <c r="F122" s="156"/>
      <c r="G122" s="42">
        <f t="shared" si="13"/>
        <v>0</v>
      </c>
      <c r="H122" s="2"/>
    </row>
    <row r="123" spans="1:8" x14ac:dyDescent="0.2">
      <c r="A123" s="20"/>
      <c r="B123" s="37"/>
      <c r="C123" s="56"/>
      <c r="D123" s="12"/>
      <c r="E123" s="12"/>
      <c r="F123" s="156"/>
      <c r="G123" s="47"/>
      <c r="H123" s="2"/>
    </row>
    <row r="124" spans="1:8" s="3" customFormat="1" x14ac:dyDescent="0.2">
      <c r="A124" s="29" t="s">
        <v>892</v>
      </c>
      <c r="B124" s="34"/>
      <c r="C124" s="117" t="s">
        <v>200</v>
      </c>
      <c r="D124" s="13"/>
      <c r="E124" s="13"/>
      <c r="F124" s="155"/>
      <c r="G124" s="48"/>
    </row>
    <row r="125" spans="1:8" x14ac:dyDescent="0.2">
      <c r="A125" s="20"/>
      <c r="B125" s="37"/>
      <c r="C125" s="56"/>
      <c r="D125" s="12"/>
      <c r="E125" s="12"/>
      <c r="F125" s="156"/>
      <c r="G125" s="47"/>
      <c r="H125" s="2"/>
    </row>
    <row r="126" spans="1:8" x14ac:dyDescent="0.2">
      <c r="A126" s="20"/>
      <c r="B126" s="37"/>
      <c r="C126" s="56" t="s">
        <v>201</v>
      </c>
      <c r="D126" s="12"/>
      <c r="E126" s="12"/>
      <c r="F126" s="156"/>
      <c r="G126" s="47"/>
      <c r="H126" s="2"/>
    </row>
    <row r="127" spans="1:8" x14ac:dyDescent="0.2">
      <c r="A127" s="20"/>
      <c r="B127" s="37"/>
      <c r="C127" s="56"/>
      <c r="D127" s="12"/>
      <c r="E127" s="12"/>
      <c r="F127" s="156"/>
      <c r="G127" s="47"/>
      <c r="H127" s="2"/>
    </row>
    <row r="128" spans="1:8" x14ac:dyDescent="0.2">
      <c r="A128" s="20" t="s">
        <v>893</v>
      </c>
      <c r="B128" s="37"/>
      <c r="C128" s="56" t="s">
        <v>288</v>
      </c>
      <c r="D128" s="12" t="s">
        <v>114</v>
      </c>
      <c r="E128" s="12">
        <v>6</v>
      </c>
      <c r="F128" s="156"/>
      <c r="G128" s="42">
        <f t="shared" ref="G128:G130" si="14">E128*F128</f>
        <v>0</v>
      </c>
      <c r="H128" s="2"/>
    </row>
    <row r="129" spans="1:8" x14ac:dyDescent="0.2">
      <c r="A129" s="20"/>
      <c r="B129" s="37"/>
      <c r="C129" s="56"/>
      <c r="D129" s="12"/>
      <c r="E129" s="12"/>
      <c r="F129" s="156"/>
      <c r="G129" s="47"/>
      <c r="H129" s="2"/>
    </row>
    <row r="130" spans="1:8" x14ac:dyDescent="0.2">
      <c r="A130" s="20" t="s">
        <v>894</v>
      </c>
      <c r="B130" s="37"/>
      <c r="C130" s="56" t="s">
        <v>197</v>
      </c>
      <c r="D130" s="12" t="s">
        <v>114</v>
      </c>
      <c r="E130" s="12">
        <v>29</v>
      </c>
      <c r="F130" s="156"/>
      <c r="G130" s="42">
        <f t="shared" si="14"/>
        <v>0</v>
      </c>
      <c r="H130" s="2"/>
    </row>
    <row r="131" spans="1:8" x14ac:dyDescent="0.2">
      <c r="A131" s="20"/>
      <c r="B131" s="37"/>
      <c r="C131" s="56"/>
      <c r="D131" s="12"/>
      <c r="E131" s="12"/>
      <c r="F131" s="156"/>
      <c r="G131" s="47"/>
      <c r="H131" s="2"/>
    </row>
    <row r="132" spans="1:8" x14ac:dyDescent="0.2">
      <c r="A132" s="29" t="s">
        <v>895</v>
      </c>
      <c r="B132" s="34"/>
      <c r="C132" s="117" t="s">
        <v>203</v>
      </c>
      <c r="D132" s="13"/>
      <c r="E132" s="13"/>
      <c r="F132" s="155"/>
      <c r="G132" s="48"/>
      <c r="H132" s="2"/>
    </row>
    <row r="133" spans="1:8" x14ac:dyDescent="0.2">
      <c r="A133" s="20"/>
      <c r="B133" s="37"/>
      <c r="C133" s="56"/>
      <c r="D133" s="12"/>
      <c r="E133" s="12"/>
      <c r="F133" s="156"/>
      <c r="G133" s="47"/>
      <c r="H133" s="2"/>
    </row>
    <row r="134" spans="1:8" x14ac:dyDescent="0.2">
      <c r="A134" s="20" t="s">
        <v>896</v>
      </c>
      <c r="B134" s="37"/>
      <c r="C134" s="56" t="s">
        <v>204</v>
      </c>
      <c r="D134" s="12" t="s">
        <v>45</v>
      </c>
      <c r="E134" s="19">
        <v>1</v>
      </c>
      <c r="F134" s="47">
        <v>50000</v>
      </c>
      <c r="G134" s="42">
        <f t="shared" ref="G134" si="15">E134*F134</f>
        <v>50000</v>
      </c>
      <c r="H134" s="2"/>
    </row>
    <row r="135" spans="1:8" x14ac:dyDescent="0.2">
      <c r="A135" s="20"/>
      <c r="B135" s="37"/>
      <c r="C135" s="56"/>
      <c r="D135" s="12"/>
      <c r="E135" s="12"/>
      <c r="F135" s="156"/>
      <c r="G135" s="47"/>
      <c r="H135" s="2"/>
    </row>
    <row r="136" spans="1:8" x14ac:dyDescent="0.2">
      <c r="A136" s="20" t="s">
        <v>897</v>
      </c>
      <c r="B136" s="37"/>
      <c r="C136" s="56" t="s">
        <v>205</v>
      </c>
      <c r="D136" s="12" t="s">
        <v>57</v>
      </c>
      <c r="E136" s="19">
        <f>F134</f>
        <v>50000</v>
      </c>
      <c r="F136" s="157"/>
      <c r="G136" s="42">
        <f t="shared" ref="G136" si="16">E136*F136</f>
        <v>0</v>
      </c>
      <c r="H136" s="2"/>
    </row>
    <row r="137" spans="1:8" x14ac:dyDescent="0.2">
      <c r="A137" s="20"/>
      <c r="B137" s="37"/>
      <c r="C137" s="56"/>
      <c r="D137" s="12"/>
      <c r="E137" s="12"/>
      <c r="F137" s="156"/>
      <c r="G137" s="47"/>
      <c r="H137" s="2"/>
    </row>
    <row r="138" spans="1:8" s="3" customFormat="1" x14ac:dyDescent="0.2">
      <c r="A138" s="29" t="s">
        <v>859</v>
      </c>
      <c r="B138" s="34"/>
      <c r="C138" s="117" t="s">
        <v>206</v>
      </c>
      <c r="D138" s="13"/>
      <c r="E138" s="13"/>
      <c r="F138" s="155"/>
      <c r="G138" s="48"/>
    </row>
    <row r="139" spans="1:8" ht="9.6" customHeight="1" x14ac:dyDescent="0.2">
      <c r="A139" s="20"/>
      <c r="B139" s="37"/>
      <c r="C139" s="56"/>
      <c r="D139" s="12"/>
      <c r="E139" s="12"/>
      <c r="F139" s="156"/>
      <c r="G139" s="47"/>
      <c r="H139" s="2"/>
    </row>
    <row r="140" spans="1:8" x14ac:dyDescent="0.2">
      <c r="A140" s="20"/>
      <c r="B140" s="37"/>
      <c r="C140" s="56" t="s">
        <v>207</v>
      </c>
      <c r="D140" s="12"/>
      <c r="E140" s="12"/>
      <c r="F140" s="156"/>
      <c r="G140" s="47"/>
      <c r="H140" s="2"/>
    </row>
    <row r="141" spans="1:8" ht="9.6" customHeight="1" x14ac:dyDescent="0.2">
      <c r="A141" s="20"/>
      <c r="B141" s="37"/>
      <c r="C141" s="56"/>
      <c r="D141" s="12"/>
      <c r="E141" s="12"/>
      <c r="F141" s="156"/>
      <c r="G141" s="47"/>
      <c r="H141" s="2"/>
    </row>
    <row r="142" spans="1:8" x14ac:dyDescent="0.2">
      <c r="A142" s="20"/>
      <c r="B142" s="37"/>
      <c r="C142" s="117" t="s">
        <v>208</v>
      </c>
      <c r="D142" s="12"/>
      <c r="E142" s="12"/>
      <c r="F142" s="156"/>
      <c r="G142" s="47"/>
      <c r="H142" s="2"/>
    </row>
    <row r="143" spans="1:8" x14ac:dyDescent="0.2">
      <c r="A143" s="20"/>
      <c r="B143" s="37"/>
      <c r="C143" s="56"/>
      <c r="D143" s="12"/>
      <c r="E143" s="12"/>
      <c r="F143" s="156"/>
      <c r="G143" s="47"/>
      <c r="H143" s="2"/>
    </row>
    <row r="144" spans="1:8" x14ac:dyDescent="0.2">
      <c r="A144" s="20" t="s">
        <v>860</v>
      </c>
      <c r="B144" s="37"/>
      <c r="C144" s="56" t="s">
        <v>289</v>
      </c>
      <c r="D144" s="12" t="s">
        <v>114</v>
      </c>
      <c r="E144" s="12">
        <v>2</v>
      </c>
      <c r="F144" s="156"/>
      <c r="G144" s="42">
        <f t="shared" ref="G144" si="17">E144*F144</f>
        <v>0</v>
      </c>
      <c r="H144" s="2"/>
    </row>
    <row r="145" spans="1:8" x14ac:dyDescent="0.2">
      <c r="A145" s="20"/>
      <c r="B145" s="37"/>
      <c r="C145" s="56"/>
      <c r="D145" s="12"/>
      <c r="E145" s="12"/>
      <c r="F145" s="156"/>
      <c r="G145" s="47"/>
      <c r="H145" s="2"/>
    </row>
    <row r="146" spans="1:8" s="3" customFormat="1" x14ac:dyDescent="0.2">
      <c r="A146" s="29" t="s">
        <v>861</v>
      </c>
      <c r="B146" s="34"/>
      <c r="C146" s="117" t="s">
        <v>211</v>
      </c>
      <c r="D146" s="13"/>
      <c r="E146" s="13"/>
      <c r="F146" s="155"/>
      <c r="G146" s="48"/>
    </row>
    <row r="147" spans="1:8" x14ac:dyDescent="0.2">
      <c r="A147" s="20"/>
      <c r="B147" s="37"/>
      <c r="C147" s="56"/>
      <c r="D147" s="12"/>
      <c r="E147" s="12"/>
      <c r="F147" s="156"/>
      <c r="G147" s="47"/>
      <c r="H147" s="2"/>
    </row>
    <row r="148" spans="1:8" ht="36" x14ac:dyDescent="0.2">
      <c r="A148" s="20"/>
      <c r="B148" s="37"/>
      <c r="C148" s="56" t="s">
        <v>212</v>
      </c>
      <c r="D148" s="12"/>
      <c r="E148" s="12"/>
      <c r="F148" s="156"/>
      <c r="G148" s="47"/>
      <c r="H148" s="2"/>
    </row>
    <row r="149" spans="1:8" x14ac:dyDescent="0.2">
      <c r="A149" s="20"/>
      <c r="B149" s="37"/>
      <c r="C149" s="56"/>
      <c r="D149" s="12"/>
      <c r="E149" s="12"/>
      <c r="F149" s="156"/>
      <c r="G149" s="47"/>
      <c r="H149" s="2"/>
    </row>
    <row r="150" spans="1:8" x14ac:dyDescent="0.2">
      <c r="A150" s="20"/>
      <c r="B150" s="37"/>
      <c r="C150" s="56"/>
      <c r="D150" s="12"/>
      <c r="E150" s="12"/>
      <c r="F150" s="156"/>
      <c r="G150" s="47"/>
      <c r="H150" s="2"/>
    </row>
    <row r="151" spans="1:8" s="5" customFormat="1" ht="19.149999999999999" customHeight="1" x14ac:dyDescent="0.2">
      <c r="A151" s="135" t="s">
        <v>58</v>
      </c>
      <c r="B151" s="136"/>
      <c r="C151" s="136"/>
      <c r="D151" s="136"/>
      <c r="E151" s="136"/>
      <c r="F151" s="137"/>
      <c r="G151" s="49">
        <f>SUM(G72:G150)</f>
        <v>75000</v>
      </c>
    </row>
    <row r="152" spans="1:8" s="5" customFormat="1" ht="18" customHeight="1" x14ac:dyDescent="0.2">
      <c r="A152" s="135" t="s">
        <v>59</v>
      </c>
      <c r="B152" s="136"/>
      <c r="C152" s="136"/>
      <c r="D152" s="136"/>
      <c r="E152" s="136"/>
      <c r="F152" s="137"/>
      <c r="G152" s="49">
        <f>G151</f>
        <v>75000</v>
      </c>
    </row>
    <row r="153" spans="1:8" s="5" customFormat="1" x14ac:dyDescent="0.2">
      <c r="A153" s="20"/>
      <c r="B153" s="37"/>
      <c r="C153" s="56"/>
      <c r="D153" s="12"/>
      <c r="E153" s="12"/>
      <c r="F153" s="156"/>
      <c r="G153" s="47"/>
    </row>
    <row r="154" spans="1:8" x14ac:dyDescent="0.2">
      <c r="A154" s="20"/>
      <c r="B154" s="37"/>
      <c r="C154" s="117" t="s">
        <v>279</v>
      </c>
      <c r="D154" s="12"/>
      <c r="E154" s="12"/>
      <c r="F154" s="156"/>
      <c r="G154" s="47"/>
      <c r="H154" s="2"/>
    </row>
    <row r="155" spans="1:8" ht="9" customHeight="1" x14ac:dyDescent="0.2">
      <c r="A155" s="20"/>
      <c r="B155" s="37"/>
      <c r="C155" s="56"/>
      <c r="D155" s="12"/>
      <c r="E155" s="12"/>
      <c r="F155" s="156"/>
      <c r="G155" s="47"/>
      <c r="H155" s="2"/>
    </row>
    <row r="156" spans="1:8" x14ac:dyDescent="0.2">
      <c r="A156" s="20" t="s">
        <v>862</v>
      </c>
      <c r="B156" s="37"/>
      <c r="C156" s="56" t="s">
        <v>213</v>
      </c>
      <c r="D156" s="12" t="s">
        <v>114</v>
      </c>
      <c r="E156" s="12">
        <v>2</v>
      </c>
      <c r="F156" s="156"/>
      <c r="G156" s="42">
        <f t="shared" ref="G156:G158" si="18">E156*F156</f>
        <v>0</v>
      </c>
      <c r="H156" s="2"/>
    </row>
    <row r="157" spans="1:8" x14ac:dyDescent="0.2">
      <c r="A157" s="20"/>
      <c r="B157" s="37"/>
      <c r="C157" s="56"/>
      <c r="D157" s="12"/>
      <c r="E157" s="12"/>
      <c r="F157" s="156"/>
      <c r="G157" s="47"/>
      <c r="H157" s="2"/>
    </row>
    <row r="158" spans="1:8" ht="24" x14ac:dyDescent="0.2">
      <c r="A158" s="20" t="s">
        <v>863</v>
      </c>
      <c r="B158" s="37"/>
      <c r="C158" s="56" t="s">
        <v>214</v>
      </c>
      <c r="D158" s="12" t="s">
        <v>13</v>
      </c>
      <c r="E158" s="12">
        <v>1</v>
      </c>
      <c r="F158" s="156"/>
      <c r="G158" s="42">
        <f t="shared" si="18"/>
        <v>0</v>
      </c>
      <c r="H158" s="2"/>
    </row>
    <row r="159" spans="1:8" ht="9.6" customHeight="1" x14ac:dyDescent="0.2">
      <c r="A159" s="20"/>
      <c r="B159" s="37"/>
      <c r="C159" s="56"/>
      <c r="D159" s="12"/>
      <c r="E159" s="12"/>
      <c r="F159" s="156"/>
      <c r="G159" s="47"/>
      <c r="H159" s="2"/>
    </row>
    <row r="160" spans="1:8" x14ac:dyDescent="0.2">
      <c r="A160" s="20" t="s">
        <v>864</v>
      </c>
      <c r="B160" s="37"/>
      <c r="C160" s="56" t="s">
        <v>215</v>
      </c>
      <c r="D160" s="12" t="s">
        <v>45</v>
      </c>
      <c r="E160" s="12">
        <v>1</v>
      </c>
      <c r="F160" s="47">
        <v>15000</v>
      </c>
      <c r="G160" s="42">
        <f t="shared" ref="G160" si="19">E160*F160</f>
        <v>15000</v>
      </c>
      <c r="H160" s="2"/>
    </row>
    <row r="161" spans="1:8" ht="9.6" customHeight="1" x14ac:dyDescent="0.2">
      <c r="A161" s="20"/>
      <c r="B161" s="37"/>
      <c r="C161" s="56"/>
      <c r="D161" s="12"/>
      <c r="E161" s="12"/>
      <c r="F161" s="156"/>
      <c r="G161" s="47"/>
      <c r="H161" s="2"/>
    </row>
    <row r="162" spans="1:8" x14ac:dyDescent="0.2">
      <c r="A162" s="20" t="s">
        <v>865</v>
      </c>
      <c r="B162" s="37"/>
      <c r="C162" s="56" t="s">
        <v>216</v>
      </c>
      <c r="D162" s="12" t="s">
        <v>57</v>
      </c>
      <c r="E162" s="19">
        <f>F160</f>
        <v>15000</v>
      </c>
      <c r="F162" s="157"/>
      <c r="G162" s="42">
        <f t="shared" ref="G162:G170" si="20">E162*F162</f>
        <v>0</v>
      </c>
      <c r="H162" s="2"/>
    </row>
    <row r="163" spans="1:8" ht="9.6" customHeight="1" x14ac:dyDescent="0.2">
      <c r="A163" s="20"/>
      <c r="B163" s="37"/>
      <c r="C163" s="56"/>
      <c r="D163" s="12"/>
      <c r="E163" s="12"/>
      <c r="F163" s="156"/>
      <c r="G163" s="47"/>
      <c r="H163" s="2"/>
    </row>
    <row r="164" spans="1:8" x14ac:dyDescent="0.2">
      <c r="A164" s="20" t="s">
        <v>866</v>
      </c>
      <c r="B164" s="37"/>
      <c r="C164" s="56" t="s">
        <v>217</v>
      </c>
      <c r="D164" s="12" t="s">
        <v>13</v>
      </c>
      <c r="E164" s="12">
        <v>1</v>
      </c>
      <c r="F164" s="156"/>
      <c r="G164" s="42">
        <f t="shared" si="20"/>
        <v>0</v>
      </c>
      <c r="H164" s="2"/>
    </row>
    <row r="165" spans="1:8" ht="9.6" customHeight="1" x14ac:dyDescent="0.2">
      <c r="A165" s="20"/>
      <c r="B165" s="37"/>
      <c r="C165" s="56"/>
      <c r="D165" s="12"/>
      <c r="E165" s="12"/>
      <c r="F165" s="156"/>
      <c r="G165" s="47"/>
      <c r="H165" s="2"/>
    </row>
    <row r="166" spans="1:8" ht="24" x14ac:dyDescent="0.2">
      <c r="A166" s="20" t="s">
        <v>867</v>
      </c>
      <c r="B166" s="37"/>
      <c r="C166" s="56" t="s">
        <v>218</v>
      </c>
      <c r="D166" s="12" t="s">
        <v>114</v>
      </c>
      <c r="E166" s="12">
        <v>2</v>
      </c>
      <c r="F166" s="156"/>
      <c r="G166" s="42">
        <f t="shared" si="20"/>
        <v>0</v>
      </c>
      <c r="H166" s="2"/>
    </row>
    <row r="167" spans="1:8" ht="9.6" customHeight="1" x14ac:dyDescent="0.2">
      <c r="A167" s="20"/>
      <c r="B167" s="37"/>
      <c r="C167" s="56"/>
      <c r="D167" s="12"/>
      <c r="E167" s="12"/>
      <c r="F167" s="156"/>
      <c r="G167" s="47"/>
      <c r="H167" s="2"/>
    </row>
    <row r="168" spans="1:8" x14ac:dyDescent="0.2">
      <c r="A168" s="20" t="s">
        <v>868</v>
      </c>
      <c r="B168" s="37"/>
      <c r="C168" s="56" t="s">
        <v>219</v>
      </c>
      <c r="D168" s="12" t="s">
        <v>114</v>
      </c>
      <c r="E168" s="12">
        <v>2</v>
      </c>
      <c r="F168" s="156"/>
      <c r="G168" s="42">
        <f t="shared" si="20"/>
        <v>0</v>
      </c>
      <c r="H168" s="2"/>
    </row>
    <row r="169" spans="1:8" ht="9.6" customHeight="1" x14ac:dyDescent="0.2">
      <c r="A169" s="20"/>
      <c r="B169" s="37"/>
      <c r="C169" s="56"/>
      <c r="D169" s="12"/>
      <c r="E169" s="12"/>
      <c r="F169" s="156"/>
      <c r="G169" s="47"/>
      <c r="H169" s="2"/>
    </row>
    <row r="170" spans="1:8" x14ac:dyDescent="0.2">
      <c r="A170" s="20" t="s">
        <v>869</v>
      </c>
      <c r="B170" s="37"/>
      <c r="C170" s="56" t="s">
        <v>479</v>
      </c>
      <c r="D170" s="12" t="s">
        <v>114</v>
      </c>
      <c r="E170" s="12">
        <v>2</v>
      </c>
      <c r="F170" s="156"/>
      <c r="G170" s="42">
        <f t="shared" si="20"/>
        <v>0</v>
      </c>
      <c r="H170" s="2"/>
    </row>
    <row r="171" spans="1:8" ht="9.6" customHeight="1" x14ac:dyDescent="0.2">
      <c r="A171" s="20"/>
      <c r="B171" s="37"/>
      <c r="C171" s="56"/>
      <c r="D171" s="12"/>
      <c r="E171" s="12"/>
      <c r="F171" s="156"/>
      <c r="G171" s="47"/>
      <c r="H171" s="2"/>
    </row>
    <row r="172" spans="1:8" ht="24" x14ac:dyDescent="0.2">
      <c r="A172" s="29" t="s">
        <v>870</v>
      </c>
      <c r="B172" s="34" t="s">
        <v>220</v>
      </c>
      <c r="C172" s="117" t="s">
        <v>221</v>
      </c>
      <c r="D172" s="12"/>
      <c r="E172" s="12"/>
      <c r="F172" s="156"/>
      <c r="G172" s="47"/>
      <c r="H172" s="2"/>
    </row>
    <row r="173" spans="1:8" ht="9.6" customHeight="1" x14ac:dyDescent="0.2">
      <c r="A173" s="20"/>
      <c r="B173" s="37"/>
      <c r="C173" s="56"/>
      <c r="D173" s="12"/>
      <c r="E173" s="12"/>
      <c r="F173" s="156"/>
      <c r="G173" s="47"/>
      <c r="H173" s="2"/>
    </row>
    <row r="174" spans="1:8" x14ac:dyDescent="0.2">
      <c r="A174" s="20" t="s">
        <v>871</v>
      </c>
      <c r="B174" s="37"/>
      <c r="C174" s="56" t="s">
        <v>222</v>
      </c>
      <c r="D174" s="12" t="s">
        <v>13</v>
      </c>
      <c r="E174" s="12">
        <v>1</v>
      </c>
      <c r="F174" s="156"/>
      <c r="G174" s="42">
        <f t="shared" ref="G174" si="21">E174*F174</f>
        <v>0</v>
      </c>
      <c r="H174" s="2"/>
    </row>
    <row r="175" spans="1:8" ht="9.6" customHeight="1" x14ac:dyDescent="0.2">
      <c r="A175" s="20"/>
      <c r="B175" s="37"/>
      <c r="C175" s="56"/>
      <c r="D175" s="12"/>
      <c r="E175" s="12"/>
      <c r="F175" s="156"/>
      <c r="G175" s="47"/>
      <c r="H175" s="2"/>
    </row>
    <row r="176" spans="1:8" x14ac:dyDescent="0.2">
      <c r="A176" s="20" t="s">
        <v>872</v>
      </c>
      <c r="B176" s="37"/>
      <c r="C176" s="56" t="s">
        <v>223</v>
      </c>
      <c r="D176" s="12"/>
      <c r="E176" s="12"/>
      <c r="F176" s="156"/>
      <c r="G176" s="47"/>
      <c r="H176" s="2"/>
    </row>
    <row r="177" spans="1:8" ht="9" customHeight="1" x14ac:dyDescent="0.2">
      <c r="A177" s="20"/>
      <c r="B177" s="37"/>
      <c r="C177" s="56"/>
      <c r="D177" s="12"/>
      <c r="E177" s="12"/>
      <c r="F177" s="156"/>
      <c r="G177" s="47"/>
      <c r="H177" s="2"/>
    </row>
    <row r="178" spans="1:8" x14ac:dyDescent="0.2">
      <c r="A178" s="20"/>
      <c r="B178" s="37"/>
      <c r="C178" s="117" t="s">
        <v>224</v>
      </c>
      <c r="D178" s="12"/>
      <c r="E178" s="12"/>
      <c r="F178" s="156"/>
      <c r="G178" s="47"/>
      <c r="H178" s="2"/>
    </row>
    <row r="179" spans="1:8" ht="9" customHeight="1" x14ac:dyDescent="0.2">
      <c r="A179" s="20"/>
      <c r="B179" s="37"/>
      <c r="C179" s="56"/>
      <c r="D179" s="12"/>
      <c r="E179" s="12"/>
      <c r="F179" s="156"/>
      <c r="G179" s="47"/>
      <c r="H179" s="2"/>
    </row>
    <row r="180" spans="1:8" x14ac:dyDescent="0.2">
      <c r="A180" s="20"/>
      <c r="B180" s="37"/>
      <c r="C180" s="117" t="s">
        <v>225</v>
      </c>
      <c r="D180" s="12"/>
      <c r="E180" s="12"/>
      <c r="F180" s="156"/>
      <c r="G180" s="47"/>
      <c r="H180" s="2"/>
    </row>
    <row r="181" spans="1:8" ht="9" customHeight="1" x14ac:dyDescent="0.2">
      <c r="A181" s="20"/>
      <c r="B181" s="37"/>
      <c r="C181" s="56"/>
      <c r="D181" s="12"/>
      <c r="E181" s="12"/>
      <c r="F181" s="156"/>
      <c r="G181" s="47"/>
      <c r="H181" s="2"/>
    </row>
    <row r="182" spans="1:8" x14ac:dyDescent="0.2">
      <c r="A182" s="20" t="s">
        <v>873</v>
      </c>
      <c r="B182" s="37"/>
      <c r="C182" s="56" t="s">
        <v>226</v>
      </c>
      <c r="D182" s="12" t="s">
        <v>114</v>
      </c>
      <c r="E182" s="12">
        <v>2</v>
      </c>
      <c r="F182" s="156"/>
      <c r="G182" s="42">
        <f t="shared" ref="G182" si="22">E182*F182</f>
        <v>0</v>
      </c>
      <c r="H182" s="2"/>
    </row>
    <row r="183" spans="1:8" ht="9" customHeight="1" x14ac:dyDescent="0.2">
      <c r="A183" s="20"/>
      <c r="B183" s="37"/>
      <c r="C183" s="56"/>
      <c r="D183" s="12"/>
      <c r="E183" s="12"/>
      <c r="F183" s="156"/>
      <c r="G183" s="47"/>
      <c r="H183" s="2"/>
    </row>
    <row r="184" spans="1:8" x14ac:dyDescent="0.2">
      <c r="A184" s="20"/>
      <c r="B184" s="37"/>
      <c r="C184" s="117" t="s">
        <v>227</v>
      </c>
      <c r="D184" s="12"/>
      <c r="E184" s="12"/>
      <c r="F184" s="156"/>
      <c r="G184" s="47"/>
      <c r="H184" s="2"/>
    </row>
    <row r="185" spans="1:8" ht="9" customHeight="1" x14ac:dyDescent="0.2">
      <c r="A185" s="20"/>
      <c r="B185" s="37"/>
      <c r="C185" s="56"/>
      <c r="D185" s="12"/>
      <c r="E185" s="12"/>
      <c r="F185" s="156"/>
      <c r="G185" s="47"/>
      <c r="H185" s="2"/>
    </row>
    <row r="186" spans="1:8" x14ac:dyDescent="0.2">
      <c r="A186" s="20"/>
      <c r="B186" s="37"/>
      <c r="C186" s="117" t="s">
        <v>225</v>
      </c>
      <c r="D186" s="12"/>
      <c r="E186" s="12"/>
      <c r="F186" s="156"/>
      <c r="G186" s="47"/>
      <c r="H186" s="2"/>
    </row>
    <row r="187" spans="1:8" ht="9.6" customHeight="1" x14ac:dyDescent="0.2">
      <c r="A187" s="20"/>
      <c r="B187" s="37"/>
      <c r="C187" s="56"/>
      <c r="D187" s="12"/>
      <c r="E187" s="12"/>
      <c r="F187" s="156"/>
      <c r="G187" s="47"/>
      <c r="H187" s="2"/>
    </row>
    <row r="188" spans="1:8" x14ac:dyDescent="0.2">
      <c r="A188" s="20" t="s">
        <v>874</v>
      </c>
      <c r="B188" s="37"/>
      <c r="C188" s="56" t="s">
        <v>290</v>
      </c>
      <c r="D188" s="12" t="s">
        <v>114</v>
      </c>
      <c r="E188" s="12">
        <v>2</v>
      </c>
      <c r="F188" s="156"/>
      <c r="G188" s="42">
        <f t="shared" ref="G188" si="23">E188*F188</f>
        <v>0</v>
      </c>
      <c r="H188" s="2"/>
    </row>
    <row r="189" spans="1:8" ht="9" customHeight="1" x14ac:dyDescent="0.2">
      <c r="A189" s="20"/>
      <c r="B189" s="37"/>
      <c r="C189" s="56"/>
      <c r="D189" s="12"/>
      <c r="E189" s="12"/>
      <c r="F189" s="156"/>
      <c r="G189" s="47"/>
      <c r="H189" s="2"/>
    </row>
    <row r="190" spans="1:8" x14ac:dyDescent="0.2">
      <c r="A190" s="20"/>
      <c r="B190" s="37"/>
      <c r="C190" s="117" t="s">
        <v>229</v>
      </c>
      <c r="D190" s="12"/>
      <c r="E190" s="12"/>
      <c r="F190" s="156"/>
      <c r="G190" s="47"/>
      <c r="H190" s="2"/>
    </row>
    <row r="191" spans="1:8" ht="8.4499999999999993" customHeight="1" x14ac:dyDescent="0.2">
      <c r="A191" s="20"/>
      <c r="B191" s="37"/>
      <c r="C191" s="56"/>
      <c r="D191" s="12"/>
      <c r="E191" s="12"/>
      <c r="F191" s="156"/>
      <c r="G191" s="47"/>
      <c r="H191" s="2"/>
    </row>
    <row r="192" spans="1:8" x14ac:dyDescent="0.2">
      <c r="A192" s="20" t="s">
        <v>875</v>
      </c>
      <c r="B192" s="37"/>
      <c r="C192" s="56" t="s">
        <v>291</v>
      </c>
      <c r="D192" s="12" t="s">
        <v>114</v>
      </c>
      <c r="E192" s="12">
        <v>2</v>
      </c>
      <c r="F192" s="156"/>
      <c r="G192" s="42">
        <f t="shared" ref="G192" si="24">E192*F192</f>
        <v>0</v>
      </c>
      <c r="H192" s="2"/>
    </row>
    <row r="193" spans="1:8" ht="9" customHeight="1" x14ac:dyDescent="0.2">
      <c r="A193" s="20"/>
      <c r="B193" s="37"/>
      <c r="C193" s="56"/>
      <c r="D193" s="12"/>
      <c r="E193" s="12"/>
      <c r="F193" s="156"/>
      <c r="G193" s="47"/>
      <c r="H193" s="2"/>
    </row>
    <row r="194" spans="1:8" x14ac:dyDescent="0.2">
      <c r="A194" s="20"/>
      <c r="B194" s="37"/>
      <c r="C194" s="117" t="s">
        <v>231</v>
      </c>
      <c r="D194" s="12"/>
      <c r="E194" s="12"/>
      <c r="F194" s="156"/>
      <c r="G194" s="47"/>
      <c r="H194" s="2"/>
    </row>
    <row r="195" spans="1:8" ht="9" customHeight="1" x14ac:dyDescent="0.2">
      <c r="A195" s="20"/>
      <c r="B195" s="37"/>
      <c r="C195" s="56"/>
      <c r="D195" s="12"/>
      <c r="E195" s="12"/>
      <c r="F195" s="156"/>
      <c r="G195" s="47"/>
      <c r="H195" s="2"/>
    </row>
    <row r="196" spans="1:8" ht="84" x14ac:dyDescent="0.2">
      <c r="A196" s="20" t="s">
        <v>876</v>
      </c>
      <c r="B196" s="37"/>
      <c r="C196" s="56" t="s">
        <v>232</v>
      </c>
      <c r="D196" s="12" t="s">
        <v>114</v>
      </c>
      <c r="E196" s="12">
        <v>1</v>
      </c>
      <c r="F196" s="156"/>
      <c r="G196" s="42">
        <f>E196*F196</f>
        <v>0</v>
      </c>
      <c r="H196" s="2"/>
    </row>
    <row r="197" spans="1:8" ht="9.6" customHeight="1" x14ac:dyDescent="0.2">
      <c r="A197" s="20"/>
      <c r="B197" s="37"/>
      <c r="C197" s="56"/>
      <c r="D197" s="12"/>
      <c r="E197" s="12"/>
      <c r="F197" s="156"/>
      <c r="G197" s="47"/>
      <c r="H197" s="2"/>
    </row>
    <row r="198" spans="1:8" x14ac:dyDescent="0.2">
      <c r="A198" s="20"/>
      <c r="B198" s="37"/>
      <c r="C198" s="117" t="s">
        <v>233</v>
      </c>
      <c r="D198" s="12"/>
      <c r="E198" s="12"/>
      <c r="F198" s="156"/>
      <c r="G198" s="47"/>
      <c r="H198" s="2"/>
    </row>
    <row r="199" spans="1:8" ht="9.6" customHeight="1" x14ac:dyDescent="0.2">
      <c r="A199" s="20"/>
      <c r="B199" s="37"/>
      <c r="C199" s="56"/>
      <c r="D199" s="12"/>
      <c r="E199" s="12"/>
      <c r="F199" s="156"/>
      <c r="G199" s="47"/>
      <c r="H199" s="2"/>
    </row>
    <row r="200" spans="1:8" x14ac:dyDescent="0.2">
      <c r="A200" s="20" t="s">
        <v>877</v>
      </c>
      <c r="B200" s="37"/>
      <c r="C200" s="56" t="s">
        <v>234</v>
      </c>
      <c r="D200" s="12" t="s">
        <v>114</v>
      </c>
      <c r="E200" s="12">
        <v>1</v>
      </c>
      <c r="F200" s="156"/>
      <c r="G200" s="42">
        <f t="shared" ref="G200" si="25">E200*F200</f>
        <v>0</v>
      </c>
      <c r="H200" s="2"/>
    </row>
    <row r="201" spans="1:8" ht="9" customHeight="1" x14ac:dyDescent="0.2">
      <c r="A201" s="20"/>
      <c r="B201" s="37"/>
      <c r="C201" s="56"/>
      <c r="D201" s="12"/>
      <c r="E201" s="12"/>
      <c r="F201" s="156"/>
      <c r="G201" s="47"/>
      <c r="H201" s="2"/>
    </row>
    <row r="202" spans="1:8" x14ac:dyDescent="0.2">
      <c r="A202" s="20"/>
      <c r="B202" s="37"/>
      <c r="C202" s="117" t="s">
        <v>281</v>
      </c>
      <c r="D202" s="12"/>
      <c r="E202" s="12"/>
      <c r="F202" s="156"/>
      <c r="G202" s="47"/>
      <c r="H202" s="2"/>
    </row>
    <row r="203" spans="1:8" ht="9.6" customHeight="1" x14ac:dyDescent="0.2">
      <c r="A203" s="20"/>
      <c r="B203" s="37"/>
      <c r="C203" s="56"/>
      <c r="D203" s="12"/>
      <c r="E203" s="12"/>
      <c r="F203" s="156"/>
      <c r="G203" s="47"/>
      <c r="H203" s="2"/>
    </row>
    <row r="204" spans="1:8" x14ac:dyDescent="0.2">
      <c r="A204" s="20" t="s">
        <v>878</v>
      </c>
      <c r="B204" s="37"/>
      <c r="C204" s="56" t="s">
        <v>292</v>
      </c>
      <c r="D204" s="12" t="s">
        <v>114</v>
      </c>
      <c r="E204" s="12">
        <v>1</v>
      </c>
      <c r="F204" s="156"/>
      <c r="G204" s="42">
        <f t="shared" ref="G204" si="26">E204*F204</f>
        <v>0</v>
      </c>
      <c r="H204" s="2"/>
    </row>
    <row r="205" spans="1:8" ht="9" customHeight="1" x14ac:dyDescent="0.2">
      <c r="A205" s="20"/>
      <c r="B205" s="37"/>
      <c r="C205" s="56"/>
      <c r="D205" s="12"/>
      <c r="E205" s="12"/>
      <c r="F205" s="156"/>
      <c r="G205" s="47"/>
      <c r="H205" s="2"/>
    </row>
    <row r="206" spans="1:8" x14ac:dyDescent="0.2">
      <c r="A206" s="20"/>
      <c r="B206" s="37"/>
      <c r="C206" s="117" t="s">
        <v>235</v>
      </c>
      <c r="D206" s="12"/>
      <c r="E206" s="12"/>
      <c r="F206" s="156"/>
      <c r="G206" s="47"/>
      <c r="H206" s="2"/>
    </row>
    <row r="207" spans="1:8" ht="9" customHeight="1" x14ac:dyDescent="0.2">
      <c r="A207" s="20"/>
      <c r="B207" s="37"/>
      <c r="C207" s="56"/>
      <c r="D207" s="12"/>
      <c r="E207" s="12"/>
      <c r="F207" s="156"/>
      <c r="G207" s="47"/>
      <c r="H207" s="2"/>
    </row>
    <row r="208" spans="1:8" x14ac:dyDescent="0.2">
      <c r="A208" s="20" t="s">
        <v>879</v>
      </c>
      <c r="B208" s="37"/>
      <c r="C208" s="56" t="s">
        <v>236</v>
      </c>
      <c r="D208" s="12" t="s">
        <v>114</v>
      </c>
      <c r="E208" s="12">
        <v>1</v>
      </c>
      <c r="F208" s="156"/>
      <c r="G208" s="42">
        <f t="shared" ref="G208" si="27">E208*F208</f>
        <v>0</v>
      </c>
      <c r="H208" s="2"/>
    </row>
    <row r="209" spans="1:8" ht="9.6" customHeight="1" x14ac:dyDescent="0.2">
      <c r="A209" s="20"/>
      <c r="B209" s="37"/>
      <c r="C209" s="56"/>
      <c r="D209" s="12"/>
      <c r="E209" s="12"/>
      <c r="F209" s="156"/>
      <c r="G209" s="47"/>
      <c r="H209" s="2"/>
    </row>
    <row r="210" spans="1:8" x14ac:dyDescent="0.2">
      <c r="A210" s="20"/>
      <c r="B210" s="37"/>
      <c r="C210" s="117" t="s">
        <v>237</v>
      </c>
      <c r="D210" s="12"/>
      <c r="E210" s="12"/>
      <c r="F210" s="156"/>
      <c r="G210" s="47"/>
      <c r="H210" s="2"/>
    </row>
    <row r="211" spans="1:8" ht="9" customHeight="1" x14ac:dyDescent="0.2">
      <c r="A211" s="20"/>
      <c r="B211" s="37"/>
      <c r="C211" s="56"/>
      <c r="D211" s="12"/>
      <c r="E211" s="12"/>
      <c r="F211" s="156"/>
      <c r="G211" s="47"/>
      <c r="H211" s="2"/>
    </row>
    <row r="212" spans="1:8" x14ac:dyDescent="0.2">
      <c r="A212" s="20" t="s">
        <v>880</v>
      </c>
      <c r="B212" s="37"/>
      <c r="C212" s="56" t="s">
        <v>238</v>
      </c>
      <c r="D212" s="12" t="s">
        <v>114</v>
      </c>
      <c r="E212" s="12">
        <v>4</v>
      </c>
      <c r="F212" s="156"/>
      <c r="G212" s="42">
        <f t="shared" ref="G212" si="28">E212*F212</f>
        <v>0</v>
      </c>
      <c r="H212" s="2"/>
    </row>
    <row r="213" spans="1:8" ht="9.6" customHeight="1" x14ac:dyDescent="0.2">
      <c r="A213" s="20"/>
      <c r="B213" s="37"/>
      <c r="C213" s="56"/>
      <c r="D213" s="12"/>
      <c r="E213" s="12"/>
      <c r="F213" s="156"/>
      <c r="G213" s="47"/>
      <c r="H213" s="2"/>
    </row>
    <row r="214" spans="1:8" x14ac:dyDescent="0.2">
      <c r="A214" s="20"/>
      <c r="B214" s="37"/>
      <c r="C214" s="117" t="s">
        <v>239</v>
      </c>
      <c r="D214" s="12"/>
      <c r="E214" s="12"/>
      <c r="F214" s="156"/>
      <c r="G214" s="47"/>
      <c r="H214" s="2"/>
    </row>
    <row r="215" spans="1:8" ht="9" customHeight="1" x14ac:dyDescent="0.2">
      <c r="A215" s="20"/>
      <c r="B215" s="37"/>
      <c r="C215" s="56"/>
      <c r="D215" s="12"/>
      <c r="E215" s="12"/>
      <c r="F215" s="156"/>
      <c r="G215" s="47"/>
      <c r="H215" s="2"/>
    </row>
    <row r="216" spans="1:8" x14ac:dyDescent="0.2">
      <c r="A216" s="20" t="s">
        <v>881</v>
      </c>
      <c r="B216" s="37"/>
      <c r="C216" s="56" t="s">
        <v>240</v>
      </c>
      <c r="D216" s="12" t="s">
        <v>114</v>
      </c>
      <c r="E216" s="12">
        <v>2</v>
      </c>
      <c r="F216" s="156"/>
      <c r="G216" s="42">
        <f t="shared" ref="G216:G228" si="29">E216*F216</f>
        <v>0</v>
      </c>
      <c r="H216" s="2"/>
    </row>
    <row r="217" spans="1:8" ht="9" customHeight="1" x14ac:dyDescent="0.2">
      <c r="A217" s="20"/>
      <c r="B217" s="37"/>
      <c r="C217" s="56"/>
      <c r="D217" s="12"/>
      <c r="E217" s="12"/>
      <c r="F217" s="156"/>
      <c r="G217" s="47"/>
      <c r="H217" s="2"/>
    </row>
    <row r="218" spans="1:8" x14ac:dyDescent="0.2">
      <c r="A218" s="20" t="s">
        <v>882</v>
      </c>
      <c r="B218" s="37"/>
      <c r="C218" s="56" t="s">
        <v>241</v>
      </c>
      <c r="D218" s="12" t="s">
        <v>114</v>
      </c>
      <c r="E218" s="12">
        <v>2</v>
      </c>
      <c r="F218" s="156"/>
      <c r="G218" s="42">
        <f t="shared" si="29"/>
        <v>0</v>
      </c>
      <c r="H218" s="2"/>
    </row>
    <row r="219" spans="1:8" ht="8.4499999999999993" customHeight="1" x14ac:dyDescent="0.2">
      <c r="A219" s="20"/>
      <c r="B219" s="37"/>
      <c r="C219" s="56"/>
      <c r="D219" s="12"/>
      <c r="E219" s="12"/>
      <c r="F219" s="156"/>
      <c r="G219" s="47"/>
      <c r="H219" s="2"/>
    </row>
    <row r="220" spans="1:8" x14ac:dyDescent="0.2">
      <c r="A220" s="20" t="s">
        <v>822</v>
      </c>
      <c r="B220" s="37"/>
      <c r="C220" s="56" t="s">
        <v>229</v>
      </c>
      <c r="D220" s="12" t="s">
        <v>114</v>
      </c>
      <c r="E220" s="12">
        <v>2</v>
      </c>
      <c r="F220" s="156"/>
      <c r="G220" s="42">
        <f t="shared" si="29"/>
        <v>0</v>
      </c>
      <c r="H220" s="2"/>
    </row>
    <row r="221" spans="1:8" x14ac:dyDescent="0.2">
      <c r="A221" s="20"/>
      <c r="B221" s="37"/>
      <c r="C221" s="56"/>
      <c r="D221" s="12"/>
      <c r="E221" s="12"/>
      <c r="F221" s="156"/>
      <c r="G221" s="47"/>
      <c r="H221" s="2"/>
    </row>
    <row r="222" spans="1:8" x14ac:dyDescent="0.2">
      <c r="A222" s="20" t="s">
        <v>823</v>
      </c>
      <c r="B222" s="37"/>
      <c r="C222" s="56" t="s">
        <v>242</v>
      </c>
      <c r="D222" s="12" t="s">
        <v>114</v>
      </c>
      <c r="E222" s="12">
        <v>1</v>
      </c>
      <c r="F222" s="156"/>
      <c r="G222" s="42">
        <f t="shared" si="29"/>
        <v>0</v>
      </c>
      <c r="H222" s="2"/>
    </row>
    <row r="223" spans="1:8" x14ac:dyDescent="0.2">
      <c r="A223" s="20"/>
      <c r="B223" s="37"/>
      <c r="C223" s="56"/>
      <c r="D223" s="12"/>
      <c r="E223" s="12"/>
      <c r="F223" s="156"/>
      <c r="G223" s="47"/>
      <c r="H223" s="2"/>
    </row>
    <row r="224" spans="1:8" x14ac:dyDescent="0.2">
      <c r="A224" s="20" t="s">
        <v>824</v>
      </c>
      <c r="B224" s="37"/>
      <c r="C224" s="56" t="s">
        <v>243</v>
      </c>
      <c r="D224" s="12" t="s">
        <v>114</v>
      </c>
      <c r="E224" s="12">
        <v>1</v>
      </c>
      <c r="F224" s="156"/>
      <c r="G224" s="42">
        <f t="shared" si="29"/>
        <v>0</v>
      </c>
      <c r="H224" s="2"/>
    </row>
    <row r="225" spans="1:9" x14ac:dyDescent="0.2">
      <c r="A225" s="20"/>
      <c r="B225" s="37"/>
      <c r="C225" s="56"/>
      <c r="D225" s="12"/>
      <c r="E225" s="12"/>
      <c r="F225" s="156"/>
      <c r="G225" s="47"/>
      <c r="H225" s="2"/>
    </row>
    <row r="226" spans="1:9" x14ac:dyDescent="0.2">
      <c r="A226" s="20" t="s">
        <v>825</v>
      </c>
      <c r="B226" s="37"/>
      <c r="C226" s="56" t="s">
        <v>284</v>
      </c>
      <c r="D226" s="12" t="s">
        <v>114</v>
      </c>
      <c r="E226" s="12">
        <v>1</v>
      </c>
      <c r="F226" s="156"/>
      <c r="G226" s="42">
        <f t="shared" si="29"/>
        <v>0</v>
      </c>
      <c r="H226" s="2"/>
    </row>
    <row r="227" spans="1:9" x14ac:dyDescent="0.2">
      <c r="A227" s="20"/>
      <c r="B227" s="37"/>
      <c r="C227" s="56"/>
      <c r="D227" s="12"/>
      <c r="E227" s="12"/>
      <c r="F227" s="156"/>
      <c r="G227" s="47"/>
      <c r="H227" s="2"/>
    </row>
    <row r="228" spans="1:9" x14ac:dyDescent="0.2">
      <c r="A228" s="20" t="s">
        <v>826</v>
      </c>
      <c r="B228" s="37"/>
      <c r="C228" s="56" t="s">
        <v>235</v>
      </c>
      <c r="D228" s="12" t="s">
        <v>114</v>
      </c>
      <c r="E228" s="12">
        <v>1</v>
      </c>
      <c r="F228" s="156"/>
      <c r="G228" s="42">
        <f t="shared" si="29"/>
        <v>0</v>
      </c>
      <c r="H228" s="2"/>
    </row>
    <row r="229" spans="1:9" x14ac:dyDescent="0.2">
      <c r="A229" s="20"/>
      <c r="B229" s="37"/>
      <c r="C229" s="56"/>
      <c r="D229" s="12"/>
      <c r="E229" s="12"/>
      <c r="F229" s="156"/>
      <c r="G229" s="47"/>
      <c r="H229" s="2"/>
    </row>
    <row r="230" spans="1:9" s="3" customFormat="1" x14ac:dyDescent="0.2">
      <c r="A230" s="29" t="s">
        <v>827</v>
      </c>
      <c r="B230" s="34"/>
      <c r="C230" s="117" t="s">
        <v>244</v>
      </c>
      <c r="D230" s="13"/>
      <c r="E230" s="13"/>
      <c r="F230" s="155"/>
      <c r="G230" s="48"/>
    </row>
    <row r="231" spans="1:9" x14ac:dyDescent="0.2">
      <c r="A231" s="20"/>
      <c r="B231" s="37"/>
      <c r="C231" s="56"/>
      <c r="D231" s="12"/>
      <c r="E231" s="12"/>
      <c r="F231" s="156"/>
      <c r="G231" s="47"/>
      <c r="H231" s="2"/>
    </row>
    <row r="232" spans="1:9" x14ac:dyDescent="0.2">
      <c r="A232" s="20" t="s">
        <v>828</v>
      </c>
      <c r="B232" s="37"/>
      <c r="C232" s="56" t="s">
        <v>245</v>
      </c>
      <c r="D232" s="12" t="s">
        <v>13</v>
      </c>
      <c r="E232" s="12">
        <v>1</v>
      </c>
      <c r="F232" s="156"/>
      <c r="G232" s="42">
        <f t="shared" ref="G232:G238" si="30">E232*F232</f>
        <v>0</v>
      </c>
      <c r="H232" s="2"/>
    </row>
    <row r="233" spans="1:9" x14ac:dyDescent="0.2">
      <c r="A233" s="20"/>
      <c r="B233" s="37"/>
      <c r="C233" s="56"/>
      <c r="D233" s="12"/>
      <c r="E233" s="12"/>
      <c r="F233" s="156"/>
      <c r="G233" s="47"/>
      <c r="H233" s="2"/>
    </row>
    <row r="234" spans="1:9" x14ac:dyDescent="0.2">
      <c r="A234" s="20" t="s">
        <v>829</v>
      </c>
      <c r="B234" s="37"/>
      <c r="C234" s="56" t="s">
        <v>472</v>
      </c>
      <c r="D234" s="12" t="s">
        <v>13</v>
      </c>
      <c r="E234" s="12">
        <v>1</v>
      </c>
      <c r="F234" s="156"/>
      <c r="G234" s="42">
        <f t="shared" si="30"/>
        <v>0</v>
      </c>
      <c r="H234" s="2"/>
    </row>
    <row r="235" spans="1:9" x14ac:dyDescent="0.2">
      <c r="A235" s="20"/>
      <c r="B235" s="37"/>
      <c r="C235" s="56"/>
      <c r="D235" s="12"/>
      <c r="E235" s="12"/>
      <c r="F235" s="156"/>
      <c r="G235" s="47"/>
      <c r="H235" s="2"/>
    </row>
    <row r="236" spans="1:9" x14ac:dyDescent="0.2">
      <c r="A236" s="20" t="s">
        <v>830</v>
      </c>
      <c r="B236" s="37"/>
      <c r="C236" s="56" t="s">
        <v>246</v>
      </c>
      <c r="D236" s="12" t="s">
        <v>13</v>
      </c>
      <c r="E236" s="12">
        <v>1</v>
      </c>
      <c r="F236" s="156"/>
      <c r="G236" s="42">
        <f t="shared" si="30"/>
        <v>0</v>
      </c>
      <c r="H236" s="2"/>
      <c r="I236" s="42">
        <f t="shared" ref="I236" si="31">G236*H236</f>
        <v>0</v>
      </c>
    </row>
    <row r="237" spans="1:9" x14ac:dyDescent="0.2">
      <c r="A237" s="20"/>
      <c r="B237" s="37"/>
      <c r="C237" s="56"/>
      <c r="D237" s="12"/>
      <c r="E237" s="12"/>
      <c r="F237" s="156"/>
      <c r="G237" s="47"/>
      <c r="H237" s="2"/>
      <c r="I237" s="47"/>
    </row>
    <row r="238" spans="1:9" x14ac:dyDescent="0.2">
      <c r="A238" s="20" t="s">
        <v>831</v>
      </c>
      <c r="B238" s="37"/>
      <c r="C238" s="56" t="s">
        <v>247</v>
      </c>
      <c r="D238" s="12" t="s">
        <v>13</v>
      </c>
      <c r="E238" s="12">
        <v>1</v>
      </c>
      <c r="F238" s="156"/>
      <c r="G238" s="42">
        <f t="shared" si="30"/>
        <v>0</v>
      </c>
      <c r="H238" s="2"/>
    </row>
    <row r="239" spans="1:9" x14ac:dyDescent="0.2">
      <c r="A239" s="20"/>
      <c r="B239" s="37"/>
      <c r="C239" s="56"/>
      <c r="D239" s="12"/>
      <c r="E239" s="12"/>
      <c r="F239" s="156"/>
      <c r="G239" s="47"/>
      <c r="H239" s="2"/>
    </row>
    <row r="240" spans="1:9" s="5" customFormat="1" ht="19.149999999999999" customHeight="1" x14ac:dyDescent="0.2">
      <c r="A240" s="135" t="s">
        <v>58</v>
      </c>
      <c r="B240" s="136"/>
      <c r="C240" s="136"/>
      <c r="D240" s="136"/>
      <c r="E240" s="136"/>
      <c r="F240" s="137"/>
      <c r="G240" s="49">
        <f>SUM(G152:G239)</f>
        <v>90000</v>
      </c>
    </row>
    <row r="241" spans="1:8" s="5" customFormat="1" ht="18" customHeight="1" x14ac:dyDescent="0.2">
      <c r="A241" s="135" t="s">
        <v>59</v>
      </c>
      <c r="B241" s="136"/>
      <c r="C241" s="136"/>
      <c r="D241" s="136"/>
      <c r="E241" s="136"/>
      <c r="F241" s="137"/>
      <c r="G241" s="49">
        <f>G240</f>
        <v>90000</v>
      </c>
    </row>
    <row r="242" spans="1:8" s="5" customFormat="1" x14ac:dyDescent="0.2">
      <c r="A242" s="20"/>
      <c r="B242" s="37"/>
      <c r="C242" s="56"/>
      <c r="D242" s="12"/>
      <c r="E242" s="12"/>
      <c r="F242" s="156"/>
      <c r="G242" s="47"/>
    </row>
    <row r="243" spans="1:8" x14ac:dyDescent="0.2">
      <c r="A243" s="20"/>
      <c r="B243" s="37"/>
      <c r="C243" s="117" t="s">
        <v>248</v>
      </c>
      <c r="D243" s="12"/>
      <c r="E243" s="12"/>
      <c r="F243" s="156"/>
      <c r="G243" s="47"/>
      <c r="H243" s="2"/>
    </row>
    <row r="244" spans="1:8" x14ac:dyDescent="0.2">
      <c r="A244" s="20"/>
      <c r="B244" s="37"/>
      <c r="C244" s="56"/>
      <c r="D244" s="12"/>
      <c r="E244" s="12"/>
      <c r="F244" s="156"/>
      <c r="G244" s="47"/>
      <c r="H244" s="2"/>
    </row>
    <row r="245" spans="1:8" x14ac:dyDescent="0.2">
      <c r="A245" s="29" t="s">
        <v>832</v>
      </c>
      <c r="B245" s="37"/>
      <c r="C245" s="117" t="s">
        <v>249</v>
      </c>
      <c r="D245" s="12"/>
      <c r="E245" s="12"/>
      <c r="F245" s="156"/>
      <c r="G245" s="47"/>
      <c r="H245" s="2"/>
    </row>
    <row r="246" spans="1:8" x14ac:dyDescent="0.2">
      <c r="A246" s="20"/>
      <c r="B246" s="37"/>
      <c r="C246" s="56"/>
      <c r="D246" s="12"/>
      <c r="E246" s="12"/>
      <c r="F246" s="156"/>
      <c r="G246" s="47"/>
      <c r="H246" s="2"/>
    </row>
    <row r="247" spans="1:8" x14ac:dyDescent="0.2">
      <c r="A247" s="20" t="s">
        <v>833</v>
      </c>
      <c r="B247" s="37"/>
      <c r="C247" s="56" t="s">
        <v>250</v>
      </c>
      <c r="D247" s="12" t="s">
        <v>13</v>
      </c>
      <c r="E247" s="12">
        <v>1</v>
      </c>
      <c r="F247" s="156"/>
      <c r="G247" s="42">
        <f t="shared" ref="G247:G255" si="32">E247*F247</f>
        <v>0</v>
      </c>
      <c r="H247" s="2"/>
    </row>
    <row r="248" spans="1:8" x14ac:dyDescent="0.2">
      <c r="A248" s="20"/>
      <c r="B248" s="37"/>
      <c r="C248" s="56"/>
      <c r="D248" s="12"/>
      <c r="E248" s="12"/>
      <c r="F248" s="156"/>
      <c r="G248" s="47"/>
      <c r="H248" s="2"/>
    </row>
    <row r="249" spans="1:8" ht="24" x14ac:dyDescent="0.2">
      <c r="A249" s="20" t="s">
        <v>834</v>
      </c>
      <c r="B249" s="37"/>
      <c r="C249" s="56" t="s">
        <v>251</v>
      </c>
      <c r="D249" s="12" t="s">
        <v>13</v>
      </c>
      <c r="E249" s="12">
        <v>1</v>
      </c>
      <c r="F249" s="156"/>
      <c r="G249" s="42">
        <f t="shared" si="32"/>
        <v>0</v>
      </c>
      <c r="H249" s="2"/>
    </row>
    <row r="250" spans="1:8" x14ac:dyDescent="0.2">
      <c r="A250" s="20"/>
      <c r="B250" s="37"/>
      <c r="C250" s="56"/>
      <c r="D250" s="12"/>
      <c r="E250" s="12"/>
      <c r="F250" s="156"/>
      <c r="G250" s="47"/>
      <c r="H250" s="2"/>
    </row>
    <row r="251" spans="1:8" x14ac:dyDescent="0.2">
      <c r="A251" s="20" t="s">
        <v>835</v>
      </c>
      <c r="B251" s="37"/>
      <c r="C251" s="56" t="s">
        <v>252</v>
      </c>
      <c r="D251" s="12" t="s">
        <v>13</v>
      </c>
      <c r="E251" s="12">
        <v>1</v>
      </c>
      <c r="F251" s="156"/>
      <c r="G251" s="42">
        <f t="shared" si="32"/>
        <v>0</v>
      </c>
      <c r="H251" s="2"/>
    </row>
    <row r="252" spans="1:8" x14ac:dyDescent="0.2">
      <c r="A252" s="20"/>
      <c r="B252" s="37"/>
      <c r="C252" s="56"/>
      <c r="D252" s="12"/>
      <c r="E252" s="12"/>
      <c r="F252" s="156"/>
      <c r="G252" s="47"/>
      <c r="H252" s="2"/>
    </row>
    <row r="253" spans="1:8" x14ac:dyDescent="0.2">
      <c r="A253" s="20" t="s">
        <v>836</v>
      </c>
      <c r="B253" s="37"/>
      <c r="C253" s="56" t="s">
        <v>253</v>
      </c>
      <c r="D253" s="12" t="s">
        <v>13</v>
      </c>
      <c r="E253" s="12">
        <v>1</v>
      </c>
      <c r="F253" s="156"/>
      <c r="G253" s="42">
        <f t="shared" si="32"/>
        <v>0</v>
      </c>
      <c r="H253" s="2"/>
    </row>
    <row r="254" spans="1:8" x14ac:dyDescent="0.2">
      <c r="A254" s="20"/>
      <c r="B254" s="37"/>
      <c r="C254" s="56"/>
      <c r="D254" s="12"/>
      <c r="E254" s="12"/>
      <c r="F254" s="156"/>
      <c r="G254" s="47"/>
      <c r="H254" s="2"/>
    </row>
    <row r="255" spans="1:8" x14ac:dyDescent="0.2">
      <c r="A255" s="20" t="s">
        <v>837</v>
      </c>
      <c r="B255" s="37"/>
      <c r="C255" s="56" t="s">
        <v>254</v>
      </c>
      <c r="D255" s="12" t="s">
        <v>13</v>
      </c>
      <c r="E255" s="12">
        <v>1</v>
      </c>
      <c r="F255" s="156"/>
      <c r="G255" s="42">
        <f t="shared" si="32"/>
        <v>0</v>
      </c>
      <c r="H255" s="2"/>
    </row>
    <row r="256" spans="1:8" x14ac:dyDescent="0.2">
      <c r="A256" s="20"/>
      <c r="B256" s="37"/>
      <c r="C256" s="56"/>
      <c r="D256" s="12"/>
      <c r="E256" s="12"/>
      <c r="F256" s="156"/>
      <c r="G256" s="47"/>
      <c r="H256" s="2"/>
    </row>
    <row r="257" spans="1:8" x14ac:dyDescent="0.2">
      <c r="A257" s="29" t="s">
        <v>838</v>
      </c>
      <c r="B257" s="37"/>
      <c r="C257" s="117" t="s">
        <v>255</v>
      </c>
      <c r="D257" s="12"/>
      <c r="E257" s="12"/>
      <c r="F257" s="156"/>
      <c r="G257" s="47"/>
      <c r="H257" s="2"/>
    </row>
    <row r="258" spans="1:8" x14ac:dyDescent="0.2">
      <c r="A258" s="20"/>
      <c r="B258" s="37"/>
      <c r="C258" s="56"/>
      <c r="D258" s="12"/>
      <c r="E258" s="12"/>
      <c r="F258" s="156"/>
      <c r="G258" s="47"/>
      <c r="H258" s="2"/>
    </row>
    <row r="259" spans="1:8" x14ac:dyDescent="0.2">
      <c r="A259" s="20" t="s">
        <v>839</v>
      </c>
      <c r="B259" s="37"/>
      <c r="C259" s="56" t="s">
        <v>256</v>
      </c>
      <c r="D259" s="12" t="s">
        <v>114</v>
      </c>
      <c r="E259" s="12">
        <v>1</v>
      </c>
      <c r="F259" s="156"/>
      <c r="G259" s="42">
        <f t="shared" ref="G259:G263" si="33">E259*F259</f>
        <v>0</v>
      </c>
      <c r="H259" s="2"/>
    </row>
    <row r="260" spans="1:8" x14ac:dyDescent="0.2">
      <c r="A260" s="20"/>
      <c r="B260" s="37"/>
      <c r="C260" s="56"/>
      <c r="D260" s="12"/>
      <c r="E260" s="12"/>
      <c r="F260" s="156"/>
      <c r="G260" s="47"/>
      <c r="H260" s="2"/>
    </row>
    <row r="261" spans="1:8" x14ac:dyDescent="0.2">
      <c r="A261" s="20" t="s">
        <v>840</v>
      </c>
      <c r="B261" s="37"/>
      <c r="C261" s="56" t="s">
        <v>257</v>
      </c>
      <c r="D261" s="12" t="s">
        <v>13</v>
      </c>
      <c r="E261" s="12">
        <v>1</v>
      </c>
      <c r="F261" s="156"/>
      <c r="G261" s="42">
        <f t="shared" si="33"/>
        <v>0</v>
      </c>
      <c r="H261" s="2"/>
    </row>
    <row r="262" spans="1:8" x14ac:dyDescent="0.2">
      <c r="A262" s="20"/>
      <c r="B262" s="37"/>
      <c r="C262" s="56"/>
      <c r="D262" s="12"/>
      <c r="E262" s="12"/>
      <c r="F262" s="156"/>
      <c r="G262" s="47"/>
      <c r="H262" s="2"/>
    </row>
    <row r="263" spans="1:8" x14ac:dyDescent="0.2">
      <c r="A263" s="20" t="s">
        <v>841</v>
      </c>
      <c r="B263" s="37"/>
      <c r="C263" s="56" t="s">
        <v>258</v>
      </c>
      <c r="D263" s="12" t="s">
        <v>13</v>
      </c>
      <c r="E263" s="12">
        <v>1</v>
      </c>
      <c r="F263" s="156"/>
      <c r="G263" s="42">
        <f t="shared" si="33"/>
        <v>0</v>
      </c>
      <c r="H263" s="2"/>
    </row>
    <row r="264" spans="1:8" x14ac:dyDescent="0.2">
      <c r="A264" s="20"/>
      <c r="B264" s="37"/>
      <c r="C264" s="56"/>
      <c r="D264" s="12"/>
      <c r="E264" s="12"/>
      <c r="F264" s="156"/>
      <c r="G264" s="47"/>
      <c r="H264" s="2"/>
    </row>
    <row r="265" spans="1:8" x14ac:dyDescent="0.2">
      <c r="A265" s="29" t="s">
        <v>842</v>
      </c>
      <c r="B265" s="37"/>
      <c r="C265" s="117" t="s">
        <v>259</v>
      </c>
      <c r="D265" s="12"/>
      <c r="E265" s="12"/>
      <c r="F265" s="156"/>
      <c r="G265" s="47"/>
      <c r="H265" s="2"/>
    </row>
    <row r="266" spans="1:8" x14ac:dyDescent="0.2">
      <c r="A266" s="20"/>
      <c r="B266" s="37"/>
      <c r="C266" s="56"/>
      <c r="D266" s="12"/>
      <c r="E266" s="12"/>
      <c r="F266" s="156"/>
      <c r="G266" s="47"/>
      <c r="H266" s="2"/>
    </row>
    <row r="267" spans="1:8" x14ac:dyDescent="0.2">
      <c r="A267" s="20" t="s">
        <v>843</v>
      </c>
      <c r="B267" s="37"/>
      <c r="C267" s="56" t="s">
        <v>260</v>
      </c>
      <c r="D267" s="12" t="s">
        <v>13</v>
      </c>
      <c r="E267" s="12">
        <v>1</v>
      </c>
      <c r="F267" s="156"/>
      <c r="G267" s="42">
        <f t="shared" ref="G267:G269" si="34">E267*F267</f>
        <v>0</v>
      </c>
      <c r="H267" s="2"/>
    </row>
    <row r="268" spans="1:8" x14ac:dyDescent="0.2">
      <c r="A268" s="20"/>
      <c r="B268" s="37"/>
      <c r="C268" s="56"/>
      <c r="D268" s="12"/>
      <c r="E268" s="12"/>
      <c r="F268" s="156"/>
      <c r="G268" s="47"/>
      <c r="H268" s="2"/>
    </row>
    <row r="269" spans="1:8" x14ac:dyDescent="0.2">
      <c r="A269" s="20" t="s">
        <v>844</v>
      </c>
      <c r="B269" s="37"/>
      <c r="C269" s="56" t="s">
        <v>261</v>
      </c>
      <c r="D269" s="12" t="s">
        <v>13</v>
      </c>
      <c r="E269" s="12">
        <v>1</v>
      </c>
      <c r="F269" s="156"/>
      <c r="G269" s="42">
        <f t="shared" si="34"/>
        <v>0</v>
      </c>
      <c r="H269" s="2"/>
    </row>
    <row r="270" spans="1:8" x14ac:dyDescent="0.2">
      <c r="A270" s="20"/>
      <c r="B270" s="37"/>
      <c r="C270" s="56"/>
      <c r="D270" s="12"/>
      <c r="E270" s="12"/>
      <c r="F270" s="156"/>
      <c r="G270" s="47"/>
      <c r="H270" s="2"/>
    </row>
    <row r="271" spans="1:8" x14ac:dyDescent="0.2">
      <c r="A271" s="20" t="s">
        <v>845</v>
      </c>
      <c r="B271" s="37"/>
      <c r="C271" s="56" t="s">
        <v>262</v>
      </c>
      <c r="D271" s="12" t="s">
        <v>45</v>
      </c>
      <c r="E271" s="12">
        <v>1</v>
      </c>
      <c r="F271" s="47">
        <v>30000</v>
      </c>
      <c r="G271" s="42">
        <f t="shared" ref="G271" si="35">E271*F271</f>
        <v>30000</v>
      </c>
      <c r="H271" s="2"/>
    </row>
    <row r="272" spans="1:8" x14ac:dyDescent="0.2">
      <c r="A272" s="20"/>
      <c r="B272" s="37"/>
      <c r="C272" s="56"/>
      <c r="D272" s="12"/>
      <c r="E272" s="12"/>
      <c r="F272" s="156"/>
      <c r="G272" s="47"/>
      <c r="H272" s="2"/>
    </row>
    <row r="273" spans="1:8" x14ac:dyDescent="0.2">
      <c r="A273" s="20" t="s">
        <v>846</v>
      </c>
      <c r="B273" s="37"/>
      <c r="C273" s="56" t="s">
        <v>263</v>
      </c>
      <c r="D273" s="12" t="s">
        <v>57</v>
      </c>
      <c r="E273" s="19">
        <f>F271</f>
        <v>30000</v>
      </c>
      <c r="F273" s="157"/>
      <c r="G273" s="42">
        <f t="shared" ref="G273:G275" si="36">E273*F273</f>
        <v>0</v>
      </c>
      <c r="H273" s="2"/>
    </row>
    <row r="274" spans="1:8" x14ac:dyDescent="0.2">
      <c r="A274" s="20"/>
      <c r="B274" s="37"/>
      <c r="C274" s="56"/>
      <c r="D274" s="12"/>
      <c r="E274" s="12"/>
      <c r="F274" s="156"/>
      <c r="G274" s="47"/>
      <c r="H274" s="2"/>
    </row>
    <row r="275" spans="1:8" x14ac:dyDescent="0.2">
      <c r="A275" s="20" t="s">
        <v>847</v>
      </c>
      <c r="B275" s="37"/>
      <c r="C275" s="56" t="s">
        <v>264</v>
      </c>
      <c r="D275" s="12" t="s">
        <v>13</v>
      </c>
      <c r="E275" s="12">
        <v>1</v>
      </c>
      <c r="F275" s="156"/>
      <c r="G275" s="42">
        <f t="shared" si="36"/>
        <v>0</v>
      </c>
      <c r="H275" s="2"/>
    </row>
    <row r="276" spans="1:8" ht="9" customHeight="1" x14ac:dyDescent="0.2">
      <c r="A276" s="20"/>
      <c r="B276" s="37"/>
      <c r="C276" s="56"/>
      <c r="D276" s="12"/>
      <c r="E276" s="12"/>
      <c r="F276" s="156"/>
      <c r="G276" s="47"/>
      <c r="H276" s="2"/>
    </row>
    <row r="277" spans="1:8" x14ac:dyDescent="0.2">
      <c r="A277" s="29" t="s">
        <v>848</v>
      </c>
      <c r="B277" s="37"/>
      <c r="C277" s="117" t="s">
        <v>265</v>
      </c>
      <c r="D277" s="12"/>
      <c r="E277" s="12"/>
      <c r="F277" s="156"/>
      <c r="G277" s="42"/>
      <c r="H277" s="2"/>
    </row>
    <row r="278" spans="1:8" ht="9" customHeight="1" x14ac:dyDescent="0.2">
      <c r="A278" s="20"/>
      <c r="B278" s="37"/>
      <c r="C278" s="56"/>
      <c r="D278" s="12"/>
      <c r="E278" s="12"/>
      <c r="F278" s="156"/>
      <c r="G278" s="47"/>
      <c r="H278" s="2"/>
    </row>
    <row r="279" spans="1:8" x14ac:dyDescent="0.2">
      <c r="A279" s="20" t="s">
        <v>849</v>
      </c>
      <c r="B279" s="37"/>
      <c r="C279" s="56" t="s">
        <v>266</v>
      </c>
      <c r="D279" s="12" t="s">
        <v>13</v>
      </c>
      <c r="E279" s="12">
        <v>1</v>
      </c>
      <c r="F279" s="156"/>
      <c r="G279" s="42">
        <f t="shared" ref="G279:G291" si="37">E279*F279</f>
        <v>0</v>
      </c>
      <c r="H279" s="2"/>
    </row>
    <row r="280" spans="1:8" ht="9" customHeight="1" x14ac:dyDescent="0.2">
      <c r="A280" s="20"/>
      <c r="B280" s="37"/>
      <c r="C280" s="56"/>
      <c r="D280" s="12"/>
      <c r="E280" s="12"/>
      <c r="F280" s="156"/>
      <c r="G280" s="47"/>
      <c r="H280" s="2"/>
    </row>
    <row r="281" spans="1:8" ht="84" x14ac:dyDescent="0.2">
      <c r="A281" s="20" t="s">
        <v>850</v>
      </c>
      <c r="B281" s="37"/>
      <c r="C281" s="56" t="s">
        <v>267</v>
      </c>
      <c r="D281" s="12" t="s">
        <v>13</v>
      </c>
      <c r="E281" s="12">
        <v>1</v>
      </c>
      <c r="F281" s="156"/>
      <c r="G281" s="42">
        <f t="shared" si="37"/>
        <v>0</v>
      </c>
      <c r="H281" s="2"/>
    </row>
    <row r="282" spans="1:8" x14ac:dyDescent="0.2">
      <c r="A282" s="20"/>
      <c r="B282" s="37"/>
      <c r="C282" s="56"/>
      <c r="D282" s="12"/>
      <c r="E282" s="12"/>
      <c r="F282" s="156"/>
      <c r="G282" s="47"/>
      <c r="H282" s="2"/>
    </row>
    <row r="283" spans="1:8" x14ac:dyDescent="0.2">
      <c r="A283" s="20" t="s">
        <v>851</v>
      </c>
      <c r="B283" s="37"/>
      <c r="C283" s="56" t="s">
        <v>268</v>
      </c>
      <c r="D283" s="12" t="s">
        <v>13</v>
      </c>
      <c r="E283" s="12">
        <v>1</v>
      </c>
      <c r="F283" s="156"/>
      <c r="G283" s="42">
        <f t="shared" si="37"/>
        <v>0</v>
      </c>
      <c r="H283" s="2"/>
    </row>
    <row r="284" spans="1:8" ht="9" customHeight="1" x14ac:dyDescent="0.2">
      <c r="A284" s="20"/>
      <c r="B284" s="37"/>
      <c r="C284" s="56"/>
      <c r="D284" s="12"/>
      <c r="E284" s="12"/>
      <c r="F284" s="156"/>
      <c r="G284" s="47"/>
      <c r="H284" s="2"/>
    </row>
    <row r="285" spans="1:8" x14ac:dyDescent="0.2">
      <c r="A285" s="20" t="s">
        <v>852</v>
      </c>
      <c r="B285" s="37"/>
      <c r="C285" s="56" t="s">
        <v>269</v>
      </c>
      <c r="D285" s="12" t="s">
        <v>13</v>
      </c>
      <c r="E285" s="12">
        <v>1</v>
      </c>
      <c r="F285" s="156"/>
      <c r="G285" s="42">
        <f t="shared" si="37"/>
        <v>0</v>
      </c>
      <c r="H285" s="2"/>
    </row>
    <row r="286" spans="1:8" ht="9" customHeight="1" x14ac:dyDescent="0.2">
      <c r="A286" s="20"/>
      <c r="B286" s="37"/>
      <c r="C286" s="56"/>
      <c r="D286" s="12"/>
      <c r="E286" s="12"/>
      <c r="F286" s="156"/>
      <c r="G286" s="47"/>
      <c r="H286" s="2"/>
    </row>
    <row r="287" spans="1:8" x14ac:dyDescent="0.2">
      <c r="A287" s="29" t="s">
        <v>853</v>
      </c>
      <c r="B287" s="34"/>
      <c r="C287" s="117" t="s">
        <v>285</v>
      </c>
      <c r="D287" s="13"/>
      <c r="E287" s="13"/>
      <c r="F287" s="155"/>
      <c r="G287" s="42"/>
    </row>
    <row r="288" spans="1:8" ht="9" customHeight="1" x14ac:dyDescent="0.2">
      <c r="A288" s="20"/>
      <c r="B288" s="37"/>
      <c r="C288" s="56"/>
      <c r="D288" s="12"/>
      <c r="E288" s="12"/>
      <c r="F288" s="156"/>
      <c r="G288" s="47"/>
    </row>
    <row r="289" spans="1:7" x14ac:dyDescent="0.2">
      <c r="A289" s="20" t="s">
        <v>854</v>
      </c>
      <c r="B289" s="37"/>
      <c r="C289" s="56" t="s">
        <v>286</v>
      </c>
      <c r="D289" s="12" t="s">
        <v>13</v>
      </c>
      <c r="E289" s="12">
        <v>1</v>
      </c>
      <c r="F289" s="156"/>
      <c r="G289" s="42">
        <f t="shared" si="37"/>
        <v>0</v>
      </c>
    </row>
    <row r="290" spans="1:7" x14ac:dyDescent="0.2">
      <c r="A290" s="20"/>
      <c r="B290" s="37"/>
      <c r="C290" s="56"/>
      <c r="D290" s="12"/>
      <c r="E290" s="12"/>
      <c r="F290" s="156"/>
      <c r="G290" s="47"/>
    </row>
    <row r="291" spans="1:7" x14ac:dyDescent="0.2">
      <c r="A291" s="20" t="s">
        <v>855</v>
      </c>
      <c r="B291" s="37"/>
      <c r="C291" s="56" t="s">
        <v>261</v>
      </c>
      <c r="D291" s="12" t="s">
        <v>13</v>
      </c>
      <c r="E291" s="12">
        <v>1</v>
      </c>
      <c r="F291" s="156"/>
      <c r="G291" s="42">
        <f t="shared" si="37"/>
        <v>0</v>
      </c>
    </row>
    <row r="292" spans="1:7" ht="9" customHeight="1" x14ac:dyDescent="0.2">
      <c r="A292" s="20"/>
      <c r="B292" s="37"/>
      <c r="C292" s="56"/>
      <c r="D292" s="12"/>
      <c r="E292" s="12"/>
      <c r="F292" s="156"/>
      <c r="G292" s="47"/>
    </row>
    <row r="293" spans="1:7" x14ac:dyDescent="0.2">
      <c r="A293" s="20" t="s">
        <v>856</v>
      </c>
      <c r="B293" s="37"/>
      <c r="C293" s="56" t="s">
        <v>262</v>
      </c>
      <c r="D293" s="12" t="s">
        <v>45</v>
      </c>
      <c r="E293" s="12">
        <v>1</v>
      </c>
      <c r="F293" s="47">
        <v>50000</v>
      </c>
      <c r="G293" s="42">
        <f t="shared" ref="G293" si="38">E293*F293</f>
        <v>50000</v>
      </c>
    </row>
    <row r="294" spans="1:7" ht="9" customHeight="1" x14ac:dyDescent="0.2">
      <c r="A294" s="20"/>
      <c r="B294" s="37"/>
      <c r="C294" s="56"/>
      <c r="D294" s="12"/>
      <c r="E294" s="12"/>
      <c r="F294" s="156"/>
      <c r="G294" s="47"/>
    </row>
    <row r="295" spans="1:7" x14ac:dyDescent="0.2">
      <c r="A295" s="20" t="s">
        <v>857</v>
      </c>
      <c r="B295" s="37"/>
      <c r="C295" s="56" t="s">
        <v>263</v>
      </c>
      <c r="D295" s="12" t="s">
        <v>57</v>
      </c>
      <c r="E295" s="19">
        <f>F293</f>
        <v>50000</v>
      </c>
      <c r="F295" s="157"/>
      <c r="G295" s="42">
        <f t="shared" ref="G295:G297" si="39">E295*F295</f>
        <v>0</v>
      </c>
    </row>
    <row r="296" spans="1:7" ht="9.6" customHeight="1" x14ac:dyDescent="0.2">
      <c r="A296" s="20"/>
      <c r="B296" s="37"/>
      <c r="C296" s="56"/>
      <c r="D296" s="12"/>
      <c r="E296" s="12"/>
      <c r="F296" s="156"/>
      <c r="G296" s="47"/>
    </row>
    <row r="297" spans="1:7" x14ac:dyDescent="0.2">
      <c r="A297" s="20" t="s">
        <v>858</v>
      </c>
      <c r="B297" s="37"/>
      <c r="C297" s="56" t="s">
        <v>264</v>
      </c>
      <c r="D297" s="12" t="s">
        <v>13</v>
      </c>
      <c r="E297" s="12">
        <v>1</v>
      </c>
      <c r="F297" s="156"/>
      <c r="G297" s="42">
        <f t="shared" si="39"/>
        <v>0</v>
      </c>
    </row>
    <row r="298" spans="1:7" x14ac:dyDescent="0.2">
      <c r="A298" s="20"/>
      <c r="B298" s="37"/>
      <c r="C298" s="56"/>
      <c r="D298" s="12"/>
      <c r="E298" s="12"/>
      <c r="F298" s="156"/>
      <c r="G298" s="47"/>
    </row>
    <row r="299" spans="1:7" ht="21" customHeight="1" x14ac:dyDescent="0.2">
      <c r="A299" s="135" t="s">
        <v>94</v>
      </c>
      <c r="B299" s="136"/>
      <c r="C299" s="136"/>
      <c r="D299" s="136"/>
      <c r="E299" s="136"/>
      <c r="F299" s="137"/>
      <c r="G299" s="49">
        <f>SUM(G241:G298)</f>
        <v>170000</v>
      </c>
    </row>
    <row r="300" spans="1:7" x14ac:dyDescent="0.2">
      <c r="D300" s="11"/>
      <c r="G300" s="52"/>
    </row>
    <row r="301" spans="1:7" x14ac:dyDescent="0.2">
      <c r="D301" s="11"/>
      <c r="G301" s="52"/>
    </row>
    <row r="302" spans="1:7" x14ac:dyDescent="0.2">
      <c r="D302" s="11"/>
      <c r="G302" s="52"/>
    </row>
    <row r="303" spans="1:7" x14ac:dyDescent="0.2">
      <c r="D303" s="11"/>
      <c r="G303" s="52"/>
    </row>
    <row r="304" spans="1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</sheetData>
  <sheetProtection algorithmName="SHA-512" hashValue="0T8ZQRuQDXypwtbflrx+uhckpEQSCHmdC6OVurtKvnfHD0oWrinPBuZb8SmrKROT98BwspYjHR39DqjUa6CRHg==" saltValue="q3x2Fu47ok25bPHv06tK2g==" spinCount="100000" sheet="1" objects="1" scenarios="1" selectLockedCells="1"/>
  <mergeCells count="10">
    <mergeCell ref="A2:D2"/>
    <mergeCell ref="A3:D3"/>
    <mergeCell ref="A4:D4"/>
    <mergeCell ref="A71:F71"/>
    <mergeCell ref="A72:F72"/>
    <mergeCell ref="A151:F151"/>
    <mergeCell ref="A152:F152"/>
    <mergeCell ref="A241:F241"/>
    <mergeCell ref="A299:F299"/>
    <mergeCell ref="A240:F240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71" max="6" man="1"/>
    <brk id="151" max="6" man="1"/>
    <brk id="240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59E5-E65F-48AF-826A-E6D15763F0E8}">
  <dimension ref="A1:H982"/>
  <sheetViews>
    <sheetView view="pageBreakPreview" topLeftCell="A127" zoomScale="80" zoomScaleNormal="100" zoomScaleSheetLayoutView="80" workbookViewId="0">
      <selection activeCell="F172" sqref="F172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123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6" style="6" customWidth="1"/>
    <col min="9" max="16384" width="9.140625" style="2"/>
  </cols>
  <sheetData>
    <row r="1" spans="1:8" ht="5.25" customHeight="1" x14ac:dyDescent="0.2">
      <c r="A1" s="76"/>
      <c r="B1" s="94"/>
      <c r="C1" s="115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5"/>
      <c r="D5" s="17"/>
      <c r="E5" s="14"/>
      <c r="F5" s="43"/>
      <c r="G5" s="43"/>
    </row>
    <row r="6" spans="1:8" s="9" customFormat="1" x14ac:dyDescent="0.2">
      <c r="A6" s="85" t="s">
        <v>1053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9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12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121"/>
      <c r="D9" s="24"/>
      <c r="E9" s="24"/>
      <c r="F9" s="158"/>
      <c r="G9" s="46"/>
    </row>
    <row r="10" spans="1:8" x14ac:dyDescent="0.2">
      <c r="A10" s="29"/>
      <c r="B10" s="37"/>
      <c r="C10" s="117" t="s">
        <v>270</v>
      </c>
      <c r="D10" s="12"/>
      <c r="E10" s="12"/>
      <c r="F10" s="156"/>
      <c r="G10" s="47"/>
    </row>
    <row r="11" spans="1:8" x14ac:dyDescent="0.2">
      <c r="A11" s="29"/>
      <c r="B11" s="37"/>
      <c r="C11" s="117"/>
      <c r="D11" s="12"/>
      <c r="E11" s="12"/>
      <c r="F11" s="156"/>
      <c r="G11" s="47"/>
    </row>
    <row r="12" spans="1:8" x14ac:dyDescent="0.2">
      <c r="A12" s="29" t="s">
        <v>1029</v>
      </c>
      <c r="B12" s="34" t="s">
        <v>97</v>
      </c>
      <c r="C12" s="117" t="s">
        <v>98</v>
      </c>
      <c r="D12" s="12"/>
      <c r="E12" s="12"/>
      <c r="F12" s="156"/>
      <c r="G12" s="47"/>
    </row>
    <row r="13" spans="1:8" x14ac:dyDescent="0.2">
      <c r="A13" s="20"/>
      <c r="B13" s="37"/>
      <c r="C13" s="56"/>
      <c r="D13" s="12"/>
      <c r="E13" s="12"/>
      <c r="F13" s="156"/>
      <c r="G13" s="47"/>
    </row>
    <row r="14" spans="1:8" x14ac:dyDescent="0.2">
      <c r="A14" s="20" t="s">
        <v>1030</v>
      </c>
      <c r="B14" s="37" t="s">
        <v>11</v>
      </c>
      <c r="C14" s="56" t="s">
        <v>100</v>
      </c>
      <c r="D14" s="12" t="s">
        <v>101</v>
      </c>
      <c r="E14" s="12">
        <v>500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56"/>
      <c r="D15" s="12"/>
      <c r="E15" s="12"/>
      <c r="F15" s="156"/>
      <c r="G15" s="47"/>
    </row>
    <row r="16" spans="1:8" s="3" customFormat="1" x14ac:dyDescent="0.2">
      <c r="A16" s="29" t="s">
        <v>1031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1032</v>
      </c>
      <c r="B18" s="37"/>
      <c r="C18" s="28" t="s">
        <v>476</v>
      </c>
      <c r="D18" s="12" t="s">
        <v>107</v>
      </c>
      <c r="E18" s="12">
        <v>30</v>
      </c>
      <c r="F18" s="156"/>
      <c r="G18" s="42">
        <f t="shared" ref="G18:G20" si="1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15" customHeight="1" x14ac:dyDescent="0.2">
      <c r="A20" s="20" t="s">
        <v>1033</v>
      </c>
      <c r="B20" s="37"/>
      <c r="C20" s="28" t="s">
        <v>477</v>
      </c>
      <c r="D20" s="12" t="s">
        <v>107</v>
      </c>
      <c r="E20" s="12">
        <v>150</v>
      </c>
      <c r="F20" s="156"/>
      <c r="G20" s="42">
        <f t="shared" si="1"/>
        <v>0</v>
      </c>
      <c r="H20" s="55"/>
    </row>
    <row r="21" spans="1:8" s="54" customFormat="1" x14ac:dyDescent="0.2">
      <c r="A21" s="20"/>
      <c r="B21" s="37"/>
      <c r="C21" s="28"/>
      <c r="D21" s="12"/>
      <c r="E21" s="12"/>
      <c r="F21" s="156"/>
      <c r="G21" s="47"/>
      <c r="H21" s="55"/>
    </row>
    <row r="22" spans="1:8" s="7" customFormat="1" x14ac:dyDescent="0.2">
      <c r="A22" s="29" t="s">
        <v>2202</v>
      </c>
      <c r="B22" s="34" t="s">
        <v>136</v>
      </c>
      <c r="C22" s="117" t="s">
        <v>137</v>
      </c>
      <c r="D22" s="13"/>
      <c r="E22" s="13"/>
      <c r="F22" s="155"/>
      <c r="G22" s="48"/>
    </row>
    <row r="23" spans="1:8" s="7" customFormat="1" x14ac:dyDescent="0.2">
      <c r="A23" s="29"/>
      <c r="B23" s="37"/>
      <c r="C23" s="117"/>
      <c r="D23" s="13"/>
      <c r="E23" s="13"/>
      <c r="F23" s="155"/>
      <c r="G23" s="48"/>
    </row>
    <row r="24" spans="1:8" s="7" customFormat="1" ht="24" x14ac:dyDescent="0.2">
      <c r="A24" s="20" t="s">
        <v>2203</v>
      </c>
      <c r="B24" s="37"/>
      <c r="C24" s="56" t="s">
        <v>139</v>
      </c>
      <c r="D24" s="12" t="s">
        <v>120</v>
      </c>
      <c r="E24" s="12">
        <v>40</v>
      </c>
      <c r="F24" s="156"/>
      <c r="G24" s="42">
        <f t="shared" ref="G24" si="2">E24*F24</f>
        <v>0</v>
      </c>
    </row>
    <row r="25" spans="1:8" s="7" customFormat="1" x14ac:dyDescent="0.2">
      <c r="A25" s="20"/>
      <c r="B25" s="37"/>
      <c r="C25" s="56"/>
      <c r="D25" s="12"/>
      <c r="E25" s="12"/>
      <c r="F25" s="155"/>
      <c r="G25" s="47"/>
    </row>
    <row r="26" spans="1:8" s="7" customFormat="1" x14ac:dyDescent="0.2">
      <c r="A26" s="20" t="s">
        <v>2204</v>
      </c>
      <c r="B26" s="37" t="s">
        <v>30</v>
      </c>
      <c r="C26" s="56" t="s">
        <v>141</v>
      </c>
      <c r="D26" s="13"/>
      <c r="E26" s="12"/>
      <c r="F26" s="155"/>
      <c r="G26" s="48"/>
    </row>
    <row r="27" spans="1:8" s="7" customFormat="1" x14ac:dyDescent="0.2">
      <c r="A27" s="20"/>
      <c r="B27" s="37"/>
      <c r="C27" s="56"/>
      <c r="D27" s="13"/>
      <c r="E27" s="12"/>
      <c r="F27" s="155"/>
      <c r="G27" s="48"/>
    </row>
    <row r="28" spans="1:8" s="7" customFormat="1" x14ac:dyDescent="0.2">
      <c r="A28" s="20"/>
      <c r="B28" s="37"/>
      <c r="C28" s="56" t="s">
        <v>142</v>
      </c>
      <c r="D28" s="13"/>
      <c r="E28" s="12"/>
      <c r="F28" s="155"/>
      <c r="G28" s="48"/>
    </row>
    <row r="29" spans="1:8" s="7" customFormat="1" x14ac:dyDescent="0.2">
      <c r="A29" s="20"/>
      <c r="B29" s="37"/>
      <c r="C29" s="56"/>
      <c r="D29" s="13"/>
      <c r="E29" s="12"/>
      <c r="F29" s="155"/>
      <c r="G29" s="48"/>
    </row>
    <row r="30" spans="1:8" s="7" customFormat="1" x14ac:dyDescent="0.2">
      <c r="A30" s="20" t="s">
        <v>2205</v>
      </c>
      <c r="B30" s="37"/>
      <c r="C30" s="56" t="s">
        <v>144</v>
      </c>
      <c r="D30" s="12" t="s">
        <v>120</v>
      </c>
      <c r="E30" s="12">
        <v>5</v>
      </c>
      <c r="F30" s="156"/>
      <c r="G30" s="42">
        <f t="shared" ref="G30:G32" si="3">E30*F30</f>
        <v>0</v>
      </c>
      <c r="H30" s="27"/>
    </row>
    <row r="31" spans="1:8" s="7" customFormat="1" x14ac:dyDescent="0.2">
      <c r="A31" s="20"/>
      <c r="B31" s="37"/>
      <c r="C31" s="56"/>
      <c r="D31" s="12"/>
      <c r="E31" s="12"/>
      <c r="F31" s="155"/>
      <c r="G31" s="47"/>
    </row>
    <row r="32" spans="1:8" x14ac:dyDescent="0.2">
      <c r="A32" s="20" t="s">
        <v>2206</v>
      </c>
      <c r="B32" s="37"/>
      <c r="C32" s="56" t="s">
        <v>146</v>
      </c>
      <c r="D32" s="12" t="s">
        <v>120</v>
      </c>
      <c r="E32" s="12">
        <v>10</v>
      </c>
      <c r="F32" s="156"/>
      <c r="G32" s="42">
        <f t="shared" si="3"/>
        <v>0</v>
      </c>
    </row>
    <row r="33" spans="1:8" x14ac:dyDescent="0.2">
      <c r="A33" s="20"/>
      <c r="B33" s="37"/>
      <c r="C33" s="56"/>
      <c r="D33" s="12"/>
      <c r="E33" s="12"/>
      <c r="F33" s="156"/>
      <c r="G33" s="47"/>
    </row>
    <row r="34" spans="1:8" s="3" customFormat="1" ht="24" x14ac:dyDescent="0.2">
      <c r="A34" s="29" t="s">
        <v>1034</v>
      </c>
      <c r="B34" s="34" t="s">
        <v>293</v>
      </c>
      <c r="C34" s="117" t="s">
        <v>294</v>
      </c>
      <c r="D34" s="13"/>
      <c r="E34" s="13"/>
      <c r="F34" s="155"/>
      <c r="G34" s="48"/>
      <c r="H34" s="1"/>
    </row>
    <row r="35" spans="1:8" x14ac:dyDescent="0.2">
      <c r="A35" s="20"/>
      <c r="B35" s="37"/>
      <c r="C35" s="56"/>
      <c r="D35" s="12"/>
      <c r="E35" s="12"/>
      <c r="F35" s="156"/>
      <c r="G35" s="47"/>
    </row>
    <row r="36" spans="1:8" x14ac:dyDescent="0.2">
      <c r="A36" s="20" t="s">
        <v>1035</v>
      </c>
      <c r="B36" s="37"/>
      <c r="C36" s="56" t="s">
        <v>295</v>
      </c>
      <c r="D36" s="12" t="s">
        <v>114</v>
      </c>
      <c r="E36" s="12">
        <v>2</v>
      </c>
      <c r="F36" s="156"/>
      <c r="G36" s="42">
        <f t="shared" ref="G36" si="4">E36*F36</f>
        <v>0</v>
      </c>
    </row>
    <row r="37" spans="1:8" x14ac:dyDescent="0.2">
      <c r="A37" s="20"/>
      <c r="B37" s="37"/>
      <c r="C37" s="56"/>
      <c r="D37" s="12"/>
      <c r="E37" s="12"/>
      <c r="F37" s="156"/>
      <c r="G37" s="47"/>
    </row>
    <row r="38" spans="1:8" x14ac:dyDescent="0.2">
      <c r="A38" s="20"/>
      <c r="B38" s="37"/>
      <c r="C38" s="56" t="s">
        <v>296</v>
      </c>
      <c r="D38" s="12"/>
      <c r="E38" s="12"/>
      <c r="F38" s="156"/>
      <c r="G38" s="47"/>
    </row>
    <row r="39" spans="1:8" x14ac:dyDescent="0.2">
      <c r="A39" s="20"/>
      <c r="B39" s="37"/>
      <c r="C39" s="56"/>
      <c r="D39" s="12"/>
      <c r="E39" s="12"/>
      <c r="F39" s="156"/>
      <c r="G39" s="47"/>
    </row>
    <row r="40" spans="1:8" ht="10.9" customHeight="1" x14ac:dyDescent="0.2">
      <c r="A40" s="20"/>
      <c r="B40" s="37"/>
      <c r="C40" s="56" t="s">
        <v>297</v>
      </c>
      <c r="D40" s="12"/>
      <c r="E40" s="12"/>
      <c r="F40" s="156"/>
      <c r="G40" s="47"/>
    </row>
    <row r="41" spans="1:8" x14ac:dyDescent="0.2">
      <c r="A41" s="20"/>
      <c r="B41" s="37"/>
      <c r="C41" s="56"/>
      <c r="D41" s="12"/>
      <c r="E41" s="12"/>
      <c r="F41" s="156"/>
      <c r="G41" s="47"/>
    </row>
    <row r="42" spans="1:8" x14ac:dyDescent="0.2">
      <c r="A42" s="20"/>
      <c r="B42" s="34" t="s">
        <v>298</v>
      </c>
      <c r="C42" s="117" t="s">
        <v>299</v>
      </c>
      <c r="D42" s="12"/>
      <c r="E42" s="12"/>
      <c r="F42" s="156"/>
      <c r="G42" s="47"/>
    </row>
    <row r="43" spans="1:8" x14ac:dyDescent="0.2">
      <c r="A43" s="20"/>
      <c r="B43" s="37"/>
      <c r="C43" s="56"/>
      <c r="D43" s="12"/>
      <c r="E43" s="12"/>
      <c r="F43" s="156"/>
      <c r="G43" s="47"/>
    </row>
    <row r="44" spans="1:8" x14ac:dyDescent="0.2">
      <c r="A44" s="20" t="s">
        <v>1036</v>
      </c>
      <c r="B44" s="37"/>
      <c r="C44" s="56" t="s">
        <v>300</v>
      </c>
      <c r="D44" s="12" t="s">
        <v>101</v>
      </c>
      <c r="E44" s="12">
        <v>5</v>
      </c>
      <c r="F44" s="156"/>
      <c r="G44" s="42">
        <f t="shared" ref="G44" si="5">E44*F44</f>
        <v>0</v>
      </c>
    </row>
    <row r="45" spans="1:8" x14ac:dyDescent="0.2">
      <c r="A45" s="20"/>
      <c r="B45" s="37"/>
      <c r="C45" s="56"/>
      <c r="D45" s="12"/>
      <c r="E45" s="12"/>
      <c r="F45" s="156"/>
      <c r="G45" s="47"/>
    </row>
    <row r="46" spans="1:8" x14ac:dyDescent="0.2">
      <c r="A46" s="20"/>
      <c r="B46" s="34" t="s">
        <v>11</v>
      </c>
      <c r="C46" s="117" t="s">
        <v>301</v>
      </c>
      <c r="D46" s="12"/>
      <c r="E46" s="12"/>
      <c r="F46" s="156"/>
      <c r="G46" s="47"/>
    </row>
    <row r="47" spans="1:8" x14ac:dyDescent="0.2">
      <c r="A47" s="20"/>
      <c r="B47" s="37"/>
      <c r="C47" s="56"/>
      <c r="D47" s="12"/>
      <c r="E47" s="12"/>
      <c r="F47" s="156"/>
      <c r="G47" s="47"/>
    </row>
    <row r="48" spans="1:8" x14ac:dyDescent="0.2">
      <c r="A48" s="20" t="s">
        <v>1037</v>
      </c>
      <c r="B48" s="37"/>
      <c r="C48" s="56" t="s">
        <v>302</v>
      </c>
      <c r="D48" s="12" t="s">
        <v>186</v>
      </c>
      <c r="E48" s="12">
        <v>0.2</v>
      </c>
      <c r="F48" s="156"/>
      <c r="G48" s="42">
        <f t="shared" ref="G48" si="6">E48*F48</f>
        <v>0</v>
      </c>
    </row>
    <row r="49" spans="1:7" x14ac:dyDescent="0.2">
      <c r="A49" s="20"/>
      <c r="B49" s="37"/>
      <c r="C49" s="56"/>
      <c r="D49" s="12"/>
      <c r="E49" s="12"/>
      <c r="F49" s="156"/>
      <c r="G49" s="47"/>
    </row>
    <row r="50" spans="1:7" x14ac:dyDescent="0.2">
      <c r="A50" s="20"/>
      <c r="B50" s="37"/>
      <c r="C50" s="117" t="s">
        <v>303</v>
      </c>
      <c r="D50" s="12"/>
      <c r="E50" s="12"/>
      <c r="F50" s="156"/>
      <c r="G50" s="47"/>
    </row>
    <row r="51" spans="1:7" x14ac:dyDescent="0.2">
      <c r="A51" s="20"/>
      <c r="B51" s="37"/>
      <c r="C51" s="56"/>
      <c r="D51" s="12"/>
      <c r="E51" s="12"/>
      <c r="F51" s="156"/>
      <c r="G51" s="42"/>
    </row>
    <row r="52" spans="1:7" x14ac:dyDescent="0.2">
      <c r="A52" s="20" t="s">
        <v>1038</v>
      </c>
      <c r="B52" s="37"/>
      <c r="C52" s="122">
        <v>10</v>
      </c>
      <c r="D52" s="12" t="s">
        <v>186</v>
      </c>
      <c r="E52" s="12">
        <v>0.2</v>
      </c>
      <c r="F52" s="156"/>
      <c r="G52" s="42">
        <f t="shared" ref="G52" si="7">E52*F52</f>
        <v>0</v>
      </c>
    </row>
    <row r="53" spans="1:7" x14ac:dyDescent="0.2">
      <c r="A53" s="20"/>
      <c r="B53" s="37"/>
      <c r="C53" s="56"/>
      <c r="D53" s="12"/>
      <c r="E53" s="12"/>
      <c r="F53" s="156"/>
      <c r="G53" s="47"/>
    </row>
    <row r="54" spans="1:7" x14ac:dyDescent="0.2">
      <c r="A54" s="20"/>
      <c r="B54" s="34" t="s">
        <v>49</v>
      </c>
      <c r="C54" s="117" t="s">
        <v>304</v>
      </c>
      <c r="D54" s="12"/>
      <c r="E54" s="12"/>
      <c r="F54" s="156"/>
      <c r="G54" s="47"/>
    </row>
    <row r="55" spans="1:7" ht="10.9" customHeight="1" x14ac:dyDescent="0.2">
      <c r="A55" s="20"/>
      <c r="B55" s="37"/>
      <c r="C55" s="56"/>
      <c r="D55" s="12"/>
      <c r="E55" s="12"/>
      <c r="F55" s="156"/>
      <c r="G55" s="47"/>
    </row>
    <row r="56" spans="1:7" x14ac:dyDescent="0.2">
      <c r="A56" s="20" t="s">
        <v>2207</v>
      </c>
      <c r="B56" s="37"/>
      <c r="C56" s="56" t="s">
        <v>305</v>
      </c>
      <c r="D56" s="12" t="s">
        <v>120</v>
      </c>
      <c r="E56" s="12">
        <v>2</v>
      </c>
      <c r="F56" s="156"/>
      <c r="G56" s="42">
        <f t="shared" ref="G56" si="8">E56*F56</f>
        <v>0</v>
      </c>
    </row>
    <row r="57" spans="1:7" ht="9.6" customHeight="1" x14ac:dyDescent="0.2">
      <c r="A57" s="20"/>
      <c r="B57" s="37"/>
      <c r="C57" s="56"/>
      <c r="D57" s="12"/>
      <c r="E57" s="12"/>
      <c r="F57" s="156"/>
      <c r="G57" s="47"/>
    </row>
    <row r="58" spans="1:7" x14ac:dyDescent="0.2">
      <c r="A58" s="20"/>
      <c r="B58" s="34" t="s">
        <v>51</v>
      </c>
      <c r="C58" s="117" t="s">
        <v>306</v>
      </c>
      <c r="D58" s="12"/>
      <c r="E58" s="12"/>
      <c r="F58" s="156"/>
      <c r="G58" s="47"/>
    </row>
    <row r="59" spans="1:7" ht="9.6" customHeight="1" x14ac:dyDescent="0.2">
      <c r="A59" s="20"/>
      <c r="B59" s="37"/>
      <c r="C59" s="56"/>
      <c r="D59" s="12"/>
      <c r="E59" s="12"/>
      <c r="F59" s="156"/>
      <c r="G59" s="47"/>
    </row>
    <row r="60" spans="1:7" x14ac:dyDescent="0.2">
      <c r="A60" s="20"/>
      <c r="B60" s="37"/>
      <c r="C60" s="56" t="s">
        <v>307</v>
      </c>
      <c r="D60" s="12"/>
      <c r="E60" s="12"/>
      <c r="F60" s="156"/>
      <c r="G60" s="47"/>
    </row>
    <row r="61" spans="1:7" ht="9.6" customHeight="1" x14ac:dyDescent="0.2">
      <c r="A61" s="20"/>
      <c r="B61" s="37"/>
      <c r="C61" s="56"/>
      <c r="D61" s="12"/>
      <c r="E61" s="12"/>
      <c r="F61" s="156"/>
      <c r="G61" s="47"/>
    </row>
    <row r="62" spans="1:7" x14ac:dyDescent="0.2">
      <c r="A62" s="20" t="s">
        <v>2208</v>
      </c>
      <c r="B62" s="37"/>
      <c r="C62" s="56" t="s">
        <v>308</v>
      </c>
      <c r="D62" s="12" t="s">
        <v>101</v>
      </c>
      <c r="E62" s="12">
        <v>5</v>
      </c>
      <c r="F62" s="156"/>
      <c r="G62" s="42">
        <f t="shared" ref="G62" si="9">E62*F62</f>
        <v>0</v>
      </c>
    </row>
    <row r="63" spans="1:7" ht="9.6" customHeight="1" x14ac:dyDescent="0.2">
      <c r="A63" s="20"/>
      <c r="B63" s="37"/>
      <c r="C63" s="56"/>
      <c r="D63" s="12"/>
      <c r="E63" s="12"/>
      <c r="F63" s="156"/>
      <c r="G63" s="47"/>
    </row>
    <row r="64" spans="1:7" x14ac:dyDescent="0.2">
      <c r="A64" s="29" t="s">
        <v>1039</v>
      </c>
      <c r="B64" s="21" t="s">
        <v>148</v>
      </c>
      <c r="C64" s="40" t="s">
        <v>149</v>
      </c>
      <c r="D64" s="13"/>
      <c r="E64" s="12"/>
      <c r="F64" s="156"/>
      <c r="G64" s="47"/>
    </row>
    <row r="65" spans="1:8" ht="9.6" customHeight="1" x14ac:dyDescent="0.2">
      <c r="A65" s="29"/>
      <c r="B65" s="34"/>
      <c r="C65" s="117"/>
      <c r="D65" s="12"/>
      <c r="E65" s="12"/>
      <c r="F65" s="156"/>
      <c r="G65" s="47"/>
    </row>
    <row r="66" spans="1:8" x14ac:dyDescent="0.2">
      <c r="A66" s="29"/>
      <c r="B66" s="34" t="s">
        <v>150</v>
      </c>
      <c r="C66" s="117" t="s">
        <v>151</v>
      </c>
      <c r="D66" s="12"/>
      <c r="E66" s="12"/>
      <c r="F66" s="156"/>
      <c r="G66" s="47"/>
    </row>
    <row r="67" spans="1:8" ht="9.6" customHeight="1" x14ac:dyDescent="0.2">
      <c r="A67" s="20"/>
      <c r="B67" s="37"/>
      <c r="C67" s="56"/>
      <c r="D67" s="12"/>
      <c r="E67" s="12"/>
      <c r="F67" s="156"/>
      <c r="G67" s="47"/>
    </row>
    <row r="68" spans="1:8" ht="72" x14ac:dyDescent="0.2">
      <c r="A68" s="20" t="s">
        <v>1040</v>
      </c>
      <c r="B68" s="37"/>
      <c r="C68" s="56" t="s">
        <v>153</v>
      </c>
      <c r="D68" s="12" t="s">
        <v>101</v>
      </c>
      <c r="E68" s="12">
        <v>220</v>
      </c>
      <c r="F68" s="156"/>
      <c r="G68" s="42">
        <f t="shared" ref="G68:G76" si="10">E68*F68</f>
        <v>0</v>
      </c>
    </row>
    <row r="69" spans="1:8" x14ac:dyDescent="0.2">
      <c r="A69" s="20"/>
      <c r="B69" s="37"/>
      <c r="C69" s="56"/>
      <c r="D69" s="12"/>
      <c r="E69" s="12"/>
      <c r="F69" s="156"/>
      <c r="G69" s="47"/>
    </row>
    <row r="70" spans="1:8" ht="60" x14ac:dyDescent="0.2">
      <c r="A70" s="20" t="s">
        <v>1041</v>
      </c>
      <c r="B70" s="37"/>
      <c r="C70" s="56" t="s">
        <v>287</v>
      </c>
      <c r="D70" s="12" t="s">
        <v>101</v>
      </c>
      <c r="E70" s="12">
        <v>12</v>
      </c>
      <c r="F70" s="156"/>
      <c r="G70" s="42">
        <f t="shared" si="10"/>
        <v>0</v>
      </c>
    </row>
    <row r="71" spans="1:8" ht="9" customHeight="1" x14ac:dyDescent="0.2">
      <c r="A71" s="20"/>
      <c r="B71" s="37"/>
      <c r="C71" s="56"/>
      <c r="D71" s="12"/>
      <c r="E71" s="12"/>
      <c r="F71" s="156"/>
      <c r="G71" s="47"/>
    </row>
    <row r="72" spans="1:8" ht="72" x14ac:dyDescent="0.2">
      <c r="A72" s="20" t="s">
        <v>1042</v>
      </c>
      <c r="B72" s="37"/>
      <c r="C72" s="56" t="s">
        <v>157</v>
      </c>
      <c r="D72" s="12" t="s">
        <v>101</v>
      </c>
      <c r="E72" s="12">
        <v>75</v>
      </c>
      <c r="F72" s="156"/>
      <c r="G72" s="42">
        <f t="shared" si="10"/>
        <v>0</v>
      </c>
      <c r="H72" s="2"/>
    </row>
    <row r="73" spans="1:8" ht="9.6" customHeight="1" x14ac:dyDescent="0.2">
      <c r="A73" s="20"/>
      <c r="B73" s="37"/>
      <c r="C73" s="56"/>
      <c r="D73" s="12"/>
      <c r="E73" s="12"/>
      <c r="F73" s="156"/>
      <c r="G73" s="47"/>
    </row>
    <row r="74" spans="1:8" ht="48" x14ac:dyDescent="0.2">
      <c r="A74" s="20" t="s">
        <v>1043</v>
      </c>
      <c r="B74" s="37"/>
      <c r="C74" s="56" t="s">
        <v>309</v>
      </c>
      <c r="D74" s="12" t="s">
        <v>114</v>
      </c>
      <c r="E74" s="12">
        <v>7</v>
      </c>
      <c r="F74" s="156"/>
      <c r="G74" s="42">
        <f t="shared" si="10"/>
        <v>0</v>
      </c>
      <c r="H74" s="2"/>
    </row>
    <row r="75" spans="1:8" x14ac:dyDescent="0.2">
      <c r="A75" s="20"/>
      <c r="B75" s="37"/>
      <c r="C75" s="56"/>
      <c r="D75" s="12"/>
      <c r="E75" s="12"/>
      <c r="F75" s="156"/>
      <c r="G75" s="47"/>
      <c r="H75" s="2"/>
    </row>
    <row r="76" spans="1:8" ht="72" x14ac:dyDescent="0.2">
      <c r="A76" s="20" t="s">
        <v>1044</v>
      </c>
      <c r="B76" s="37"/>
      <c r="C76" s="56" t="s">
        <v>163</v>
      </c>
      <c r="D76" s="12" t="s">
        <v>101</v>
      </c>
      <c r="E76" s="12">
        <v>10</v>
      </c>
      <c r="F76" s="156"/>
      <c r="G76" s="42">
        <f t="shared" si="10"/>
        <v>0</v>
      </c>
      <c r="H76" s="2"/>
    </row>
    <row r="77" spans="1:8" x14ac:dyDescent="0.2">
      <c r="A77" s="20"/>
      <c r="B77" s="37"/>
      <c r="C77" s="56"/>
      <c r="D77" s="12"/>
      <c r="E77" s="12"/>
      <c r="F77" s="156"/>
      <c r="G77" s="47"/>
      <c r="H77" s="2"/>
    </row>
    <row r="78" spans="1:8" x14ac:dyDescent="0.2">
      <c r="A78" s="20"/>
      <c r="B78" s="37"/>
      <c r="C78" s="56"/>
      <c r="D78" s="12"/>
      <c r="E78" s="12"/>
      <c r="F78" s="156"/>
      <c r="G78" s="42"/>
      <c r="H78" s="2"/>
    </row>
    <row r="79" spans="1:8" x14ac:dyDescent="0.2">
      <c r="A79" s="20"/>
      <c r="B79" s="37"/>
      <c r="C79" s="56"/>
      <c r="D79" s="12"/>
      <c r="E79" s="12"/>
      <c r="F79" s="156"/>
      <c r="G79" s="42"/>
      <c r="H79" s="2"/>
    </row>
    <row r="80" spans="1:8" s="5" customFormat="1" ht="18" customHeight="1" x14ac:dyDescent="0.2">
      <c r="A80" s="135" t="s">
        <v>58</v>
      </c>
      <c r="B80" s="136"/>
      <c r="C80" s="136"/>
      <c r="D80" s="136"/>
      <c r="E80" s="136"/>
      <c r="F80" s="137"/>
      <c r="G80" s="49">
        <f>SUM(G9:G79)</f>
        <v>0</v>
      </c>
    </row>
    <row r="81" spans="1:8" s="5" customFormat="1" ht="18" customHeight="1" x14ac:dyDescent="0.2">
      <c r="A81" s="135" t="s">
        <v>59</v>
      </c>
      <c r="B81" s="136"/>
      <c r="C81" s="136"/>
      <c r="D81" s="136"/>
      <c r="E81" s="136"/>
      <c r="F81" s="137"/>
      <c r="G81" s="49">
        <f>G80</f>
        <v>0</v>
      </c>
    </row>
    <row r="82" spans="1:8" ht="72" x14ac:dyDescent="0.2">
      <c r="A82" s="20" t="s">
        <v>1045</v>
      </c>
      <c r="B82" s="37"/>
      <c r="C82" s="56" t="s">
        <v>310</v>
      </c>
      <c r="D82" s="12" t="s">
        <v>101</v>
      </c>
      <c r="E82" s="12">
        <v>40</v>
      </c>
      <c r="F82" s="156"/>
      <c r="G82" s="42">
        <f t="shared" ref="G82" si="11">E82*F82</f>
        <v>0</v>
      </c>
      <c r="H82" s="2"/>
    </row>
    <row r="83" spans="1:8" x14ac:dyDescent="0.2">
      <c r="A83" s="20"/>
      <c r="B83" s="37"/>
      <c r="C83" s="56"/>
      <c r="D83" s="12"/>
      <c r="E83" s="12"/>
      <c r="F83" s="156"/>
      <c r="G83" s="47"/>
      <c r="H83" s="2"/>
    </row>
    <row r="84" spans="1:8" x14ac:dyDescent="0.2">
      <c r="A84" s="29" t="s">
        <v>1046</v>
      </c>
      <c r="B84" s="34" t="s">
        <v>311</v>
      </c>
      <c r="C84" s="117" t="s">
        <v>312</v>
      </c>
      <c r="D84" s="12"/>
      <c r="E84" s="12"/>
      <c r="F84" s="156"/>
      <c r="G84" s="42"/>
      <c r="H84" s="2"/>
    </row>
    <row r="85" spans="1:8" x14ac:dyDescent="0.2">
      <c r="A85" s="20"/>
      <c r="B85" s="37"/>
      <c r="C85" s="56"/>
      <c r="D85" s="12"/>
      <c r="E85" s="12"/>
      <c r="F85" s="156"/>
      <c r="G85" s="47"/>
      <c r="H85" s="2"/>
    </row>
    <row r="86" spans="1:8" ht="72" x14ac:dyDescent="0.2">
      <c r="A86" s="20" t="s">
        <v>1047</v>
      </c>
      <c r="B86" s="37" t="s">
        <v>313</v>
      </c>
      <c r="C86" s="56" t="s">
        <v>314</v>
      </c>
      <c r="D86" s="12" t="s">
        <v>101</v>
      </c>
      <c r="E86" s="12">
        <v>100</v>
      </c>
      <c r="F86" s="156"/>
      <c r="G86" s="42">
        <f t="shared" ref="G86:G90" si="12">E86*F86</f>
        <v>0</v>
      </c>
      <c r="H86" s="2"/>
    </row>
    <row r="87" spans="1:8" x14ac:dyDescent="0.2">
      <c r="A87" s="20"/>
      <c r="B87" s="37"/>
      <c r="C87" s="56"/>
      <c r="D87" s="12"/>
      <c r="E87" s="12"/>
      <c r="F87" s="156"/>
      <c r="G87" s="47"/>
      <c r="H87" s="2"/>
    </row>
    <row r="88" spans="1:8" x14ac:dyDescent="0.2">
      <c r="A88" s="20" t="s">
        <v>1048</v>
      </c>
      <c r="B88" s="37" t="s">
        <v>315</v>
      </c>
      <c r="C88" s="56" t="s">
        <v>316</v>
      </c>
      <c r="D88" s="12" t="s">
        <v>107</v>
      </c>
      <c r="E88" s="12">
        <v>65</v>
      </c>
      <c r="F88" s="156"/>
      <c r="G88" s="42">
        <f t="shared" si="12"/>
        <v>0</v>
      </c>
      <c r="H88" s="2"/>
    </row>
    <row r="89" spans="1:8" x14ac:dyDescent="0.2">
      <c r="A89" s="20"/>
      <c r="B89" s="37"/>
      <c r="C89" s="56"/>
      <c r="D89" s="12"/>
      <c r="E89" s="12"/>
      <c r="F89" s="156"/>
      <c r="G89" s="47"/>
      <c r="H89" s="2"/>
    </row>
    <row r="90" spans="1:8" x14ac:dyDescent="0.2">
      <c r="A90" s="20" t="s">
        <v>1049</v>
      </c>
      <c r="B90" s="37" t="s">
        <v>315</v>
      </c>
      <c r="C90" s="56" t="s">
        <v>318</v>
      </c>
      <c r="D90" s="12" t="s">
        <v>101</v>
      </c>
      <c r="E90" s="12">
        <v>80</v>
      </c>
      <c r="F90" s="156"/>
      <c r="G90" s="42">
        <f t="shared" si="12"/>
        <v>0</v>
      </c>
      <c r="H90" s="2"/>
    </row>
    <row r="91" spans="1:8" x14ac:dyDescent="0.2">
      <c r="A91" s="20"/>
      <c r="B91" s="37"/>
      <c r="C91" s="56"/>
      <c r="D91" s="12"/>
      <c r="E91" s="12"/>
      <c r="F91" s="156"/>
      <c r="G91" s="47"/>
      <c r="H91" s="2"/>
    </row>
    <row r="92" spans="1:8" x14ac:dyDescent="0.2">
      <c r="A92" s="20"/>
      <c r="B92" s="34" t="s">
        <v>319</v>
      </c>
      <c r="C92" s="117" t="s">
        <v>320</v>
      </c>
      <c r="D92" s="12"/>
      <c r="E92" s="12"/>
      <c r="F92" s="156"/>
      <c r="G92" s="42"/>
      <c r="H92" s="2"/>
    </row>
    <row r="93" spans="1:8" x14ac:dyDescent="0.2">
      <c r="A93" s="20"/>
      <c r="B93" s="37"/>
      <c r="C93" s="56"/>
      <c r="D93" s="12"/>
      <c r="E93" s="12"/>
      <c r="F93" s="156"/>
      <c r="G93" s="47"/>
      <c r="H93" s="2"/>
    </row>
    <row r="94" spans="1:8" x14ac:dyDescent="0.2">
      <c r="A94" s="20" t="s">
        <v>1050</v>
      </c>
      <c r="B94" s="37"/>
      <c r="C94" s="56" t="s">
        <v>322</v>
      </c>
      <c r="D94" s="12" t="s">
        <v>107</v>
      </c>
      <c r="E94" s="12">
        <v>95</v>
      </c>
      <c r="F94" s="156"/>
      <c r="G94" s="42">
        <f t="shared" ref="G94:G98" si="13">E94*F94</f>
        <v>0</v>
      </c>
      <c r="H94" s="2"/>
    </row>
    <row r="95" spans="1:8" ht="10.15" customHeight="1" x14ac:dyDescent="0.2">
      <c r="A95" s="20"/>
      <c r="B95" s="37"/>
      <c r="C95" s="56"/>
      <c r="D95" s="12"/>
      <c r="E95" s="12"/>
      <c r="F95" s="156"/>
      <c r="G95" s="47"/>
      <c r="H95" s="2"/>
    </row>
    <row r="96" spans="1:8" x14ac:dyDescent="0.2">
      <c r="A96" s="20" t="s">
        <v>1051</v>
      </c>
      <c r="B96" s="37"/>
      <c r="C96" s="56" t="s">
        <v>323</v>
      </c>
      <c r="D96" s="12" t="s">
        <v>107</v>
      </c>
      <c r="E96" s="12">
        <v>95</v>
      </c>
      <c r="F96" s="156"/>
      <c r="G96" s="42">
        <f t="shared" si="13"/>
        <v>0</v>
      </c>
      <c r="H96" s="2"/>
    </row>
    <row r="97" spans="1:8" ht="10.15" customHeight="1" x14ac:dyDescent="0.2">
      <c r="A97" s="20"/>
      <c r="B97" s="37"/>
      <c r="C97" s="56"/>
      <c r="D97" s="12"/>
      <c r="E97" s="12"/>
      <c r="F97" s="156"/>
      <c r="G97" s="47"/>
      <c r="H97" s="2"/>
    </row>
    <row r="98" spans="1:8" x14ac:dyDescent="0.2">
      <c r="A98" s="20" t="s">
        <v>1018</v>
      </c>
      <c r="B98" s="37"/>
      <c r="C98" s="56" t="s">
        <v>324</v>
      </c>
      <c r="D98" s="12" t="s">
        <v>107</v>
      </c>
      <c r="E98" s="12">
        <v>20</v>
      </c>
      <c r="F98" s="156"/>
      <c r="G98" s="42">
        <f t="shared" si="13"/>
        <v>0</v>
      </c>
      <c r="H98" s="2"/>
    </row>
    <row r="99" spans="1:8" ht="9.6" customHeight="1" x14ac:dyDescent="0.2">
      <c r="A99" s="20"/>
      <c r="B99" s="37"/>
      <c r="C99" s="56"/>
      <c r="D99" s="12"/>
      <c r="E99" s="12"/>
      <c r="F99" s="156"/>
      <c r="G99" s="47"/>
      <c r="H99" s="2"/>
    </row>
    <row r="100" spans="1:8" x14ac:dyDescent="0.2">
      <c r="A100" s="20"/>
      <c r="B100" s="34" t="s">
        <v>325</v>
      </c>
      <c r="C100" s="117" t="s">
        <v>326</v>
      </c>
      <c r="D100" s="12"/>
      <c r="E100" s="12"/>
      <c r="F100" s="156"/>
      <c r="G100" s="42"/>
      <c r="H100" s="2"/>
    </row>
    <row r="101" spans="1:8" ht="10.15" customHeight="1" x14ac:dyDescent="0.2">
      <c r="A101" s="20"/>
      <c r="B101" s="37"/>
      <c r="C101" s="56"/>
      <c r="D101" s="12"/>
      <c r="E101" s="12"/>
      <c r="F101" s="156"/>
      <c r="G101" s="47"/>
      <c r="H101" s="2"/>
    </row>
    <row r="102" spans="1:8" x14ac:dyDescent="0.2">
      <c r="A102" s="20" t="s">
        <v>2209</v>
      </c>
      <c r="B102" s="37"/>
      <c r="C102" s="56" t="s">
        <v>327</v>
      </c>
      <c r="D102" s="12" t="s">
        <v>101</v>
      </c>
      <c r="E102" s="12">
        <v>100</v>
      </c>
      <c r="F102" s="156"/>
      <c r="G102" s="42">
        <f t="shared" ref="G102" si="14">E102*F102</f>
        <v>0</v>
      </c>
      <c r="H102" s="2"/>
    </row>
    <row r="103" spans="1:8" x14ac:dyDescent="0.2">
      <c r="A103" s="20"/>
      <c r="B103" s="37"/>
      <c r="C103" s="56"/>
      <c r="D103" s="12"/>
      <c r="E103" s="12"/>
      <c r="F103" s="156"/>
      <c r="G103" s="47"/>
      <c r="H103" s="2"/>
    </row>
    <row r="104" spans="1:8" x14ac:dyDescent="0.2">
      <c r="A104" s="20" t="s">
        <v>2210</v>
      </c>
      <c r="B104" s="37"/>
      <c r="C104" s="56" t="s">
        <v>328</v>
      </c>
      <c r="D104" s="12" t="s">
        <v>107</v>
      </c>
      <c r="E104" s="12">
        <v>40</v>
      </c>
      <c r="F104" s="156"/>
      <c r="G104" s="42">
        <f t="shared" ref="G104" si="15">E104*F104</f>
        <v>0</v>
      </c>
      <c r="H104" s="2"/>
    </row>
    <row r="105" spans="1:8" x14ac:dyDescent="0.2">
      <c r="A105" s="20"/>
      <c r="B105" s="37"/>
      <c r="C105" s="56"/>
      <c r="D105" s="12"/>
      <c r="E105" s="12"/>
      <c r="F105" s="156"/>
      <c r="G105" s="47"/>
      <c r="H105" s="2"/>
    </row>
    <row r="106" spans="1:8" s="3" customFormat="1" x14ac:dyDescent="0.2">
      <c r="A106" s="29" t="s">
        <v>1019</v>
      </c>
      <c r="B106" s="34" t="s">
        <v>171</v>
      </c>
      <c r="C106" s="117" t="s">
        <v>172</v>
      </c>
      <c r="D106" s="13"/>
      <c r="E106" s="13"/>
      <c r="F106" s="155"/>
      <c r="G106" s="42"/>
    </row>
    <row r="107" spans="1:8" x14ac:dyDescent="0.2">
      <c r="A107" s="20"/>
      <c r="B107" s="37"/>
      <c r="C107" s="56"/>
      <c r="D107" s="12"/>
      <c r="E107" s="12"/>
      <c r="F107" s="156"/>
      <c r="G107" s="47"/>
      <c r="H107" s="2"/>
    </row>
    <row r="108" spans="1:8" x14ac:dyDescent="0.2">
      <c r="A108" s="20" t="s">
        <v>1020</v>
      </c>
      <c r="B108" s="37"/>
      <c r="C108" s="56" t="s">
        <v>174</v>
      </c>
      <c r="D108" s="12" t="s">
        <v>45</v>
      </c>
      <c r="E108" s="19">
        <v>1</v>
      </c>
      <c r="F108" s="47">
        <v>30000</v>
      </c>
      <c r="G108" s="42">
        <f>E108*F108</f>
        <v>30000</v>
      </c>
      <c r="H108" s="2"/>
    </row>
    <row r="109" spans="1:8" ht="9" customHeight="1" x14ac:dyDescent="0.2">
      <c r="A109" s="20"/>
      <c r="B109" s="37"/>
      <c r="C109" s="56"/>
      <c r="D109" s="12"/>
      <c r="E109" s="12"/>
      <c r="F109" s="156"/>
      <c r="G109" s="47"/>
      <c r="H109" s="2"/>
    </row>
    <row r="110" spans="1:8" x14ac:dyDescent="0.2">
      <c r="A110" s="20" t="s">
        <v>1021</v>
      </c>
      <c r="B110" s="37"/>
      <c r="C110" s="56" t="s">
        <v>176</v>
      </c>
      <c r="D110" s="12" t="s">
        <v>57</v>
      </c>
      <c r="E110" s="19">
        <f>F108</f>
        <v>30000</v>
      </c>
      <c r="F110" s="157"/>
      <c r="G110" s="42">
        <f>E110*F110</f>
        <v>0</v>
      </c>
      <c r="H110" s="2"/>
    </row>
    <row r="111" spans="1:8" ht="9" customHeight="1" x14ac:dyDescent="0.2">
      <c r="A111" s="20"/>
      <c r="B111" s="37"/>
      <c r="C111" s="56"/>
      <c r="D111" s="12"/>
      <c r="E111" s="12"/>
      <c r="F111" s="156"/>
      <c r="G111" s="47"/>
      <c r="H111" s="2"/>
    </row>
    <row r="112" spans="1:8" x14ac:dyDescent="0.2">
      <c r="A112" s="20" t="s">
        <v>1022</v>
      </c>
      <c r="B112" s="37"/>
      <c r="C112" s="56" t="s">
        <v>178</v>
      </c>
      <c r="D112" s="12" t="s">
        <v>45</v>
      </c>
      <c r="E112" s="19">
        <v>1</v>
      </c>
      <c r="F112" s="47">
        <v>20000</v>
      </c>
      <c r="G112" s="42">
        <f>E112*F112</f>
        <v>20000</v>
      </c>
      <c r="H112" s="2"/>
    </row>
    <row r="113" spans="1:8" ht="10.15" customHeight="1" x14ac:dyDescent="0.2">
      <c r="A113" s="20"/>
      <c r="B113" s="37"/>
      <c r="C113" s="56"/>
      <c r="D113" s="12"/>
      <c r="E113" s="12"/>
      <c r="F113" s="156"/>
      <c r="G113" s="47"/>
      <c r="H113" s="2"/>
    </row>
    <row r="114" spans="1:8" x14ac:dyDescent="0.2">
      <c r="A114" s="20" t="s">
        <v>1023</v>
      </c>
      <c r="B114" s="37"/>
      <c r="C114" s="56" t="s">
        <v>179</v>
      </c>
      <c r="D114" s="12" t="s">
        <v>57</v>
      </c>
      <c r="E114" s="19">
        <f>F112</f>
        <v>20000</v>
      </c>
      <c r="F114" s="157"/>
      <c r="G114" s="42">
        <f>E114*F114</f>
        <v>0</v>
      </c>
      <c r="H114" s="2"/>
    </row>
    <row r="115" spans="1:8" ht="9.6" customHeight="1" x14ac:dyDescent="0.2">
      <c r="A115" s="20"/>
      <c r="B115" s="37"/>
      <c r="C115" s="56"/>
      <c r="D115" s="12"/>
      <c r="E115" s="12"/>
      <c r="F115" s="156"/>
      <c r="G115" s="47"/>
      <c r="H115" s="2"/>
    </row>
    <row r="116" spans="1:8" s="3" customFormat="1" ht="24" x14ac:dyDescent="0.2">
      <c r="A116" s="29" t="s">
        <v>1024</v>
      </c>
      <c r="B116" s="34" t="s">
        <v>181</v>
      </c>
      <c r="C116" s="117" t="s">
        <v>182</v>
      </c>
      <c r="D116" s="13"/>
      <c r="E116" s="13"/>
      <c r="F116" s="155"/>
      <c r="G116" s="42"/>
    </row>
    <row r="117" spans="1:8" ht="9.6" customHeight="1" x14ac:dyDescent="0.2">
      <c r="A117" s="20"/>
      <c r="B117" s="37"/>
      <c r="C117" s="56"/>
      <c r="D117" s="12"/>
      <c r="E117" s="12"/>
      <c r="F117" s="156"/>
      <c r="G117" s="47"/>
      <c r="H117" s="2"/>
    </row>
    <row r="118" spans="1:8" x14ac:dyDescent="0.2">
      <c r="A118" s="20" t="s">
        <v>1025</v>
      </c>
      <c r="B118" s="37" t="s">
        <v>334</v>
      </c>
      <c r="C118" s="56" t="s">
        <v>335</v>
      </c>
      <c r="D118" s="12" t="s">
        <v>107</v>
      </c>
      <c r="E118" s="12">
        <v>8</v>
      </c>
      <c r="F118" s="156"/>
      <c r="G118" s="42">
        <f t="shared" ref="G118" si="16">E118*F118</f>
        <v>0</v>
      </c>
      <c r="H118" s="2"/>
    </row>
    <row r="119" spans="1:8" ht="9.6" customHeight="1" x14ac:dyDescent="0.2">
      <c r="A119" s="20"/>
      <c r="B119" s="37"/>
      <c r="C119" s="56"/>
      <c r="D119" s="12"/>
      <c r="E119" s="12"/>
      <c r="F119" s="156"/>
      <c r="G119" s="47"/>
      <c r="H119" s="2"/>
    </row>
    <row r="120" spans="1:8" x14ac:dyDescent="0.2">
      <c r="A120" s="20" t="s">
        <v>1026</v>
      </c>
      <c r="B120" s="37"/>
      <c r="C120" s="56" t="s">
        <v>336</v>
      </c>
      <c r="D120" s="12" t="s">
        <v>101</v>
      </c>
      <c r="E120" s="12">
        <v>6</v>
      </c>
      <c r="F120" s="156"/>
      <c r="G120" s="42">
        <f t="shared" ref="G120" si="17">E120*F120</f>
        <v>0</v>
      </c>
      <c r="H120" s="2"/>
    </row>
    <row r="121" spans="1:8" ht="9" customHeight="1" x14ac:dyDescent="0.2">
      <c r="A121" s="20"/>
      <c r="B121" s="37"/>
      <c r="C121" s="56"/>
      <c r="D121" s="12"/>
      <c r="E121" s="12"/>
      <c r="F121" s="156"/>
      <c r="G121" s="47"/>
      <c r="H121" s="2"/>
    </row>
    <row r="122" spans="1:8" x14ac:dyDescent="0.2">
      <c r="A122" s="20"/>
      <c r="B122" s="37"/>
      <c r="C122" s="117" t="s">
        <v>337</v>
      </c>
      <c r="D122" s="12"/>
      <c r="E122" s="12"/>
      <c r="F122" s="156"/>
      <c r="G122" s="42"/>
      <c r="H122" s="2"/>
    </row>
    <row r="123" spans="1:8" ht="9" customHeight="1" x14ac:dyDescent="0.2">
      <c r="A123" s="20"/>
      <c r="B123" s="37"/>
      <c r="C123" s="56"/>
      <c r="D123" s="12"/>
      <c r="E123" s="12"/>
      <c r="F123" s="156"/>
      <c r="G123" s="47"/>
      <c r="H123" s="2"/>
    </row>
    <row r="124" spans="1:8" ht="24" x14ac:dyDescent="0.2">
      <c r="A124" s="20" t="s">
        <v>1027</v>
      </c>
      <c r="B124" s="37"/>
      <c r="C124" s="56" t="s">
        <v>338</v>
      </c>
      <c r="D124" s="12" t="s">
        <v>101</v>
      </c>
      <c r="E124" s="12">
        <v>6</v>
      </c>
      <c r="F124" s="156"/>
      <c r="G124" s="42">
        <f>E124*F124</f>
        <v>0</v>
      </c>
      <c r="H124" s="2"/>
    </row>
    <row r="125" spans="1:8" ht="10.15" customHeight="1" x14ac:dyDescent="0.2">
      <c r="A125" s="20"/>
      <c r="B125" s="37"/>
      <c r="C125" s="56"/>
      <c r="D125" s="12"/>
      <c r="E125" s="12"/>
      <c r="F125" s="156"/>
      <c r="G125" s="47"/>
      <c r="H125" s="2"/>
    </row>
    <row r="126" spans="1:8" x14ac:dyDescent="0.2">
      <c r="A126" s="20"/>
      <c r="B126" s="37"/>
      <c r="C126" s="117" t="s">
        <v>339</v>
      </c>
      <c r="D126" s="12"/>
      <c r="E126" s="12"/>
      <c r="F126" s="156"/>
      <c r="G126" s="47"/>
      <c r="H126" s="2"/>
    </row>
    <row r="127" spans="1:8" ht="9" customHeight="1" x14ac:dyDescent="0.2">
      <c r="A127" s="20"/>
      <c r="B127" s="37"/>
      <c r="C127" s="56"/>
      <c r="D127" s="12"/>
      <c r="E127" s="12"/>
      <c r="F127" s="156"/>
      <c r="G127" s="47"/>
      <c r="H127" s="2"/>
    </row>
    <row r="128" spans="1:8" x14ac:dyDescent="0.2">
      <c r="A128" s="20" t="s">
        <v>1028</v>
      </c>
      <c r="B128" s="37"/>
      <c r="C128" s="56" t="s">
        <v>340</v>
      </c>
      <c r="D128" s="12" t="s">
        <v>107</v>
      </c>
      <c r="E128" s="12">
        <v>8</v>
      </c>
      <c r="F128" s="156"/>
      <c r="G128" s="42">
        <f>E128*F128</f>
        <v>0</v>
      </c>
      <c r="H128" s="2"/>
    </row>
    <row r="129" spans="1:8" x14ac:dyDescent="0.2">
      <c r="A129" s="20"/>
      <c r="B129" s="37"/>
      <c r="C129" s="56"/>
      <c r="D129" s="12"/>
      <c r="E129" s="12"/>
      <c r="F129" s="156"/>
      <c r="G129" s="47"/>
      <c r="H129" s="2"/>
    </row>
    <row r="130" spans="1:8" x14ac:dyDescent="0.2">
      <c r="A130" s="29" t="s">
        <v>2211</v>
      </c>
      <c r="B130" s="37"/>
      <c r="C130" s="117" t="s">
        <v>189</v>
      </c>
      <c r="D130" s="12"/>
      <c r="E130" s="12"/>
      <c r="F130" s="156"/>
      <c r="G130" s="47"/>
      <c r="H130" s="2"/>
    </row>
    <row r="131" spans="1:8" ht="9" customHeight="1" x14ac:dyDescent="0.2">
      <c r="A131" s="20"/>
      <c r="B131" s="37"/>
      <c r="C131" s="56"/>
      <c r="D131" s="12"/>
      <c r="E131" s="12"/>
      <c r="F131" s="156"/>
      <c r="G131" s="47"/>
      <c r="H131" s="2"/>
    </row>
    <row r="132" spans="1:8" x14ac:dyDescent="0.2">
      <c r="A132" s="29" t="s">
        <v>1003</v>
      </c>
      <c r="B132" s="37"/>
      <c r="C132" s="117" t="s">
        <v>190</v>
      </c>
      <c r="D132" s="12"/>
      <c r="E132" s="12"/>
      <c r="F132" s="156"/>
      <c r="G132" s="47"/>
      <c r="H132" s="2"/>
    </row>
    <row r="133" spans="1:8" ht="8.4499999999999993" customHeight="1" x14ac:dyDescent="0.2">
      <c r="A133" s="20"/>
      <c r="B133" s="37"/>
      <c r="C133" s="56"/>
      <c r="D133" s="12"/>
      <c r="E133" s="12"/>
      <c r="F133" s="156"/>
      <c r="G133" s="47"/>
      <c r="H133" s="2"/>
    </row>
    <row r="134" spans="1:8" x14ac:dyDescent="0.2">
      <c r="A134" s="20" t="s">
        <v>1004</v>
      </c>
      <c r="B134" s="37"/>
      <c r="C134" s="56" t="s">
        <v>191</v>
      </c>
      <c r="D134" s="12"/>
      <c r="E134" s="12"/>
      <c r="F134" s="156"/>
      <c r="G134" s="47"/>
      <c r="H134" s="2"/>
    </row>
    <row r="135" spans="1:8" ht="9.6" customHeight="1" x14ac:dyDescent="0.2">
      <c r="A135" s="20"/>
      <c r="B135" s="37"/>
      <c r="C135" s="56"/>
      <c r="D135" s="12"/>
      <c r="E135" s="12"/>
      <c r="F135" s="156"/>
      <c r="G135" s="47"/>
      <c r="H135" s="2"/>
    </row>
    <row r="136" spans="1:8" x14ac:dyDescent="0.2">
      <c r="A136" s="20" t="s">
        <v>1005</v>
      </c>
      <c r="B136" s="37"/>
      <c r="C136" s="56" t="s">
        <v>192</v>
      </c>
      <c r="D136" s="12" t="s">
        <v>107</v>
      </c>
      <c r="E136" s="12">
        <v>10</v>
      </c>
      <c r="F136" s="156"/>
      <c r="G136" s="42">
        <f t="shared" ref="G136" si="18">E136*F136</f>
        <v>0</v>
      </c>
      <c r="H136" s="2"/>
    </row>
    <row r="137" spans="1:8" ht="9.6" customHeight="1" x14ac:dyDescent="0.2">
      <c r="A137" s="20"/>
      <c r="B137" s="37"/>
      <c r="C137" s="56"/>
      <c r="D137" s="12"/>
      <c r="E137" s="12"/>
      <c r="F137" s="156"/>
      <c r="G137" s="47"/>
      <c r="H137" s="2"/>
    </row>
    <row r="138" spans="1:8" x14ac:dyDescent="0.2">
      <c r="A138" s="20" t="s">
        <v>1006</v>
      </c>
      <c r="B138" s="37"/>
      <c r="C138" s="56" t="s">
        <v>341</v>
      </c>
      <c r="D138" s="12" t="s">
        <v>107</v>
      </c>
      <c r="E138" s="12">
        <v>25</v>
      </c>
      <c r="F138" s="156"/>
      <c r="G138" s="42">
        <f t="shared" ref="G138" si="19">E138*F138</f>
        <v>0</v>
      </c>
      <c r="H138" s="2"/>
    </row>
    <row r="139" spans="1:8" ht="10.15" customHeight="1" x14ac:dyDescent="0.2">
      <c r="A139" s="20"/>
      <c r="B139" s="37"/>
      <c r="C139" s="56"/>
      <c r="D139" s="12"/>
      <c r="E139" s="12"/>
      <c r="F139" s="156"/>
      <c r="G139" s="47"/>
      <c r="H139" s="2"/>
    </row>
    <row r="140" spans="1:8" x14ac:dyDescent="0.2">
      <c r="A140" s="29" t="s">
        <v>1007</v>
      </c>
      <c r="B140" s="37"/>
      <c r="C140" s="117" t="s">
        <v>193</v>
      </c>
      <c r="D140" s="12"/>
      <c r="E140" s="12"/>
      <c r="F140" s="156"/>
      <c r="G140" s="47"/>
      <c r="H140" s="2"/>
    </row>
    <row r="141" spans="1:8" ht="8.4499999999999993" customHeight="1" x14ac:dyDescent="0.2">
      <c r="A141" s="20"/>
      <c r="B141" s="37"/>
      <c r="C141" s="56"/>
      <c r="D141" s="12"/>
      <c r="E141" s="12"/>
      <c r="F141" s="156"/>
      <c r="G141" s="47"/>
      <c r="H141" s="2"/>
    </row>
    <row r="142" spans="1:8" x14ac:dyDescent="0.2">
      <c r="A142" s="20"/>
      <c r="B142" s="37"/>
      <c r="C142" s="56" t="s">
        <v>194</v>
      </c>
      <c r="D142" s="12"/>
      <c r="E142" s="12"/>
      <c r="F142" s="156"/>
      <c r="G142" s="47"/>
      <c r="H142" s="2"/>
    </row>
    <row r="143" spans="1:8" ht="9.6" customHeight="1" x14ac:dyDescent="0.2">
      <c r="A143" s="20"/>
      <c r="B143" s="37"/>
      <c r="C143" s="56"/>
      <c r="D143" s="12"/>
      <c r="E143" s="12"/>
      <c r="F143" s="156"/>
      <c r="G143" s="47"/>
      <c r="H143" s="2"/>
    </row>
    <row r="144" spans="1:8" x14ac:dyDescent="0.2">
      <c r="A144" s="20"/>
      <c r="B144" s="37"/>
      <c r="C144" s="56" t="s">
        <v>195</v>
      </c>
      <c r="D144" s="12"/>
      <c r="E144" s="12"/>
      <c r="F144" s="156"/>
      <c r="G144" s="47"/>
      <c r="H144" s="2"/>
    </row>
    <row r="145" spans="1:8" ht="9" customHeight="1" x14ac:dyDescent="0.2">
      <c r="A145" s="20"/>
      <c r="B145" s="37"/>
      <c r="C145" s="56"/>
      <c r="D145" s="25"/>
      <c r="E145" s="12"/>
      <c r="F145" s="156"/>
      <c r="G145" s="47"/>
      <c r="H145" s="2"/>
    </row>
    <row r="146" spans="1:8" s="10" customFormat="1" x14ac:dyDescent="0.2">
      <c r="A146" s="86" t="s">
        <v>1008</v>
      </c>
      <c r="B146" s="106"/>
      <c r="C146" s="56" t="s">
        <v>197</v>
      </c>
      <c r="D146" s="25" t="s">
        <v>107</v>
      </c>
      <c r="E146" s="25">
        <v>7</v>
      </c>
      <c r="F146" s="156"/>
      <c r="G146" s="42">
        <f t="shared" ref="G146" si="20">E146*F146</f>
        <v>0</v>
      </c>
    </row>
    <row r="147" spans="1:8" s="10" customFormat="1" x14ac:dyDescent="0.2">
      <c r="A147" s="86"/>
      <c r="B147" s="106"/>
      <c r="C147" s="56"/>
      <c r="D147" s="25"/>
      <c r="E147" s="25"/>
      <c r="F147" s="156"/>
      <c r="G147" s="47"/>
    </row>
    <row r="148" spans="1:8" s="10" customFormat="1" x14ac:dyDescent="0.2">
      <c r="A148" s="86" t="s">
        <v>1009</v>
      </c>
      <c r="B148" s="106"/>
      <c r="C148" s="56" t="s">
        <v>342</v>
      </c>
      <c r="D148" s="25" t="s">
        <v>107</v>
      </c>
      <c r="E148" s="25">
        <v>4</v>
      </c>
      <c r="F148" s="156"/>
      <c r="G148" s="42">
        <f t="shared" ref="G148" si="21">E148*F148</f>
        <v>0</v>
      </c>
    </row>
    <row r="149" spans="1:8" ht="9.6" customHeight="1" x14ac:dyDescent="0.2">
      <c r="A149" s="20"/>
      <c r="B149" s="37"/>
      <c r="C149" s="56"/>
      <c r="D149" s="12"/>
      <c r="E149" s="25"/>
      <c r="F149" s="156"/>
      <c r="G149" s="47"/>
      <c r="H149" s="2"/>
    </row>
    <row r="150" spans="1:8" x14ac:dyDescent="0.2">
      <c r="A150" s="20" t="s">
        <v>1010</v>
      </c>
      <c r="B150" s="37"/>
      <c r="C150" s="56" t="s">
        <v>343</v>
      </c>
      <c r="D150" s="25" t="s">
        <v>107</v>
      </c>
      <c r="E150" s="25">
        <v>20</v>
      </c>
      <c r="F150" s="156"/>
      <c r="G150" s="42">
        <f t="shared" ref="G150" si="22">E150*F150</f>
        <v>0</v>
      </c>
      <c r="H150" s="2"/>
    </row>
    <row r="151" spans="1:8" ht="9" customHeight="1" x14ac:dyDescent="0.2">
      <c r="A151" s="20"/>
      <c r="B151" s="37"/>
      <c r="C151" s="56"/>
      <c r="D151" s="12"/>
      <c r="E151" s="25"/>
      <c r="F151" s="156"/>
      <c r="G151" s="47"/>
      <c r="H151" s="2"/>
    </row>
    <row r="152" spans="1:8" x14ac:dyDescent="0.2">
      <c r="A152" s="20" t="s">
        <v>1011</v>
      </c>
      <c r="B152" s="37"/>
      <c r="C152" s="56" t="s">
        <v>344</v>
      </c>
      <c r="D152" s="25" t="s">
        <v>107</v>
      </c>
      <c r="E152" s="25">
        <v>6</v>
      </c>
      <c r="F152" s="156"/>
      <c r="G152" s="42">
        <f t="shared" ref="G152" si="23">E152*F152</f>
        <v>0</v>
      </c>
      <c r="H152" s="2"/>
    </row>
    <row r="153" spans="1:8" x14ac:dyDescent="0.2">
      <c r="A153" s="20"/>
      <c r="B153" s="37"/>
      <c r="C153" s="56"/>
      <c r="D153" s="12"/>
      <c r="E153" s="25"/>
      <c r="F153" s="156"/>
      <c r="G153" s="47"/>
      <c r="H153" s="2"/>
    </row>
    <row r="154" spans="1:8" x14ac:dyDescent="0.2">
      <c r="A154" s="20" t="s">
        <v>1012</v>
      </c>
      <c r="B154" s="37"/>
      <c r="C154" s="56" t="s">
        <v>198</v>
      </c>
      <c r="D154" s="12" t="s">
        <v>13</v>
      </c>
      <c r="E154" s="12">
        <v>1</v>
      </c>
      <c r="F154" s="156"/>
      <c r="G154" s="42">
        <f t="shared" ref="G154" si="24">E154*F154</f>
        <v>0</v>
      </c>
      <c r="H154" s="2"/>
    </row>
    <row r="155" spans="1:8" x14ac:dyDescent="0.2">
      <c r="A155" s="20"/>
      <c r="B155" s="37"/>
      <c r="C155" s="56"/>
      <c r="D155" s="12"/>
      <c r="E155" s="12"/>
      <c r="F155" s="156"/>
      <c r="G155" s="47"/>
      <c r="H155" s="2"/>
    </row>
    <row r="156" spans="1:8" s="3" customFormat="1" x14ac:dyDescent="0.2">
      <c r="A156" s="29" t="s">
        <v>1013</v>
      </c>
      <c r="B156" s="34"/>
      <c r="C156" s="117" t="s">
        <v>199</v>
      </c>
      <c r="D156" s="13"/>
      <c r="E156" s="13"/>
      <c r="F156" s="155"/>
      <c r="G156" s="48"/>
    </row>
    <row r="157" spans="1:8" x14ac:dyDescent="0.2">
      <c r="A157" s="20"/>
      <c r="B157" s="37"/>
      <c r="C157" s="56"/>
      <c r="D157" s="12"/>
      <c r="E157" s="12"/>
      <c r="F157" s="156"/>
      <c r="G157" s="47"/>
      <c r="H157" s="2"/>
    </row>
    <row r="158" spans="1:8" x14ac:dyDescent="0.2">
      <c r="A158" s="20"/>
      <c r="B158" s="37"/>
      <c r="C158" s="56" t="s">
        <v>195</v>
      </c>
      <c r="D158" s="12"/>
      <c r="E158" s="12"/>
      <c r="F158" s="156"/>
      <c r="G158" s="47"/>
      <c r="H158" s="2"/>
    </row>
    <row r="159" spans="1:8" x14ac:dyDescent="0.2">
      <c r="A159" s="20"/>
      <c r="B159" s="37"/>
      <c r="C159" s="56"/>
      <c r="D159" s="25"/>
      <c r="E159" s="12"/>
      <c r="F159" s="156"/>
      <c r="G159" s="47"/>
      <c r="H159" s="2"/>
    </row>
    <row r="160" spans="1:8" x14ac:dyDescent="0.2">
      <c r="A160" s="20" t="s">
        <v>1014</v>
      </c>
      <c r="B160" s="37"/>
      <c r="C160" s="56" t="s">
        <v>197</v>
      </c>
      <c r="D160" s="25" t="s">
        <v>107</v>
      </c>
      <c r="E160" s="25">
        <v>7</v>
      </c>
      <c r="F160" s="156"/>
      <c r="G160" s="42">
        <f t="shared" ref="G160" si="25">E160*F160</f>
        <v>0</v>
      </c>
      <c r="H160" s="2"/>
    </row>
    <row r="161" spans="1:8" x14ac:dyDescent="0.2">
      <c r="A161" s="20"/>
      <c r="B161" s="37"/>
      <c r="C161" s="56"/>
      <c r="D161" s="25"/>
      <c r="E161" s="25"/>
      <c r="F161" s="156"/>
      <c r="G161" s="47"/>
      <c r="H161" s="2"/>
    </row>
    <row r="162" spans="1:8" x14ac:dyDescent="0.2">
      <c r="A162" s="20" t="s">
        <v>1015</v>
      </c>
      <c r="B162" s="37"/>
      <c r="C162" s="56" t="s">
        <v>342</v>
      </c>
      <c r="D162" s="25" t="s">
        <v>107</v>
      </c>
      <c r="E162" s="25">
        <v>4</v>
      </c>
      <c r="F162" s="156"/>
      <c r="G162" s="42">
        <f t="shared" ref="G162" si="26">E162*F162</f>
        <v>0</v>
      </c>
      <c r="H162" s="2"/>
    </row>
    <row r="163" spans="1:8" x14ac:dyDescent="0.2">
      <c r="A163" s="20"/>
      <c r="B163" s="37"/>
      <c r="C163" s="56"/>
      <c r="D163" s="12"/>
      <c r="E163" s="25"/>
      <c r="F163" s="156"/>
      <c r="G163" s="47"/>
      <c r="H163" s="2"/>
    </row>
    <row r="164" spans="1:8" x14ac:dyDescent="0.2">
      <c r="A164" s="20" t="s">
        <v>1016</v>
      </c>
      <c r="B164" s="37"/>
      <c r="C164" s="56" t="s">
        <v>343</v>
      </c>
      <c r="D164" s="25" t="s">
        <v>107</v>
      </c>
      <c r="E164" s="25">
        <v>20</v>
      </c>
      <c r="F164" s="156"/>
      <c r="G164" s="42">
        <f t="shared" ref="G164" si="27">E164*F164</f>
        <v>0</v>
      </c>
      <c r="H164" s="2"/>
    </row>
    <row r="165" spans="1:8" x14ac:dyDescent="0.2">
      <c r="A165" s="20"/>
      <c r="B165" s="37"/>
      <c r="C165" s="56"/>
      <c r="D165" s="12"/>
      <c r="E165" s="25"/>
      <c r="F165" s="156"/>
      <c r="G165" s="47"/>
      <c r="H165" s="2"/>
    </row>
    <row r="166" spans="1:8" x14ac:dyDescent="0.2">
      <c r="A166" s="20" t="s">
        <v>1017</v>
      </c>
      <c r="B166" s="37"/>
      <c r="C166" s="56" t="s">
        <v>344</v>
      </c>
      <c r="D166" s="25" t="s">
        <v>107</v>
      </c>
      <c r="E166" s="25">
        <v>6</v>
      </c>
      <c r="F166" s="156"/>
      <c r="G166" s="42">
        <f t="shared" ref="G166" si="28">E166*F166</f>
        <v>0</v>
      </c>
      <c r="H166" s="2"/>
    </row>
    <row r="167" spans="1:8" x14ac:dyDescent="0.2">
      <c r="A167" s="20"/>
      <c r="B167" s="37"/>
      <c r="C167" s="56"/>
      <c r="D167" s="25"/>
      <c r="E167" s="25"/>
      <c r="F167" s="156"/>
      <c r="G167" s="47"/>
      <c r="H167" s="2"/>
    </row>
    <row r="168" spans="1:8" s="5" customFormat="1" ht="19.149999999999999" customHeight="1" x14ac:dyDescent="0.2">
      <c r="A168" s="135" t="s">
        <v>58</v>
      </c>
      <c r="B168" s="136"/>
      <c r="C168" s="136"/>
      <c r="D168" s="136"/>
      <c r="E168" s="136"/>
      <c r="F168" s="137"/>
      <c r="G168" s="49">
        <f>SUM(G81:G167)</f>
        <v>50000</v>
      </c>
    </row>
    <row r="169" spans="1:8" s="5" customFormat="1" ht="18" customHeight="1" x14ac:dyDescent="0.2">
      <c r="A169" s="135" t="s">
        <v>59</v>
      </c>
      <c r="B169" s="136"/>
      <c r="C169" s="136"/>
      <c r="D169" s="136"/>
      <c r="E169" s="136"/>
      <c r="F169" s="137"/>
      <c r="G169" s="49">
        <f>G168</f>
        <v>50000</v>
      </c>
    </row>
    <row r="170" spans="1:8" s="3" customFormat="1" x14ac:dyDescent="0.2">
      <c r="A170" s="29" t="s">
        <v>978</v>
      </c>
      <c r="B170" s="34"/>
      <c r="C170" s="117" t="s">
        <v>200</v>
      </c>
      <c r="D170" s="13"/>
      <c r="E170" s="13"/>
      <c r="F170" s="155"/>
      <c r="G170" s="48"/>
    </row>
    <row r="171" spans="1:8" x14ac:dyDescent="0.2">
      <c r="A171" s="20"/>
      <c r="B171" s="37"/>
      <c r="C171" s="56"/>
      <c r="D171" s="12"/>
      <c r="E171" s="12"/>
      <c r="F171" s="156"/>
      <c r="G171" s="47"/>
      <c r="H171" s="2"/>
    </row>
    <row r="172" spans="1:8" x14ac:dyDescent="0.2">
      <c r="A172" s="20"/>
      <c r="B172" s="37"/>
      <c r="C172" s="56" t="s">
        <v>201</v>
      </c>
      <c r="D172" s="12"/>
      <c r="E172" s="12"/>
      <c r="F172" s="156"/>
      <c r="G172" s="47"/>
      <c r="H172" s="2"/>
    </row>
    <row r="173" spans="1:8" x14ac:dyDescent="0.2">
      <c r="A173" s="20"/>
      <c r="B173" s="37"/>
      <c r="C173" s="56"/>
      <c r="D173" s="12"/>
      <c r="E173" s="12"/>
      <c r="F173" s="156"/>
      <c r="G173" s="47"/>
      <c r="H173" s="2"/>
    </row>
    <row r="174" spans="1:8" x14ac:dyDescent="0.2">
      <c r="A174" s="20" t="s">
        <v>979</v>
      </c>
      <c r="B174" s="37"/>
      <c r="C174" s="56" t="s">
        <v>197</v>
      </c>
      <c r="D174" s="12" t="s">
        <v>114</v>
      </c>
      <c r="E174" s="12">
        <v>8</v>
      </c>
      <c r="F174" s="156"/>
      <c r="G174" s="42">
        <f t="shared" ref="G174" si="29">E174*F174</f>
        <v>0</v>
      </c>
      <c r="H174" s="2"/>
    </row>
    <row r="175" spans="1:8" x14ac:dyDescent="0.2">
      <c r="A175" s="20"/>
      <c r="B175" s="37"/>
      <c r="C175" s="56"/>
      <c r="D175" s="12"/>
      <c r="E175" s="12"/>
      <c r="F175" s="156"/>
      <c r="G175" s="47"/>
      <c r="H175" s="2"/>
    </row>
    <row r="176" spans="1:8" x14ac:dyDescent="0.2">
      <c r="A176" s="20" t="s">
        <v>980</v>
      </c>
      <c r="B176" s="37"/>
      <c r="C176" s="56" t="s">
        <v>342</v>
      </c>
      <c r="D176" s="12" t="s">
        <v>114</v>
      </c>
      <c r="E176" s="12">
        <v>8</v>
      </c>
      <c r="F176" s="156"/>
      <c r="G176" s="42">
        <f t="shared" ref="G176" si="30">E176*F176</f>
        <v>0</v>
      </c>
      <c r="H176" s="2"/>
    </row>
    <row r="177" spans="1:8" x14ac:dyDescent="0.2">
      <c r="A177" s="20"/>
      <c r="B177" s="37"/>
      <c r="C177" s="56"/>
      <c r="D177" s="12"/>
      <c r="E177" s="12"/>
      <c r="F177" s="156"/>
      <c r="G177" s="47"/>
      <c r="H177" s="2"/>
    </row>
    <row r="178" spans="1:8" x14ac:dyDescent="0.2">
      <c r="A178" s="20" t="s">
        <v>981</v>
      </c>
      <c r="B178" s="37"/>
      <c r="C178" s="56" t="s">
        <v>343</v>
      </c>
      <c r="D178" s="12" t="s">
        <v>114</v>
      </c>
      <c r="E178" s="12">
        <v>20</v>
      </c>
      <c r="F178" s="156"/>
      <c r="G178" s="42">
        <f t="shared" ref="G178" si="31">E178*F178</f>
        <v>0</v>
      </c>
      <c r="H178" s="2"/>
    </row>
    <row r="179" spans="1:8" x14ac:dyDescent="0.2">
      <c r="A179" s="20"/>
      <c r="B179" s="37"/>
      <c r="C179" s="56"/>
      <c r="D179" s="12"/>
      <c r="E179" s="12"/>
      <c r="F179" s="156"/>
      <c r="G179" s="47"/>
      <c r="H179" s="2"/>
    </row>
    <row r="180" spans="1:8" x14ac:dyDescent="0.2">
      <c r="A180" s="20" t="s">
        <v>982</v>
      </c>
      <c r="B180" s="37"/>
      <c r="C180" s="56" t="s">
        <v>344</v>
      </c>
      <c r="D180" s="12" t="s">
        <v>114</v>
      </c>
      <c r="E180" s="12">
        <v>5</v>
      </c>
      <c r="F180" s="156"/>
      <c r="G180" s="42">
        <f t="shared" ref="G180" si="32">E180*F180</f>
        <v>0</v>
      </c>
      <c r="H180" s="2"/>
    </row>
    <row r="181" spans="1:8" x14ac:dyDescent="0.2">
      <c r="A181" s="20"/>
      <c r="B181" s="37"/>
      <c r="C181" s="56"/>
      <c r="D181" s="12"/>
      <c r="E181" s="12"/>
      <c r="F181" s="156"/>
      <c r="G181" s="47"/>
      <c r="H181" s="2"/>
    </row>
    <row r="182" spans="1:8" s="3" customFormat="1" x14ac:dyDescent="0.2">
      <c r="A182" s="29" t="s">
        <v>983</v>
      </c>
      <c r="B182" s="34"/>
      <c r="C182" s="117" t="s">
        <v>203</v>
      </c>
      <c r="D182" s="13"/>
      <c r="E182" s="13"/>
      <c r="F182" s="155"/>
      <c r="G182" s="48"/>
    </row>
    <row r="183" spans="1:8" x14ac:dyDescent="0.2">
      <c r="A183" s="20"/>
      <c r="B183" s="37"/>
      <c r="C183" s="56"/>
      <c r="D183" s="12"/>
      <c r="E183" s="12"/>
      <c r="F183" s="156"/>
      <c r="G183" s="47"/>
      <c r="H183" s="2"/>
    </row>
    <row r="184" spans="1:8" x14ac:dyDescent="0.2">
      <c r="A184" s="20" t="s">
        <v>984</v>
      </c>
      <c r="B184" s="37"/>
      <c r="C184" s="56" t="s">
        <v>204</v>
      </c>
      <c r="D184" s="12" t="s">
        <v>45</v>
      </c>
      <c r="E184" s="19">
        <v>1</v>
      </c>
      <c r="F184" s="47">
        <v>60000</v>
      </c>
      <c r="G184" s="42">
        <f t="shared" ref="G184" si="33">E184*F184</f>
        <v>60000</v>
      </c>
      <c r="H184" s="2"/>
    </row>
    <row r="185" spans="1:8" x14ac:dyDescent="0.2">
      <c r="A185" s="20"/>
      <c r="B185" s="37"/>
      <c r="C185" s="56"/>
      <c r="D185" s="12"/>
      <c r="E185" s="12"/>
      <c r="F185" s="156"/>
      <c r="G185" s="47"/>
      <c r="H185" s="2"/>
    </row>
    <row r="186" spans="1:8" x14ac:dyDescent="0.2">
      <c r="A186" s="20" t="s">
        <v>985</v>
      </c>
      <c r="B186" s="37"/>
      <c r="C186" s="56" t="s">
        <v>205</v>
      </c>
      <c r="D186" s="12" t="s">
        <v>57</v>
      </c>
      <c r="E186" s="19">
        <f>F184</f>
        <v>60000</v>
      </c>
      <c r="F186" s="157"/>
      <c r="G186" s="42">
        <f>E186*F186</f>
        <v>0</v>
      </c>
      <c r="H186" s="2"/>
    </row>
    <row r="187" spans="1:8" x14ac:dyDescent="0.2">
      <c r="A187" s="20"/>
      <c r="B187" s="37"/>
      <c r="C187" s="56"/>
      <c r="D187" s="12"/>
      <c r="E187" s="12"/>
      <c r="F187" s="156"/>
      <c r="G187" s="47"/>
      <c r="H187" s="2"/>
    </row>
    <row r="188" spans="1:8" s="3" customFormat="1" x14ac:dyDescent="0.2">
      <c r="A188" s="29" t="s">
        <v>986</v>
      </c>
      <c r="B188" s="34"/>
      <c r="C188" s="117" t="s">
        <v>206</v>
      </c>
      <c r="D188" s="13"/>
      <c r="E188" s="13"/>
      <c r="F188" s="155"/>
      <c r="G188" s="48"/>
    </row>
    <row r="189" spans="1:8" ht="9" customHeight="1" x14ac:dyDescent="0.2">
      <c r="A189" s="20"/>
      <c r="B189" s="37"/>
      <c r="C189" s="56"/>
      <c r="D189" s="12"/>
      <c r="E189" s="12"/>
      <c r="F189" s="156"/>
      <c r="G189" s="47"/>
      <c r="H189" s="2"/>
    </row>
    <row r="190" spans="1:8" x14ac:dyDescent="0.2">
      <c r="A190" s="20"/>
      <c r="B190" s="37"/>
      <c r="C190" s="56" t="s">
        <v>207</v>
      </c>
      <c r="D190" s="12"/>
      <c r="E190" s="12"/>
      <c r="F190" s="156"/>
      <c r="G190" s="47"/>
      <c r="H190" s="2"/>
    </row>
    <row r="191" spans="1:8" ht="9.6" customHeight="1" x14ac:dyDescent="0.2">
      <c r="A191" s="20"/>
      <c r="B191" s="37"/>
      <c r="C191" s="56"/>
      <c r="D191" s="12"/>
      <c r="E191" s="12"/>
      <c r="F191" s="156"/>
      <c r="G191" s="47"/>
      <c r="H191" s="2"/>
    </row>
    <row r="192" spans="1:8" x14ac:dyDescent="0.2">
      <c r="A192" s="20"/>
      <c r="B192" s="37"/>
      <c r="C192" s="117" t="s">
        <v>208</v>
      </c>
      <c r="D192" s="12"/>
      <c r="E192" s="12"/>
      <c r="F192" s="156"/>
      <c r="G192" s="47"/>
      <c r="H192" s="2"/>
    </row>
    <row r="193" spans="1:8" ht="9" customHeight="1" x14ac:dyDescent="0.2">
      <c r="A193" s="20"/>
      <c r="B193" s="37"/>
      <c r="C193" s="56"/>
      <c r="D193" s="12"/>
      <c r="E193" s="12"/>
      <c r="F193" s="156"/>
      <c r="H193" s="2"/>
    </row>
    <row r="194" spans="1:8" x14ac:dyDescent="0.2">
      <c r="A194" s="20" t="s">
        <v>987</v>
      </c>
      <c r="B194" s="37"/>
      <c r="C194" s="56" t="s">
        <v>289</v>
      </c>
      <c r="D194" s="12" t="s">
        <v>114</v>
      </c>
      <c r="E194" s="12">
        <v>4</v>
      </c>
      <c r="F194" s="156"/>
      <c r="G194" s="42">
        <f>E194*F194</f>
        <v>0</v>
      </c>
      <c r="H194" s="2"/>
    </row>
    <row r="195" spans="1:8" x14ac:dyDescent="0.2">
      <c r="A195" s="20"/>
      <c r="B195" s="37"/>
      <c r="C195" s="56"/>
      <c r="D195" s="12"/>
      <c r="E195" s="12"/>
      <c r="F195" s="156"/>
      <c r="G195" s="47"/>
      <c r="H195" s="2"/>
    </row>
    <row r="196" spans="1:8" x14ac:dyDescent="0.2">
      <c r="A196" s="29" t="s">
        <v>988</v>
      </c>
      <c r="B196" s="34"/>
      <c r="C196" s="117" t="s">
        <v>211</v>
      </c>
      <c r="D196" s="13"/>
      <c r="E196" s="13"/>
      <c r="F196" s="155"/>
      <c r="G196" s="48"/>
      <c r="H196" s="2"/>
    </row>
    <row r="197" spans="1:8" ht="9" customHeight="1" x14ac:dyDescent="0.2">
      <c r="A197" s="20"/>
      <c r="B197" s="37"/>
      <c r="C197" s="56"/>
      <c r="D197" s="12"/>
      <c r="E197" s="12"/>
      <c r="F197" s="156"/>
      <c r="G197" s="47"/>
      <c r="H197" s="2"/>
    </row>
    <row r="198" spans="1:8" ht="36" x14ac:dyDescent="0.2">
      <c r="A198" s="20"/>
      <c r="B198" s="37"/>
      <c r="C198" s="56" t="s">
        <v>212</v>
      </c>
      <c r="D198" s="12"/>
      <c r="E198" s="12"/>
      <c r="F198" s="156"/>
      <c r="G198" s="47"/>
      <c r="H198" s="2"/>
    </row>
    <row r="199" spans="1:8" ht="9" customHeight="1" x14ac:dyDescent="0.2">
      <c r="A199" s="20"/>
      <c r="B199" s="37"/>
      <c r="C199" s="56"/>
      <c r="D199" s="12"/>
      <c r="E199" s="12"/>
      <c r="F199" s="156"/>
      <c r="G199" s="47"/>
      <c r="H199" s="2"/>
    </row>
    <row r="200" spans="1:8" x14ac:dyDescent="0.2">
      <c r="A200" s="20"/>
      <c r="B200" s="37"/>
      <c r="C200" s="117" t="s">
        <v>279</v>
      </c>
      <c r="D200" s="12"/>
      <c r="E200" s="12"/>
      <c r="F200" s="156"/>
      <c r="G200" s="47"/>
      <c r="H200" s="2"/>
    </row>
    <row r="201" spans="1:8" ht="9.6" customHeight="1" x14ac:dyDescent="0.2">
      <c r="A201" s="20"/>
      <c r="B201" s="37"/>
      <c r="C201" s="56"/>
      <c r="D201" s="12"/>
      <c r="E201" s="12"/>
      <c r="F201" s="156"/>
      <c r="G201" s="47"/>
      <c r="H201" s="2"/>
    </row>
    <row r="202" spans="1:8" x14ac:dyDescent="0.2">
      <c r="A202" s="20" t="s">
        <v>989</v>
      </c>
      <c r="B202" s="37"/>
      <c r="C202" s="56" t="s">
        <v>213</v>
      </c>
      <c r="D202" s="12" t="s">
        <v>114</v>
      </c>
      <c r="E202" s="12">
        <v>2</v>
      </c>
      <c r="F202" s="156"/>
      <c r="G202" s="42">
        <f t="shared" ref="G202" si="34">E202*F202</f>
        <v>0</v>
      </c>
      <c r="H202" s="2"/>
    </row>
    <row r="203" spans="1:8" ht="9.6" customHeight="1" x14ac:dyDescent="0.2">
      <c r="A203" s="20"/>
      <c r="B203" s="37"/>
      <c r="C203" s="56"/>
      <c r="D203" s="12"/>
      <c r="E203" s="12"/>
      <c r="F203" s="156"/>
      <c r="G203" s="47"/>
      <c r="H203" s="2"/>
    </row>
    <row r="204" spans="1:8" ht="25.15" customHeight="1" x14ac:dyDescent="0.2">
      <c r="A204" s="20" t="s">
        <v>990</v>
      </c>
      <c r="B204" s="37"/>
      <c r="C204" s="56" t="s">
        <v>214</v>
      </c>
      <c r="D204" s="12" t="s">
        <v>13</v>
      </c>
      <c r="E204" s="12">
        <v>1</v>
      </c>
      <c r="F204" s="156"/>
      <c r="G204" s="42">
        <f t="shared" ref="G204" si="35">E204*F204</f>
        <v>0</v>
      </c>
      <c r="H204" s="2"/>
    </row>
    <row r="205" spans="1:8" ht="9.6" customHeight="1" x14ac:dyDescent="0.2">
      <c r="A205" s="20"/>
      <c r="B205" s="37"/>
      <c r="C205" s="56"/>
      <c r="D205" s="12"/>
      <c r="E205" s="12"/>
      <c r="F205" s="156"/>
      <c r="G205" s="47"/>
      <c r="H205" s="2"/>
    </row>
    <row r="206" spans="1:8" x14ac:dyDescent="0.2">
      <c r="A206" s="20" t="s">
        <v>991</v>
      </c>
      <c r="B206" s="37"/>
      <c r="C206" s="56" t="s">
        <v>215</v>
      </c>
      <c r="D206" s="12" t="s">
        <v>45</v>
      </c>
      <c r="E206" s="12">
        <v>1</v>
      </c>
      <c r="F206" s="47">
        <v>15000</v>
      </c>
      <c r="G206" s="42">
        <f t="shared" ref="G206" si="36">E206*F206</f>
        <v>15000</v>
      </c>
      <c r="H206" s="2"/>
    </row>
    <row r="207" spans="1:8" ht="9.6" customHeight="1" x14ac:dyDescent="0.2">
      <c r="A207" s="20"/>
      <c r="B207" s="37"/>
      <c r="C207" s="56"/>
      <c r="D207" s="12"/>
      <c r="E207" s="12"/>
      <c r="F207" s="156"/>
      <c r="G207" s="47"/>
      <c r="H207" s="2"/>
    </row>
    <row r="208" spans="1:8" x14ac:dyDescent="0.2">
      <c r="A208" s="20" t="s">
        <v>992</v>
      </c>
      <c r="B208" s="37"/>
      <c r="C208" s="56" t="s">
        <v>216</v>
      </c>
      <c r="D208" s="12" t="s">
        <v>57</v>
      </c>
      <c r="E208" s="19">
        <f>F206</f>
        <v>15000</v>
      </c>
      <c r="F208" s="157"/>
      <c r="G208" s="42">
        <f t="shared" ref="G208" si="37">E208*F208</f>
        <v>0</v>
      </c>
      <c r="H208" s="2"/>
    </row>
    <row r="209" spans="1:8" x14ac:dyDescent="0.2">
      <c r="A209" s="20"/>
      <c r="B209" s="37"/>
      <c r="C209" s="56"/>
      <c r="D209" s="12"/>
      <c r="E209" s="19"/>
      <c r="F209" s="156"/>
      <c r="G209" s="47"/>
      <c r="H209" s="2"/>
    </row>
    <row r="210" spans="1:8" x14ac:dyDescent="0.2">
      <c r="A210" s="20" t="s">
        <v>993</v>
      </c>
      <c r="B210" s="37"/>
      <c r="C210" s="56" t="s">
        <v>217</v>
      </c>
      <c r="D210" s="12" t="s">
        <v>13</v>
      </c>
      <c r="E210" s="12">
        <v>1</v>
      </c>
      <c r="F210" s="156"/>
      <c r="G210" s="42">
        <f t="shared" ref="G210" si="38">E210*F210</f>
        <v>0</v>
      </c>
      <c r="H210" s="2"/>
    </row>
    <row r="211" spans="1:8" x14ac:dyDescent="0.2">
      <c r="A211" s="20"/>
      <c r="B211" s="37"/>
      <c r="C211" s="56"/>
      <c r="D211" s="12"/>
      <c r="E211" s="12"/>
      <c r="F211" s="156"/>
      <c r="G211" s="47"/>
      <c r="H211" s="2"/>
    </row>
    <row r="212" spans="1:8" ht="24" x14ac:dyDescent="0.2">
      <c r="A212" s="20" t="s">
        <v>994</v>
      </c>
      <c r="B212" s="37"/>
      <c r="C212" s="56" t="s">
        <v>218</v>
      </c>
      <c r="D212" s="12" t="s">
        <v>114</v>
      </c>
      <c r="E212" s="12">
        <v>2</v>
      </c>
      <c r="F212" s="156"/>
      <c r="G212" s="42">
        <f t="shared" ref="G212" si="39">E212*F212</f>
        <v>0</v>
      </c>
      <c r="H212" s="2"/>
    </row>
    <row r="213" spans="1:8" x14ac:dyDescent="0.2">
      <c r="A213" s="20"/>
      <c r="B213" s="37"/>
      <c r="C213" s="56"/>
      <c r="D213" s="12"/>
      <c r="E213" s="12"/>
      <c r="F213" s="156"/>
      <c r="G213" s="47"/>
      <c r="H213" s="2"/>
    </row>
    <row r="214" spans="1:8" x14ac:dyDescent="0.2">
      <c r="A214" s="20" t="s">
        <v>995</v>
      </c>
      <c r="B214" s="37"/>
      <c r="C214" s="56" t="s">
        <v>219</v>
      </c>
      <c r="D214" s="12" t="s">
        <v>114</v>
      </c>
      <c r="E214" s="12">
        <v>2</v>
      </c>
      <c r="F214" s="156"/>
      <c r="G214" s="42">
        <f t="shared" ref="G214" si="40">E214*F214</f>
        <v>0</v>
      </c>
      <c r="H214" s="2"/>
    </row>
    <row r="215" spans="1:8" x14ac:dyDescent="0.2">
      <c r="A215" s="20"/>
      <c r="B215" s="37"/>
      <c r="C215" s="56"/>
      <c r="D215" s="12"/>
      <c r="E215" s="12"/>
      <c r="F215" s="156"/>
      <c r="G215" s="47"/>
      <c r="H215" s="2"/>
    </row>
    <row r="216" spans="1:8" x14ac:dyDescent="0.2">
      <c r="A216" s="20" t="s">
        <v>996</v>
      </c>
      <c r="B216" s="37"/>
      <c r="C216" s="56" t="s">
        <v>479</v>
      </c>
      <c r="D216" s="12" t="s">
        <v>114</v>
      </c>
      <c r="E216" s="12">
        <v>2</v>
      </c>
      <c r="F216" s="156"/>
      <c r="G216" s="42">
        <f t="shared" ref="G216" si="41">E216*F216</f>
        <v>0</v>
      </c>
      <c r="H216" s="2"/>
    </row>
    <row r="217" spans="1:8" ht="24" x14ac:dyDescent="0.2">
      <c r="A217" s="29" t="s">
        <v>997</v>
      </c>
      <c r="B217" s="34" t="s">
        <v>220</v>
      </c>
      <c r="C217" s="117" t="s">
        <v>221</v>
      </c>
      <c r="D217" s="12"/>
      <c r="E217" s="12"/>
      <c r="F217" s="156"/>
      <c r="G217" s="47"/>
      <c r="H217" s="2"/>
    </row>
    <row r="218" spans="1:8" ht="10.15" customHeight="1" x14ac:dyDescent="0.2">
      <c r="A218" s="20"/>
      <c r="B218" s="37"/>
      <c r="C218" s="56"/>
      <c r="D218" s="12"/>
      <c r="E218" s="12"/>
      <c r="F218" s="156"/>
      <c r="G218" s="47"/>
      <c r="H218" s="2"/>
    </row>
    <row r="219" spans="1:8" x14ac:dyDescent="0.2">
      <c r="A219" s="20" t="s">
        <v>998</v>
      </c>
      <c r="B219" s="37"/>
      <c r="C219" s="56" t="s">
        <v>222</v>
      </c>
      <c r="D219" s="12" t="s">
        <v>13</v>
      </c>
      <c r="E219" s="12">
        <v>1</v>
      </c>
      <c r="F219" s="156"/>
      <c r="G219" s="42">
        <f>E219*F219</f>
        <v>0</v>
      </c>
      <c r="H219" s="2"/>
    </row>
    <row r="220" spans="1:8" ht="9.6" customHeight="1" x14ac:dyDescent="0.2">
      <c r="A220" s="20"/>
      <c r="B220" s="37"/>
      <c r="C220" s="56"/>
      <c r="D220" s="12"/>
      <c r="E220" s="12"/>
      <c r="F220" s="156"/>
      <c r="G220" s="47"/>
      <c r="H220" s="2"/>
    </row>
    <row r="221" spans="1:8" x14ac:dyDescent="0.2">
      <c r="A221" s="20" t="s">
        <v>999</v>
      </c>
      <c r="B221" s="37"/>
      <c r="C221" s="56" t="s">
        <v>223</v>
      </c>
      <c r="D221" s="12"/>
      <c r="E221" s="12"/>
      <c r="F221" s="156"/>
      <c r="G221" s="47"/>
      <c r="H221" s="2"/>
    </row>
    <row r="222" spans="1:8" ht="9.6" customHeight="1" x14ac:dyDescent="0.2">
      <c r="A222" s="20"/>
      <c r="B222" s="37"/>
      <c r="C222" s="56"/>
      <c r="D222" s="12"/>
      <c r="E222" s="12"/>
      <c r="F222" s="156"/>
      <c r="G222" s="47"/>
      <c r="H222" s="2"/>
    </row>
    <row r="223" spans="1:8" x14ac:dyDescent="0.2">
      <c r="A223" s="20"/>
      <c r="B223" s="37"/>
      <c r="C223" s="117" t="s">
        <v>224</v>
      </c>
      <c r="D223" s="12"/>
      <c r="E223" s="12"/>
      <c r="F223" s="156"/>
      <c r="G223" s="47"/>
      <c r="H223" s="2"/>
    </row>
    <row r="224" spans="1:8" ht="9.6" customHeight="1" x14ac:dyDescent="0.2">
      <c r="A224" s="20"/>
      <c r="B224" s="37"/>
      <c r="C224" s="56"/>
      <c r="D224" s="12"/>
      <c r="E224" s="12"/>
      <c r="F224" s="156"/>
      <c r="G224" s="47"/>
      <c r="H224" s="2"/>
    </row>
    <row r="225" spans="1:8" x14ac:dyDescent="0.2">
      <c r="A225" s="20"/>
      <c r="B225" s="37"/>
      <c r="C225" s="117" t="s">
        <v>225</v>
      </c>
      <c r="D225" s="12"/>
      <c r="E225" s="12"/>
      <c r="F225" s="156"/>
      <c r="G225" s="47"/>
      <c r="H225" s="2"/>
    </row>
    <row r="226" spans="1:8" ht="9.6" customHeight="1" x14ac:dyDescent="0.2">
      <c r="A226" s="20"/>
      <c r="B226" s="37"/>
      <c r="C226" s="56"/>
      <c r="D226" s="12"/>
      <c r="E226" s="12"/>
      <c r="F226" s="156"/>
      <c r="G226" s="47"/>
      <c r="H226" s="2"/>
    </row>
    <row r="227" spans="1:8" x14ac:dyDescent="0.2">
      <c r="A227" s="20" t="s">
        <v>1000</v>
      </c>
      <c r="B227" s="37"/>
      <c r="C227" s="56" t="s">
        <v>226</v>
      </c>
      <c r="D227" s="12" t="s">
        <v>114</v>
      </c>
      <c r="E227" s="12">
        <v>2</v>
      </c>
      <c r="F227" s="156"/>
      <c r="G227" s="42">
        <f>E227*F227</f>
        <v>0</v>
      </c>
      <c r="H227" s="2"/>
    </row>
    <row r="228" spans="1:8" ht="9.6" customHeight="1" x14ac:dyDescent="0.2">
      <c r="A228" s="20"/>
      <c r="B228" s="37"/>
      <c r="C228" s="56"/>
      <c r="D228" s="12"/>
      <c r="E228" s="12"/>
      <c r="F228" s="156"/>
      <c r="G228" s="47"/>
      <c r="H228" s="2"/>
    </row>
    <row r="229" spans="1:8" x14ac:dyDescent="0.2">
      <c r="A229" s="20"/>
      <c r="B229" s="37"/>
      <c r="C229" s="117" t="s">
        <v>227</v>
      </c>
      <c r="D229" s="12"/>
      <c r="E229" s="12"/>
      <c r="F229" s="156"/>
      <c r="G229" s="47"/>
      <c r="H229" s="2"/>
    </row>
    <row r="230" spans="1:8" ht="9" customHeight="1" x14ac:dyDescent="0.2">
      <c r="A230" s="20"/>
      <c r="B230" s="37"/>
      <c r="C230" s="56"/>
      <c r="D230" s="12"/>
      <c r="E230" s="12"/>
      <c r="F230" s="156"/>
      <c r="G230" s="47"/>
      <c r="H230" s="2"/>
    </row>
    <row r="231" spans="1:8" x14ac:dyDescent="0.2">
      <c r="A231" s="20"/>
      <c r="B231" s="37"/>
      <c r="C231" s="117" t="s">
        <v>225</v>
      </c>
      <c r="D231" s="12"/>
      <c r="E231" s="12"/>
      <c r="F231" s="156"/>
      <c r="G231" s="47"/>
      <c r="H231" s="2"/>
    </row>
    <row r="232" spans="1:8" x14ac:dyDescent="0.2">
      <c r="A232" s="20"/>
      <c r="B232" s="37"/>
      <c r="C232" s="56"/>
      <c r="D232" s="12"/>
      <c r="E232" s="12"/>
      <c r="F232" s="156"/>
      <c r="G232" s="47"/>
      <c r="H232" s="2"/>
    </row>
    <row r="233" spans="1:8" x14ac:dyDescent="0.2">
      <c r="A233" s="20" t="s">
        <v>1001</v>
      </c>
      <c r="B233" s="37"/>
      <c r="C233" s="56" t="s">
        <v>290</v>
      </c>
      <c r="D233" s="12" t="s">
        <v>114</v>
      </c>
      <c r="E233" s="12">
        <v>2</v>
      </c>
      <c r="F233" s="156"/>
      <c r="G233" s="42">
        <f>E233*F233</f>
        <v>0</v>
      </c>
      <c r="H233" s="2"/>
    </row>
    <row r="234" spans="1:8" x14ac:dyDescent="0.2">
      <c r="A234" s="20"/>
      <c r="B234" s="37"/>
      <c r="C234" s="56"/>
      <c r="D234" s="12"/>
      <c r="E234" s="12"/>
      <c r="F234" s="156"/>
      <c r="G234" s="47"/>
      <c r="H234" s="2"/>
    </row>
    <row r="235" spans="1:8" x14ac:dyDescent="0.2">
      <c r="A235" s="20"/>
      <c r="B235" s="37"/>
      <c r="C235" s="117" t="s">
        <v>229</v>
      </c>
      <c r="D235" s="12"/>
      <c r="E235" s="12"/>
      <c r="F235" s="156"/>
      <c r="G235" s="47"/>
      <c r="H235" s="2"/>
    </row>
    <row r="236" spans="1:8" x14ac:dyDescent="0.2">
      <c r="A236" s="20"/>
      <c r="B236" s="37"/>
      <c r="C236" s="56"/>
      <c r="D236" s="12"/>
      <c r="E236" s="12"/>
      <c r="F236" s="156"/>
      <c r="G236" s="47"/>
      <c r="H236" s="2"/>
    </row>
    <row r="237" spans="1:8" x14ac:dyDescent="0.2">
      <c r="A237" s="20" t="s">
        <v>1002</v>
      </c>
      <c r="B237" s="37"/>
      <c r="C237" s="56" t="s">
        <v>345</v>
      </c>
      <c r="D237" s="12" t="s">
        <v>114</v>
      </c>
      <c r="E237" s="12">
        <v>2</v>
      </c>
      <c r="F237" s="156"/>
      <c r="G237" s="42">
        <f>E237*F237</f>
        <v>0</v>
      </c>
      <c r="H237" s="2"/>
    </row>
    <row r="238" spans="1:8" x14ac:dyDescent="0.2">
      <c r="A238" s="20"/>
      <c r="B238" s="37"/>
      <c r="C238" s="56"/>
      <c r="D238" s="12"/>
      <c r="E238" s="12"/>
      <c r="F238" s="156"/>
      <c r="G238" s="47"/>
      <c r="H238" s="2"/>
    </row>
    <row r="239" spans="1:8" x14ac:dyDescent="0.2">
      <c r="A239" s="20"/>
      <c r="B239" s="37"/>
      <c r="C239" s="117" t="s">
        <v>231</v>
      </c>
      <c r="D239" s="12"/>
      <c r="E239" s="12"/>
      <c r="F239" s="156"/>
      <c r="G239" s="47"/>
      <c r="H239" s="2"/>
    </row>
    <row r="240" spans="1:8" x14ac:dyDescent="0.2">
      <c r="A240" s="20"/>
      <c r="B240" s="37"/>
      <c r="C240" s="56"/>
      <c r="D240" s="12"/>
      <c r="E240" s="12"/>
      <c r="F240" s="156"/>
      <c r="G240" s="47"/>
      <c r="H240" s="2"/>
    </row>
    <row r="241" spans="1:8" ht="84" x14ac:dyDescent="0.2">
      <c r="A241" s="20" t="s">
        <v>960</v>
      </c>
      <c r="B241" s="37"/>
      <c r="C241" s="56" t="s">
        <v>232</v>
      </c>
      <c r="D241" s="12" t="s">
        <v>114</v>
      </c>
      <c r="E241" s="12">
        <v>1</v>
      </c>
      <c r="F241" s="156"/>
      <c r="G241" s="42">
        <f>E241*F241</f>
        <v>0</v>
      </c>
      <c r="H241" s="2"/>
    </row>
    <row r="242" spans="1:8" x14ac:dyDescent="0.2">
      <c r="A242" s="20"/>
      <c r="B242" s="37"/>
      <c r="C242" s="56"/>
      <c r="D242" s="12"/>
      <c r="E242" s="12"/>
      <c r="F242" s="156"/>
      <c r="G242" s="47"/>
      <c r="H242" s="2"/>
    </row>
    <row r="243" spans="1:8" x14ac:dyDescent="0.2">
      <c r="A243" s="20"/>
      <c r="B243" s="37"/>
      <c r="C243" s="117" t="s">
        <v>281</v>
      </c>
      <c r="D243" s="12"/>
      <c r="E243" s="12"/>
      <c r="F243" s="156"/>
      <c r="G243" s="47"/>
      <c r="H243" s="2"/>
    </row>
    <row r="244" spans="1:8" x14ac:dyDescent="0.2">
      <c r="A244" s="20"/>
      <c r="B244" s="37"/>
      <c r="C244" s="56"/>
      <c r="D244" s="12"/>
      <c r="E244" s="12"/>
      <c r="F244" s="156"/>
      <c r="G244" s="47"/>
      <c r="H244" s="2"/>
    </row>
    <row r="245" spans="1:8" x14ac:dyDescent="0.2">
      <c r="A245" s="20" t="s">
        <v>961</v>
      </c>
      <c r="B245" s="37"/>
      <c r="C245" s="56" t="s">
        <v>282</v>
      </c>
      <c r="D245" s="12" t="s">
        <v>114</v>
      </c>
      <c r="E245" s="12">
        <v>1</v>
      </c>
      <c r="F245" s="156"/>
      <c r="G245" s="42">
        <f>E245*F245</f>
        <v>0</v>
      </c>
      <c r="H245" s="2"/>
    </row>
    <row r="246" spans="1:8" x14ac:dyDescent="0.2">
      <c r="A246" s="20"/>
      <c r="B246" s="37"/>
      <c r="C246" s="56"/>
      <c r="D246" s="12"/>
      <c r="E246" s="12"/>
      <c r="F246" s="156"/>
      <c r="G246" s="47"/>
      <c r="H246" s="2"/>
    </row>
    <row r="247" spans="1:8" x14ac:dyDescent="0.2">
      <c r="A247" s="20"/>
      <c r="B247" s="37"/>
      <c r="C247" s="117" t="s">
        <v>235</v>
      </c>
      <c r="D247" s="12"/>
      <c r="E247" s="12"/>
      <c r="F247" s="156"/>
      <c r="G247" s="47"/>
      <c r="H247" s="2"/>
    </row>
    <row r="248" spans="1:8" x14ac:dyDescent="0.2">
      <c r="A248" s="20"/>
      <c r="B248" s="37"/>
      <c r="C248" s="56"/>
      <c r="D248" s="12"/>
      <c r="E248" s="12"/>
      <c r="F248" s="156"/>
      <c r="G248" s="47"/>
      <c r="H248" s="2"/>
    </row>
    <row r="249" spans="1:8" x14ac:dyDescent="0.2">
      <c r="A249" s="20" t="s">
        <v>962</v>
      </c>
      <c r="B249" s="37"/>
      <c r="C249" s="56" t="s">
        <v>236</v>
      </c>
      <c r="D249" s="12" t="s">
        <v>114</v>
      </c>
      <c r="E249" s="12">
        <v>1</v>
      </c>
      <c r="F249" s="156"/>
      <c r="G249" s="42">
        <f>E249*F249</f>
        <v>0</v>
      </c>
      <c r="H249" s="2"/>
    </row>
    <row r="250" spans="1:8" x14ac:dyDescent="0.2">
      <c r="A250" s="20"/>
      <c r="B250" s="37"/>
      <c r="C250" s="56"/>
      <c r="D250" s="12"/>
      <c r="E250" s="12"/>
      <c r="F250" s="156"/>
      <c r="G250" s="47"/>
      <c r="H250" s="2"/>
    </row>
    <row r="251" spans="1:8" x14ac:dyDescent="0.2">
      <c r="A251" s="20"/>
      <c r="B251" s="37"/>
      <c r="C251" s="117" t="s">
        <v>237</v>
      </c>
      <c r="D251" s="12"/>
      <c r="E251" s="12"/>
      <c r="F251" s="156"/>
      <c r="G251" s="47"/>
      <c r="H251" s="2"/>
    </row>
    <row r="252" spans="1:8" x14ac:dyDescent="0.2">
      <c r="A252" s="20"/>
      <c r="B252" s="37"/>
      <c r="C252" s="56"/>
      <c r="D252" s="12"/>
      <c r="E252" s="12"/>
      <c r="F252" s="156"/>
      <c r="G252" s="47"/>
      <c r="H252" s="2"/>
    </row>
    <row r="253" spans="1:8" s="5" customFormat="1" ht="19.149999999999999" customHeight="1" x14ac:dyDescent="0.2">
      <c r="A253" s="135" t="s">
        <v>58</v>
      </c>
      <c r="B253" s="136"/>
      <c r="C253" s="136"/>
      <c r="D253" s="136"/>
      <c r="E253" s="136"/>
      <c r="F253" s="137"/>
      <c r="G253" s="49">
        <f>SUM(G169:G252)</f>
        <v>125000</v>
      </c>
    </row>
    <row r="254" spans="1:8" s="5" customFormat="1" ht="18" customHeight="1" x14ac:dyDescent="0.2">
      <c r="A254" s="135" t="s">
        <v>59</v>
      </c>
      <c r="B254" s="136"/>
      <c r="C254" s="136"/>
      <c r="D254" s="136"/>
      <c r="E254" s="136"/>
      <c r="F254" s="137"/>
      <c r="G254" s="49">
        <f>G253</f>
        <v>125000</v>
      </c>
    </row>
    <row r="255" spans="1:8" x14ac:dyDescent="0.2">
      <c r="A255" s="20"/>
      <c r="B255" s="37"/>
      <c r="C255" s="56"/>
      <c r="D255" s="12"/>
      <c r="E255" s="12"/>
      <c r="F255" s="156"/>
      <c r="G255" s="47"/>
      <c r="H255" s="2"/>
    </row>
    <row r="256" spans="1:8" x14ac:dyDescent="0.2">
      <c r="A256" s="20" t="s">
        <v>963</v>
      </c>
      <c r="B256" s="37"/>
      <c r="C256" s="56" t="s">
        <v>238</v>
      </c>
      <c r="D256" s="12" t="s">
        <v>114</v>
      </c>
      <c r="E256" s="12">
        <v>4</v>
      </c>
      <c r="F256" s="156"/>
      <c r="G256" s="42">
        <f>E256*F256</f>
        <v>0</v>
      </c>
      <c r="H256" s="2"/>
    </row>
    <row r="257" spans="1:8" x14ac:dyDescent="0.2">
      <c r="A257" s="20"/>
      <c r="B257" s="37"/>
      <c r="C257" s="56"/>
      <c r="D257" s="12"/>
      <c r="E257" s="12"/>
      <c r="F257" s="156"/>
      <c r="G257" s="47"/>
      <c r="H257" s="2"/>
    </row>
    <row r="258" spans="1:8" x14ac:dyDescent="0.2">
      <c r="A258" s="20"/>
      <c r="B258" s="37"/>
      <c r="C258" s="117" t="s">
        <v>225</v>
      </c>
      <c r="D258" s="12"/>
      <c r="E258" s="12"/>
      <c r="F258" s="156"/>
      <c r="G258" s="47"/>
      <c r="H258" s="2"/>
    </row>
    <row r="259" spans="1:8" x14ac:dyDescent="0.2">
      <c r="A259" s="20"/>
      <c r="B259" s="37"/>
      <c r="C259" s="56"/>
      <c r="D259" s="12"/>
      <c r="E259" s="12"/>
      <c r="F259" s="156"/>
      <c r="G259" s="47"/>
      <c r="H259" s="2"/>
    </row>
    <row r="260" spans="1:8" x14ac:dyDescent="0.2">
      <c r="A260" s="20" t="s">
        <v>964</v>
      </c>
      <c r="B260" s="37"/>
      <c r="C260" s="56" t="s">
        <v>346</v>
      </c>
      <c r="D260" s="12" t="s">
        <v>114</v>
      </c>
      <c r="E260" s="12">
        <v>2</v>
      </c>
      <c r="F260" s="156"/>
      <c r="G260" s="42">
        <f t="shared" ref="G260" si="42">E260*F260</f>
        <v>0</v>
      </c>
      <c r="H260" s="2"/>
    </row>
    <row r="261" spans="1:8" x14ac:dyDescent="0.2">
      <c r="A261" s="20"/>
      <c r="B261" s="37"/>
      <c r="C261" s="56"/>
      <c r="D261" s="12"/>
      <c r="E261" s="12"/>
      <c r="F261" s="156"/>
      <c r="G261" s="47"/>
      <c r="H261" s="2"/>
    </row>
    <row r="262" spans="1:8" x14ac:dyDescent="0.2">
      <c r="A262" s="20" t="s">
        <v>965</v>
      </c>
      <c r="B262" s="37"/>
      <c r="C262" s="56" t="s">
        <v>347</v>
      </c>
      <c r="D262" s="12" t="s">
        <v>114</v>
      </c>
      <c r="E262" s="12">
        <v>4</v>
      </c>
      <c r="F262" s="156"/>
      <c r="G262" s="42">
        <f t="shared" ref="G262" si="43">E262*F262</f>
        <v>0</v>
      </c>
      <c r="H262" s="2"/>
    </row>
    <row r="263" spans="1:8" x14ac:dyDescent="0.2">
      <c r="A263" s="20"/>
      <c r="B263" s="37"/>
      <c r="C263" s="56"/>
      <c r="D263" s="12"/>
      <c r="E263" s="12"/>
      <c r="F263" s="156"/>
      <c r="G263" s="47"/>
      <c r="H263" s="2"/>
    </row>
    <row r="264" spans="1:8" x14ac:dyDescent="0.2">
      <c r="A264" s="20" t="s">
        <v>966</v>
      </c>
      <c r="B264" s="37"/>
      <c r="C264" s="56" t="s">
        <v>226</v>
      </c>
      <c r="D264" s="12" t="s">
        <v>114</v>
      </c>
      <c r="E264" s="12">
        <v>2</v>
      </c>
      <c r="F264" s="156"/>
      <c r="G264" s="42">
        <f t="shared" ref="G264" si="44">E264*F264</f>
        <v>0</v>
      </c>
      <c r="H264" s="2"/>
    </row>
    <row r="265" spans="1:8" x14ac:dyDescent="0.2">
      <c r="A265" s="20"/>
      <c r="B265" s="37"/>
      <c r="C265" s="56"/>
      <c r="D265" s="12"/>
      <c r="E265" s="12"/>
      <c r="F265" s="156"/>
      <c r="G265" s="47"/>
      <c r="H265" s="2"/>
    </row>
    <row r="266" spans="1:8" x14ac:dyDescent="0.2">
      <c r="A266" s="20"/>
      <c r="B266" s="37"/>
      <c r="C266" s="117" t="s">
        <v>239</v>
      </c>
      <c r="D266" s="12"/>
      <c r="E266" s="12"/>
      <c r="F266" s="156"/>
      <c r="G266" s="47"/>
      <c r="H266" s="2"/>
    </row>
    <row r="267" spans="1:8" x14ac:dyDescent="0.2">
      <c r="A267" s="20"/>
      <c r="B267" s="37"/>
      <c r="C267" s="56"/>
      <c r="D267" s="12"/>
      <c r="E267" s="12"/>
      <c r="F267" s="156"/>
      <c r="G267" s="47"/>
      <c r="H267" s="2"/>
    </row>
    <row r="268" spans="1:8" x14ac:dyDescent="0.2">
      <c r="A268" s="20" t="s">
        <v>967</v>
      </c>
      <c r="B268" s="37"/>
      <c r="C268" s="56" t="s">
        <v>240</v>
      </c>
      <c r="D268" s="12" t="s">
        <v>114</v>
      </c>
      <c r="E268" s="12">
        <v>2</v>
      </c>
      <c r="F268" s="156"/>
      <c r="G268" s="42">
        <f t="shared" ref="G268" si="45">E268*F268</f>
        <v>0</v>
      </c>
      <c r="H268" s="2"/>
    </row>
    <row r="269" spans="1:8" x14ac:dyDescent="0.2">
      <c r="A269" s="20"/>
      <c r="B269" s="37"/>
      <c r="C269" s="56"/>
      <c r="D269" s="12"/>
      <c r="E269" s="12"/>
      <c r="F269" s="156"/>
      <c r="G269" s="47"/>
      <c r="H269" s="2"/>
    </row>
    <row r="270" spans="1:8" x14ac:dyDescent="0.2">
      <c r="A270" s="20" t="s">
        <v>968</v>
      </c>
      <c r="B270" s="37"/>
      <c r="C270" s="56" t="s">
        <v>241</v>
      </c>
      <c r="D270" s="12" t="s">
        <v>114</v>
      </c>
      <c r="E270" s="12">
        <v>2</v>
      </c>
      <c r="F270" s="156"/>
      <c r="G270" s="42">
        <f t="shared" ref="G270" si="46">E270*F270</f>
        <v>0</v>
      </c>
      <c r="H270" s="2"/>
    </row>
    <row r="271" spans="1:8" x14ac:dyDescent="0.2">
      <c r="A271" s="20"/>
      <c r="B271" s="37"/>
      <c r="C271" s="56"/>
      <c r="D271" s="12"/>
      <c r="E271" s="12"/>
      <c r="F271" s="156"/>
      <c r="G271" s="47"/>
      <c r="H271" s="2"/>
    </row>
    <row r="272" spans="1:8" x14ac:dyDescent="0.2">
      <c r="A272" s="20" t="s">
        <v>969</v>
      </c>
      <c r="B272" s="37"/>
      <c r="C272" s="56" t="s">
        <v>229</v>
      </c>
      <c r="D272" s="12" t="s">
        <v>114</v>
      </c>
      <c r="E272" s="12">
        <v>2</v>
      </c>
      <c r="F272" s="156"/>
      <c r="G272" s="42">
        <f t="shared" ref="G272" si="47">E272*F272</f>
        <v>0</v>
      </c>
      <c r="H272" s="2"/>
    </row>
    <row r="273" spans="1:8" x14ac:dyDescent="0.2">
      <c r="A273" s="20"/>
      <c r="B273" s="37"/>
      <c r="C273" s="56"/>
      <c r="D273" s="12"/>
      <c r="E273" s="12"/>
      <c r="F273" s="156"/>
      <c r="G273" s="47"/>
      <c r="H273" s="2"/>
    </row>
    <row r="274" spans="1:8" x14ac:dyDescent="0.2">
      <c r="A274" s="20" t="s">
        <v>970</v>
      </c>
      <c r="B274" s="37"/>
      <c r="C274" s="56" t="s">
        <v>242</v>
      </c>
      <c r="D274" s="12" t="s">
        <v>114</v>
      </c>
      <c r="E274" s="12">
        <v>1</v>
      </c>
      <c r="F274" s="156"/>
      <c r="G274" s="42">
        <f t="shared" ref="G274" si="48">E274*F274</f>
        <v>0</v>
      </c>
      <c r="H274" s="2"/>
    </row>
    <row r="275" spans="1:8" x14ac:dyDescent="0.2">
      <c r="A275" s="20"/>
      <c r="B275" s="37"/>
      <c r="C275" s="56"/>
      <c r="D275" s="12"/>
      <c r="E275" s="12"/>
      <c r="F275" s="156"/>
      <c r="G275" s="47"/>
      <c r="H275" s="2"/>
    </row>
    <row r="276" spans="1:8" x14ac:dyDescent="0.2">
      <c r="A276" s="20" t="s">
        <v>971</v>
      </c>
      <c r="B276" s="37"/>
      <c r="C276" s="56" t="s">
        <v>284</v>
      </c>
      <c r="D276" s="12" t="s">
        <v>114</v>
      </c>
      <c r="E276" s="12">
        <v>1</v>
      </c>
      <c r="F276" s="156"/>
      <c r="G276" s="42">
        <f t="shared" ref="G276" si="49">E276*F276</f>
        <v>0</v>
      </c>
      <c r="H276" s="2"/>
    </row>
    <row r="277" spans="1:8" x14ac:dyDescent="0.2">
      <c r="A277" s="20"/>
      <c r="B277" s="37"/>
      <c r="C277" s="56"/>
      <c r="D277" s="12"/>
      <c r="E277" s="12"/>
      <c r="F277" s="156"/>
      <c r="G277" s="47"/>
      <c r="H277" s="2"/>
    </row>
    <row r="278" spans="1:8" x14ac:dyDescent="0.2">
      <c r="A278" s="20" t="s">
        <v>970</v>
      </c>
      <c r="B278" s="37"/>
      <c r="C278" s="56" t="s">
        <v>235</v>
      </c>
      <c r="D278" s="12" t="s">
        <v>114</v>
      </c>
      <c r="E278" s="12">
        <v>1</v>
      </c>
      <c r="F278" s="156"/>
      <c r="G278" s="42">
        <f t="shared" ref="G278" si="50">E278*F278</f>
        <v>0</v>
      </c>
      <c r="H278" s="2"/>
    </row>
    <row r="279" spans="1:8" x14ac:dyDescent="0.2">
      <c r="A279" s="20"/>
      <c r="B279" s="37"/>
      <c r="C279" s="56"/>
      <c r="D279" s="12"/>
      <c r="E279" s="12"/>
      <c r="F279" s="156"/>
      <c r="G279" s="47"/>
      <c r="H279" s="2"/>
    </row>
    <row r="280" spans="1:8" x14ac:dyDescent="0.2">
      <c r="A280" s="20" t="s">
        <v>972</v>
      </c>
      <c r="B280" s="37"/>
      <c r="C280" s="56" t="s">
        <v>348</v>
      </c>
      <c r="D280" s="12" t="s">
        <v>114</v>
      </c>
      <c r="E280" s="12">
        <v>8</v>
      </c>
      <c r="F280" s="156"/>
      <c r="G280" s="42">
        <f t="shared" ref="G280" si="51">E280*F280</f>
        <v>0</v>
      </c>
      <c r="H280" s="2"/>
    </row>
    <row r="281" spans="1:8" x14ac:dyDescent="0.2">
      <c r="A281" s="20"/>
      <c r="B281" s="37"/>
      <c r="C281" s="56"/>
      <c r="D281" s="12"/>
      <c r="E281" s="12"/>
      <c r="F281" s="156"/>
      <c r="G281" s="47"/>
      <c r="H281" s="2"/>
    </row>
    <row r="282" spans="1:8" s="3" customFormat="1" x14ac:dyDescent="0.2">
      <c r="A282" s="29" t="s">
        <v>973</v>
      </c>
      <c r="B282" s="34"/>
      <c r="C282" s="117" t="s">
        <v>244</v>
      </c>
      <c r="D282" s="13"/>
      <c r="E282" s="13"/>
      <c r="F282" s="155"/>
      <c r="G282" s="48"/>
    </row>
    <row r="283" spans="1:8" x14ac:dyDescent="0.2">
      <c r="A283" s="20"/>
      <c r="B283" s="37"/>
      <c r="C283" s="56"/>
      <c r="D283" s="12"/>
      <c r="E283" s="12"/>
      <c r="F283" s="156"/>
      <c r="G283" s="47"/>
      <c r="H283" s="2"/>
    </row>
    <row r="284" spans="1:8" x14ac:dyDescent="0.2">
      <c r="A284" s="20" t="s">
        <v>974</v>
      </c>
      <c r="B284" s="37"/>
      <c r="C284" s="56" t="s">
        <v>245</v>
      </c>
      <c r="D284" s="12" t="s">
        <v>13</v>
      </c>
      <c r="E284" s="12">
        <v>1</v>
      </c>
      <c r="F284" s="156"/>
      <c r="G284" s="42">
        <f t="shared" ref="G284" si="52">E284*F284</f>
        <v>0</v>
      </c>
      <c r="H284" s="2"/>
    </row>
    <row r="285" spans="1:8" x14ac:dyDescent="0.2">
      <c r="A285" s="20"/>
      <c r="B285" s="37"/>
      <c r="C285" s="56"/>
      <c r="D285" s="12"/>
      <c r="E285" s="12"/>
      <c r="F285" s="156"/>
      <c r="G285" s="47"/>
      <c r="H285" s="2"/>
    </row>
    <row r="286" spans="1:8" ht="24" x14ac:dyDescent="0.2">
      <c r="A286" s="20" t="s">
        <v>975</v>
      </c>
      <c r="B286" s="37"/>
      <c r="C286" s="56" t="s">
        <v>472</v>
      </c>
      <c r="D286" s="12" t="s">
        <v>13</v>
      </c>
      <c r="E286" s="12">
        <v>1</v>
      </c>
      <c r="F286" s="156"/>
      <c r="G286" s="42">
        <f t="shared" ref="G286" si="53">E286*F286</f>
        <v>0</v>
      </c>
      <c r="H286" s="2"/>
    </row>
    <row r="287" spans="1:8" x14ac:dyDescent="0.2">
      <c r="A287" s="20"/>
      <c r="B287" s="37"/>
      <c r="C287" s="56"/>
      <c r="D287" s="12"/>
      <c r="E287" s="12"/>
      <c r="F287" s="156"/>
      <c r="G287" s="47"/>
      <c r="H287" s="2"/>
    </row>
    <row r="288" spans="1:8" x14ac:dyDescent="0.2">
      <c r="A288" s="20" t="s">
        <v>976</v>
      </c>
      <c r="B288" s="37"/>
      <c r="C288" s="56" t="s">
        <v>246</v>
      </c>
      <c r="D288" s="12" t="s">
        <v>13</v>
      </c>
      <c r="E288" s="12">
        <v>1</v>
      </c>
      <c r="F288" s="156"/>
      <c r="G288" s="42">
        <f t="shared" ref="G288" si="54">E288*F288</f>
        <v>0</v>
      </c>
      <c r="H288" s="2"/>
    </row>
    <row r="289" spans="1:8" x14ac:dyDescent="0.2">
      <c r="A289" s="20"/>
      <c r="B289" s="37"/>
      <c r="C289" s="56"/>
      <c r="D289" s="12"/>
      <c r="E289" s="12"/>
      <c r="F289" s="156"/>
      <c r="G289" s="47"/>
      <c r="H289" s="2"/>
    </row>
    <row r="290" spans="1:8" x14ac:dyDescent="0.2">
      <c r="A290" s="20" t="s">
        <v>977</v>
      </c>
      <c r="B290" s="37"/>
      <c r="C290" s="56" t="s">
        <v>247</v>
      </c>
      <c r="D290" s="12" t="s">
        <v>13</v>
      </c>
      <c r="E290" s="12">
        <v>1</v>
      </c>
      <c r="F290" s="156"/>
      <c r="G290" s="42">
        <f t="shared" ref="G290" si="55">E290*F290</f>
        <v>0</v>
      </c>
      <c r="H290" s="2"/>
    </row>
    <row r="291" spans="1:8" x14ac:dyDescent="0.2">
      <c r="A291" s="20"/>
      <c r="B291" s="37"/>
      <c r="C291" s="56"/>
      <c r="D291" s="12"/>
      <c r="E291" s="12"/>
      <c r="F291" s="156"/>
      <c r="G291" s="47"/>
      <c r="H291" s="2"/>
    </row>
    <row r="292" spans="1:8" x14ac:dyDescent="0.2">
      <c r="A292" s="29" t="s">
        <v>2212</v>
      </c>
      <c r="B292" s="37"/>
      <c r="C292" s="117" t="s">
        <v>248</v>
      </c>
      <c r="D292" s="12"/>
      <c r="E292" s="12"/>
      <c r="F292" s="156"/>
      <c r="G292" s="47"/>
      <c r="H292" s="2"/>
    </row>
    <row r="293" spans="1:8" x14ac:dyDescent="0.2">
      <c r="A293" s="20"/>
      <c r="B293" s="37"/>
      <c r="C293" s="56"/>
      <c r="D293" s="12"/>
      <c r="E293" s="12"/>
      <c r="F293" s="156"/>
      <c r="G293" s="47"/>
      <c r="H293" s="2"/>
    </row>
    <row r="294" spans="1:8" x14ac:dyDescent="0.2">
      <c r="A294" s="29" t="s">
        <v>944</v>
      </c>
      <c r="B294" s="37"/>
      <c r="C294" s="117" t="s">
        <v>249</v>
      </c>
      <c r="D294" s="12"/>
      <c r="E294" s="12"/>
      <c r="F294" s="156"/>
      <c r="G294" s="47"/>
      <c r="H294" s="2"/>
    </row>
    <row r="295" spans="1:8" x14ac:dyDescent="0.2">
      <c r="A295" s="20"/>
      <c r="B295" s="37"/>
      <c r="C295" s="56"/>
      <c r="D295" s="12"/>
      <c r="E295" s="12"/>
      <c r="F295" s="156"/>
      <c r="G295" s="47"/>
      <c r="H295" s="2"/>
    </row>
    <row r="296" spans="1:8" x14ac:dyDescent="0.2">
      <c r="A296" s="20" t="s">
        <v>945</v>
      </c>
      <c r="B296" s="37"/>
      <c r="C296" s="56" t="s">
        <v>250</v>
      </c>
      <c r="D296" s="12" t="s">
        <v>13</v>
      </c>
      <c r="E296" s="12">
        <v>1</v>
      </c>
      <c r="F296" s="156"/>
      <c r="G296" s="42">
        <f>E296*F296</f>
        <v>0</v>
      </c>
      <c r="H296" s="2"/>
    </row>
    <row r="297" spans="1:8" x14ac:dyDescent="0.2">
      <c r="A297" s="20"/>
      <c r="B297" s="37"/>
      <c r="C297" s="56"/>
      <c r="D297" s="12"/>
      <c r="E297" s="12"/>
      <c r="F297" s="156"/>
      <c r="G297" s="47"/>
      <c r="H297" s="2"/>
    </row>
    <row r="298" spans="1:8" ht="24" x14ac:dyDescent="0.2">
      <c r="A298" s="20" t="s">
        <v>946</v>
      </c>
      <c r="B298" s="37"/>
      <c r="C298" s="56" t="s">
        <v>251</v>
      </c>
      <c r="D298" s="12" t="s">
        <v>13</v>
      </c>
      <c r="E298" s="12">
        <v>1</v>
      </c>
      <c r="F298" s="156"/>
      <c r="G298" s="42">
        <f t="shared" ref="G298" si="56">E298*F298</f>
        <v>0</v>
      </c>
      <c r="H298" s="2"/>
    </row>
    <row r="299" spans="1:8" x14ac:dyDescent="0.2">
      <c r="A299" s="20"/>
      <c r="B299" s="37"/>
      <c r="C299" s="56"/>
      <c r="D299" s="12"/>
      <c r="E299" s="12"/>
      <c r="F299" s="156"/>
      <c r="G299" s="47"/>
      <c r="H299" s="2"/>
    </row>
    <row r="300" spans="1:8" x14ac:dyDescent="0.2">
      <c r="A300" s="20" t="s">
        <v>947</v>
      </c>
      <c r="B300" s="37"/>
      <c r="C300" s="56" t="s">
        <v>252</v>
      </c>
      <c r="D300" s="12" t="s">
        <v>13</v>
      </c>
      <c r="E300" s="12">
        <v>1</v>
      </c>
      <c r="F300" s="156"/>
      <c r="G300" s="42">
        <f t="shared" ref="G300" si="57">E300*F300</f>
        <v>0</v>
      </c>
      <c r="H300" s="2"/>
    </row>
    <row r="301" spans="1:8" x14ac:dyDescent="0.2">
      <c r="A301" s="20"/>
      <c r="B301" s="37"/>
      <c r="C301" s="56"/>
      <c r="D301" s="12"/>
      <c r="E301" s="12"/>
      <c r="F301" s="156"/>
      <c r="G301" s="47"/>
      <c r="H301" s="2"/>
    </row>
    <row r="302" spans="1:8" x14ac:dyDescent="0.2">
      <c r="A302" s="20" t="s">
        <v>948</v>
      </c>
      <c r="B302" s="37"/>
      <c r="C302" s="56" t="s">
        <v>253</v>
      </c>
      <c r="D302" s="12" t="s">
        <v>13</v>
      </c>
      <c r="E302" s="12">
        <v>1</v>
      </c>
      <c r="F302" s="156"/>
      <c r="G302" s="42">
        <f t="shared" ref="G302" si="58">E302*F302</f>
        <v>0</v>
      </c>
      <c r="H302" s="2"/>
    </row>
    <row r="303" spans="1:8" x14ac:dyDescent="0.2">
      <c r="B303" s="37"/>
      <c r="D303" s="12"/>
      <c r="E303" s="41"/>
      <c r="F303" s="156"/>
      <c r="G303" s="47"/>
      <c r="H303" s="2"/>
    </row>
    <row r="304" spans="1:8" x14ac:dyDescent="0.2">
      <c r="A304" s="20"/>
      <c r="B304" s="37"/>
      <c r="C304" s="56"/>
      <c r="D304" s="12"/>
      <c r="E304" s="12"/>
      <c r="F304" s="156"/>
      <c r="G304" s="47"/>
      <c r="H304" s="2"/>
    </row>
    <row r="305" spans="1:8" x14ac:dyDescent="0.2">
      <c r="A305" s="20" t="s">
        <v>949</v>
      </c>
      <c r="B305" s="37"/>
      <c r="C305" s="56" t="s">
        <v>254</v>
      </c>
      <c r="D305" s="12" t="s">
        <v>13</v>
      </c>
      <c r="E305" s="12">
        <v>1</v>
      </c>
      <c r="F305" s="156"/>
      <c r="G305" s="42">
        <f>E305*F305</f>
        <v>0</v>
      </c>
      <c r="H305" s="2"/>
    </row>
    <row r="306" spans="1:8" x14ac:dyDescent="0.2">
      <c r="A306" s="20"/>
      <c r="B306" s="37"/>
      <c r="C306" s="56"/>
      <c r="D306" s="12"/>
      <c r="E306" s="12"/>
      <c r="F306" s="156"/>
      <c r="G306" s="47"/>
      <c r="H306" s="2"/>
    </row>
    <row r="307" spans="1:8" x14ac:dyDescent="0.2">
      <c r="A307" s="29" t="s">
        <v>950</v>
      </c>
      <c r="B307" s="37"/>
      <c r="C307" s="117" t="s">
        <v>255</v>
      </c>
      <c r="D307" s="12"/>
      <c r="E307" s="12"/>
      <c r="F307" s="156"/>
      <c r="G307" s="47"/>
      <c r="H307" s="2"/>
    </row>
    <row r="308" spans="1:8" x14ac:dyDescent="0.2">
      <c r="A308" s="20"/>
      <c r="B308" s="37"/>
      <c r="C308" s="56"/>
      <c r="D308" s="12"/>
      <c r="E308" s="12"/>
      <c r="F308" s="156"/>
      <c r="G308" s="47"/>
      <c r="H308" s="2"/>
    </row>
    <row r="309" spans="1:8" ht="24" x14ac:dyDescent="0.2">
      <c r="A309" s="20" t="s">
        <v>951</v>
      </c>
      <c r="B309" s="37"/>
      <c r="C309" s="56" t="s">
        <v>256</v>
      </c>
      <c r="D309" s="12" t="s">
        <v>114</v>
      </c>
      <c r="E309" s="12">
        <v>1</v>
      </c>
      <c r="F309" s="156"/>
      <c r="G309" s="42">
        <f t="shared" ref="G309" si="59">E309*F309</f>
        <v>0</v>
      </c>
      <c r="H309" s="2"/>
    </row>
    <row r="310" spans="1:8" x14ac:dyDescent="0.2">
      <c r="A310" s="20"/>
      <c r="B310" s="37"/>
      <c r="C310" s="56"/>
      <c r="D310" s="12"/>
      <c r="E310" s="12"/>
      <c r="F310" s="156"/>
      <c r="G310" s="47"/>
      <c r="H310" s="2"/>
    </row>
    <row r="311" spans="1:8" x14ac:dyDescent="0.2">
      <c r="A311" s="20" t="s">
        <v>952</v>
      </c>
      <c r="B311" s="37"/>
      <c r="C311" s="56" t="s">
        <v>257</v>
      </c>
      <c r="D311" s="12" t="s">
        <v>13</v>
      </c>
      <c r="E311" s="12">
        <v>1</v>
      </c>
      <c r="F311" s="156"/>
      <c r="G311" s="42">
        <f t="shared" ref="G311" si="60">E311*F311</f>
        <v>0</v>
      </c>
      <c r="H311" s="2"/>
    </row>
    <row r="312" spans="1:8" x14ac:dyDescent="0.2">
      <c r="A312" s="20"/>
      <c r="B312" s="37"/>
      <c r="C312" s="56"/>
      <c r="D312" s="12"/>
      <c r="E312" s="12"/>
      <c r="F312" s="156"/>
      <c r="G312" s="47"/>
      <c r="H312" s="2"/>
    </row>
    <row r="313" spans="1:8" x14ac:dyDescent="0.2">
      <c r="A313" s="20" t="s">
        <v>953</v>
      </c>
      <c r="B313" s="37"/>
      <c r="C313" s="56" t="s">
        <v>258</v>
      </c>
      <c r="D313" s="12" t="s">
        <v>13</v>
      </c>
      <c r="E313" s="12">
        <v>1</v>
      </c>
      <c r="F313" s="156"/>
      <c r="G313" s="42">
        <f t="shared" ref="G313" si="61">E313*F313</f>
        <v>0</v>
      </c>
      <c r="H313" s="2"/>
    </row>
    <row r="314" spans="1:8" x14ac:dyDescent="0.2">
      <c r="A314" s="20"/>
      <c r="B314" s="37"/>
      <c r="C314" s="56"/>
      <c r="D314" s="12"/>
      <c r="E314" s="12"/>
      <c r="F314" s="156"/>
      <c r="G314" s="47"/>
      <c r="H314" s="2"/>
    </row>
    <row r="315" spans="1:8" x14ac:dyDescent="0.2">
      <c r="A315" s="29" t="s">
        <v>954</v>
      </c>
      <c r="B315" s="37"/>
      <c r="C315" s="117" t="s">
        <v>259</v>
      </c>
      <c r="D315" s="12"/>
      <c r="E315" s="12"/>
      <c r="F315" s="156"/>
      <c r="G315" s="47"/>
      <c r="H315" s="2"/>
    </row>
    <row r="316" spans="1:8" x14ac:dyDescent="0.2">
      <c r="A316" s="20"/>
      <c r="B316" s="37"/>
      <c r="C316" s="56"/>
      <c r="D316" s="12"/>
      <c r="E316" s="12"/>
      <c r="F316" s="156"/>
      <c r="G316" s="47"/>
      <c r="H316" s="2"/>
    </row>
    <row r="317" spans="1:8" x14ac:dyDescent="0.2">
      <c r="A317" s="20" t="s">
        <v>955</v>
      </c>
      <c r="B317" s="37"/>
      <c r="C317" s="56" t="s">
        <v>260</v>
      </c>
      <c r="D317" s="12" t="s">
        <v>13</v>
      </c>
      <c r="E317" s="12">
        <v>1</v>
      </c>
      <c r="F317" s="156"/>
      <c r="G317" s="42">
        <f t="shared" ref="G317" si="62">E317*F317</f>
        <v>0</v>
      </c>
      <c r="H317" s="2"/>
    </row>
    <row r="318" spans="1:8" x14ac:dyDescent="0.2">
      <c r="A318" s="20"/>
      <c r="B318" s="37"/>
      <c r="C318" s="56"/>
      <c r="D318" s="12"/>
      <c r="E318" s="12"/>
      <c r="F318" s="156"/>
      <c r="G318" s="47"/>
      <c r="H318" s="2"/>
    </row>
    <row r="319" spans="1:8" x14ac:dyDescent="0.2">
      <c r="A319" s="20" t="s">
        <v>956</v>
      </c>
      <c r="B319" s="37"/>
      <c r="C319" s="56" t="s">
        <v>261</v>
      </c>
      <c r="D319" s="12" t="s">
        <v>13</v>
      </c>
      <c r="E319" s="12">
        <v>1</v>
      </c>
      <c r="F319" s="156"/>
      <c r="G319" s="42">
        <f t="shared" ref="G319" si="63">E319*F319</f>
        <v>0</v>
      </c>
      <c r="H319" s="2"/>
    </row>
    <row r="320" spans="1:8" x14ac:dyDescent="0.2">
      <c r="A320" s="20"/>
      <c r="B320" s="37"/>
      <c r="C320" s="56"/>
      <c r="D320" s="12"/>
      <c r="E320" s="12"/>
      <c r="F320" s="156"/>
      <c r="G320" s="47"/>
      <c r="H320" s="2"/>
    </row>
    <row r="321" spans="1:8" x14ac:dyDescent="0.2">
      <c r="A321" s="20" t="s">
        <v>957</v>
      </c>
      <c r="B321" s="37"/>
      <c r="C321" s="56" t="s">
        <v>262</v>
      </c>
      <c r="D321" s="12" t="s">
        <v>45</v>
      </c>
      <c r="E321" s="12">
        <v>1</v>
      </c>
      <c r="F321" s="47">
        <v>30000</v>
      </c>
      <c r="G321" s="42">
        <f t="shared" ref="G321" si="64">E321*F321</f>
        <v>30000</v>
      </c>
      <c r="H321" s="2"/>
    </row>
    <row r="322" spans="1:8" x14ac:dyDescent="0.2">
      <c r="A322" s="20"/>
      <c r="B322" s="37"/>
      <c r="C322" s="56"/>
      <c r="D322" s="12"/>
      <c r="E322" s="12"/>
      <c r="F322" s="156"/>
      <c r="G322" s="47"/>
      <c r="H322" s="2"/>
    </row>
    <row r="323" spans="1:8" x14ac:dyDescent="0.2">
      <c r="A323" s="20" t="s">
        <v>958</v>
      </c>
      <c r="B323" s="37"/>
      <c r="C323" s="56" t="s">
        <v>263</v>
      </c>
      <c r="D323" s="12" t="s">
        <v>57</v>
      </c>
      <c r="E323" s="19">
        <f>F321</f>
        <v>30000</v>
      </c>
      <c r="F323" s="157"/>
      <c r="G323" s="42">
        <f t="shared" ref="G323" si="65">E323*F323</f>
        <v>0</v>
      </c>
      <c r="H323" s="2"/>
    </row>
    <row r="324" spans="1:8" x14ac:dyDescent="0.2">
      <c r="A324" s="20"/>
      <c r="B324" s="37"/>
      <c r="C324" s="56"/>
      <c r="D324" s="12"/>
      <c r="E324" s="12"/>
      <c r="F324" s="156"/>
      <c r="G324" s="47"/>
      <c r="H324" s="2"/>
    </row>
    <row r="325" spans="1:8" x14ac:dyDescent="0.2">
      <c r="A325" s="20" t="s">
        <v>959</v>
      </c>
      <c r="B325" s="37"/>
      <c r="C325" s="56" t="s">
        <v>264</v>
      </c>
      <c r="D325" s="12" t="s">
        <v>13</v>
      </c>
      <c r="E325" s="12">
        <v>1</v>
      </c>
      <c r="F325" s="156"/>
      <c r="G325" s="42">
        <f t="shared" ref="G325" si="66">E325*F325</f>
        <v>0</v>
      </c>
      <c r="H325" s="2"/>
    </row>
    <row r="326" spans="1:8" x14ac:dyDescent="0.2">
      <c r="A326" s="20"/>
      <c r="B326" s="37"/>
      <c r="C326" s="56"/>
      <c r="D326" s="12"/>
      <c r="E326" s="12"/>
      <c r="F326" s="156"/>
      <c r="G326" s="47"/>
      <c r="H326" s="2"/>
    </row>
    <row r="327" spans="1:8" x14ac:dyDescent="0.2">
      <c r="A327" s="29" t="s">
        <v>934</v>
      </c>
      <c r="B327" s="37"/>
      <c r="C327" s="117" t="s">
        <v>265</v>
      </c>
      <c r="D327" s="12"/>
      <c r="E327" s="12"/>
      <c r="F327" s="156"/>
      <c r="G327" s="42"/>
      <c r="H327" s="2"/>
    </row>
    <row r="328" spans="1:8" x14ac:dyDescent="0.2">
      <c r="A328" s="20"/>
      <c r="B328" s="37"/>
      <c r="C328" s="56"/>
      <c r="D328" s="12"/>
      <c r="E328" s="12"/>
      <c r="F328" s="156"/>
      <c r="G328" s="47"/>
      <c r="H328" s="2"/>
    </row>
    <row r="329" spans="1:8" x14ac:dyDescent="0.2">
      <c r="A329" s="20" t="s">
        <v>935</v>
      </c>
      <c r="B329" s="37"/>
      <c r="C329" s="56" t="s">
        <v>266</v>
      </c>
      <c r="D329" s="12" t="s">
        <v>13</v>
      </c>
      <c r="E329" s="12">
        <v>1</v>
      </c>
      <c r="F329" s="156"/>
      <c r="G329" s="42">
        <f t="shared" ref="G329" si="67">E329*F329</f>
        <v>0</v>
      </c>
      <c r="H329" s="2"/>
    </row>
    <row r="330" spans="1:8" x14ac:dyDescent="0.2">
      <c r="A330" s="20"/>
      <c r="B330" s="37"/>
      <c r="C330" s="56"/>
      <c r="D330" s="12"/>
      <c r="E330" s="12"/>
      <c r="F330" s="156"/>
      <c r="G330" s="47"/>
      <c r="H330" s="2"/>
    </row>
    <row r="331" spans="1:8" ht="84" x14ac:dyDescent="0.2">
      <c r="A331" s="20" t="s">
        <v>936</v>
      </c>
      <c r="B331" s="37"/>
      <c r="C331" s="56" t="s">
        <v>267</v>
      </c>
      <c r="D331" s="12" t="s">
        <v>13</v>
      </c>
      <c r="E331" s="12">
        <v>1</v>
      </c>
      <c r="F331" s="156"/>
      <c r="G331" s="42">
        <f t="shared" ref="G331" si="68">E331*F331</f>
        <v>0</v>
      </c>
      <c r="H331" s="2"/>
    </row>
    <row r="332" spans="1:8" x14ac:dyDescent="0.2">
      <c r="A332" s="20"/>
      <c r="B332" s="37"/>
      <c r="C332" s="56"/>
      <c r="D332" s="12"/>
      <c r="E332" s="12"/>
      <c r="F332" s="156"/>
      <c r="G332" s="47"/>
      <c r="H332" s="2"/>
    </row>
    <row r="333" spans="1:8" x14ac:dyDescent="0.2">
      <c r="A333" s="20" t="s">
        <v>937</v>
      </c>
      <c r="B333" s="37"/>
      <c r="C333" s="56" t="s">
        <v>268</v>
      </c>
      <c r="D333" s="12" t="s">
        <v>13</v>
      </c>
      <c r="E333" s="12">
        <v>1</v>
      </c>
      <c r="F333" s="156"/>
      <c r="G333" s="42">
        <f t="shared" ref="G333" si="69">E333*F333</f>
        <v>0</v>
      </c>
      <c r="H333" s="2"/>
    </row>
    <row r="334" spans="1:8" x14ac:dyDescent="0.2">
      <c r="A334" s="20"/>
      <c r="B334" s="37"/>
      <c r="C334" s="56"/>
      <c r="D334" s="12"/>
      <c r="E334" s="12"/>
      <c r="F334" s="156"/>
      <c r="G334" s="47"/>
      <c r="H334" s="2"/>
    </row>
    <row r="335" spans="1:8" x14ac:dyDescent="0.2">
      <c r="A335" s="20" t="s">
        <v>938</v>
      </c>
      <c r="B335" s="37"/>
      <c r="C335" s="56" t="s">
        <v>269</v>
      </c>
      <c r="D335" s="12" t="s">
        <v>13</v>
      </c>
      <c r="E335" s="12">
        <v>1</v>
      </c>
      <c r="F335" s="156"/>
      <c r="G335" s="42">
        <f t="shared" ref="G335" si="70">E335*F335</f>
        <v>0</v>
      </c>
      <c r="H335" s="2"/>
    </row>
    <row r="336" spans="1:8" x14ac:dyDescent="0.2">
      <c r="A336" s="20"/>
      <c r="B336" s="37"/>
      <c r="C336" s="56"/>
      <c r="D336" s="12"/>
      <c r="E336" s="12"/>
      <c r="F336" s="156"/>
      <c r="G336" s="47"/>
      <c r="H336" s="2"/>
    </row>
    <row r="337" spans="1:8" x14ac:dyDescent="0.2">
      <c r="A337" s="20"/>
      <c r="B337" s="37"/>
      <c r="C337" s="56"/>
      <c r="D337" s="12"/>
      <c r="E337" s="12"/>
      <c r="F337" s="156"/>
      <c r="G337" s="47"/>
      <c r="H337" s="2"/>
    </row>
    <row r="338" spans="1:8" s="5" customFormat="1" ht="19.149999999999999" customHeight="1" x14ac:dyDescent="0.2">
      <c r="A338" s="135" t="s">
        <v>496</v>
      </c>
      <c r="B338" s="136"/>
      <c r="C338" s="136"/>
      <c r="D338" s="136"/>
      <c r="E338" s="136"/>
      <c r="F338" s="137"/>
      <c r="G338" s="49">
        <f>SUM(G254:G337)</f>
        <v>155000</v>
      </c>
    </row>
    <row r="339" spans="1:8" s="5" customFormat="1" ht="18" customHeight="1" x14ac:dyDescent="0.2">
      <c r="A339" s="135" t="s">
        <v>59</v>
      </c>
      <c r="B339" s="136"/>
      <c r="C339" s="136"/>
      <c r="D339" s="136"/>
      <c r="E339" s="136"/>
      <c r="F339" s="137"/>
      <c r="G339" s="49">
        <f>G338</f>
        <v>155000</v>
      </c>
    </row>
    <row r="340" spans="1:8" x14ac:dyDescent="0.2">
      <c r="A340" s="29" t="s">
        <v>939</v>
      </c>
      <c r="B340" s="34"/>
      <c r="C340" s="117" t="s">
        <v>285</v>
      </c>
      <c r="D340" s="13"/>
      <c r="E340" s="13"/>
      <c r="F340" s="155"/>
      <c r="G340" s="42"/>
    </row>
    <row r="341" spans="1:8" x14ac:dyDescent="0.2">
      <c r="A341" s="20"/>
      <c r="B341" s="37"/>
      <c r="C341" s="56"/>
      <c r="D341" s="12"/>
      <c r="E341" s="12"/>
      <c r="F341" s="156"/>
      <c r="G341" s="47"/>
    </row>
    <row r="342" spans="1:8" x14ac:dyDescent="0.2">
      <c r="A342" s="20" t="s">
        <v>940</v>
      </c>
      <c r="B342" s="37"/>
      <c r="C342" s="56" t="s">
        <v>286</v>
      </c>
      <c r="D342" s="12" t="s">
        <v>13</v>
      </c>
      <c r="E342" s="12">
        <v>1</v>
      </c>
      <c r="F342" s="156"/>
      <c r="G342" s="42">
        <f t="shared" ref="G342" si="71">E342*F342</f>
        <v>0</v>
      </c>
    </row>
    <row r="343" spans="1:8" x14ac:dyDescent="0.2">
      <c r="A343" s="20"/>
      <c r="B343" s="37"/>
      <c r="C343" s="56"/>
      <c r="D343" s="12"/>
      <c r="E343" s="12"/>
      <c r="F343" s="156"/>
      <c r="G343" s="47"/>
    </row>
    <row r="344" spans="1:8" x14ac:dyDescent="0.2">
      <c r="A344" s="20" t="s">
        <v>941</v>
      </c>
      <c r="B344" s="37"/>
      <c r="C344" s="56" t="s">
        <v>261</v>
      </c>
      <c r="D344" s="12" t="s">
        <v>13</v>
      </c>
      <c r="E344" s="12">
        <v>1</v>
      </c>
      <c r="F344" s="156"/>
      <c r="G344" s="42">
        <f t="shared" ref="G344" si="72">E344*F344</f>
        <v>0</v>
      </c>
    </row>
    <row r="345" spans="1:8" x14ac:dyDescent="0.2">
      <c r="A345" s="20"/>
      <c r="B345" s="37"/>
      <c r="C345" s="56"/>
      <c r="D345" s="12"/>
      <c r="E345" s="12"/>
      <c r="F345" s="156"/>
      <c r="G345" s="47"/>
    </row>
    <row r="346" spans="1:8" x14ac:dyDescent="0.2">
      <c r="A346" s="20" t="s">
        <v>942</v>
      </c>
      <c r="B346" s="37"/>
      <c r="C346" s="56" t="s">
        <v>262</v>
      </c>
      <c r="D346" s="12" t="s">
        <v>45</v>
      </c>
      <c r="E346" s="12">
        <v>1</v>
      </c>
      <c r="F346" s="47">
        <v>50000</v>
      </c>
      <c r="G346" s="42">
        <f t="shared" ref="G346" si="73">E346*F346</f>
        <v>50000</v>
      </c>
    </row>
    <row r="347" spans="1:8" x14ac:dyDescent="0.2">
      <c r="A347" s="20"/>
      <c r="B347" s="37"/>
      <c r="C347" s="56"/>
      <c r="D347" s="12"/>
      <c r="E347" s="12"/>
      <c r="F347" s="156"/>
      <c r="G347" s="47"/>
    </row>
    <row r="348" spans="1:8" x14ac:dyDescent="0.2">
      <c r="A348" s="20" t="s">
        <v>943</v>
      </c>
      <c r="B348" s="37"/>
      <c r="C348" s="56" t="s">
        <v>263</v>
      </c>
      <c r="D348" s="12" t="s">
        <v>57</v>
      </c>
      <c r="E348" s="19">
        <f>F346</f>
        <v>50000</v>
      </c>
      <c r="F348" s="157"/>
      <c r="G348" s="42">
        <f t="shared" ref="G348" si="74">E348*F348</f>
        <v>0</v>
      </c>
    </row>
    <row r="349" spans="1:8" x14ac:dyDescent="0.2">
      <c r="A349" s="20"/>
      <c r="B349" s="37"/>
      <c r="C349" s="56"/>
      <c r="D349" s="12"/>
      <c r="E349" s="12"/>
      <c r="F349" s="156"/>
      <c r="G349" s="47"/>
    </row>
    <row r="350" spans="1:8" x14ac:dyDescent="0.2">
      <c r="A350" s="20" t="s">
        <v>1052</v>
      </c>
      <c r="B350" s="37"/>
      <c r="C350" s="56" t="s">
        <v>264</v>
      </c>
      <c r="D350" s="12" t="s">
        <v>13</v>
      </c>
      <c r="E350" s="12">
        <v>1</v>
      </c>
      <c r="F350" s="156"/>
      <c r="G350" s="42">
        <f t="shared" ref="G350" si="75">E350*F350</f>
        <v>0</v>
      </c>
    </row>
    <row r="351" spans="1:8" x14ac:dyDescent="0.2">
      <c r="A351" s="82"/>
      <c r="B351" s="38"/>
      <c r="C351" s="124"/>
      <c r="D351" s="26"/>
      <c r="E351" s="26"/>
      <c r="F351" s="162"/>
      <c r="G351" s="47"/>
    </row>
    <row r="352" spans="1:8" s="5" customFormat="1" ht="19.149999999999999" customHeight="1" x14ac:dyDescent="0.2">
      <c r="A352" s="135" t="s">
        <v>94</v>
      </c>
      <c r="B352" s="136"/>
      <c r="C352" s="136"/>
      <c r="D352" s="136"/>
      <c r="E352" s="136"/>
      <c r="F352" s="137"/>
      <c r="G352" s="49">
        <f>SUM(G339:G351)</f>
        <v>205000</v>
      </c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  <row r="930" spans="4:7" x14ac:dyDescent="0.2">
      <c r="D930" s="11"/>
      <c r="G930" s="52"/>
    </row>
    <row r="931" spans="4:7" x14ac:dyDescent="0.2">
      <c r="D931" s="11"/>
      <c r="G931" s="52"/>
    </row>
    <row r="932" spans="4:7" x14ac:dyDescent="0.2">
      <c r="D932" s="11"/>
      <c r="G932" s="52"/>
    </row>
    <row r="933" spans="4:7" x14ac:dyDescent="0.2">
      <c r="D933" s="11"/>
      <c r="G933" s="52"/>
    </row>
    <row r="934" spans="4:7" x14ac:dyDescent="0.2">
      <c r="D934" s="11"/>
      <c r="G934" s="52"/>
    </row>
    <row r="935" spans="4:7" x14ac:dyDescent="0.2">
      <c r="D935" s="11"/>
      <c r="G935" s="52"/>
    </row>
    <row r="936" spans="4:7" x14ac:dyDescent="0.2">
      <c r="D936" s="11"/>
      <c r="G936" s="52"/>
    </row>
    <row r="937" spans="4:7" x14ac:dyDescent="0.2">
      <c r="D937" s="11"/>
      <c r="G937" s="52"/>
    </row>
    <row r="938" spans="4:7" x14ac:dyDescent="0.2">
      <c r="D938" s="11"/>
      <c r="G938" s="52"/>
    </row>
    <row r="939" spans="4:7" x14ac:dyDescent="0.2">
      <c r="D939" s="11"/>
      <c r="G939" s="52"/>
    </row>
    <row r="940" spans="4:7" x14ac:dyDescent="0.2">
      <c r="D940" s="11"/>
      <c r="G940" s="52"/>
    </row>
    <row r="941" spans="4:7" x14ac:dyDescent="0.2">
      <c r="D941" s="11"/>
      <c r="G941" s="52"/>
    </row>
    <row r="942" spans="4:7" x14ac:dyDescent="0.2">
      <c r="D942" s="11"/>
      <c r="G942" s="52"/>
    </row>
    <row r="943" spans="4:7" x14ac:dyDescent="0.2">
      <c r="D943" s="11"/>
      <c r="G943" s="52"/>
    </row>
    <row r="944" spans="4:7" x14ac:dyDescent="0.2">
      <c r="D944" s="11"/>
      <c r="G944" s="52"/>
    </row>
    <row r="945" spans="4:7" x14ac:dyDescent="0.2">
      <c r="D945" s="11"/>
      <c r="G945" s="52"/>
    </row>
    <row r="946" spans="4:7" x14ac:dyDescent="0.2">
      <c r="D946" s="11"/>
      <c r="G946" s="52"/>
    </row>
    <row r="947" spans="4:7" x14ac:dyDescent="0.2">
      <c r="D947" s="11"/>
      <c r="G947" s="52"/>
    </row>
    <row r="948" spans="4:7" x14ac:dyDescent="0.2">
      <c r="D948" s="11"/>
      <c r="G948" s="52"/>
    </row>
    <row r="949" spans="4:7" x14ac:dyDescent="0.2">
      <c r="D949" s="11"/>
      <c r="G949" s="52"/>
    </row>
    <row r="950" spans="4:7" x14ac:dyDescent="0.2">
      <c r="D950" s="11"/>
      <c r="G950" s="52"/>
    </row>
    <row r="951" spans="4:7" x14ac:dyDescent="0.2">
      <c r="D951" s="11"/>
      <c r="G951" s="52"/>
    </row>
    <row r="952" spans="4:7" x14ac:dyDescent="0.2">
      <c r="D952" s="11"/>
      <c r="G952" s="52"/>
    </row>
    <row r="953" spans="4:7" x14ac:dyDescent="0.2">
      <c r="D953" s="11"/>
      <c r="G953" s="52"/>
    </row>
    <row r="954" spans="4:7" x14ac:dyDescent="0.2">
      <c r="D954" s="11"/>
      <c r="G954" s="52"/>
    </row>
    <row r="955" spans="4:7" x14ac:dyDescent="0.2">
      <c r="D955" s="11"/>
      <c r="G955" s="52"/>
    </row>
    <row r="956" spans="4:7" x14ac:dyDescent="0.2">
      <c r="D956" s="11"/>
      <c r="G956" s="52"/>
    </row>
    <row r="957" spans="4:7" x14ac:dyDescent="0.2">
      <c r="D957" s="11"/>
      <c r="G957" s="52"/>
    </row>
    <row r="958" spans="4:7" x14ac:dyDescent="0.2">
      <c r="D958" s="11"/>
      <c r="G958" s="52"/>
    </row>
    <row r="959" spans="4:7" x14ac:dyDescent="0.2">
      <c r="D959" s="11"/>
      <c r="G959" s="52"/>
    </row>
    <row r="960" spans="4:7" x14ac:dyDescent="0.2">
      <c r="D960" s="11"/>
      <c r="G960" s="52"/>
    </row>
    <row r="961" spans="4:7" x14ac:dyDescent="0.2">
      <c r="D961" s="11"/>
      <c r="G961" s="52"/>
    </row>
    <row r="962" spans="4:7" x14ac:dyDescent="0.2">
      <c r="D962" s="11"/>
      <c r="G962" s="52"/>
    </row>
    <row r="963" spans="4:7" x14ac:dyDescent="0.2">
      <c r="D963" s="11"/>
      <c r="G963" s="52"/>
    </row>
    <row r="964" spans="4:7" x14ac:dyDescent="0.2">
      <c r="D964" s="11"/>
      <c r="G964" s="52"/>
    </row>
    <row r="965" spans="4:7" x14ac:dyDescent="0.2">
      <c r="D965" s="11"/>
      <c r="G965" s="52"/>
    </row>
    <row r="966" spans="4:7" x14ac:dyDescent="0.2">
      <c r="D966" s="11"/>
      <c r="G966" s="52"/>
    </row>
    <row r="967" spans="4:7" x14ac:dyDescent="0.2">
      <c r="D967" s="11"/>
      <c r="G967" s="52"/>
    </row>
    <row r="968" spans="4:7" x14ac:dyDescent="0.2">
      <c r="D968" s="11"/>
      <c r="G968" s="52"/>
    </row>
    <row r="969" spans="4:7" x14ac:dyDescent="0.2">
      <c r="D969" s="11"/>
      <c r="G969" s="52"/>
    </row>
    <row r="970" spans="4:7" x14ac:dyDescent="0.2">
      <c r="D970" s="11"/>
      <c r="G970" s="52"/>
    </row>
    <row r="971" spans="4:7" x14ac:dyDescent="0.2">
      <c r="D971" s="11"/>
      <c r="G971" s="52"/>
    </row>
    <row r="972" spans="4:7" x14ac:dyDescent="0.2">
      <c r="D972" s="11"/>
      <c r="G972" s="52"/>
    </row>
    <row r="973" spans="4:7" x14ac:dyDescent="0.2">
      <c r="D973" s="11"/>
      <c r="G973" s="52"/>
    </row>
    <row r="974" spans="4:7" x14ac:dyDescent="0.2">
      <c r="D974" s="11"/>
      <c r="G974" s="52"/>
    </row>
    <row r="975" spans="4:7" x14ac:dyDescent="0.2">
      <c r="D975" s="11"/>
      <c r="G975" s="52"/>
    </row>
    <row r="976" spans="4:7" x14ac:dyDescent="0.2">
      <c r="D976" s="11"/>
      <c r="G976" s="52"/>
    </row>
    <row r="977" spans="4:7" x14ac:dyDescent="0.2">
      <c r="D977" s="11"/>
      <c r="G977" s="52"/>
    </row>
    <row r="978" spans="4:7" x14ac:dyDescent="0.2">
      <c r="D978" s="11"/>
      <c r="G978" s="52"/>
    </row>
    <row r="979" spans="4:7" x14ac:dyDescent="0.2">
      <c r="D979" s="11"/>
      <c r="G979" s="52"/>
    </row>
    <row r="980" spans="4:7" x14ac:dyDescent="0.2">
      <c r="D980" s="11"/>
      <c r="G980" s="52"/>
    </row>
    <row r="981" spans="4:7" x14ac:dyDescent="0.2">
      <c r="D981" s="11"/>
      <c r="G981" s="52"/>
    </row>
    <row r="982" spans="4:7" x14ac:dyDescent="0.2">
      <c r="D982" s="11"/>
      <c r="G982" s="52"/>
    </row>
  </sheetData>
  <sheetProtection algorithmName="SHA-512" hashValue="nvru/MyTYNng6Y4d/RG+drSAORnhhXf0Wj847a/K5yNLlfmxkYglHl373eJHuXtLICT8Oc5KS3/H8bo8Yt5Fbg==" saltValue="CFZhBXBmgEoc4hYZclNeSw==" spinCount="100000" sheet="1" objects="1" scenarios="1" selectLockedCells="1"/>
  <mergeCells count="12">
    <mergeCell ref="A339:F339"/>
    <mergeCell ref="A352:F352"/>
    <mergeCell ref="A168:F168"/>
    <mergeCell ref="A169:F169"/>
    <mergeCell ref="A253:F253"/>
    <mergeCell ref="A254:F254"/>
    <mergeCell ref="A338:F338"/>
    <mergeCell ref="A2:D2"/>
    <mergeCell ref="A3:D3"/>
    <mergeCell ref="A4:D4"/>
    <mergeCell ref="A80:F80"/>
    <mergeCell ref="A81:F81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4" manualBreakCount="4">
    <brk id="80" max="6" man="1"/>
    <brk id="168" max="6" man="1"/>
    <brk id="253" max="6" man="1"/>
    <brk id="338" max="6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1D23-F577-4D1D-9F55-D1BD6510C043}">
  <dimension ref="A1:H881"/>
  <sheetViews>
    <sheetView view="pageBreakPreview" topLeftCell="A205" zoomScale="90" zoomScaleNormal="100" zoomScaleSheetLayoutView="90" workbookViewId="0">
      <selection activeCell="F117" sqref="F117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75" customWidth="1"/>
    <col min="7" max="7" width="16.28515625" style="51" customWidth="1"/>
    <col min="8" max="8" width="12.2851562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4"/>
      <c r="G1" s="43"/>
    </row>
    <row r="2" spans="1:8" x14ac:dyDescent="0.2">
      <c r="A2" s="138" t="s">
        <v>0</v>
      </c>
      <c r="B2" s="138"/>
      <c r="C2" s="138"/>
      <c r="D2" s="138"/>
      <c r="E2" s="14"/>
      <c r="F2" s="44"/>
      <c r="G2" s="43"/>
    </row>
    <row r="3" spans="1:8" x14ac:dyDescent="0.2">
      <c r="A3" s="138" t="s">
        <v>2272</v>
      </c>
      <c r="B3" s="138"/>
      <c r="C3" s="138"/>
      <c r="D3" s="138"/>
      <c r="E3" s="14"/>
      <c r="F3" s="44"/>
      <c r="G3" s="43"/>
    </row>
    <row r="4" spans="1:8" x14ac:dyDescent="0.2">
      <c r="A4" s="138" t="s">
        <v>2273</v>
      </c>
      <c r="B4" s="138"/>
      <c r="C4" s="138"/>
      <c r="D4" s="138"/>
      <c r="E4" s="14"/>
      <c r="F4" s="44"/>
      <c r="G4" s="43"/>
    </row>
    <row r="5" spans="1:8" ht="7.5" customHeight="1" x14ac:dyDescent="0.2">
      <c r="A5" s="84"/>
      <c r="B5" s="104"/>
      <c r="C5" s="114"/>
      <c r="D5" s="17"/>
      <c r="E5" s="14"/>
      <c r="F5" s="44"/>
      <c r="G5" s="43"/>
    </row>
    <row r="6" spans="1:8" s="9" customFormat="1" x14ac:dyDescent="0.2">
      <c r="A6" s="85" t="s">
        <v>1138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73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8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63"/>
      <c r="G9" s="46"/>
    </row>
    <row r="10" spans="1:8" x14ac:dyDescent="0.2">
      <c r="A10" s="29"/>
      <c r="B10" s="37"/>
      <c r="C10" s="92" t="s">
        <v>95</v>
      </c>
      <c r="D10" s="12"/>
      <c r="E10" s="12"/>
      <c r="F10" s="159"/>
      <c r="G10" s="47"/>
    </row>
    <row r="11" spans="1:8" x14ac:dyDescent="0.2">
      <c r="A11" s="29"/>
      <c r="B11" s="37"/>
      <c r="C11" s="92"/>
      <c r="D11" s="12"/>
      <c r="E11" s="12"/>
      <c r="F11" s="159"/>
      <c r="G11" s="47"/>
    </row>
    <row r="12" spans="1:8" x14ac:dyDescent="0.2">
      <c r="A12" s="29" t="s">
        <v>1054</v>
      </c>
      <c r="B12" s="34" t="s">
        <v>97</v>
      </c>
      <c r="C12" s="92" t="s">
        <v>98</v>
      </c>
      <c r="D12" s="12"/>
      <c r="E12" s="12"/>
      <c r="F12" s="159"/>
      <c r="G12" s="47"/>
    </row>
    <row r="13" spans="1:8" x14ac:dyDescent="0.2">
      <c r="A13" s="20"/>
      <c r="B13" s="37"/>
      <c r="C13" s="28"/>
      <c r="D13" s="12"/>
      <c r="E13" s="12"/>
      <c r="F13" s="159"/>
      <c r="G13" s="47"/>
    </row>
    <row r="14" spans="1:8" x14ac:dyDescent="0.2">
      <c r="A14" s="20" t="s">
        <v>1055</v>
      </c>
      <c r="B14" s="37" t="s">
        <v>11</v>
      </c>
      <c r="C14" s="28" t="s">
        <v>100</v>
      </c>
      <c r="D14" s="12" t="s">
        <v>101</v>
      </c>
      <c r="E14" s="12">
        <v>270</v>
      </c>
      <c r="F14" s="159"/>
      <c r="G14" s="42">
        <f t="shared" ref="G14" si="0">E14*F14</f>
        <v>0</v>
      </c>
    </row>
    <row r="15" spans="1:8" ht="9.6" customHeight="1" x14ac:dyDescent="0.2">
      <c r="A15" s="20"/>
      <c r="B15" s="37"/>
      <c r="C15" s="28"/>
      <c r="D15" s="12"/>
      <c r="E15" s="12"/>
      <c r="F15" s="159"/>
      <c r="G15" s="47"/>
    </row>
    <row r="16" spans="1:8" x14ac:dyDescent="0.2">
      <c r="A16" s="20" t="s">
        <v>1056</v>
      </c>
      <c r="B16" s="37"/>
      <c r="C16" s="28" t="s">
        <v>349</v>
      </c>
      <c r="D16" s="12" t="s">
        <v>101</v>
      </c>
      <c r="E16" s="12">
        <v>170</v>
      </c>
      <c r="F16" s="159"/>
      <c r="G16" s="42">
        <f t="shared" ref="G16:G18" si="1">E16*F16</f>
        <v>0</v>
      </c>
    </row>
    <row r="17" spans="1:8" ht="9.6" customHeight="1" x14ac:dyDescent="0.2">
      <c r="A17" s="20"/>
      <c r="B17" s="37"/>
      <c r="C17" s="28"/>
      <c r="D17" s="12"/>
      <c r="E17" s="12"/>
      <c r="F17" s="159"/>
      <c r="G17" s="47"/>
    </row>
    <row r="18" spans="1:8" x14ac:dyDescent="0.2">
      <c r="A18" s="20" t="s">
        <v>1057</v>
      </c>
      <c r="B18" s="37"/>
      <c r="C18" s="28" t="s">
        <v>350</v>
      </c>
      <c r="D18" s="12" t="s">
        <v>101</v>
      </c>
      <c r="E18" s="12">
        <v>170</v>
      </c>
      <c r="F18" s="159"/>
      <c r="G18" s="42">
        <f t="shared" si="1"/>
        <v>0</v>
      </c>
    </row>
    <row r="19" spans="1:8" ht="9.6" customHeight="1" x14ac:dyDescent="0.2">
      <c r="A19" s="20"/>
      <c r="B19" s="37"/>
      <c r="C19" s="28"/>
      <c r="D19" s="12"/>
      <c r="E19" s="12"/>
      <c r="F19" s="159"/>
      <c r="G19" s="47"/>
    </row>
    <row r="20" spans="1:8" s="3" customFormat="1" x14ac:dyDescent="0.2">
      <c r="A20" s="29" t="s">
        <v>1058</v>
      </c>
      <c r="B20" s="34"/>
      <c r="C20" s="92" t="s">
        <v>104</v>
      </c>
      <c r="D20" s="13"/>
      <c r="E20" s="13"/>
      <c r="F20" s="155"/>
      <c r="G20" s="47"/>
      <c r="H20" s="1"/>
    </row>
    <row r="21" spans="1:8" ht="9" customHeight="1" x14ac:dyDescent="0.2">
      <c r="A21" s="20"/>
      <c r="B21" s="37"/>
      <c r="C21" s="28"/>
      <c r="D21" s="12"/>
      <c r="E21" s="12"/>
      <c r="F21" s="156"/>
      <c r="G21" s="47"/>
    </row>
    <row r="22" spans="1:8" x14ac:dyDescent="0.2">
      <c r="A22" s="20" t="s">
        <v>1059</v>
      </c>
      <c r="B22" s="37"/>
      <c r="C22" s="28" t="s">
        <v>476</v>
      </c>
      <c r="D22" s="12" t="s">
        <v>107</v>
      </c>
      <c r="E22" s="12">
        <v>25</v>
      </c>
      <c r="F22" s="156"/>
      <c r="G22" s="42">
        <f t="shared" ref="G22:G24" si="2">E22*F22</f>
        <v>0</v>
      </c>
    </row>
    <row r="23" spans="1:8" ht="12" customHeight="1" x14ac:dyDescent="0.2">
      <c r="A23" s="20"/>
      <c r="B23" s="37"/>
      <c r="C23" s="28"/>
      <c r="D23" s="12"/>
      <c r="E23" s="12"/>
      <c r="F23" s="156"/>
      <c r="G23" s="47"/>
    </row>
    <row r="24" spans="1:8" s="54" customFormat="1" ht="15" customHeight="1" x14ac:dyDescent="0.2">
      <c r="A24" s="20" t="s">
        <v>1060</v>
      </c>
      <c r="B24" s="37"/>
      <c r="C24" s="28" t="s">
        <v>477</v>
      </c>
      <c r="D24" s="12" t="s">
        <v>107</v>
      </c>
      <c r="E24" s="12">
        <v>100</v>
      </c>
      <c r="F24" s="156"/>
      <c r="G24" s="42">
        <f t="shared" si="2"/>
        <v>0</v>
      </c>
      <c r="H24" s="55"/>
    </row>
    <row r="25" spans="1:8" x14ac:dyDescent="0.2">
      <c r="A25" s="29"/>
      <c r="B25" s="34"/>
      <c r="C25" s="92"/>
      <c r="D25" s="12"/>
      <c r="E25" s="12"/>
      <c r="F25" s="159"/>
      <c r="G25" s="47"/>
    </row>
    <row r="26" spans="1:8" s="7" customFormat="1" x14ac:dyDescent="0.2">
      <c r="A26" s="29" t="s">
        <v>2186</v>
      </c>
      <c r="B26" s="34" t="s">
        <v>136</v>
      </c>
      <c r="C26" s="92" t="s">
        <v>137</v>
      </c>
      <c r="D26" s="13"/>
      <c r="E26" s="13"/>
      <c r="F26" s="164"/>
      <c r="G26" s="48"/>
    </row>
    <row r="27" spans="1:8" s="7" customFormat="1" ht="9.6" customHeight="1" x14ac:dyDescent="0.2">
      <c r="A27" s="29"/>
      <c r="B27" s="37"/>
      <c r="C27" s="92"/>
      <c r="D27" s="13"/>
      <c r="E27" s="13"/>
      <c r="F27" s="164"/>
      <c r="G27" s="48"/>
    </row>
    <row r="28" spans="1:8" s="7" customFormat="1" ht="24" x14ac:dyDescent="0.2">
      <c r="A28" s="20" t="s">
        <v>2187</v>
      </c>
      <c r="B28" s="37"/>
      <c r="C28" s="28" t="s">
        <v>139</v>
      </c>
      <c r="D28" s="12" t="s">
        <v>120</v>
      </c>
      <c r="E28" s="12">
        <v>30</v>
      </c>
      <c r="F28" s="164"/>
      <c r="G28" s="42">
        <f t="shared" ref="G28" si="3">E28*F28</f>
        <v>0</v>
      </c>
    </row>
    <row r="29" spans="1:8" s="7" customFormat="1" x14ac:dyDescent="0.2">
      <c r="A29" s="20"/>
      <c r="B29" s="37"/>
      <c r="C29" s="28"/>
      <c r="D29" s="12"/>
      <c r="E29" s="12"/>
      <c r="F29" s="164"/>
      <c r="G29" s="47"/>
    </row>
    <row r="30" spans="1:8" s="7" customFormat="1" x14ac:dyDescent="0.2">
      <c r="A30" s="20" t="s">
        <v>2188</v>
      </c>
      <c r="B30" s="37" t="s">
        <v>30</v>
      </c>
      <c r="C30" s="28" t="s">
        <v>141</v>
      </c>
      <c r="D30" s="13"/>
      <c r="E30" s="12"/>
      <c r="F30" s="164"/>
      <c r="G30" s="48"/>
    </row>
    <row r="31" spans="1:8" x14ac:dyDescent="0.2">
      <c r="A31" s="20"/>
      <c r="B31" s="37"/>
      <c r="C31" s="28"/>
      <c r="D31" s="12"/>
      <c r="E31" s="12"/>
      <c r="F31" s="159"/>
      <c r="G31" s="47"/>
      <c r="H31" s="2"/>
    </row>
    <row r="32" spans="1:8" s="7" customFormat="1" x14ac:dyDescent="0.2">
      <c r="A32" s="20"/>
      <c r="B32" s="37"/>
      <c r="C32" s="28" t="s">
        <v>142</v>
      </c>
      <c r="D32" s="13"/>
      <c r="E32" s="12"/>
      <c r="F32" s="164"/>
      <c r="G32" s="48"/>
    </row>
    <row r="33" spans="1:8" x14ac:dyDescent="0.2">
      <c r="A33" s="20"/>
      <c r="B33" s="37"/>
      <c r="C33" s="28"/>
      <c r="D33" s="12"/>
      <c r="E33" s="12"/>
      <c r="F33" s="159"/>
      <c r="G33" s="47"/>
      <c r="H33" s="2"/>
    </row>
    <row r="34" spans="1:8" s="7" customFormat="1" x14ac:dyDescent="0.2">
      <c r="A34" s="20" t="s">
        <v>2189</v>
      </c>
      <c r="B34" s="37"/>
      <c r="C34" s="28" t="s">
        <v>144</v>
      </c>
      <c r="D34" s="12" t="s">
        <v>120</v>
      </c>
      <c r="E34" s="12">
        <v>10</v>
      </c>
      <c r="F34" s="164"/>
      <c r="G34" s="42">
        <f t="shared" ref="G34:G36" si="4">E34*F34</f>
        <v>0</v>
      </c>
    </row>
    <row r="35" spans="1:8" x14ac:dyDescent="0.2">
      <c r="A35" s="20"/>
      <c r="B35" s="37"/>
      <c r="C35" s="28"/>
      <c r="D35" s="12"/>
      <c r="E35" s="12"/>
      <c r="F35" s="159"/>
      <c r="G35" s="47"/>
      <c r="H35" s="2"/>
    </row>
    <row r="36" spans="1:8" x14ac:dyDescent="0.2">
      <c r="A36" s="20" t="s">
        <v>2190</v>
      </c>
      <c r="B36" s="37"/>
      <c r="C36" s="28" t="s">
        <v>146</v>
      </c>
      <c r="D36" s="12" t="s">
        <v>120</v>
      </c>
      <c r="E36" s="12">
        <v>10</v>
      </c>
      <c r="F36" s="164"/>
      <c r="G36" s="42">
        <f t="shared" si="4"/>
        <v>0</v>
      </c>
    </row>
    <row r="37" spans="1:8" x14ac:dyDescent="0.2">
      <c r="A37" s="20"/>
      <c r="B37" s="37"/>
      <c r="C37" s="28"/>
      <c r="D37" s="12"/>
      <c r="E37" s="12"/>
      <c r="F37" s="159"/>
      <c r="G37" s="47"/>
      <c r="H37" s="2"/>
    </row>
    <row r="38" spans="1:8" x14ac:dyDescent="0.2">
      <c r="A38" s="29" t="s">
        <v>1061</v>
      </c>
      <c r="B38" s="21" t="s">
        <v>148</v>
      </c>
      <c r="C38" s="22" t="s">
        <v>149</v>
      </c>
      <c r="D38" s="13"/>
      <c r="E38" s="12"/>
      <c r="F38" s="159"/>
      <c r="G38" s="47"/>
    </row>
    <row r="39" spans="1:8" x14ac:dyDescent="0.2">
      <c r="A39" s="29"/>
      <c r="B39" s="34"/>
      <c r="C39" s="92"/>
      <c r="D39" s="12"/>
      <c r="E39" s="12"/>
      <c r="F39" s="159"/>
      <c r="G39" s="47"/>
    </row>
    <row r="40" spans="1:8" x14ac:dyDescent="0.2">
      <c r="A40" s="29"/>
      <c r="B40" s="34" t="s">
        <v>150</v>
      </c>
      <c r="C40" s="92" t="s">
        <v>151</v>
      </c>
      <c r="D40" s="12"/>
      <c r="E40" s="12"/>
      <c r="F40" s="159"/>
      <c r="G40" s="47"/>
    </row>
    <row r="41" spans="1:8" x14ac:dyDescent="0.2">
      <c r="A41" s="20"/>
      <c r="B41" s="37"/>
      <c r="C41" s="28"/>
      <c r="D41" s="12"/>
      <c r="E41" s="12"/>
      <c r="F41" s="159"/>
      <c r="G41" s="47"/>
      <c r="H41" s="2"/>
    </row>
    <row r="42" spans="1:8" ht="72" x14ac:dyDescent="0.2">
      <c r="A42" s="20" t="s">
        <v>1062</v>
      </c>
      <c r="B42" s="37"/>
      <c r="C42" s="28" t="s">
        <v>153</v>
      </c>
      <c r="D42" s="12" t="s">
        <v>101</v>
      </c>
      <c r="E42" s="12">
        <v>75</v>
      </c>
      <c r="F42" s="159"/>
      <c r="G42" s="42">
        <f t="shared" ref="G42:G60" si="5">E42*F42</f>
        <v>0</v>
      </c>
      <c r="H42" s="2"/>
    </row>
    <row r="43" spans="1:8" x14ac:dyDescent="0.2">
      <c r="A43" s="20"/>
      <c r="B43" s="37"/>
      <c r="C43" s="28"/>
      <c r="D43" s="12"/>
      <c r="E43" s="12"/>
      <c r="F43" s="159"/>
      <c r="G43" s="47"/>
      <c r="H43" s="2"/>
    </row>
    <row r="44" spans="1:8" ht="72" x14ac:dyDescent="0.2">
      <c r="A44" s="20" t="s">
        <v>1063</v>
      </c>
      <c r="B44" s="37"/>
      <c r="C44" s="28" t="s">
        <v>157</v>
      </c>
      <c r="D44" s="12" t="s">
        <v>101</v>
      </c>
      <c r="E44" s="12">
        <v>40</v>
      </c>
      <c r="F44" s="159"/>
      <c r="G44" s="42">
        <f t="shared" si="5"/>
        <v>0</v>
      </c>
      <c r="H44" s="2"/>
    </row>
    <row r="45" spans="1:8" x14ac:dyDescent="0.2">
      <c r="A45" s="20"/>
      <c r="B45" s="37"/>
      <c r="C45" s="28"/>
      <c r="D45" s="12"/>
      <c r="E45" s="12"/>
      <c r="F45" s="159"/>
      <c r="G45" s="47"/>
      <c r="H45" s="2"/>
    </row>
    <row r="46" spans="1:8" ht="72" x14ac:dyDescent="0.2">
      <c r="A46" s="20" t="s">
        <v>1064</v>
      </c>
      <c r="B46" s="37"/>
      <c r="C46" s="28" t="s">
        <v>163</v>
      </c>
      <c r="D46" s="12" t="s">
        <v>101</v>
      </c>
      <c r="E46" s="12">
        <v>12</v>
      </c>
      <c r="F46" s="159"/>
      <c r="G46" s="42">
        <f t="shared" si="5"/>
        <v>0</v>
      </c>
      <c r="H46" s="2"/>
    </row>
    <row r="47" spans="1:8" x14ac:dyDescent="0.2">
      <c r="A47" s="20"/>
      <c r="B47" s="37"/>
      <c r="C47" s="28"/>
      <c r="D47" s="12"/>
      <c r="E47" s="12"/>
      <c r="F47" s="159"/>
      <c r="G47" s="47"/>
      <c r="H47" s="2"/>
    </row>
    <row r="48" spans="1:8" ht="72" x14ac:dyDescent="0.2">
      <c r="A48" s="20" t="s">
        <v>1065</v>
      </c>
      <c r="B48" s="37"/>
      <c r="C48" s="28" t="s">
        <v>351</v>
      </c>
      <c r="D48" s="12" t="s">
        <v>101</v>
      </c>
      <c r="E48" s="12">
        <v>8</v>
      </c>
      <c r="F48" s="159"/>
      <c r="G48" s="42">
        <f t="shared" si="5"/>
        <v>0</v>
      </c>
      <c r="H48" s="2"/>
    </row>
    <row r="49" spans="1:8" ht="9.6" customHeight="1" x14ac:dyDescent="0.2">
      <c r="A49" s="20"/>
      <c r="B49" s="37"/>
      <c r="C49" s="28"/>
      <c r="D49" s="12"/>
      <c r="E49" s="12"/>
      <c r="F49" s="159"/>
      <c r="G49" s="47"/>
      <c r="H49" s="2"/>
    </row>
    <row r="50" spans="1:8" ht="72" x14ac:dyDescent="0.2">
      <c r="A50" s="20" t="s">
        <v>2213</v>
      </c>
      <c r="B50" s="37"/>
      <c r="C50" s="28" t="s">
        <v>310</v>
      </c>
      <c r="D50" s="12" t="s">
        <v>101</v>
      </c>
      <c r="E50" s="12">
        <v>30</v>
      </c>
      <c r="F50" s="159"/>
      <c r="G50" s="42">
        <f t="shared" si="5"/>
        <v>0</v>
      </c>
      <c r="H50" s="2"/>
    </row>
    <row r="51" spans="1:8" ht="9.6" customHeight="1" x14ac:dyDescent="0.2">
      <c r="A51" s="20"/>
      <c r="B51" s="37"/>
      <c r="C51" s="28"/>
      <c r="D51" s="12"/>
      <c r="E51" s="12"/>
      <c r="F51" s="159"/>
      <c r="G51" s="47"/>
      <c r="H51" s="2"/>
    </row>
    <row r="52" spans="1:8" s="3" customFormat="1" x14ac:dyDescent="0.2">
      <c r="A52" s="29" t="s">
        <v>1066</v>
      </c>
      <c r="B52" s="34" t="s">
        <v>171</v>
      </c>
      <c r="C52" s="92" t="s">
        <v>172</v>
      </c>
      <c r="D52" s="13"/>
      <c r="E52" s="13"/>
      <c r="F52" s="164"/>
      <c r="G52" s="42"/>
    </row>
    <row r="53" spans="1:8" x14ac:dyDescent="0.2">
      <c r="A53" s="20"/>
      <c r="B53" s="37"/>
      <c r="C53" s="28"/>
      <c r="D53" s="12"/>
      <c r="E53" s="12"/>
      <c r="F53" s="159"/>
      <c r="G53" s="47"/>
      <c r="H53" s="2"/>
    </row>
    <row r="54" spans="1:8" x14ac:dyDescent="0.2">
      <c r="A54" s="20" t="s">
        <v>1067</v>
      </c>
      <c r="B54" s="37"/>
      <c r="C54" s="28" t="s">
        <v>174</v>
      </c>
      <c r="D54" s="12" t="s">
        <v>45</v>
      </c>
      <c r="E54" s="19">
        <v>1</v>
      </c>
      <c r="F54" s="74">
        <v>20000</v>
      </c>
      <c r="G54" s="42">
        <f t="shared" si="5"/>
        <v>20000</v>
      </c>
      <c r="H54" s="2"/>
    </row>
    <row r="55" spans="1:8" x14ac:dyDescent="0.2">
      <c r="A55" s="20"/>
      <c r="B55" s="37"/>
      <c r="C55" s="28"/>
      <c r="D55" s="12"/>
      <c r="E55" s="12"/>
      <c r="F55" s="159"/>
      <c r="G55" s="47"/>
      <c r="H55" s="2"/>
    </row>
    <row r="56" spans="1:8" x14ac:dyDescent="0.2">
      <c r="A56" s="20" t="s">
        <v>1068</v>
      </c>
      <c r="B56" s="37"/>
      <c r="C56" s="28" t="s">
        <v>176</v>
      </c>
      <c r="D56" s="12" t="s">
        <v>57</v>
      </c>
      <c r="E56" s="19">
        <f>F54</f>
        <v>20000</v>
      </c>
      <c r="F56" s="165"/>
      <c r="G56" s="42">
        <f t="shared" si="5"/>
        <v>0</v>
      </c>
      <c r="H56" s="2"/>
    </row>
    <row r="57" spans="1:8" x14ac:dyDescent="0.2">
      <c r="A57" s="20"/>
      <c r="B57" s="37"/>
      <c r="C57" s="28"/>
      <c r="D57" s="12"/>
      <c r="E57" s="12"/>
      <c r="F57" s="159"/>
      <c r="G57" s="47"/>
      <c r="H57" s="2"/>
    </row>
    <row r="58" spans="1:8" x14ac:dyDescent="0.2">
      <c r="A58" s="20" t="s">
        <v>1069</v>
      </c>
      <c r="B58" s="37"/>
      <c r="C58" s="28" t="s">
        <v>178</v>
      </c>
      <c r="D58" s="12" t="s">
        <v>45</v>
      </c>
      <c r="E58" s="19">
        <v>1</v>
      </c>
      <c r="F58" s="74">
        <v>15000</v>
      </c>
      <c r="G58" s="42">
        <f t="shared" si="5"/>
        <v>15000</v>
      </c>
      <c r="H58" s="2"/>
    </row>
    <row r="59" spans="1:8" x14ac:dyDescent="0.2">
      <c r="A59" s="20"/>
      <c r="B59" s="37"/>
      <c r="C59" s="28"/>
      <c r="D59" s="12"/>
      <c r="E59" s="12"/>
      <c r="F59" s="159"/>
      <c r="G59" s="47"/>
      <c r="H59" s="2"/>
    </row>
    <row r="60" spans="1:8" x14ac:dyDescent="0.2">
      <c r="A60" s="20" t="s">
        <v>1070</v>
      </c>
      <c r="B60" s="37"/>
      <c r="C60" s="28" t="s">
        <v>179</v>
      </c>
      <c r="D60" s="12" t="s">
        <v>57</v>
      </c>
      <c r="E60" s="19">
        <f>F58</f>
        <v>15000</v>
      </c>
      <c r="F60" s="165"/>
      <c r="G60" s="42">
        <f t="shared" si="5"/>
        <v>0</v>
      </c>
      <c r="H60" s="2"/>
    </row>
    <row r="61" spans="1:8" x14ac:dyDescent="0.2">
      <c r="A61" s="20"/>
      <c r="B61" s="37"/>
      <c r="C61" s="28"/>
      <c r="D61" s="12"/>
      <c r="E61" s="12"/>
      <c r="F61" s="159"/>
      <c r="G61" s="47"/>
      <c r="H61" s="2"/>
    </row>
    <row r="62" spans="1:8" s="3" customFormat="1" x14ac:dyDescent="0.2">
      <c r="A62" s="29" t="s">
        <v>1071</v>
      </c>
      <c r="B62" s="34" t="s">
        <v>181</v>
      </c>
      <c r="C62" s="92" t="s">
        <v>182</v>
      </c>
      <c r="D62" s="13"/>
      <c r="E62" s="13"/>
      <c r="F62" s="164"/>
      <c r="G62" s="48"/>
    </row>
    <row r="63" spans="1:8" x14ac:dyDescent="0.2">
      <c r="A63" s="20"/>
      <c r="B63" s="37"/>
      <c r="C63" s="28"/>
      <c r="D63" s="12"/>
      <c r="E63" s="12"/>
      <c r="F63" s="159"/>
      <c r="G63" s="47"/>
      <c r="H63" s="2"/>
    </row>
    <row r="64" spans="1:8" x14ac:dyDescent="0.2">
      <c r="A64" s="20" t="s">
        <v>1072</v>
      </c>
      <c r="B64" s="37"/>
      <c r="C64" s="28" t="s">
        <v>352</v>
      </c>
      <c r="D64" s="12" t="s">
        <v>114</v>
      </c>
      <c r="E64" s="12">
        <v>1</v>
      </c>
      <c r="F64" s="159"/>
      <c r="G64" s="42">
        <f t="shared" ref="G64:G66" si="6">E64*F64</f>
        <v>0</v>
      </c>
      <c r="H64" s="2"/>
    </row>
    <row r="65" spans="1:8" x14ac:dyDescent="0.2">
      <c r="A65" s="20"/>
      <c r="B65" s="37"/>
      <c r="C65" s="28"/>
      <c r="D65" s="12"/>
      <c r="E65" s="12"/>
      <c r="F65" s="159"/>
      <c r="G65" s="47"/>
      <c r="H65" s="2"/>
    </row>
    <row r="66" spans="1:8" ht="36" x14ac:dyDescent="0.2">
      <c r="A66" s="20" t="s">
        <v>1073</v>
      </c>
      <c r="B66" s="37"/>
      <c r="C66" s="28" t="s">
        <v>353</v>
      </c>
      <c r="D66" s="12" t="s">
        <v>101</v>
      </c>
      <c r="E66" s="12">
        <v>5</v>
      </c>
      <c r="F66" s="159"/>
      <c r="G66" s="42">
        <f t="shared" si="6"/>
        <v>0</v>
      </c>
      <c r="H66" s="2"/>
    </row>
    <row r="67" spans="1:8" x14ac:dyDescent="0.2">
      <c r="A67" s="20"/>
      <c r="B67" s="37"/>
      <c r="C67" s="28"/>
      <c r="D67" s="12"/>
      <c r="E67" s="12"/>
      <c r="F67" s="159"/>
      <c r="G67" s="47"/>
      <c r="H67" s="2"/>
    </row>
    <row r="68" spans="1:8" x14ac:dyDescent="0.2">
      <c r="A68" s="29" t="s">
        <v>1074</v>
      </c>
      <c r="B68" s="34" t="s">
        <v>311</v>
      </c>
      <c r="C68" s="92" t="s">
        <v>354</v>
      </c>
      <c r="D68" s="12"/>
      <c r="E68" s="12"/>
      <c r="F68" s="159"/>
      <c r="G68" s="47"/>
      <c r="H68" s="2"/>
    </row>
    <row r="69" spans="1:8" x14ac:dyDescent="0.2">
      <c r="A69" s="20"/>
      <c r="B69" s="37"/>
      <c r="C69" s="28"/>
      <c r="D69" s="12"/>
      <c r="E69" s="12"/>
      <c r="F69" s="159"/>
      <c r="G69" s="47"/>
      <c r="H69" s="2"/>
    </row>
    <row r="70" spans="1:8" ht="72" x14ac:dyDescent="0.2">
      <c r="A70" s="20" t="s">
        <v>1075</v>
      </c>
      <c r="B70" s="37" t="s">
        <v>313</v>
      </c>
      <c r="C70" s="28" t="s">
        <v>314</v>
      </c>
      <c r="D70" s="12" t="s">
        <v>101</v>
      </c>
      <c r="E70" s="12">
        <v>55</v>
      </c>
      <c r="F70" s="159"/>
      <c r="G70" s="42">
        <f t="shared" ref="G70" si="7">E70*F70</f>
        <v>0</v>
      </c>
      <c r="H70" s="2"/>
    </row>
    <row r="71" spans="1:8" s="5" customFormat="1" ht="19.149999999999999" customHeight="1" x14ac:dyDescent="0.2">
      <c r="A71" s="135" t="s">
        <v>58</v>
      </c>
      <c r="B71" s="136"/>
      <c r="C71" s="136"/>
      <c r="D71" s="136"/>
      <c r="E71" s="136"/>
      <c r="F71" s="137"/>
      <c r="G71" s="49">
        <f>SUM(G9:G70)</f>
        <v>35000</v>
      </c>
    </row>
    <row r="72" spans="1:8" s="5" customFormat="1" ht="18" customHeight="1" x14ac:dyDescent="0.2">
      <c r="A72" s="135" t="s">
        <v>59</v>
      </c>
      <c r="B72" s="136"/>
      <c r="C72" s="136"/>
      <c r="D72" s="136"/>
      <c r="E72" s="136"/>
      <c r="F72" s="137"/>
      <c r="G72" s="49">
        <f>G71</f>
        <v>35000</v>
      </c>
    </row>
    <row r="73" spans="1:8" x14ac:dyDescent="0.2">
      <c r="A73" s="20"/>
      <c r="B73" s="37"/>
      <c r="C73" s="28"/>
      <c r="D73" s="12"/>
      <c r="E73" s="12"/>
      <c r="F73" s="159"/>
      <c r="G73" s="47"/>
      <c r="H73" s="2"/>
    </row>
    <row r="74" spans="1:8" x14ac:dyDescent="0.2">
      <c r="A74" s="20"/>
      <c r="B74" s="37"/>
      <c r="C74" s="92" t="s">
        <v>189</v>
      </c>
      <c r="D74" s="12"/>
      <c r="E74" s="12"/>
      <c r="F74" s="159"/>
      <c r="G74" s="47"/>
      <c r="H74" s="2"/>
    </row>
    <row r="75" spans="1:8" x14ac:dyDescent="0.2">
      <c r="A75" s="20"/>
      <c r="B75" s="37"/>
      <c r="C75" s="28"/>
      <c r="D75" s="12"/>
      <c r="E75" s="12"/>
      <c r="F75" s="159"/>
      <c r="G75" s="47"/>
      <c r="H75" s="2"/>
    </row>
    <row r="76" spans="1:8" x14ac:dyDescent="0.2">
      <c r="A76" s="29" t="s">
        <v>1076</v>
      </c>
      <c r="B76" s="37"/>
      <c r="C76" s="92" t="s">
        <v>190</v>
      </c>
      <c r="D76" s="12"/>
      <c r="E76" s="12"/>
      <c r="F76" s="159"/>
      <c r="G76" s="47"/>
      <c r="H76" s="2"/>
    </row>
    <row r="77" spans="1:8" x14ac:dyDescent="0.2">
      <c r="A77" s="20"/>
      <c r="B77" s="37"/>
      <c r="C77" s="28"/>
      <c r="D77" s="12"/>
      <c r="E77" s="12"/>
      <c r="F77" s="159"/>
      <c r="G77" s="47"/>
      <c r="H77" s="2"/>
    </row>
    <row r="78" spans="1:8" x14ac:dyDescent="0.2">
      <c r="A78" s="20" t="s">
        <v>1077</v>
      </c>
      <c r="B78" s="37"/>
      <c r="C78" s="28" t="s">
        <v>191</v>
      </c>
      <c r="D78" s="12"/>
      <c r="E78" s="12"/>
      <c r="F78" s="159"/>
      <c r="G78" s="47"/>
      <c r="H78" s="2"/>
    </row>
    <row r="79" spans="1:8" x14ac:dyDescent="0.2">
      <c r="A79" s="20"/>
      <c r="B79" s="37"/>
      <c r="C79" s="28"/>
      <c r="D79" s="12"/>
      <c r="E79" s="12"/>
      <c r="F79" s="159"/>
      <c r="G79" s="47"/>
      <c r="H79" s="2"/>
    </row>
    <row r="80" spans="1:8" x14ac:dyDescent="0.2">
      <c r="A80" s="20" t="s">
        <v>1078</v>
      </c>
      <c r="B80" s="37"/>
      <c r="C80" s="28" t="s">
        <v>192</v>
      </c>
      <c r="D80" s="12" t="s">
        <v>107</v>
      </c>
      <c r="E80" s="12">
        <v>5</v>
      </c>
      <c r="F80" s="159"/>
      <c r="G80" s="42">
        <f t="shared" ref="G80:G82" si="8">E80*F80</f>
        <v>0</v>
      </c>
      <c r="H80" s="2"/>
    </row>
    <row r="81" spans="1:8" x14ac:dyDescent="0.2">
      <c r="A81" s="20"/>
      <c r="B81" s="37"/>
      <c r="C81" s="28"/>
      <c r="D81" s="12"/>
      <c r="E81" s="12"/>
      <c r="F81" s="159"/>
      <c r="G81" s="47"/>
      <c r="H81" s="2"/>
    </row>
    <row r="82" spans="1:8" x14ac:dyDescent="0.2">
      <c r="A82" s="20" t="s">
        <v>1079</v>
      </c>
      <c r="B82" s="37"/>
      <c r="C82" s="28" t="s">
        <v>355</v>
      </c>
      <c r="D82" s="12" t="s">
        <v>107</v>
      </c>
      <c r="E82" s="12">
        <v>15</v>
      </c>
      <c r="F82" s="159"/>
      <c r="G82" s="42">
        <f t="shared" si="8"/>
        <v>0</v>
      </c>
      <c r="H82" s="2"/>
    </row>
    <row r="83" spans="1:8" x14ac:dyDescent="0.2">
      <c r="A83" s="20"/>
      <c r="B83" s="37"/>
      <c r="C83" s="28"/>
      <c r="D83" s="12"/>
      <c r="E83" s="12"/>
      <c r="F83" s="159"/>
      <c r="G83" s="47"/>
      <c r="H83" s="2"/>
    </row>
    <row r="84" spans="1:8" x14ac:dyDescent="0.2">
      <c r="A84" s="20"/>
      <c r="B84" s="37"/>
      <c r="C84" s="28"/>
      <c r="D84" s="12"/>
      <c r="E84" s="12"/>
      <c r="F84" s="159"/>
      <c r="G84" s="47"/>
      <c r="H84" s="2"/>
    </row>
    <row r="85" spans="1:8" x14ac:dyDescent="0.2">
      <c r="A85" s="29" t="s">
        <v>1080</v>
      </c>
      <c r="B85" s="37"/>
      <c r="C85" s="92" t="s">
        <v>193</v>
      </c>
      <c r="D85" s="12"/>
      <c r="E85" s="12"/>
      <c r="F85" s="159"/>
      <c r="G85" s="47"/>
      <c r="H85" s="2"/>
    </row>
    <row r="86" spans="1:8" x14ac:dyDescent="0.2">
      <c r="A86" s="20"/>
      <c r="B86" s="37"/>
      <c r="C86" s="28"/>
      <c r="D86" s="12"/>
      <c r="E86" s="12"/>
      <c r="F86" s="159"/>
      <c r="G86" s="47"/>
      <c r="H86" s="2"/>
    </row>
    <row r="87" spans="1:8" x14ac:dyDescent="0.2">
      <c r="A87" s="20"/>
      <c r="B87" s="37"/>
      <c r="C87" s="28" t="s">
        <v>194</v>
      </c>
      <c r="D87" s="12"/>
      <c r="E87" s="12"/>
      <c r="F87" s="159"/>
      <c r="G87" s="47"/>
      <c r="H87" s="2"/>
    </row>
    <row r="88" spans="1:8" x14ac:dyDescent="0.2">
      <c r="A88" s="20"/>
      <c r="B88" s="37"/>
      <c r="C88" s="28"/>
      <c r="D88" s="12"/>
      <c r="E88" s="12"/>
      <c r="F88" s="159"/>
      <c r="G88" s="47"/>
      <c r="H88" s="2"/>
    </row>
    <row r="89" spans="1:8" x14ac:dyDescent="0.2">
      <c r="A89" s="20"/>
      <c r="B89" s="37"/>
      <c r="C89" s="28" t="s">
        <v>195</v>
      </c>
      <c r="D89" s="12"/>
      <c r="E89" s="12"/>
      <c r="F89" s="159"/>
      <c r="G89" s="47"/>
      <c r="H89" s="2"/>
    </row>
    <row r="90" spans="1:8" x14ac:dyDescent="0.2">
      <c r="A90" s="20"/>
      <c r="B90" s="37"/>
      <c r="C90" s="28"/>
      <c r="D90" s="25"/>
      <c r="E90" s="12"/>
      <c r="F90" s="159"/>
      <c r="G90" s="47"/>
      <c r="H90" s="2"/>
    </row>
    <row r="91" spans="1:8" s="10" customFormat="1" x14ac:dyDescent="0.2">
      <c r="A91" s="86" t="s">
        <v>1081</v>
      </c>
      <c r="B91" s="106"/>
      <c r="C91" s="56" t="s">
        <v>197</v>
      </c>
      <c r="D91" s="25" t="s">
        <v>107</v>
      </c>
      <c r="E91" s="12">
        <v>5</v>
      </c>
      <c r="F91" s="159"/>
      <c r="G91" s="42">
        <f t="shared" ref="G91:G95" si="9">E91*F91</f>
        <v>0</v>
      </c>
    </row>
    <row r="92" spans="1:8" s="10" customFormat="1" x14ac:dyDescent="0.2">
      <c r="A92" s="86"/>
      <c r="B92" s="106"/>
      <c r="C92" s="56"/>
      <c r="D92" s="25"/>
      <c r="E92" s="12"/>
      <c r="F92" s="159"/>
      <c r="G92" s="47"/>
    </row>
    <row r="93" spans="1:8" s="10" customFormat="1" x14ac:dyDescent="0.2">
      <c r="A93" s="86" t="s">
        <v>1082</v>
      </c>
      <c r="B93" s="106"/>
      <c r="C93" s="56" t="s">
        <v>343</v>
      </c>
      <c r="D93" s="25" t="s">
        <v>107</v>
      </c>
      <c r="E93" s="12">
        <v>20</v>
      </c>
      <c r="F93" s="159"/>
      <c r="G93" s="42">
        <f t="shared" si="9"/>
        <v>0</v>
      </c>
    </row>
    <row r="94" spans="1:8" x14ac:dyDescent="0.2">
      <c r="A94" s="20"/>
      <c r="B94" s="37"/>
      <c r="C94" s="28"/>
      <c r="D94" s="12"/>
      <c r="E94" s="12"/>
      <c r="F94" s="159"/>
      <c r="G94" s="47"/>
      <c r="H94" s="2"/>
    </row>
    <row r="95" spans="1:8" x14ac:dyDescent="0.2">
      <c r="A95" s="20" t="s">
        <v>1082</v>
      </c>
      <c r="B95" s="37"/>
      <c r="C95" s="28" t="s">
        <v>198</v>
      </c>
      <c r="D95" s="12" t="s">
        <v>13</v>
      </c>
      <c r="E95" s="12">
        <v>1</v>
      </c>
      <c r="F95" s="159"/>
      <c r="G95" s="42">
        <f t="shared" si="9"/>
        <v>0</v>
      </c>
      <c r="H95" s="2"/>
    </row>
    <row r="96" spans="1:8" x14ac:dyDescent="0.2">
      <c r="A96" s="20"/>
      <c r="B96" s="37"/>
      <c r="C96" s="28"/>
      <c r="D96" s="12"/>
      <c r="E96" s="12"/>
      <c r="F96" s="159"/>
      <c r="G96" s="47"/>
      <c r="H96" s="2"/>
    </row>
    <row r="97" spans="1:8" s="3" customFormat="1" x14ac:dyDescent="0.2">
      <c r="A97" s="29" t="s">
        <v>1083</v>
      </c>
      <c r="B97" s="34"/>
      <c r="C97" s="92" t="s">
        <v>199</v>
      </c>
      <c r="D97" s="13"/>
      <c r="E97" s="13"/>
      <c r="F97" s="164"/>
      <c r="G97" s="48"/>
    </row>
    <row r="98" spans="1:8" x14ac:dyDescent="0.2">
      <c r="A98" s="20"/>
      <c r="B98" s="37"/>
      <c r="C98" s="28"/>
      <c r="D98" s="12"/>
      <c r="E98" s="12"/>
      <c r="F98" s="159"/>
      <c r="G98" s="47"/>
      <c r="H98" s="2"/>
    </row>
    <row r="99" spans="1:8" x14ac:dyDescent="0.2">
      <c r="A99" s="20"/>
      <c r="B99" s="37"/>
      <c r="C99" s="28" t="s">
        <v>195</v>
      </c>
      <c r="D99" s="12"/>
      <c r="E99" s="12"/>
      <c r="F99" s="159"/>
      <c r="G99" s="47"/>
      <c r="H99" s="2"/>
    </row>
    <row r="100" spans="1:8" x14ac:dyDescent="0.2">
      <c r="A100" s="20"/>
      <c r="B100" s="37"/>
      <c r="C100" s="28"/>
      <c r="D100" s="12"/>
      <c r="E100" s="12"/>
      <c r="F100" s="159"/>
      <c r="G100" s="47"/>
      <c r="H100" s="2"/>
    </row>
    <row r="101" spans="1:8" x14ac:dyDescent="0.2">
      <c r="A101" s="20" t="s">
        <v>1084</v>
      </c>
      <c r="B101" s="37"/>
      <c r="C101" s="56" t="s">
        <v>197</v>
      </c>
      <c r="D101" s="12" t="s">
        <v>107</v>
      </c>
      <c r="E101" s="12">
        <v>5</v>
      </c>
      <c r="F101" s="159"/>
      <c r="G101" s="42">
        <f t="shared" ref="G101:G103" si="10">E101*F101</f>
        <v>0</v>
      </c>
      <c r="H101" s="2"/>
    </row>
    <row r="102" spans="1:8" x14ac:dyDescent="0.2">
      <c r="A102" s="20"/>
      <c r="B102" s="37"/>
      <c r="C102" s="56"/>
      <c r="D102" s="12"/>
      <c r="E102" s="12"/>
      <c r="F102" s="159"/>
      <c r="G102" s="47"/>
      <c r="H102" s="2"/>
    </row>
    <row r="103" spans="1:8" x14ac:dyDescent="0.2">
      <c r="A103" s="20" t="s">
        <v>1085</v>
      </c>
      <c r="B103" s="37"/>
      <c r="C103" s="56" t="s">
        <v>343</v>
      </c>
      <c r="D103" s="12" t="s">
        <v>107</v>
      </c>
      <c r="E103" s="12">
        <v>20</v>
      </c>
      <c r="F103" s="159"/>
      <c r="G103" s="42">
        <f t="shared" si="10"/>
        <v>0</v>
      </c>
      <c r="H103" s="2"/>
    </row>
    <row r="104" spans="1:8" x14ac:dyDescent="0.2">
      <c r="A104" s="20"/>
      <c r="B104" s="37"/>
      <c r="C104" s="28"/>
      <c r="D104" s="12"/>
      <c r="E104" s="12"/>
      <c r="F104" s="159"/>
      <c r="G104" s="47"/>
      <c r="H104" s="2"/>
    </row>
    <row r="105" spans="1:8" s="3" customFormat="1" x14ac:dyDescent="0.2">
      <c r="A105" s="29" t="s">
        <v>1086</v>
      </c>
      <c r="B105" s="34"/>
      <c r="C105" s="92" t="s">
        <v>200</v>
      </c>
      <c r="D105" s="13"/>
      <c r="E105" s="13"/>
      <c r="F105" s="164"/>
      <c r="G105" s="48"/>
    </row>
    <row r="106" spans="1:8" x14ac:dyDescent="0.2">
      <c r="A106" s="20"/>
      <c r="B106" s="37"/>
      <c r="C106" s="28"/>
      <c r="D106" s="12"/>
      <c r="E106" s="12"/>
      <c r="F106" s="159"/>
      <c r="G106" s="47"/>
      <c r="H106" s="2"/>
    </row>
    <row r="107" spans="1:8" x14ac:dyDescent="0.2">
      <c r="A107" s="20"/>
      <c r="B107" s="37"/>
      <c r="C107" s="28" t="s">
        <v>201</v>
      </c>
      <c r="D107" s="12"/>
      <c r="E107" s="12"/>
      <c r="F107" s="159"/>
      <c r="G107" s="47"/>
      <c r="H107" s="2"/>
    </row>
    <row r="108" spans="1:8" x14ac:dyDescent="0.2">
      <c r="A108" s="20"/>
      <c r="B108" s="37"/>
      <c r="C108" s="28"/>
      <c r="D108" s="12"/>
      <c r="E108" s="12"/>
      <c r="F108" s="159"/>
      <c r="G108" s="47"/>
      <c r="H108" s="2"/>
    </row>
    <row r="109" spans="1:8" x14ac:dyDescent="0.2">
      <c r="A109" s="20" t="s">
        <v>1087</v>
      </c>
      <c r="B109" s="37"/>
      <c r="C109" s="56" t="s">
        <v>197</v>
      </c>
      <c r="D109" s="12" t="s">
        <v>114</v>
      </c>
      <c r="E109" s="12">
        <v>20</v>
      </c>
      <c r="F109" s="159"/>
      <c r="G109" s="42">
        <f t="shared" ref="G109:G111" si="11">E109*F109</f>
        <v>0</v>
      </c>
      <c r="H109" s="2"/>
    </row>
    <row r="110" spans="1:8" x14ac:dyDescent="0.2">
      <c r="A110" s="20"/>
      <c r="B110" s="37"/>
      <c r="C110" s="56"/>
      <c r="D110" s="12"/>
      <c r="E110" s="12"/>
      <c r="F110" s="159"/>
      <c r="G110" s="47"/>
      <c r="H110" s="2"/>
    </row>
    <row r="111" spans="1:8" x14ac:dyDescent="0.2">
      <c r="A111" s="20" t="s">
        <v>1088</v>
      </c>
      <c r="B111" s="37"/>
      <c r="C111" s="56" t="s">
        <v>343</v>
      </c>
      <c r="D111" s="12" t="s">
        <v>114</v>
      </c>
      <c r="E111" s="12">
        <v>30</v>
      </c>
      <c r="F111" s="159"/>
      <c r="G111" s="42">
        <f t="shared" si="11"/>
        <v>0</v>
      </c>
      <c r="H111" s="2"/>
    </row>
    <row r="112" spans="1:8" x14ac:dyDescent="0.2">
      <c r="A112" s="20"/>
      <c r="B112" s="37"/>
      <c r="C112" s="28"/>
      <c r="D112" s="12"/>
      <c r="E112" s="12"/>
      <c r="F112" s="159"/>
      <c r="G112" s="47"/>
      <c r="H112" s="2"/>
    </row>
    <row r="113" spans="1:8" s="3" customFormat="1" x14ac:dyDescent="0.2">
      <c r="A113" s="29" t="s">
        <v>1089</v>
      </c>
      <c r="B113" s="34"/>
      <c r="C113" s="92" t="s">
        <v>203</v>
      </c>
      <c r="D113" s="13"/>
      <c r="E113" s="13"/>
      <c r="F113" s="164"/>
      <c r="G113" s="48"/>
    </row>
    <row r="114" spans="1:8" x14ac:dyDescent="0.2">
      <c r="A114" s="20"/>
      <c r="B114" s="37"/>
      <c r="C114" s="28"/>
      <c r="D114" s="12"/>
      <c r="E114" s="12"/>
      <c r="F114" s="159"/>
      <c r="G114" s="47"/>
      <c r="H114" s="2"/>
    </row>
    <row r="115" spans="1:8" x14ac:dyDescent="0.2">
      <c r="A115" s="20" t="s">
        <v>1090</v>
      </c>
      <c r="B115" s="37"/>
      <c r="C115" s="28" t="s">
        <v>204</v>
      </c>
      <c r="D115" s="12" t="s">
        <v>45</v>
      </c>
      <c r="E115" s="19">
        <v>1</v>
      </c>
      <c r="F115" s="74">
        <v>50000</v>
      </c>
      <c r="G115" s="42">
        <f t="shared" ref="G115:G117" si="12">E115*F115</f>
        <v>50000</v>
      </c>
      <c r="H115" s="2"/>
    </row>
    <row r="116" spans="1:8" x14ac:dyDescent="0.2">
      <c r="A116" s="20"/>
      <c r="B116" s="37"/>
      <c r="C116" s="28"/>
      <c r="D116" s="12"/>
      <c r="E116" s="12"/>
      <c r="F116" s="159"/>
      <c r="G116" s="47"/>
      <c r="H116" s="2"/>
    </row>
    <row r="117" spans="1:8" x14ac:dyDescent="0.2">
      <c r="A117" s="20" t="s">
        <v>1091</v>
      </c>
      <c r="B117" s="37"/>
      <c r="C117" s="28" t="s">
        <v>205</v>
      </c>
      <c r="D117" s="12" t="s">
        <v>57</v>
      </c>
      <c r="E117" s="19">
        <f>F115</f>
        <v>50000</v>
      </c>
      <c r="F117" s="165"/>
      <c r="G117" s="42">
        <f t="shared" si="12"/>
        <v>0</v>
      </c>
      <c r="H117" s="2"/>
    </row>
    <row r="118" spans="1:8" x14ac:dyDescent="0.2">
      <c r="A118" s="20"/>
      <c r="B118" s="37"/>
      <c r="C118" s="28"/>
      <c r="D118" s="12"/>
      <c r="E118" s="12"/>
      <c r="F118" s="159"/>
      <c r="G118" s="47"/>
      <c r="H118" s="2"/>
    </row>
    <row r="119" spans="1:8" s="3" customFormat="1" x14ac:dyDescent="0.2">
      <c r="A119" s="29" t="s">
        <v>1092</v>
      </c>
      <c r="B119" s="34"/>
      <c r="C119" s="92" t="s">
        <v>211</v>
      </c>
      <c r="D119" s="13"/>
      <c r="E119" s="13"/>
      <c r="F119" s="164"/>
      <c r="G119" s="48"/>
    </row>
    <row r="120" spans="1:8" ht="9.6" customHeight="1" x14ac:dyDescent="0.2">
      <c r="A120" s="20"/>
      <c r="B120" s="37"/>
      <c r="C120" s="28"/>
      <c r="D120" s="12"/>
      <c r="E120" s="12"/>
      <c r="F120" s="159"/>
      <c r="G120" s="47"/>
      <c r="H120" s="2"/>
    </row>
    <row r="121" spans="1:8" ht="36" x14ac:dyDescent="0.2">
      <c r="A121" s="20"/>
      <c r="B121" s="37"/>
      <c r="C121" s="28" t="s">
        <v>212</v>
      </c>
      <c r="D121" s="12"/>
      <c r="E121" s="12"/>
      <c r="F121" s="159"/>
      <c r="G121" s="47"/>
      <c r="H121" s="2"/>
    </row>
    <row r="122" spans="1:8" ht="9" customHeight="1" x14ac:dyDescent="0.2">
      <c r="A122" s="20"/>
      <c r="B122" s="37"/>
      <c r="C122" s="28"/>
      <c r="D122" s="12"/>
      <c r="E122" s="12"/>
      <c r="F122" s="159"/>
      <c r="G122" s="47"/>
      <c r="H122" s="2"/>
    </row>
    <row r="123" spans="1:8" x14ac:dyDescent="0.2">
      <c r="A123" s="20"/>
      <c r="B123" s="37"/>
      <c r="C123" s="92" t="s">
        <v>279</v>
      </c>
      <c r="D123" s="12"/>
      <c r="E123" s="12"/>
      <c r="F123" s="159"/>
      <c r="G123" s="47"/>
      <c r="H123" s="2"/>
    </row>
    <row r="124" spans="1:8" ht="9.6" customHeight="1" x14ac:dyDescent="0.2">
      <c r="A124" s="20"/>
      <c r="B124" s="37"/>
      <c r="C124" s="28"/>
      <c r="D124" s="12"/>
      <c r="E124" s="12"/>
      <c r="F124" s="159"/>
      <c r="G124" s="47"/>
      <c r="H124" s="2"/>
    </row>
    <row r="125" spans="1:8" x14ac:dyDescent="0.2">
      <c r="A125" s="20" t="s">
        <v>1093</v>
      </c>
      <c r="B125" s="37"/>
      <c r="C125" s="28" t="s">
        <v>213</v>
      </c>
      <c r="D125" s="12" t="s">
        <v>114</v>
      </c>
      <c r="E125" s="12">
        <v>2</v>
      </c>
      <c r="F125" s="159"/>
      <c r="G125" s="42">
        <f t="shared" ref="G125" si="13">E125*F125</f>
        <v>0</v>
      </c>
      <c r="H125" s="2"/>
    </row>
    <row r="126" spans="1:8" x14ac:dyDescent="0.2">
      <c r="A126" s="20"/>
      <c r="B126" s="37"/>
      <c r="C126" s="28"/>
      <c r="D126" s="12"/>
      <c r="E126" s="12"/>
      <c r="F126" s="159"/>
      <c r="G126" s="47"/>
      <c r="H126" s="2"/>
    </row>
    <row r="127" spans="1:8" ht="24" x14ac:dyDescent="0.2">
      <c r="A127" s="20" t="s">
        <v>1094</v>
      </c>
      <c r="B127" s="37"/>
      <c r="C127" s="28" t="s">
        <v>214</v>
      </c>
      <c r="D127" s="12" t="s">
        <v>13</v>
      </c>
      <c r="E127" s="12">
        <v>1</v>
      </c>
      <c r="F127" s="159"/>
      <c r="G127" s="42">
        <f t="shared" ref="G127:G139" si="14">E127*F127</f>
        <v>0</v>
      </c>
      <c r="H127" s="2"/>
    </row>
    <row r="128" spans="1:8" x14ac:dyDescent="0.2">
      <c r="A128" s="20"/>
      <c r="B128" s="37"/>
      <c r="C128" s="28"/>
      <c r="D128" s="12"/>
      <c r="E128" s="12"/>
      <c r="F128" s="159"/>
      <c r="G128" s="47"/>
      <c r="H128" s="2"/>
    </row>
    <row r="129" spans="1:8" x14ac:dyDescent="0.2">
      <c r="A129" s="20" t="s">
        <v>1095</v>
      </c>
      <c r="B129" s="37"/>
      <c r="C129" s="28" t="s">
        <v>215</v>
      </c>
      <c r="D129" s="12" t="s">
        <v>45</v>
      </c>
      <c r="E129" s="12">
        <v>1</v>
      </c>
      <c r="F129" s="74">
        <v>15000</v>
      </c>
      <c r="G129" s="42">
        <f t="shared" si="14"/>
        <v>15000</v>
      </c>
      <c r="H129" s="2"/>
    </row>
    <row r="130" spans="1:8" x14ac:dyDescent="0.2">
      <c r="A130" s="20"/>
      <c r="B130" s="37"/>
      <c r="C130" s="28"/>
      <c r="D130" s="12"/>
      <c r="E130" s="12"/>
      <c r="F130" s="159"/>
      <c r="G130" s="47"/>
      <c r="H130" s="2"/>
    </row>
    <row r="131" spans="1:8" x14ac:dyDescent="0.2">
      <c r="A131" s="20" t="s">
        <v>1096</v>
      </c>
      <c r="B131" s="37"/>
      <c r="C131" s="28" t="s">
        <v>216</v>
      </c>
      <c r="D131" s="12" t="s">
        <v>57</v>
      </c>
      <c r="E131" s="19">
        <f>F129</f>
        <v>15000</v>
      </c>
      <c r="F131" s="165"/>
      <c r="G131" s="42">
        <f t="shared" si="14"/>
        <v>0</v>
      </c>
      <c r="H131" s="2"/>
    </row>
    <row r="132" spans="1:8" x14ac:dyDescent="0.2">
      <c r="A132" s="20"/>
      <c r="B132" s="37"/>
      <c r="C132" s="28"/>
      <c r="D132" s="12"/>
      <c r="E132" s="12"/>
      <c r="F132" s="159"/>
      <c r="G132" s="47"/>
      <c r="H132" s="2"/>
    </row>
    <row r="133" spans="1:8" x14ac:dyDescent="0.2">
      <c r="A133" s="20" t="s">
        <v>1097</v>
      </c>
      <c r="B133" s="37"/>
      <c r="C133" s="28" t="s">
        <v>217</v>
      </c>
      <c r="D133" s="12" t="s">
        <v>13</v>
      </c>
      <c r="E133" s="12">
        <v>1</v>
      </c>
      <c r="F133" s="159"/>
      <c r="G133" s="42">
        <f t="shared" si="14"/>
        <v>0</v>
      </c>
      <c r="H133" s="2"/>
    </row>
    <row r="134" spans="1:8" ht="9" customHeight="1" x14ac:dyDescent="0.2">
      <c r="A134" s="20"/>
      <c r="B134" s="37"/>
      <c r="C134" s="28"/>
      <c r="D134" s="12"/>
      <c r="E134" s="12"/>
      <c r="F134" s="159"/>
      <c r="G134" s="47"/>
      <c r="H134" s="2"/>
    </row>
    <row r="135" spans="1:8" ht="24" x14ac:dyDescent="0.2">
      <c r="A135" s="20" t="s">
        <v>1098</v>
      </c>
      <c r="B135" s="37"/>
      <c r="C135" s="28" t="s">
        <v>218</v>
      </c>
      <c r="D135" s="12" t="s">
        <v>114</v>
      </c>
      <c r="E135" s="12">
        <v>2</v>
      </c>
      <c r="F135" s="159"/>
      <c r="G135" s="42">
        <f t="shared" si="14"/>
        <v>0</v>
      </c>
      <c r="H135" s="2"/>
    </row>
    <row r="136" spans="1:8" x14ac:dyDescent="0.2">
      <c r="A136" s="20"/>
      <c r="B136" s="37"/>
      <c r="C136" s="28"/>
      <c r="D136" s="12"/>
      <c r="E136" s="12"/>
      <c r="F136" s="159"/>
      <c r="G136" s="47"/>
      <c r="H136" s="2"/>
    </row>
    <row r="137" spans="1:8" x14ac:dyDescent="0.2">
      <c r="A137" s="20" t="s">
        <v>1099</v>
      </c>
      <c r="B137" s="37"/>
      <c r="C137" s="28" t="s">
        <v>219</v>
      </c>
      <c r="D137" s="12" t="s">
        <v>114</v>
      </c>
      <c r="E137" s="12">
        <v>2</v>
      </c>
      <c r="F137" s="159"/>
      <c r="G137" s="42">
        <f t="shared" si="14"/>
        <v>0</v>
      </c>
      <c r="H137" s="2"/>
    </row>
    <row r="138" spans="1:8" ht="9" customHeight="1" x14ac:dyDescent="0.2">
      <c r="A138" s="20"/>
      <c r="B138" s="37"/>
      <c r="C138" s="28"/>
      <c r="D138" s="12"/>
      <c r="E138" s="12"/>
      <c r="F138" s="159"/>
      <c r="G138" s="47"/>
      <c r="H138" s="2"/>
    </row>
    <row r="139" spans="1:8" x14ac:dyDescent="0.2">
      <c r="A139" s="20" t="s">
        <v>1100</v>
      </c>
      <c r="B139" s="37"/>
      <c r="C139" s="28" t="s">
        <v>479</v>
      </c>
      <c r="D139" s="12" t="s">
        <v>114</v>
      </c>
      <c r="E139" s="12">
        <v>2</v>
      </c>
      <c r="F139" s="159"/>
      <c r="G139" s="42">
        <f t="shared" si="14"/>
        <v>0</v>
      </c>
      <c r="H139" s="2"/>
    </row>
    <row r="140" spans="1:8" ht="24" x14ac:dyDescent="0.2">
      <c r="A140" s="29" t="s">
        <v>1101</v>
      </c>
      <c r="B140" s="34" t="s">
        <v>220</v>
      </c>
      <c r="C140" s="92" t="s">
        <v>221</v>
      </c>
      <c r="D140" s="12"/>
      <c r="E140" s="12"/>
      <c r="F140" s="159"/>
      <c r="G140" s="47"/>
      <c r="H140" s="2"/>
    </row>
    <row r="141" spans="1:8" ht="9" customHeight="1" x14ac:dyDescent="0.2">
      <c r="A141" s="20"/>
      <c r="B141" s="37"/>
      <c r="C141" s="28"/>
      <c r="D141" s="12"/>
      <c r="E141" s="12"/>
      <c r="F141" s="159"/>
      <c r="G141" s="47"/>
      <c r="H141" s="2"/>
    </row>
    <row r="142" spans="1:8" x14ac:dyDescent="0.2">
      <c r="A142" s="20" t="s">
        <v>1102</v>
      </c>
      <c r="B142" s="37"/>
      <c r="C142" s="28" t="s">
        <v>222</v>
      </c>
      <c r="D142" s="12" t="s">
        <v>13</v>
      </c>
      <c r="E142" s="12">
        <v>1</v>
      </c>
      <c r="F142" s="159"/>
      <c r="G142" s="42">
        <f t="shared" ref="G142" si="15">E142*F142</f>
        <v>0</v>
      </c>
      <c r="H142" s="2"/>
    </row>
    <row r="143" spans="1:8" ht="10.15" customHeight="1" x14ac:dyDescent="0.2">
      <c r="A143" s="20"/>
      <c r="B143" s="37"/>
      <c r="C143" s="28"/>
      <c r="D143" s="12"/>
      <c r="E143" s="12"/>
      <c r="F143" s="159"/>
      <c r="G143" s="47"/>
      <c r="H143" s="2"/>
    </row>
    <row r="144" spans="1:8" x14ac:dyDescent="0.2">
      <c r="A144" s="20" t="s">
        <v>1103</v>
      </c>
      <c r="B144" s="37"/>
      <c r="C144" s="28" t="s">
        <v>223</v>
      </c>
      <c r="D144" s="12"/>
      <c r="E144" s="12"/>
      <c r="F144" s="159"/>
      <c r="G144" s="47"/>
      <c r="H144" s="2"/>
    </row>
    <row r="145" spans="1:8" ht="9.6" customHeight="1" x14ac:dyDescent="0.2">
      <c r="A145" s="20"/>
      <c r="B145" s="37"/>
      <c r="C145" s="28"/>
      <c r="D145" s="12"/>
      <c r="E145" s="12"/>
      <c r="F145" s="159"/>
      <c r="G145" s="47"/>
      <c r="H145" s="2"/>
    </row>
    <row r="146" spans="1:8" x14ac:dyDescent="0.2">
      <c r="A146" s="20"/>
      <c r="B146" s="37"/>
      <c r="C146" s="92" t="s">
        <v>224</v>
      </c>
      <c r="D146" s="12"/>
      <c r="E146" s="12"/>
      <c r="F146" s="159"/>
      <c r="H146" s="2"/>
    </row>
    <row r="147" spans="1:8" ht="9" customHeight="1" x14ac:dyDescent="0.2">
      <c r="A147" s="20"/>
      <c r="B147" s="37"/>
      <c r="C147" s="28"/>
      <c r="D147" s="12"/>
      <c r="E147" s="12"/>
      <c r="F147" s="159"/>
      <c r="G147" s="47"/>
      <c r="H147" s="2"/>
    </row>
    <row r="148" spans="1:8" x14ac:dyDescent="0.2">
      <c r="A148" s="20"/>
      <c r="B148" s="37"/>
      <c r="C148" s="92" t="s">
        <v>225</v>
      </c>
      <c r="D148" s="12"/>
      <c r="E148" s="12"/>
      <c r="F148" s="159"/>
      <c r="G148" s="47"/>
      <c r="H148" s="2"/>
    </row>
    <row r="149" spans="1:8" ht="9.6" customHeight="1" x14ac:dyDescent="0.2">
      <c r="A149" s="20"/>
      <c r="B149" s="37"/>
      <c r="C149" s="28"/>
      <c r="D149" s="12"/>
      <c r="E149" s="12"/>
      <c r="F149" s="159"/>
      <c r="G149" s="47"/>
      <c r="H149" s="2"/>
    </row>
    <row r="150" spans="1:8" x14ac:dyDescent="0.2">
      <c r="A150" s="20" t="s">
        <v>1104</v>
      </c>
      <c r="B150" s="37"/>
      <c r="C150" s="28" t="s">
        <v>346</v>
      </c>
      <c r="D150" s="12" t="s">
        <v>114</v>
      </c>
      <c r="E150" s="12">
        <v>2</v>
      </c>
      <c r="F150" s="159"/>
      <c r="G150" s="42">
        <f t="shared" ref="G150" si="16">E150*F150</f>
        <v>0</v>
      </c>
      <c r="H150" s="2"/>
    </row>
    <row r="151" spans="1:8" x14ac:dyDescent="0.2">
      <c r="A151" s="20"/>
      <c r="B151" s="37"/>
      <c r="C151" s="28"/>
      <c r="D151" s="12"/>
      <c r="E151" s="12"/>
      <c r="F151" s="159"/>
      <c r="G151" s="47"/>
      <c r="H151" s="2"/>
    </row>
    <row r="152" spans="1:8" x14ac:dyDescent="0.2">
      <c r="A152" s="20"/>
      <c r="B152" s="37"/>
      <c r="C152" s="92" t="s">
        <v>227</v>
      </c>
      <c r="D152" s="12"/>
      <c r="E152" s="12"/>
      <c r="F152" s="159"/>
      <c r="G152" s="47"/>
      <c r="H152" s="2"/>
    </row>
    <row r="153" spans="1:8" x14ac:dyDescent="0.2">
      <c r="A153" s="20"/>
      <c r="B153" s="37"/>
      <c r="C153" s="28"/>
      <c r="D153" s="12"/>
      <c r="E153" s="12"/>
      <c r="F153" s="159"/>
      <c r="G153" s="47"/>
      <c r="H153" s="2"/>
    </row>
    <row r="154" spans="1:8" x14ac:dyDescent="0.2">
      <c r="A154" s="20"/>
      <c r="B154" s="37"/>
      <c r="C154" s="92" t="s">
        <v>225</v>
      </c>
      <c r="D154" s="12"/>
      <c r="E154" s="12"/>
      <c r="F154" s="159"/>
      <c r="G154" s="47"/>
      <c r="H154" s="2"/>
    </row>
    <row r="155" spans="1:8" x14ac:dyDescent="0.2">
      <c r="A155" s="20"/>
      <c r="B155" s="37"/>
      <c r="C155" s="92"/>
      <c r="D155" s="12"/>
      <c r="E155" s="12"/>
      <c r="F155" s="159"/>
      <c r="H155" s="2"/>
    </row>
    <row r="156" spans="1:8" x14ac:dyDescent="0.2">
      <c r="A156" s="20" t="s">
        <v>1105</v>
      </c>
      <c r="B156" s="37"/>
      <c r="C156" s="28" t="s">
        <v>228</v>
      </c>
      <c r="D156" s="12" t="s">
        <v>114</v>
      </c>
      <c r="E156" s="12">
        <v>2</v>
      </c>
      <c r="F156" s="159"/>
      <c r="G156" s="42">
        <f t="shared" ref="G156" si="17">E156*F156</f>
        <v>0</v>
      </c>
      <c r="H156" s="2"/>
    </row>
    <row r="157" spans="1:8" x14ac:dyDescent="0.2">
      <c r="A157" s="20"/>
      <c r="B157" s="37"/>
      <c r="C157" s="28"/>
      <c r="D157" s="12"/>
      <c r="E157" s="12"/>
      <c r="F157" s="159"/>
      <c r="G157" s="47"/>
      <c r="H157" s="2"/>
    </row>
    <row r="158" spans="1:8" x14ac:dyDescent="0.2">
      <c r="A158" s="20"/>
      <c r="B158" s="37"/>
      <c r="C158" s="92" t="s">
        <v>229</v>
      </c>
      <c r="D158" s="12"/>
      <c r="E158" s="12"/>
      <c r="F158" s="159"/>
      <c r="G158" s="47"/>
      <c r="H158" s="2"/>
    </row>
    <row r="159" spans="1:8" x14ac:dyDescent="0.2">
      <c r="A159" s="20"/>
      <c r="B159" s="37"/>
      <c r="C159" s="92"/>
      <c r="D159" s="12"/>
      <c r="E159" s="12"/>
      <c r="F159" s="159"/>
      <c r="H159" s="2"/>
    </row>
    <row r="160" spans="1:8" x14ac:dyDescent="0.2">
      <c r="A160" s="20" t="s">
        <v>1106</v>
      </c>
      <c r="B160" s="37"/>
      <c r="C160" s="28" t="s">
        <v>228</v>
      </c>
      <c r="D160" s="12" t="s">
        <v>114</v>
      </c>
      <c r="E160" s="12">
        <v>2</v>
      </c>
      <c r="F160" s="159"/>
      <c r="G160" s="42">
        <f t="shared" ref="G160" si="18">E160*F160</f>
        <v>0</v>
      </c>
      <c r="H160" s="2"/>
    </row>
    <row r="161" spans="1:8" x14ac:dyDescent="0.2">
      <c r="A161" s="20"/>
      <c r="B161" s="37"/>
      <c r="C161" s="28"/>
      <c r="D161" s="12"/>
      <c r="E161" s="12"/>
      <c r="F161" s="159"/>
      <c r="G161" s="47"/>
      <c r="H161" s="2"/>
    </row>
    <row r="162" spans="1:8" s="5" customFormat="1" ht="19.149999999999999" customHeight="1" x14ac:dyDescent="0.2">
      <c r="A162" s="135" t="s">
        <v>58</v>
      </c>
      <c r="B162" s="136"/>
      <c r="C162" s="136"/>
      <c r="D162" s="136"/>
      <c r="E162" s="136"/>
      <c r="F162" s="137"/>
      <c r="G162" s="49">
        <f>SUM(G72:G161)</f>
        <v>100000</v>
      </c>
    </row>
    <row r="163" spans="1:8" s="5" customFormat="1" ht="18" customHeight="1" x14ac:dyDescent="0.2">
      <c r="A163" s="135" t="s">
        <v>59</v>
      </c>
      <c r="B163" s="136"/>
      <c r="C163" s="136"/>
      <c r="D163" s="136"/>
      <c r="E163" s="136"/>
      <c r="F163" s="137"/>
      <c r="G163" s="49">
        <f>G162</f>
        <v>100000</v>
      </c>
    </row>
    <row r="164" spans="1:8" x14ac:dyDescent="0.2">
      <c r="A164" s="20"/>
      <c r="B164" s="37"/>
      <c r="C164" s="28"/>
      <c r="D164" s="12"/>
      <c r="E164" s="12"/>
      <c r="F164" s="159"/>
      <c r="G164" s="47"/>
      <c r="H164" s="2"/>
    </row>
    <row r="165" spans="1:8" x14ac:dyDescent="0.2">
      <c r="A165" s="20"/>
      <c r="B165" s="37"/>
      <c r="C165" s="92" t="s">
        <v>231</v>
      </c>
      <c r="D165" s="12"/>
      <c r="E165" s="12"/>
      <c r="F165" s="159"/>
      <c r="G165" s="47"/>
      <c r="H165" s="2"/>
    </row>
    <row r="166" spans="1:8" x14ac:dyDescent="0.2">
      <c r="A166" s="20"/>
      <c r="B166" s="37"/>
      <c r="C166" s="92"/>
      <c r="D166" s="12"/>
      <c r="E166" s="12"/>
      <c r="F166" s="159"/>
      <c r="H166" s="2"/>
    </row>
    <row r="167" spans="1:8" ht="72" x14ac:dyDescent="0.2">
      <c r="A167" s="20" t="s">
        <v>1107</v>
      </c>
      <c r="B167" s="37"/>
      <c r="C167" s="56" t="s">
        <v>2191</v>
      </c>
      <c r="D167" s="12" t="s">
        <v>114</v>
      </c>
      <c r="E167" s="12">
        <v>1</v>
      </c>
      <c r="F167" s="159"/>
      <c r="G167" s="42">
        <f t="shared" ref="G167" si="19">E167*F167</f>
        <v>0</v>
      </c>
      <c r="H167" s="2"/>
    </row>
    <row r="168" spans="1:8" x14ac:dyDescent="0.2">
      <c r="A168" s="20"/>
      <c r="B168" s="37"/>
      <c r="C168" s="56"/>
      <c r="D168" s="12"/>
      <c r="E168" s="12"/>
      <c r="F168" s="159"/>
      <c r="G168" s="47"/>
      <c r="H168" s="2"/>
    </row>
    <row r="169" spans="1:8" x14ac:dyDescent="0.2">
      <c r="A169" s="20"/>
      <c r="B169" s="37"/>
      <c r="C169" s="92" t="s">
        <v>281</v>
      </c>
      <c r="D169" s="12"/>
      <c r="E169" s="12"/>
      <c r="F169" s="159"/>
      <c r="G169" s="47"/>
      <c r="H169" s="2"/>
    </row>
    <row r="170" spans="1:8" x14ac:dyDescent="0.2">
      <c r="A170" s="20"/>
      <c r="B170" s="37"/>
      <c r="C170" s="28"/>
      <c r="D170" s="12"/>
      <c r="E170" s="12"/>
      <c r="F170" s="159"/>
      <c r="G170" s="47"/>
      <c r="H170" s="2"/>
    </row>
    <row r="171" spans="1:8" x14ac:dyDescent="0.2">
      <c r="A171" s="20" t="s">
        <v>1108</v>
      </c>
      <c r="B171" s="37"/>
      <c r="C171" s="28" t="s">
        <v>292</v>
      </c>
      <c r="D171" s="12" t="s">
        <v>114</v>
      </c>
      <c r="E171" s="12">
        <v>1</v>
      </c>
      <c r="F171" s="159"/>
      <c r="G171" s="42">
        <f t="shared" ref="G171" si="20">E171*F171</f>
        <v>0</v>
      </c>
      <c r="H171" s="2"/>
    </row>
    <row r="172" spans="1:8" x14ac:dyDescent="0.2">
      <c r="A172" s="20"/>
      <c r="B172" s="37"/>
      <c r="C172" s="28"/>
      <c r="D172" s="12"/>
      <c r="E172" s="12"/>
      <c r="F172" s="159"/>
      <c r="G172" s="47"/>
      <c r="H172" s="2"/>
    </row>
    <row r="173" spans="1:8" x14ac:dyDescent="0.2">
      <c r="A173" s="20"/>
      <c r="B173" s="37"/>
      <c r="C173" s="92" t="s">
        <v>235</v>
      </c>
      <c r="D173" s="12"/>
      <c r="E173" s="12"/>
      <c r="F173" s="159"/>
      <c r="G173" s="47"/>
      <c r="H173" s="2"/>
    </row>
    <row r="174" spans="1:8" x14ac:dyDescent="0.2">
      <c r="A174" s="20"/>
      <c r="B174" s="37"/>
      <c r="C174" s="28"/>
      <c r="D174" s="12"/>
      <c r="E174" s="12"/>
      <c r="F174" s="159"/>
      <c r="G174" s="47"/>
      <c r="H174" s="2"/>
    </row>
    <row r="175" spans="1:8" x14ac:dyDescent="0.2">
      <c r="A175" s="20" t="s">
        <v>1109</v>
      </c>
      <c r="B175" s="37"/>
      <c r="C175" s="28" t="s">
        <v>356</v>
      </c>
      <c r="D175" s="12" t="s">
        <v>114</v>
      </c>
      <c r="E175" s="12">
        <v>1</v>
      </c>
      <c r="F175" s="159"/>
      <c r="G175" s="42">
        <f t="shared" ref="G175" si="21">E175*F175</f>
        <v>0</v>
      </c>
      <c r="H175" s="2"/>
    </row>
    <row r="176" spans="1:8" x14ac:dyDescent="0.2">
      <c r="A176" s="20"/>
      <c r="B176" s="37"/>
      <c r="C176" s="92" t="s">
        <v>237</v>
      </c>
      <c r="D176" s="12"/>
      <c r="E176" s="12"/>
      <c r="F176" s="159"/>
      <c r="G176" s="47"/>
      <c r="H176" s="2"/>
    </row>
    <row r="177" spans="1:8" ht="9.6" customHeight="1" x14ac:dyDescent="0.2">
      <c r="A177" s="20"/>
      <c r="B177" s="37"/>
      <c r="C177" s="28"/>
      <c r="D177" s="12"/>
      <c r="E177" s="12"/>
      <c r="F177" s="159"/>
      <c r="G177" s="47"/>
      <c r="H177" s="2"/>
    </row>
    <row r="178" spans="1:8" x14ac:dyDescent="0.2">
      <c r="A178" s="20" t="s">
        <v>1110</v>
      </c>
      <c r="B178" s="37"/>
      <c r="C178" s="28" t="s">
        <v>238</v>
      </c>
      <c r="D178" s="12" t="s">
        <v>114</v>
      </c>
      <c r="E178" s="12">
        <v>4</v>
      </c>
      <c r="F178" s="159"/>
      <c r="G178" s="42">
        <f t="shared" ref="G178" si="22">E178*F178</f>
        <v>0</v>
      </c>
      <c r="H178" s="2"/>
    </row>
    <row r="179" spans="1:8" x14ac:dyDescent="0.2">
      <c r="A179" s="20"/>
      <c r="B179" s="37"/>
      <c r="C179" s="28"/>
      <c r="D179" s="12"/>
      <c r="E179" s="12"/>
      <c r="F179" s="159"/>
      <c r="G179" s="47"/>
      <c r="H179" s="2"/>
    </row>
    <row r="180" spans="1:8" x14ac:dyDescent="0.2">
      <c r="A180" s="20"/>
      <c r="B180" s="37"/>
      <c r="C180" s="92" t="s">
        <v>239</v>
      </c>
      <c r="D180" s="12"/>
      <c r="E180" s="12"/>
      <c r="F180" s="159"/>
      <c r="G180" s="47"/>
      <c r="H180" s="2"/>
    </row>
    <row r="181" spans="1:8" ht="9" customHeight="1" x14ac:dyDescent="0.2">
      <c r="A181" s="20"/>
      <c r="B181" s="37"/>
      <c r="C181" s="28"/>
      <c r="D181" s="12"/>
      <c r="E181" s="12"/>
      <c r="F181" s="159"/>
      <c r="G181" s="47"/>
      <c r="H181" s="2"/>
    </row>
    <row r="182" spans="1:8" x14ac:dyDescent="0.2">
      <c r="A182" s="20" t="s">
        <v>1111</v>
      </c>
      <c r="B182" s="37"/>
      <c r="C182" s="28" t="s">
        <v>240</v>
      </c>
      <c r="D182" s="12" t="s">
        <v>114</v>
      </c>
      <c r="E182" s="12">
        <v>2</v>
      </c>
      <c r="F182" s="159"/>
      <c r="G182" s="42">
        <f t="shared" ref="G182:G192" si="23">E182*F182</f>
        <v>0</v>
      </c>
      <c r="H182" s="2"/>
    </row>
    <row r="183" spans="1:8" x14ac:dyDescent="0.2">
      <c r="A183" s="20"/>
      <c r="B183" s="37"/>
      <c r="C183" s="28"/>
      <c r="D183" s="12"/>
      <c r="E183" s="12"/>
      <c r="F183" s="159"/>
      <c r="G183" s="47"/>
      <c r="H183" s="2"/>
    </row>
    <row r="184" spans="1:8" x14ac:dyDescent="0.2">
      <c r="A184" s="20" t="s">
        <v>1112</v>
      </c>
      <c r="B184" s="37"/>
      <c r="C184" s="28" t="s">
        <v>241</v>
      </c>
      <c r="D184" s="12" t="s">
        <v>114</v>
      </c>
      <c r="E184" s="12">
        <v>2</v>
      </c>
      <c r="F184" s="159"/>
      <c r="G184" s="42">
        <f t="shared" si="23"/>
        <v>0</v>
      </c>
      <c r="H184" s="2"/>
    </row>
    <row r="185" spans="1:8" x14ac:dyDescent="0.2">
      <c r="A185" s="20"/>
      <c r="B185" s="37"/>
      <c r="C185" s="28"/>
      <c r="D185" s="12"/>
      <c r="E185" s="12"/>
      <c r="F185" s="159"/>
      <c r="G185" s="47"/>
      <c r="H185" s="2"/>
    </row>
    <row r="186" spans="1:8" x14ac:dyDescent="0.2">
      <c r="A186" s="20" t="s">
        <v>1113</v>
      </c>
      <c r="B186" s="37"/>
      <c r="C186" s="28" t="s">
        <v>229</v>
      </c>
      <c r="D186" s="12" t="s">
        <v>114</v>
      </c>
      <c r="E186" s="12">
        <v>2</v>
      </c>
      <c r="F186" s="159"/>
      <c r="G186" s="42">
        <f t="shared" si="23"/>
        <v>0</v>
      </c>
      <c r="H186" s="2"/>
    </row>
    <row r="187" spans="1:8" x14ac:dyDescent="0.2">
      <c r="A187" s="20"/>
      <c r="B187" s="37"/>
      <c r="C187" s="28"/>
      <c r="D187" s="12"/>
      <c r="E187" s="12"/>
      <c r="F187" s="159"/>
      <c r="G187" s="47"/>
      <c r="H187" s="2"/>
    </row>
    <row r="188" spans="1:8" x14ac:dyDescent="0.2">
      <c r="A188" s="20" t="s">
        <v>1114</v>
      </c>
      <c r="B188" s="37"/>
      <c r="C188" s="28" t="s">
        <v>242</v>
      </c>
      <c r="D188" s="12" t="s">
        <v>114</v>
      </c>
      <c r="E188" s="12">
        <v>1</v>
      </c>
      <c r="F188" s="159"/>
      <c r="G188" s="42">
        <f t="shared" si="23"/>
        <v>0</v>
      </c>
      <c r="H188" s="2"/>
    </row>
    <row r="189" spans="1:8" x14ac:dyDescent="0.2">
      <c r="A189" s="20"/>
      <c r="B189" s="37"/>
      <c r="C189" s="28"/>
      <c r="D189" s="12"/>
      <c r="E189" s="12"/>
      <c r="F189" s="159"/>
      <c r="G189" s="47"/>
      <c r="H189" s="2"/>
    </row>
    <row r="190" spans="1:8" x14ac:dyDescent="0.2">
      <c r="A190" s="20" t="s">
        <v>1115</v>
      </c>
      <c r="B190" s="37"/>
      <c r="C190" s="56" t="s">
        <v>284</v>
      </c>
      <c r="D190" s="12" t="s">
        <v>114</v>
      </c>
      <c r="E190" s="12">
        <v>1</v>
      </c>
      <c r="F190" s="159"/>
      <c r="G190" s="42">
        <f t="shared" si="23"/>
        <v>0</v>
      </c>
      <c r="H190" s="2"/>
    </row>
    <row r="191" spans="1:8" x14ac:dyDescent="0.2">
      <c r="A191" s="20"/>
      <c r="B191" s="37"/>
      <c r="C191" s="28"/>
      <c r="D191" s="12"/>
      <c r="E191" s="12"/>
      <c r="F191" s="159"/>
      <c r="G191" s="47"/>
      <c r="H191" s="2"/>
    </row>
    <row r="192" spans="1:8" x14ac:dyDescent="0.2">
      <c r="A192" s="20" t="s">
        <v>1116</v>
      </c>
      <c r="B192" s="37"/>
      <c r="C192" s="28" t="s">
        <v>235</v>
      </c>
      <c r="D192" s="12" t="s">
        <v>114</v>
      </c>
      <c r="E192" s="12">
        <v>1</v>
      </c>
      <c r="F192" s="159"/>
      <c r="G192" s="42">
        <f>E192*F192</f>
        <v>0</v>
      </c>
      <c r="H192" s="2"/>
    </row>
    <row r="193" spans="1:8" x14ac:dyDescent="0.2">
      <c r="A193" s="20"/>
      <c r="B193" s="37"/>
      <c r="C193" s="28"/>
      <c r="D193" s="12"/>
      <c r="E193" s="12"/>
      <c r="F193" s="159"/>
      <c r="G193" s="47"/>
      <c r="H193" s="2"/>
    </row>
    <row r="194" spans="1:8" s="3" customFormat="1" x14ac:dyDescent="0.2">
      <c r="A194" s="29" t="s">
        <v>1117</v>
      </c>
      <c r="B194" s="34"/>
      <c r="C194" s="92" t="s">
        <v>244</v>
      </c>
      <c r="D194" s="13"/>
      <c r="E194" s="13"/>
      <c r="F194" s="164"/>
      <c r="G194" s="47"/>
    </row>
    <row r="195" spans="1:8" x14ac:dyDescent="0.2">
      <c r="A195" s="20"/>
      <c r="B195" s="37"/>
      <c r="C195" s="28"/>
      <c r="D195" s="12"/>
      <c r="E195" s="12"/>
      <c r="F195" s="159"/>
      <c r="G195" s="47"/>
      <c r="H195" s="2"/>
    </row>
    <row r="196" spans="1:8" x14ac:dyDescent="0.2">
      <c r="A196" s="20" t="s">
        <v>1118</v>
      </c>
      <c r="B196" s="37"/>
      <c r="C196" s="28" t="s">
        <v>245</v>
      </c>
      <c r="D196" s="12" t="s">
        <v>13</v>
      </c>
      <c r="E196" s="12">
        <v>1</v>
      </c>
      <c r="F196" s="159"/>
      <c r="G196" s="42">
        <f t="shared" ref="G196:G202" si="24">E196*F196</f>
        <v>0</v>
      </c>
      <c r="H196" s="2"/>
    </row>
    <row r="197" spans="1:8" x14ac:dyDescent="0.2">
      <c r="A197" s="20"/>
      <c r="B197" s="37"/>
      <c r="C197" s="28"/>
      <c r="D197" s="12"/>
      <c r="E197" s="12"/>
      <c r="F197" s="159"/>
      <c r="G197" s="47"/>
      <c r="H197" s="2"/>
    </row>
    <row r="198" spans="1:8" x14ac:dyDescent="0.2">
      <c r="A198" s="20" t="s">
        <v>1119</v>
      </c>
      <c r="B198" s="37"/>
      <c r="C198" s="28" t="s">
        <v>472</v>
      </c>
      <c r="D198" s="12" t="s">
        <v>13</v>
      </c>
      <c r="E198" s="12">
        <v>1</v>
      </c>
      <c r="F198" s="159"/>
      <c r="G198" s="42">
        <f t="shared" si="24"/>
        <v>0</v>
      </c>
      <c r="H198" s="2"/>
    </row>
    <row r="199" spans="1:8" x14ac:dyDescent="0.2">
      <c r="A199" s="20"/>
      <c r="B199" s="37"/>
      <c r="C199" s="28"/>
      <c r="D199" s="12"/>
      <c r="E199" s="12"/>
      <c r="F199" s="159"/>
      <c r="G199" s="47"/>
      <c r="H199" s="2"/>
    </row>
    <row r="200" spans="1:8" x14ac:dyDescent="0.2">
      <c r="A200" s="20" t="s">
        <v>1120</v>
      </c>
      <c r="B200" s="37"/>
      <c r="C200" s="28" t="s">
        <v>246</v>
      </c>
      <c r="D200" s="12" t="s">
        <v>13</v>
      </c>
      <c r="E200" s="12">
        <v>1</v>
      </c>
      <c r="F200" s="159"/>
      <c r="G200" s="42">
        <f t="shared" si="24"/>
        <v>0</v>
      </c>
      <c r="H200" s="2"/>
    </row>
    <row r="201" spans="1:8" x14ac:dyDescent="0.2">
      <c r="A201" s="20"/>
      <c r="B201" s="37"/>
      <c r="C201" s="28"/>
      <c r="D201" s="12"/>
      <c r="E201" s="12"/>
      <c r="F201" s="159"/>
      <c r="G201" s="47"/>
      <c r="H201" s="2"/>
    </row>
    <row r="202" spans="1:8" x14ac:dyDescent="0.2">
      <c r="A202" s="20" t="s">
        <v>1121</v>
      </c>
      <c r="B202" s="37"/>
      <c r="C202" s="28" t="s">
        <v>247</v>
      </c>
      <c r="D202" s="12" t="s">
        <v>13</v>
      </c>
      <c r="E202" s="12">
        <v>1</v>
      </c>
      <c r="F202" s="159"/>
      <c r="G202" s="42">
        <f t="shared" si="24"/>
        <v>0</v>
      </c>
      <c r="H202" s="2"/>
    </row>
    <row r="203" spans="1:8" x14ac:dyDescent="0.2">
      <c r="A203" s="20"/>
      <c r="B203" s="37"/>
      <c r="C203" s="28"/>
      <c r="D203" s="12"/>
      <c r="E203" s="12"/>
      <c r="F203" s="159"/>
      <c r="G203" s="47"/>
      <c r="H203" s="2"/>
    </row>
    <row r="204" spans="1:8" x14ac:dyDescent="0.2">
      <c r="A204" s="20"/>
      <c r="B204" s="37"/>
      <c r="C204" s="92" t="s">
        <v>248</v>
      </c>
      <c r="D204" s="12"/>
      <c r="E204" s="12"/>
      <c r="F204" s="159"/>
      <c r="G204" s="47"/>
      <c r="H204" s="2"/>
    </row>
    <row r="205" spans="1:8" x14ac:dyDescent="0.2">
      <c r="A205" s="20"/>
      <c r="B205" s="37"/>
      <c r="C205" s="28"/>
      <c r="D205" s="12"/>
      <c r="E205" s="12"/>
      <c r="F205" s="159"/>
      <c r="G205" s="47"/>
      <c r="H205" s="2"/>
    </row>
    <row r="206" spans="1:8" x14ac:dyDescent="0.2">
      <c r="A206" s="29" t="s">
        <v>1122</v>
      </c>
      <c r="B206" s="37"/>
      <c r="C206" s="92" t="s">
        <v>249</v>
      </c>
      <c r="D206" s="12"/>
      <c r="E206" s="12"/>
      <c r="F206" s="159"/>
      <c r="G206" s="47"/>
      <c r="H206" s="2"/>
    </row>
    <row r="207" spans="1:8" x14ac:dyDescent="0.2">
      <c r="A207" s="20"/>
      <c r="B207" s="37"/>
      <c r="C207" s="28"/>
      <c r="D207" s="12"/>
      <c r="E207" s="12"/>
      <c r="F207" s="159"/>
      <c r="G207" s="47"/>
      <c r="H207" s="2"/>
    </row>
    <row r="208" spans="1:8" x14ac:dyDescent="0.2">
      <c r="A208" s="20" t="s">
        <v>1123</v>
      </c>
      <c r="B208" s="37"/>
      <c r="C208" s="28" t="s">
        <v>250</v>
      </c>
      <c r="D208" s="12" t="s">
        <v>13</v>
      </c>
      <c r="E208" s="12">
        <v>1</v>
      </c>
      <c r="F208" s="159"/>
      <c r="G208" s="42">
        <f t="shared" ref="G208:G216" si="25">E208*F208</f>
        <v>0</v>
      </c>
      <c r="H208" s="2"/>
    </row>
    <row r="209" spans="1:8" x14ac:dyDescent="0.2">
      <c r="A209" s="20"/>
      <c r="B209" s="37"/>
      <c r="C209" s="28"/>
      <c r="D209" s="12"/>
      <c r="E209" s="12"/>
      <c r="F209" s="159"/>
      <c r="G209" s="47"/>
      <c r="H209" s="2"/>
    </row>
    <row r="210" spans="1:8" ht="24" x14ac:dyDescent="0.2">
      <c r="A210" s="20" t="s">
        <v>1124</v>
      </c>
      <c r="B210" s="37"/>
      <c r="C210" s="28" t="s">
        <v>251</v>
      </c>
      <c r="D210" s="12" t="s">
        <v>13</v>
      </c>
      <c r="E210" s="12">
        <v>1</v>
      </c>
      <c r="F210" s="159"/>
      <c r="G210" s="42">
        <f t="shared" si="25"/>
        <v>0</v>
      </c>
      <c r="H210" s="2"/>
    </row>
    <row r="211" spans="1:8" x14ac:dyDescent="0.2">
      <c r="A211" s="20"/>
      <c r="B211" s="37"/>
      <c r="C211" s="28"/>
      <c r="D211" s="12"/>
      <c r="E211" s="12"/>
      <c r="F211" s="159"/>
      <c r="G211" s="47"/>
      <c r="H211" s="2"/>
    </row>
    <row r="212" spans="1:8" x14ac:dyDescent="0.2">
      <c r="A212" s="20" t="s">
        <v>1125</v>
      </c>
      <c r="B212" s="37"/>
      <c r="C212" s="28" t="s">
        <v>252</v>
      </c>
      <c r="D212" s="12" t="s">
        <v>13</v>
      </c>
      <c r="E212" s="12">
        <v>1</v>
      </c>
      <c r="F212" s="159"/>
      <c r="G212" s="42">
        <f t="shared" si="25"/>
        <v>0</v>
      </c>
      <c r="H212" s="2"/>
    </row>
    <row r="213" spans="1:8" x14ac:dyDescent="0.2">
      <c r="A213" s="20"/>
      <c r="B213" s="37"/>
      <c r="C213" s="28"/>
      <c r="D213" s="12"/>
      <c r="E213" s="12"/>
      <c r="F213" s="159"/>
      <c r="G213" s="47"/>
      <c r="H213" s="2"/>
    </row>
    <row r="214" spans="1:8" x14ac:dyDescent="0.2">
      <c r="A214" s="20" t="s">
        <v>1126</v>
      </c>
      <c r="B214" s="37"/>
      <c r="C214" s="28" t="s">
        <v>253</v>
      </c>
      <c r="D214" s="12" t="s">
        <v>13</v>
      </c>
      <c r="E214" s="12">
        <v>1</v>
      </c>
      <c r="F214" s="159"/>
      <c r="G214" s="42">
        <f t="shared" si="25"/>
        <v>0</v>
      </c>
      <c r="H214" s="2"/>
    </row>
    <row r="215" spans="1:8" x14ac:dyDescent="0.2">
      <c r="A215" s="20"/>
      <c r="B215" s="37"/>
      <c r="C215" s="28"/>
      <c r="D215" s="12"/>
      <c r="E215" s="12"/>
      <c r="F215" s="159"/>
      <c r="G215" s="47"/>
      <c r="H215" s="2"/>
    </row>
    <row r="216" spans="1:8" x14ac:dyDescent="0.2">
      <c r="A216" s="20" t="s">
        <v>1127</v>
      </c>
      <c r="B216" s="37"/>
      <c r="C216" s="28" t="s">
        <v>254</v>
      </c>
      <c r="D216" s="12" t="s">
        <v>13</v>
      </c>
      <c r="E216" s="12">
        <v>1</v>
      </c>
      <c r="F216" s="159"/>
      <c r="G216" s="42">
        <f t="shared" si="25"/>
        <v>0</v>
      </c>
      <c r="H216" s="2"/>
    </row>
    <row r="217" spans="1:8" x14ac:dyDescent="0.2">
      <c r="A217" s="20"/>
      <c r="B217" s="37"/>
      <c r="C217" s="28"/>
      <c r="D217" s="12"/>
      <c r="E217" s="12"/>
      <c r="F217" s="159"/>
      <c r="G217" s="47"/>
      <c r="H217" s="2"/>
    </row>
    <row r="218" spans="1:8" x14ac:dyDescent="0.2">
      <c r="A218" s="29" t="s">
        <v>1128</v>
      </c>
      <c r="B218" s="37"/>
      <c r="C218" s="92" t="s">
        <v>255</v>
      </c>
      <c r="D218" s="12"/>
      <c r="E218" s="12"/>
      <c r="F218" s="159"/>
      <c r="G218" s="47"/>
      <c r="H218" s="2"/>
    </row>
    <row r="219" spans="1:8" x14ac:dyDescent="0.2">
      <c r="A219" s="20"/>
      <c r="B219" s="37"/>
      <c r="C219" s="28"/>
      <c r="D219" s="12"/>
      <c r="E219" s="12"/>
      <c r="F219" s="159"/>
      <c r="G219" s="47"/>
      <c r="H219" s="2"/>
    </row>
    <row r="220" spans="1:8" x14ac:dyDescent="0.2">
      <c r="A220" s="20" t="s">
        <v>1129</v>
      </c>
      <c r="B220" s="37"/>
      <c r="C220" s="28" t="s">
        <v>256</v>
      </c>
      <c r="D220" s="12" t="s">
        <v>114</v>
      </c>
      <c r="E220" s="12">
        <v>1</v>
      </c>
      <c r="F220" s="159"/>
      <c r="G220" s="42">
        <f t="shared" ref="G220:G224" si="26">E220*F220</f>
        <v>0</v>
      </c>
      <c r="H220" s="2"/>
    </row>
    <row r="221" spans="1:8" x14ac:dyDescent="0.2">
      <c r="A221" s="20"/>
      <c r="B221" s="37"/>
      <c r="C221" s="28"/>
      <c r="D221" s="12"/>
      <c r="E221" s="12"/>
      <c r="F221" s="159"/>
      <c r="G221" s="47"/>
      <c r="H221" s="2"/>
    </row>
    <row r="222" spans="1:8" x14ac:dyDescent="0.2">
      <c r="A222" s="20" t="s">
        <v>1130</v>
      </c>
      <c r="B222" s="37"/>
      <c r="C222" s="28" t="s">
        <v>257</v>
      </c>
      <c r="D222" s="12" t="s">
        <v>13</v>
      </c>
      <c r="E222" s="12">
        <v>1</v>
      </c>
      <c r="F222" s="159"/>
      <c r="G222" s="42">
        <f t="shared" si="26"/>
        <v>0</v>
      </c>
      <c r="H222" s="2"/>
    </row>
    <row r="223" spans="1:8" x14ac:dyDescent="0.2">
      <c r="A223" s="20"/>
      <c r="B223" s="37"/>
      <c r="C223" s="28"/>
      <c r="D223" s="12"/>
      <c r="E223" s="12"/>
      <c r="F223" s="159"/>
      <c r="G223" s="47"/>
      <c r="H223" s="2"/>
    </row>
    <row r="224" spans="1:8" x14ac:dyDescent="0.2">
      <c r="A224" s="20" t="s">
        <v>1131</v>
      </c>
      <c r="B224" s="37"/>
      <c r="C224" s="28" t="s">
        <v>258</v>
      </c>
      <c r="D224" s="12" t="s">
        <v>13</v>
      </c>
      <c r="E224" s="12">
        <v>1</v>
      </c>
      <c r="F224" s="159"/>
      <c r="G224" s="42">
        <f t="shared" si="26"/>
        <v>0</v>
      </c>
      <c r="H224" s="2"/>
    </row>
    <row r="225" spans="1:8" x14ac:dyDescent="0.2">
      <c r="A225" s="20"/>
      <c r="B225" s="37"/>
      <c r="C225" s="28"/>
      <c r="D225" s="12"/>
      <c r="E225" s="12"/>
      <c r="F225" s="159"/>
      <c r="G225" s="47"/>
      <c r="H225" s="2"/>
    </row>
    <row r="226" spans="1:8" x14ac:dyDescent="0.2">
      <c r="A226" s="29" t="s">
        <v>1132</v>
      </c>
      <c r="B226" s="37"/>
      <c r="C226" s="92" t="s">
        <v>259</v>
      </c>
      <c r="D226" s="12"/>
      <c r="E226" s="12"/>
      <c r="F226" s="159"/>
      <c r="G226" s="47"/>
      <c r="H226" s="2"/>
    </row>
    <row r="227" spans="1:8" x14ac:dyDescent="0.2">
      <c r="A227" s="20"/>
      <c r="B227" s="37"/>
      <c r="C227" s="28"/>
      <c r="D227" s="12"/>
      <c r="E227" s="12"/>
      <c r="F227" s="159"/>
      <c r="G227" s="47"/>
      <c r="H227" s="2"/>
    </row>
    <row r="228" spans="1:8" x14ac:dyDescent="0.2">
      <c r="A228" s="20" t="s">
        <v>1133</v>
      </c>
      <c r="B228" s="37"/>
      <c r="C228" s="28" t="s">
        <v>260</v>
      </c>
      <c r="D228" s="12" t="s">
        <v>13</v>
      </c>
      <c r="E228" s="12">
        <v>1</v>
      </c>
      <c r="F228" s="159"/>
      <c r="G228" s="42">
        <f t="shared" ref="G228:G236" si="27">E228*F228</f>
        <v>0</v>
      </c>
      <c r="H228" s="2"/>
    </row>
    <row r="229" spans="1:8" x14ac:dyDescent="0.2">
      <c r="A229" s="20"/>
      <c r="B229" s="37"/>
      <c r="C229" s="28"/>
      <c r="D229" s="12"/>
      <c r="E229" s="12"/>
      <c r="F229" s="159"/>
      <c r="G229" s="47"/>
      <c r="H229" s="2"/>
    </row>
    <row r="230" spans="1:8" x14ac:dyDescent="0.2">
      <c r="A230" s="20" t="s">
        <v>1134</v>
      </c>
      <c r="B230" s="37"/>
      <c r="C230" s="28" t="s">
        <v>261</v>
      </c>
      <c r="D230" s="12" t="s">
        <v>13</v>
      </c>
      <c r="E230" s="12">
        <v>1</v>
      </c>
      <c r="F230" s="159"/>
      <c r="G230" s="42">
        <f t="shared" si="27"/>
        <v>0</v>
      </c>
      <c r="H230" s="2"/>
    </row>
    <row r="231" spans="1:8" x14ac:dyDescent="0.2">
      <c r="A231" s="20"/>
      <c r="B231" s="37"/>
      <c r="C231" s="28"/>
      <c r="D231" s="12"/>
      <c r="E231" s="12"/>
      <c r="F231" s="159"/>
      <c r="G231" s="47"/>
      <c r="H231" s="2"/>
    </row>
    <row r="232" spans="1:8" x14ac:dyDescent="0.2">
      <c r="A232" s="20" t="s">
        <v>1135</v>
      </c>
      <c r="B232" s="37"/>
      <c r="C232" s="28" t="s">
        <v>262</v>
      </c>
      <c r="D232" s="12" t="s">
        <v>45</v>
      </c>
      <c r="E232" s="12">
        <v>1</v>
      </c>
      <c r="F232" s="74">
        <v>50000</v>
      </c>
      <c r="G232" s="42">
        <f t="shared" si="27"/>
        <v>50000</v>
      </c>
      <c r="H232" s="2"/>
    </row>
    <row r="233" spans="1:8" x14ac:dyDescent="0.2">
      <c r="A233" s="20"/>
      <c r="B233" s="37"/>
      <c r="C233" s="28"/>
      <c r="D233" s="12"/>
      <c r="E233" s="12"/>
      <c r="F233" s="159"/>
      <c r="G233" s="47"/>
      <c r="H233" s="2"/>
    </row>
    <row r="234" spans="1:8" x14ac:dyDescent="0.2">
      <c r="A234" s="20" t="s">
        <v>1136</v>
      </c>
      <c r="B234" s="37"/>
      <c r="C234" s="28" t="s">
        <v>263</v>
      </c>
      <c r="D234" s="12" t="s">
        <v>57</v>
      </c>
      <c r="E234" s="19">
        <f>F232</f>
        <v>50000</v>
      </c>
      <c r="F234" s="165"/>
      <c r="G234" s="42">
        <f t="shared" si="27"/>
        <v>0</v>
      </c>
      <c r="H234" s="2"/>
    </row>
    <row r="235" spans="1:8" x14ac:dyDescent="0.2">
      <c r="A235" s="20"/>
      <c r="B235" s="37"/>
      <c r="C235" s="28"/>
      <c r="D235" s="12"/>
      <c r="E235" s="12"/>
      <c r="F235" s="159"/>
      <c r="G235" s="47"/>
      <c r="H235" s="2"/>
    </row>
    <row r="236" spans="1:8" x14ac:dyDescent="0.2">
      <c r="A236" s="20" t="s">
        <v>1137</v>
      </c>
      <c r="B236" s="37"/>
      <c r="C236" s="28" t="s">
        <v>264</v>
      </c>
      <c r="D236" s="12" t="s">
        <v>13</v>
      </c>
      <c r="E236" s="12">
        <v>1</v>
      </c>
      <c r="F236" s="159"/>
      <c r="G236" s="42">
        <f t="shared" si="27"/>
        <v>0</v>
      </c>
      <c r="H236" s="2"/>
    </row>
    <row r="237" spans="1:8" x14ac:dyDescent="0.2">
      <c r="A237" s="82"/>
      <c r="B237" s="38"/>
      <c r="C237" s="93"/>
      <c r="D237" s="26"/>
      <c r="E237" s="26"/>
      <c r="F237" s="166"/>
      <c r="G237" s="47"/>
      <c r="H237" s="2"/>
    </row>
    <row r="238" spans="1:8" s="5" customFormat="1" ht="19.149999999999999" customHeight="1" x14ac:dyDescent="0.2">
      <c r="A238" s="135" t="s">
        <v>94</v>
      </c>
      <c r="B238" s="136"/>
      <c r="C238" s="136"/>
      <c r="D238" s="136"/>
      <c r="E238" s="136"/>
      <c r="F238" s="137"/>
      <c r="G238" s="49">
        <f>SUM(G163:G237)</f>
        <v>150000</v>
      </c>
    </row>
    <row r="239" spans="1:8" x14ac:dyDescent="0.2">
      <c r="D239" s="11"/>
      <c r="G239" s="52"/>
    </row>
    <row r="240" spans="1:8" x14ac:dyDescent="0.2">
      <c r="D240" s="11"/>
      <c r="G240" s="52"/>
    </row>
    <row r="241" spans="4:7" x14ac:dyDescent="0.2">
      <c r="D241" s="11"/>
      <c r="G241" s="52"/>
    </row>
    <row r="242" spans="4:7" x14ac:dyDescent="0.2">
      <c r="D242" s="11"/>
      <c r="G242" s="52"/>
    </row>
    <row r="243" spans="4:7" x14ac:dyDescent="0.2">
      <c r="D243" s="11"/>
      <c r="G243" s="52"/>
    </row>
    <row r="244" spans="4:7" x14ac:dyDescent="0.2">
      <c r="D244" s="11"/>
      <c r="G244" s="52"/>
    </row>
    <row r="245" spans="4:7" x14ac:dyDescent="0.2">
      <c r="D245" s="11"/>
      <c r="G245" s="52"/>
    </row>
    <row r="246" spans="4:7" x14ac:dyDescent="0.2">
      <c r="D246" s="11"/>
      <c r="G246" s="52"/>
    </row>
    <row r="247" spans="4:7" x14ac:dyDescent="0.2">
      <c r="D247" s="11"/>
      <c r="G247" s="52"/>
    </row>
    <row r="248" spans="4:7" x14ac:dyDescent="0.2">
      <c r="D248" s="11"/>
      <c r="G248" s="52"/>
    </row>
    <row r="249" spans="4:7" x14ac:dyDescent="0.2">
      <c r="D249" s="11"/>
      <c r="G249" s="52"/>
    </row>
    <row r="250" spans="4:7" x14ac:dyDescent="0.2">
      <c r="D250" s="11"/>
      <c r="G250" s="52"/>
    </row>
    <row r="251" spans="4:7" x14ac:dyDescent="0.2">
      <c r="D251" s="11"/>
      <c r="G251" s="52"/>
    </row>
    <row r="252" spans="4:7" x14ac:dyDescent="0.2">
      <c r="D252" s="11"/>
      <c r="G252" s="52"/>
    </row>
    <row r="253" spans="4:7" x14ac:dyDescent="0.2">
      <c r="D253" s="11"/>
      <c r="G253" s="52"/>
    </row>
    <row r="254" spans="4:7" x14ac:dyDescent="0.2">
      <c r="D254" s="11"/>
      <c r="G254" s="52"/>
    </row>
    <row r="255" spans="4:7" x14ac:dyDescent="0.2">
      <c r="D255" s="11"/>
      <c r="G255" s="52"/>
    </row>
    <row r="256" spans="4:7" x14ac:dyDescent="0.2">
      <c r="D256" s="11"/>
      <c r="G256" s="52"/>
    </row>
    <row r="257" spans="4:7" x14ac:dyDescent="0.2">
      <c r="D257" s="11"/>
      <c r="G257" s="52"/>
    </row>
    <row r="258" spans="4:7" x14ac:dyDescent="0.2">
      <c r="D258" s="11"/>
      <c r="G258" s="52"/>
    </row>
    <row r="259" spans="4:7" x14ac:dyDescent="0.2">
      <c r="D259" s="11"/>
      <c r="G259" s="52"/>
    </row>
    <row r="260" spans="4:7" x14ac:dyDescent="0.2">
      <c r="D260" s="11"/>
      <c r="G260" s="52"/>
    </row>
    <row r="261" spans="4:7" x14ac:dyDescent="0.2">
      <c r="D261" s="11"/>
      <c r="G261" s="52"/>
    </row>
    <row r="262" spans="4:7" x14ac:dyDescent="0.2">
      <c r="D262" s="11"/>
      <c r="G262" s="52"/>
    </row>
    <row r="263" spans="4:7" x14ac:dyDescent="0.2">
      <c r="D263" s="11"/>
      <c r="G263" s="52"/>
    </row>
    <row r="264" spans="4:7" x14ac:dyDescent="0.2">
      <c r="D264" s="11"/>
      <c r="G264" s="52"/>
    </row>
    <row r="265" spans="4:7" x14ac:dyDescent="0.2">
      <c r="D265" s="11"/>
      <c r="G265" s="52"/>
    </row>
    <row r="266" spans="4:7" x14ac:dyDescent="0.2">
      <c r="D266" s="11"/>
      <c r="G266" s="52"/>
    </row>
    <row r="267" spans="4:7" x14ac:dyDescent="0.2">
      <c r="D267" s="11"/>
      <c r="G267" s="52"/>
    </row>
    <row r="268" spans="4:7" x14ac:dyDescent="0.2">
      <c r="D268" s="11"/>
      <c r="G268" s="52"/>
    </row>
    <row r="269" spans="4:7" x14ac:dyDescent="0.2">
      <c r="D269" s="11"/>
      <c r="G269" s="52"/>
    </row>
    <row r="270" spans="4:7" x14ac:dyDescent="0.2">
      <c r="D270" s="11"/>
      <c r="G270" s="52"/>
    </row>
    <row r="271" spans="4:7" x14ac:dyDescent="0.2">
      <c r="D271" s="11"/>
      <c r="G271" s="52"/>
    </row>
    <row r="272" spans="4:7" x14ac:dyDescent="0.2">
      <c r="D272" s="11"/>
      <c r="G272" s="52"/>
    </row>
    <row r="273" spans="4:7" x14ac:dyDescent="0.2">
      <c r="D273" s="11"/>
      <c r="G273" s="52"/>
    </row>
    <row r="274" spans="4:7" x14ac:dyDescent="0.2">
      <c r="D274" s="11"/>
      <c r="G274" s="52"/>
    </row>
    <row r="275" spans="4:7" x14ac:dyDescent="0.2">
      <c r="D275" s="11"/>
      <c r="G275" s="52"/>
    </row>
    <row r="276" spans="4:7" x14ac:dyDescent="0.2">
      <c r="D276" s="11"/>
      <c r="G276" s="52"/>
    </row>
    <row r="277" spans="4:7" x14ac:dyDescent="0.2">
      <c r="D277" s="11"/>
      <c r="G277" s="52"/>
    </row>
    <row r="278" spans="4:7" x14ac:dyDescent="0.2">
      <c r="D278" s="11"/>
      <c r="G278" s="52"/>
    </row>
    <row r="279" spans="4:7" x14ac:dyDescent="0.2">
      <c r="D279" s="11"/>
      <c r="G279" s="52"/>
    </row>
    <row r="280" spans="4:7" x14ac:dyDescent="0.2">
      <c r="D280" s="11"/>
      <c r="G280" s="52"/>
    </row>
    <row r="281" spans="4:7" x14ac:dyDescent="0.2">
      <c r="D281" s="11"/>
      <c r="G281" s="52"/>
    </row>
    <row r="282" spans="4:7" x14ac:dyDescent="0.2">
      <c r="D282" s="11"/>
      <c r="G282" s="52"/>
    </row>
    <row r="283" spans="4:7" x14ac:dyDescent="0.2">
      <c r="D283" s="11"/>
      <c r="G283" s="52"/>
    </row>
    <row r="284" spans="4:7" x14ac:dyDescent="0.2">
      <c r="D284" s="11"/>
      <c r="G284" s="52"/>
    </row>
    <row r="285" spans="4:7" x14ac:dyDescent="0.2">
      <c r="D285" s="11"/>
      <c r="G285" s="52"/>
    </row>
    <row r="286" spans="4:7" x14ac:dyDescent="0.2">
      <c r="D286" s="11"/>
      <c r="G286" s="52"/>
    </row>
    <row r="287" spans="4:7" x14ac:dyDescent="0.2">
      <c r="D287" s="11"/>
      <c r="G287" s="52"/>
    </row>
    <row r="288" spans="4:7" x14ac:dyDescent="0.2">
      <c r="D288" s="11"/>
      <c r="G288" s="52"/>
    </row>
    <row r="289" spans="4:7" x14ac:dyDescent="0.2">
      <c r="D289" s="11"/>
      <c r="G289" s="52"/>
    </row>
    <row r="290" spans="4:7" x14ac:dyDescent="0.2">
      <c r="D290" s="11"/>
      <c r="G290" s="52"/>
    </row>
    <row r="291" spans="4:7" x14ac:dyDescent="0.2">
      <c r="D291" s="11"/>
      <c r="G291" s="52"/>
    </row>
    <row r="292" spans="4:7" x14ac:dyDescent="0.2">
      <c r="D292" s="11"/>
      <c r="G292" s="52"/>
    </row>
    <row r="293" spans="4:7" x14ac:dyDescent="0.2">
      <c r="D293" s="11"/>
      <c r="G293" s="52"/>
    </row>
    <row r="294" spans="4:7" x14ac:dyDescent="0.2">
      <c r="D294" s="11"/>
      <c r="G294" s="52"/>
    </row>
    <row r="295" spans="4:7" x14ac:dyDescent="0.2">
      <c r="D295" s="11"/>
      <c r="G295" s="52"/>
    </row>
    <row r="296" spans="4:7" x14ac:dyDescent="0.2">
      <c r="D296" s="11"/>
      <c r="G296" s="52"/>
    </row>
    <row r="297" spans="4:7" x14ac:dyDescent="0.2">
      <c r="D297" s="11"/>
      <c r="G297" s="52"/>
    </row>
    <row r="298" spans="4:7" x14ac:dyDescent="0.2">
      <c r="D298" s="11"/>
      <c r="G298" s="52"/>
    </row>
    <row r="299" spans="4:7" x14ac:dyDescent="0.2">
      <c r="D299" s="11"/>
      <c r="G299" s="52"/>
    </row>
    <row r="300" spans="4:7" x14ac:dyDescent="0.2">
      <c r="D300" s="11"/>
      <c r="G300" s="52"/>
    </row>
    <row r="301" spans="4:7" x14ac:dyDescent="0.2">
      <c r="D301" s="11"/>
      <c r="G301" s="52"/>
    </row>
    <row r="302" spans="4:7" x14ac:dyDescent="0.2">
      <c r="D302" s="11"/>
      <c r="G302" s="52"/>
    </row>
    <row r="303" spans="4:7" x14ac:dyDescent="0.2">
      <c r="D303" s="11"/>
      <c r="G303" s="52"/>
    </row>
    <row r="304" spans="4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</sheetData>
  <sheetProtection algorithmName="SHA-512" hashValue="3wRIWOoSxtGvfp2AmS7FlxnnRdmgK9NIjKOkz9qWOD5U2ZkZ1aAkS7aGP2IKaRi5zYGujkDGQOTY6aKNTNnMGA==" saltValue="TZLlapO41NICOqPanbOh9g==" spinCount="100000" sheet="1" objects="1" scenarios="1" selectLockedCells="1"/>
  <mergeCells count="8">
    <mergeCell ref="A162:F162"/>
    <mergeCell ref="A163:F163"/>
    <mergeCell ref="A238:F238"/>
    <mergeCell ref="A2:D2"/>
    <mergeCell ref="A3:D3"/>
    <mergeCell ref="A4:D4"/>
    <mergeCell ref="A71:F71"/>
    <mergeCell ref="A72:F72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2" manualBreakCount="2">
    <brk id="71" max="6" man="1"/>
    <brk id="162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E46B-F573-47D4-97AC-C45DF670BB1C}">
  <dimension ref="A1:H917"/>
  <sheetViews>
    <sheetView view="pageBreakPreview" topLeftCell="A235" zoomScale="90" zoomScaleNormal="100" zoomScaleSheetLayoutView="90" workbookViewId="0">
      <selection activeCell="F271" sqref="F271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75" customWidth="1"/>
    <col min="7" max="7" width="16.28515625" style="51" customWidth="1"/>
    <col min="8" max="8" width="9.4257812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4"/>
      <c r="G1" s="43"/>
    </row>
    <row r="2" spans="1:8" x14ac:dyDescent="0.2">
      <c r="A2" s="138" t="s">
        <v>0</v>
      </c>
      <c r="B2" s="138"/>
      <c r="C2" s="138"/>
      <c r="D2" s="138"/>
      <c r="E2" s="14"/>
      <c r="F2" s="44"/>
      <c r="G2" s="43"/>
    </row>
    <row r="3" spans="1:8" x14ac:dyDescent="0.2">
      <c r="A3" s="138" t="s">
        <v>2272</v>
      </c>
      <c r="B3" s="138"/>
      <c r="C3" s="138"/>
      <c r="D3" s="138"/>
      <c r="E3" s="14"/>
      <c r="F3" s="44"/>
      <c r="G3" s="43"/>
    </row>
    <row r="4" spans="1:8" x14ac:dyDescent="0.2">
      <c r="A4" s="138" t="s">
        <v>2273</v>
      </c>
      <c r="B4" s="138"/>
      <c r="C4" s="138"/>
      <c r="D4" s="138"/>
      <c r="E4" s="14"/>
      <c r="F4" s="44"/>
      <c r="G4" s="43"/>
    </row>
    <row r="5" spans="1:8" ht="7.5" customHeight="1" x14ac:dyDescent="0.2">
      <c r="A5" s="84"/>
      <c r="B5" s="104"/>
      <c r="C5" s="114"/>
      <c r="D5" s="17"/>
      <c r="E5" s="14"/>
      <c r="F5" s="44"/>
      <c r="G5" s="43"/>
    </row>
    <row r="6" spans="1:8" s="9" customFormat="1" x14ac:dyDescent="0.2">
      <c r="A6" s="85" t="s">
        <v>2258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73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8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63"/>
      <c r="G9" s="46"/>
    </row>
    <row r="10" spans="1:8" x14ac:dyDescent="0.2">
      <c r="A10" s="29"/>
      <c r="B10" s="37"/>
      <c r="C10" s="92" t="s">
        <v>95</v>
      </c>
      <c r="D10" s="12"/>
      <c r="E10" s="12"/>
      <c r="F10" s="159"/>
      <c r="G10" s="47"/>
    </row>
    <row r="11" spans="1:8" x14ac:dyDescent="0.2">
      <c r="A11" s="29"/>
      <c r="B11" s="37"/>
      <c r="C11" s="92"/>
      <c r="D11" s="12"/>
      <c r="E11" s="12"/>
      <c r="F11" s="159"/>
      <c r="G11" s="47"/>
    </row>
    <row r="12" spans="1:8" x14ac:dyDescent="0.2">
      <c r="A12" s="29" t="s">
        <v>1206</v>
      </c>
      <c r="B12" s="34" t="s">
        <v>97</v>
      </c>
      <c r="C12" s="92" t="s">
        <v>98</v>
      </c>
      <c r="D12" s="12"/>
      <c r="E12" s="12"/>
      <c r="F12" s="159"/>
      <c r="G12" s="47"/>
    </row>
    <row r="13" spans="1:8" x14ac:dyDescent="0.2">
      <c r="A13" s="20"/>
      <c r="B13" s="37"/>
      <c r="C13" s="28"/>
      <c r="D13" s="12"/>
      <c r="E13" s="12"/>
      <c r="F13" s="159"/>
      <c r="G13" s="47"/>
    </row>
    <row r="14" spans="1:8" x14ac:dyDescent="0.2">
      <c r="A14" s="20" t="s">
        <v>1207</v>
      </c>
      <c r="B14" s="37" t="s">
        <v>11</v>
      </c>
      <c r="C14" s="28" t="s">
        <v>349</v>
      </c>
      <c r="D14" s="12" t="s">
        <v>101</v>
      </c>
      <c r="E14" s="12">
        <v>600</v>
      </c>
      <c r="F14" s="159"/>
      <c r="G14" s="42">
        <f t="shared" ref="G14:G16" si="0">E14*F14</f>
        <v>0</v>
      </c>
    </row>
    <row r="15" spans="1:8" x14ac:dyDescent="0.2">
      <c r="A15" s="20"/>
      <c r="B15" s="37"/>
      <c r="C15" s="28"/>
      <c r="D15" s="12"/>
      <c r="E15" s="12"/>
      <c r="F15" s="159"/>
      <c r="G15" s="47"/>
    </row>
    <row r="16" spans="1:8" x14ac:dyDescent="0.2">
      <c r="A16" s="20" t="s">
        <v>1208</v>
      </c>
      <c r="B16" s="37"/>
      <c r="C16" s="28" t="s">
        <v>350</v>
      </c>
      <c r="D16" s="12" t="s">
        <v>101</v>
      </c>
      <c r="E16" s="12">
        <v>600</v>
      </c>
      <c r="F16" s="159"/>
      <c r="G16" s="42">
        <f t="shared" si="0"/>
        <v>0</v>
      </c>
    </row>
    <row r="17" spans="1:7" x14ac:dyDescent="0.2">
      <c r="A17" s="20"/>
      <c r="B17" s="37"/>
      <c r="C17" s="28"/>
      <c r="D17" s="12"/>
      <c r="E17" s="12"/>
      <c r="F17" s="159"/>
      <c r="G17" s="47"/>
    </row>
    <row r="18" spans="1:7" s="7" customFormat="1" x14ac:dyDescent="0.2">
      <c r="A18" s="29" t="s">
        <v>2177</v>
      </c>
      <c r="B18" s="34" t="s">
        <v>136</v>
      </c>
      <c r="C18" s="92" t="s">
        <v>137</v>
      </c>
      <c r="D18" s="13"/>
      <c r="E18" s="13"/>
      <c r="F18" s="164"/>
      <c r="G18" s="47"/>
    </row>
    <row r="19" spans="1:7" s="7" customFormat="1" x14ac:dyDescent="0.2">
      <c r="A19" s="29"/>
      <c r="B19" s="37"/>
      <c r="C19" s="92"/>
      <c r="D19" s="13"/>
      <c r="E19" s="13"/>
      <c r="F19" s="164"/>
      <c r="G19" s="48"/>
    </row>
    <row r="20" spans="1:7" s="7" customFormat="1" ht="24" x14ac:dyDescent="0.2">
      <c r="A20" s="20" t="s">
        <v>2178</v>
      </c>
      <c r="B20" s="37"/>
      <c r="C20" s="28" t="s">
        <v>139</v>
      </c>
      <c r="D20" s="12" t="s">
        <v>120</v>
      </c>
      <c r="E20" s="12">
        <v>20</v>
      </c>
      <c r="F20" s="164"/>
      <c r="G20" s="42">
        <f t="shared" ref="G20" si="1">E20*F20</f>
        <v>0</v>
      </c>
    </row>
    <row r="21" spans="1:7" s="7" customFormat="1" x14ac:dyDescent="0.2">
      <c r="A21" s="20"/>
      <c r="B21" s="37"/>
      <c r="C21" s="28"/>
      <c r="D21" s="12"/>
      <c r="E21" s="12"/>
      <c r="F21" s="164"/>
      <c r="G21" s="47"/>
    </row>
    <row r="22" spans="1:7" s="7" customFormat="1" x14ac:dyDescent="0.2">
      <c r="A22" s="20" t="s">
        <v>2179</v>
      </c>
      <c r="B22" s="37" t="s">
        <v>30</v>
      </c>
      <c r="C22" s="28" t="s">
        <v>141</v>
      </c>
      <c r="D22" s="13"/>
      <c r="E22" s="12"/>
      <c r="F22" s="164"/>
      <c r="G22" s="48"/>
    </row>
    <row r="23" spans="1:7" s="7" customFormat="1" x14ac:dyDescent="0.2">
      <c r="A23" s="20"/>
      <c r="B23" s="37"/>
      <c r="C23" s="28"/>
      <c r="D23" s="13"/>
      <c r="E23" s="12"/>
      <c r="F23" s="164"/>
      <c r="G23" s="48"/>
    </row>
    <row r="24" spans="1:7" s="7" customFormat="1" x14ac:dyDescent="0.2">
      <c r="A24" s="20"/>
      <c r="B24" s="37"/>
      <c r="C24" s="28" t="s">
        <v>142</v>
      </c>
      <c r="D24" s="13"/>
      <c r="E24" s="12"/>
      <c r="F24" s="164"/>
      <c r="G24" s="48"/>
    </row>
    <row r="25" spans="1:7" s="7" customFormat="1" x14ac:dyDescent="0.2">
      <c r="A25" s="20"/>
      <c r="B25" s="37"/>
      <c r="C25" s="28"/>
      <c r="D25" s="13"/>
      <c r="E25" s="12"/>
      <c r="F25" s="164"/>
      <c r="G25" s="48"/>
    </row>
    <row r="26" spans="1:7" s="7" customFormat="1" x14ac:dyDescent="0.2">
      <c r="A26" s="20" t="s">
        <v>2179</v>
      </c>
      <c r="B26" s="37"/>
      <c r="C26" s="28" t="s">
        <v>144</v>
      </c>
      <c r="D26" s="12" t="s">
        <v>120</v>
      </c>
      <c r="E26" s="12">
        <v>10</v>
      </c>
      <c r="F26" s="164"/>
      <c r="G26" s="42">
        <f t="shared" ref="G26:G28" si="2">E26*F26</f>
        <v>0</v>
      </c>
    </row>
    <row r="27" spans="1:7" s="7" customFormat="1" x14ac:dyDescent="0.2">
      <c r="A27" s="20"/>
      <c r="B27" s="37"/>
      <c r="C27" s="28"/>
      <c r="D27" s="12"/>
      <c r="E27" s="13"/>
      <c r="F27" s="164"/>
      <c r="G27" s="47"/>
    </row>
    <row r="28" spans="1:7" x14ac:dyDescent="0.2">
      <c r="A28" s="20" t="s">
        <v>2180</v>
      </c>
      <c r="B28" s="37"/>
      <c r="C28" s="28" t="s">
        <v>146</v>
      </c>
      <c r="D28" s="12" t="s">
        <v>120</v>
      </c>
      <c r="E28" s="12">
        <v>10</v>
      </c>
      <c r="F28" s="164"/>
      <c r="G28" s="42">
        <f t="shared" si="2"/>
        <v>0</v>
      </c>
    </row>
    <row r="29" spans="1:7" x14ac:dyDescent="0.2">
      <c r="A29" s="20"/>
      <c r="B29" s="37"/>
      <c r="C29" s="28"/>
      <c r="D29" s="12"/>
      <c r="E29" s="12"/>
      <c r="F29" s="159"/>
      <c r="G29" s="47"/>
    </row>
    <row r="30" spans="1:7" x14ac:dyDescent="0.2">
      <c r="A30" s="29" t="s">
        <v>2172</v>
      </c>
      <c r="B30" s="21" t="s">
        <v>148</v>
      </c>
      <c r="C30" s="22" t="s">
        <v>149</v>
      </c>
      <c r="D30" s="13"/>
      <c r="E30" s="12"/>
      <c r="F30" s="159"/>
      <c r="G30" s="47"/>
    </row>
    <row r="31" spans="1:7" x14ac:dyDescent="0.2">
      <c r="A31" s="29"/>
      <c r="B31" s="34"/>
      <c r="C31" s="92"/>
      <c r="D31" s="12"/>
      <c r="E31" s="12"/>
      <c r="F31" s="159"/>
      <c r="G31" s="47"/>
    </row>
    <row r="32" spans="1:7" x14ac:dyDescent="0.2">
      <c r="A32" s="29"/>
      <c r="B32" s="34" t="s">
        <v>150</v>
      </c>
      <c r="C32" s="92" t="s">
        <v>151</v>
      </c>
      <c r="D32" s="12"/>
      <c r="E32" s="12"/>
      <c r="F32" s="159"/>
      <c r="G32" s="47"/>
    </row>
    <row r="33" spans="1:8" x14ac:dyDescent="0.2">
      <c r="A33" s="20"/>
      <c r="B33" s="37"/>
      <c r="C33" s="28"/>
      <c r="D33" s="12"/>
      <c r="E33" s="12"/>
      <c r="F33" s="159"/>
      <c r="G33" s="47"/>
      <c r="H33" s="2"/>
    </row>
    <row r="34" spans="1:8" ht="72" x14ac:dyDescent="0.2">
      <c r="A34" s="20" t="s">
        <v>2173</v>
      </c>
      <c r="B34" s="37"/>
      <c r="C34" s="28" t="s">
        <v>153</v>
      </c>
      <c r="D34" s="12" t="s">
        <v>101</v>
      </c>
      <c r="E34" s="12">
        <v>60</v>
      </c>
      <c r="F34" s="159"/>
      <c r="G34" s="42">
        <f t="shared" ref="G34:G44" si="3">E34*F34</f>
        <v>0</v>
      </c>
      <c r="H34" s="2"/>
    </row>
    <row r="35" spans="1:8" ht="9.6" customHeight="1" x14ac:dyDescent="0.2">
      <c r="A35" s="20"/>
      <c r="B35" s="37"/>
      <c r="C35" s="28"/>
      <c r="D35" s="12"/>
      <c r="E35" s="12"/>
      <c r="F35" s="159"/>
      <c r="G35" s="47"/>
      <c r="H35" s="2"/>
    </row>
    <row r="36" spans="1:8" ht="60" x14ac:dyDescent="0.2">
      <c r="A36" s="20" t="s">
        <v>2174</v>
      </c>
      <c r="B36" s="37"/>
      <c r="C36" s="28" t="s">
        <v>287</v>
      </c>
      <c r="D36" s="12" t="s">
        <v>101</v>
      </c>
      <c r="E36" s="12">
        <v>5</v>
      </c>
      <c r="F36" s="159"/>
      <c r="G36" s="42">
        <f t="shared" si="3"/>
        <v>0</v>
      </c>
      <c r="H36" s="2"/>
    </row>
    <row r="37" spans="1:8" x14ac:dyDescent="0.2">
      <c r="A37" s="20"/>
      <c r="B37" s="37"/>
      <c r="C37" s="28"/>
      <c r="D37" s="12"/>
      <c r="E37" s="12"/>
      <c r="F37" s="159"/>
      <c r="G37" s="47"/>
      <c r="H37" s="2"/>
    </row>
    <row r="38" spans="1:8" ht="72" x14ac:dyDescent="0.2">
      <c r="A38" s="20" t="s">
        <v>2175</v>
      </c>
      <c r="B38" s="37"/>
      <c r="C38" s="28" t="s">
        <v>157</v>
      </c>
      <c r="D38" s="12" t="s">
        <v>101</v>
      </c>
      <c r="E38" s="12">
        <v>35</v>
      </c>
      <c r="F38" s="159"/>
      <c r="G38" s="42">
        <f t="shared" si="3"/>
        <v>0</v>
      </c>
      <c r="H38" s="2"/>
    </row>
    <row r="39" spans="1:8" x14ac:dyDescent="0.2">
      <c r="A39" s="20"/>
      <c r="B39" s="37"/>
      <c r="C39" s="28"/>
      <c r="D39" s="12"/>
      <c r="E39" s="12"/>
      <c r="F39" s="159"/>
      <c r="G39" s="47"/>
      <c r="H39" s="2"/>
    </row>
    <row r="40" spans="1:8" ht="72" x14ac:dyDescent="0.2">
      <c r="A40" s="20" t="s">
        <v>2176</v>
      </c>
      <c r="B40" s="37"/>
      <c r="C40" s="28" t="s">
        <v>159</v>
      </c>
      <c r="D40" s="12" t="s">
        <v>101</v>
      </c>
      <c r="E40" s="12">
        <v>35</v>
      </c>
      <c r="F40" s="159"/>
      <c r="G40" s="42">
        <f t="shared" si="3"/>
        <v>0</v>
      </c>
      <c r="H40" s="2"/>
    </row>
    <row r="41" spans="1:8" ht="9" customHeight="1" x14ac:dyDescent="0.2">
      <c r="A41" s="20"/>
      <c r="B41" s="37"/>
      <c r="C41" s="28"/>
      <c r="D41" s="12"/>
      <c r="E41" s="12"/>
      <c r="F41" s="159"/>
      <c r="G41" s="47"/>
      <c r="H41" s="2"/>
    </row>
    <row r="42" spans="1:8" ht="72" x14ac:dyDescent="0.2">
      <c r="A42" s="20" t="s">
        <v>2183</v>
      </c>
      <c r="B42" s="37"/>
      <c r="C42" s="28" t="s">
        <v>161</v>
      </c>
      <c r="D42" s="12" t="s">
        <v>101</v>
      </c>
      <c r="E42" s="12">
        <v>40</v>
      </c>
      <c r="F42" s="159"/>
      <c r="G42" s="42">
        <f t="shared" si="3"/>
        <v>0</v>
      </c>
      <c r="H42" s="2"/>
    </row>
    <row r="43" spans="1:8" x14ac:dyDescent="0.2">
      <c r="A43" s="20"/>
      <c r="B43" s="37"/>
      <c r="C43" s="28"/>
      <c r="D43" s="12"/>
      <c r="E43" s="12"/>
      <c r="F43" s="159"/>
      <c r="G43" s="47"/>
      <c r="H43" s="2"/>
    </row>
    <row r="44" spans="1:8" ht="72" x14ac:dyDescent="0.2">
      <c r="A44" s="20" t="s">
        <v>2181</v>
      </c>
      <c r="B44" s="37"/>
      <c r="C44" s="28" t="s">
        <v>163</v>
      </c>
      <c r="D44" s="12" t="s">
        <v>101</v>
      </c>
      <c r="E44" s="12">
        <v>5</v>
      </c>
      <c r="F44" s="159"/>
      <c r="G44" s="42">
        <f t="shared" si="3"/>
        <v>0</v>
      </c>
      <c r="H44" s="2"/>
    </row>
    <row r="45" spans="1:8" x14ac:dyDescent="0.2">
      <c r="A45" s="20"/>
      <c r="B45" s="37"/>
      <c r="C45" s="28"/>
      <c r="D45" s="12"/>
      <c r="E45" s="12"/>
      <c r="F45" s="159"/>
      <c r="G45" s="47"/>
      <c r="H45" s="2"/>
    </row>
    <row r="46" spans="1:8" ht="72" x14ac:dyDescent="0.2">
      <c r="A46" s="20" t="s">
        <v>2182</v>
      </c>
      <c r="B46" s="37"/>
      <c r="C46" s="28" t="s">
        <v>310</v>
      </c>
      <c r="D46" s="12" t="s">
        <v>101</v>
      </c>
      <c r="E46" s="12">
        <v>20</v>
      </c>
      <c r="F46" s="159"/>
      <c r="G46" s="42">
        <f t="shared" ref="G46" si="4">E46*F46</f>
        <v>0</v>
      </c>
      <c r="H46" s="2"/>
    </row>
    <row r="47" spans="1:8" x14ac:dyDescent="0.2">
      <c r="A47" s="20"/>
      <c r="B47" s="37"/>
      <c r="C47" s="28"/>
      <c r="D47" s="12"/>
      <c r="E47" s="12"/>
      <c r="F47" s="159"/>
      <c r="G47" s="47"/>
      <c r="H47" s="2"/>
    </row>
    <row r="48" spans="1:8" s="3" customFormat="1" x14ac:dyDescent="0.2">
      <c r="A48" s="29" t="s">
        <v>1209</v>
      </c>
      <c r="B48" s="34" t="s">
        <v>293</v>
      </c>
      <c r="C48" s="92" t="s">
        <v>294</v>
      </c>
      <c r="D48" s="13"/>
      <c r="E48" s="13"/>
      <c r="F48" s="164"/>
      <c r="G48" s="48"/>
      <c r="H48" s="1"/>
    </row>
    <row r="49" spans="1:7" ht="9" customHeight="1" x14ac:dyDescent="0.2">
      <c r="A49" s="20"/>
      <c r="B49" s="37"/>
      <c r="C49" s="28"/>
      <c r="D49" s="12"/>
      <c r="E49" s="12"/>
      <c r="F49" s="159"/>
      <c r="G49" s="47"/>
    </row>
    <row r="50" spans="1:7" x14ac:dyDescent="0.2">
      <c r="A50" s="20" t="s">
        <v>1210</v>
      </c>
      <c r="B50" s="37"/>
      <c r="C50" s="28" t="s">
        <v>295</v>
      </c>
      <c r="D50" s="12" t="s">
        <v>114</v>
      </c>
      <c r="E50" s="12">
        <v>2</v>
      </c>
      <c r="F50" s="159"/>
      <c r="G50" s="42">
        <f t="shared" ref="G50" si="5">E50*F50</f>
        <v>0</v>
      </c>
    </row>
    <row r="51" spans="1:7" ht="9.6" customHeight="1" x14ac:dyDescent="0.2">
      <c r="A51" s="20"/>
      <c r="B51" s="37"/>
      <c r="C51" s="28"/>
      <c r="D51" s="12"/>
      <c r="E51" s="12"/>
      <c r="F51" s="159"/>
      <c r="G51" s="47"/>
    </row>
    <row r="52" spans="1:7" x14ac:dyDescent="0.2">
      <c r="A52" s="20"/>
      <c r="B52" s="37"/>
      <c r="C52" s="28" t="s">
        <v>296</v>
      </c>
      <c r="D52" s="12"/>
      <c r="E52" s="12"/>
      <c r="F52" s="159"/>
      <c r="G52" s="47"/>
    </row>
    <row r="53" spans="1:7" ht="9" customHeight="1" x14ac:dyDescent="0.2">
      <c r="A53" s="20"/>
      <c r="B53" s="37"/>
      <c r="C53" s="28"/>
      <c r="D53" s="12"/>
      <c r="E53" s="12"/>
      <c r="F53" s="159"/>
      <c r="G53" s="47"/>
    </row>
    <row r="54" spans="1:7" x14ac:dyDescent="0.2">
      <c r="A54" s="20"/>
      <c r="B54" s="37"/>
      <c r="C54" s="28" t="s">
        <v>297</v>
      </c>
      <c r="D54" s="12"/>
      <c r="E54" s="12"/>
      <c r="F54" s="159"/>
      <c r="G54" s="47"/>
    </row>
    <row r="55" spans="1:7" ht="9" customHeight="1" x14ac:dyDescent="0.2">
      <c r="A55" s="20"/>
      <c r="B55" s="37"/>
      <c r="C55" s="28"/>
      <c r="D55" s="12"/>
      <c r="E55" s="12"/>
      <c r="F55" s="159"/>
      <c r="G55" s="47"/>
    </row>
    <row r="56" spans="1:7" x14ac:dyDescent="0.2">
      <c r="A56" s="20"/>
      <c r="B56" s="34" t="s">
        <v>298</v>
      </c>
      <c r="C56" s="92" t="s">
        <v>299</v>
      </c>
      <c r="D56" s="12"/>
      <c r="E56" s="12"/>
      <c r="F56" s="159"/>
      <c r="G56" s="47"/>
    </row>
    <row r="57" spans="1:7" ht="9" customHeight="1" x14ac:dyDescent="0.2">
      <c r="A57" s="20"/>
      <c r="B57" s="37"/>
      <c r="C57" s="28"/>
      <c r="D57" s="12"/>
      <c r="E57" s="12"/>
      <c r="F57" s="159"/>
      <c r="G57" s="47"/>
    </row>
    <row r="58" spans="1:7" x14ac:dyDescent="0.2">
      <c r="A58" s="20" t="s">
        <v>1211</v>
      </c>
      <c r="B58" s="37"/>
      <c r="C58" s="28" t="s">
        <v>300</v>
      </c>
      <c r="D58" s="12" t="s">
        <v>101</v>
      </c>
      <c r="E58" s="12">
        <v>5</v>
      </c>
      <c r="F58" s="159"/>
      <c r="G58" s="42">
        <f t="shared" ref="G58" si="6">E58*F58</f>
        <v>0</v>
      </c>
    </row>
    <row r="59" spans="1:7" x14ac:dyDescent="0.2">
      <c r="A59" s="20"/>
      <c r="B59" s="37"/>
      <c r="D59" s="12"/>
      <c r="F59" s="159"/>
      <c r="G59" s="47"/>
    </row>
    <row r="60" spans="1:7" x14ac:dyDescent="0.2">
      <c r="A60" s="20"/>
      <c r="B60" s="34" t="s">
        <v>11</v>
      </c>
      <c r="C60" s="92" t="s">
        <v>301</v>
      </c>
      <c r="D60" s="12"/>
      <c r="E60" s="12"/>
      <c r="F60" s="159"/>
      <c r="G60" s="47"/>
    </row>
    <row r="61" spans="1:7" x14ac:dyDescent="0.2">
      <c r="A61" s="20"/>
      <c r="B61" s="34"/>
      <c r="C61" s="92"/>
      <c r="D61" s="12"/>
      <c r="E61" s="12"/>
      <c r="F61" s="159"/>
    </row>
    <row r="62" spans="1:7" x14ac:dyDescent="0.2">
      <c r="A62" s="20" t="s">
        <v>1212</v>
      </c>
      <c r="B62" s="37"/>
      <c r="C62" s="28" t="s">
        <v>302</v>
      </c>
      <c r="D62" s="12" t="s">
        <v>186</v>
      </c>
      <c r="E62" s="12">
        <v>0.2</v>
      </c>
      <c r="F62" s="159"/>
      <c r="G62" s="42">
        <f t="shared" ref="G62" si="7">E62*F62</f>
        <v>0</v>
      </c>
    </row>
    <row r="63" spans="1:7" x14ac:dyDescent="0.2">
      <c r="A63" s="20"/>
      <c r="B63" s="37"/>
      <c r="D63" s="12"/>
      <c r="F63" s="159"/>
      <c r="G63" s="47"/>
    </row>
    <row r="64" spans="1:7" x14ac:dyDescent="0.2">
      <c r="A64" s="20"/>
      <c r="B64" s="37"/>
      <c r="C64" s="92" t="s">
        <v>303</v>
      </c>
      <c r="D64" s="12"/>
      <c r="E64" s="12"/>
      <c r="F64" s="159"/>
      <c r="G64" s="47"/>
    </row>
    <row r="65" spans="1:7" x14ac:dyDescent="0.2">
      <c r="A65" s="20"/>
      <c r="B65" s="37"/>
      <c r="C65" s="28"/>
      <c r="D65" s="12"/>
      <c r="E65" s="12"/>
      <c r="F65" s="159"/>
      <c r="G65" s="47"/>
    </row>
    <row r="66" spans="1:7" x14ac:dyDescent="0.2">
      <c r="A66" s="20" t="s">
        <v>1213</v>
      </c>
      <c r="B66" s="37"/>
      <c r="C66" s="116">
        <v>10</v>
      </c>
      <c r="D66" s="12" t="s">
        <v>186</v>
      </c>
      <c r="E66" s="12">
        <v>0.2</v>
      </c>
      <c r="F66" s="159"/>
      <c r="G66" s="42">
        <f t="shared" ref="G66" si="8">E66*F66</f>
        <v>0</v>
      </c>
    </row>
    <row r="67" spans="1:7" x14ac:dyDescent="0.2">
      <c r="A67" s="82"/>
      <c r="B67" s="37"/>
      <c r="C67" s="28"/>
      <c r="D67" s="12"/>
      <c r="E67" s="12"/>
      <c r="F67" s="159"/>
      <c r="G67" s="47"/>
    </row>
    <row r="68" spans="1:7" s="5" customFormat="1" ht="19.149999999999999" customHeight="1" x14ac:dyDescent="0.2">
      <c r="A68" s="135" t="s">
        <v>58</v>
      </c>
      <c r="B68" s="136"/>
      <c r="C68" s="136"/>
      <c r="D68" s="136"/>
      <c r="E68" s="136"/>
      <c r="F68" s="137"/>
      <c r="G68" s="49">
        <f>SUM(G9:G67)</f>
        <v>0</v>
      </c>
    </row>
    <row r="69" spans="1:7" s="5" customFormat="1" ht="18" customHeight="1" x14ac:dyDescent="0.2">
      <c r="A69" s="135" t="s">
        <v>59</v>
      </c>
      <c r="B69" s="136"/>
      <c r="C69" s="136"/>
      <c r="D69" s="136"/>
      <c r="E69" s="136"/>
      <c r="F69" s="137"/>
      <c r="G69" s="49">
        <f>G68</f>
        <v>0</v>
      </c>
    </row>
    <row r="70" spans="1:7" x14ac:dyDescent="0.2">
      <c r="A70" s="20"/>
      <c r="B70" s="37"/>
      <c r="C70" s="28"/>
      <c r="D70" s="12"/>
      <c r="E70" s="12"/>
      <c r="F70" s="159"/>
      <c r="G70" s="47"/>
    </row>
    <row r="71" spans="1:7" x14ac:dyDescent="0.2">
      <c r="A71" s="20"/>
      <c r="B71" s="34" t="s">
        <v>49</v>
      </c>
      <c r="C71" s="92" t="s">
        <v>304</v>
      </c>
      <c r="D71" s="12"/>
      <c r="E71" s="12"/>
      <c r="F71" s="159"/>
      <c r="G71" s="47"/>
    </row>
    <row r="72" spans="1:7" x14ac:dyDescent="0.2">
      <c r="A72" s="20"/>
      <c r="B72" s="37"/>
      <c r="C72" s="28"/>
      <c r="D72" s="12"/>
      <c r="E72" s="12"/>
      <c r="F72" s="159"/>
      <c r="G72" s="47"/>
    </row>
    <row r="73" spans="1:7" x14ac:dyDescent="0.2">
      <c r="A73" s="20" t="s">
        <v>2184</v>
      </c>
      <c r="B73" s="37"/>
      <c r="C73" s="28" t="s">
        <v>305</v>
      </c>
      <c r="D73" s="12" t="s">
        <v>120</v>
      </c>
      <c r="E73" s="12">
        <v>2</v>
      </c>
      <c r="F73" s="159"/>
      <c r="G73" s="42">
        <f t="shared" ref="G73" si="9">E73*F73</f>
        <v>0</v>
      </c>
    </row>
    <row r="74" spans="1:7" x14ac:dyDescent="0.2">
      <c r="A74" s="20"/>
      <c r="B74" s="37"/>
      <c r="C74" s="28"/>
      <c r="D74" s="12"/>
      <c r="E74" s="12"/>
      <c r="F74" s="159"/>
      <c r="G74" s="47"/>
    </row>
    <row r="75" spans="1:7" x14ac:dyDescent="0.2">
      <c r="A75" s="20"/>
      <c r="B75" s="34" t="s">
        <v>51</v>
      </c>
      <c r="C75" s="92" t="s">
        <v>306</v>
      </c>
      <c r="D75" s="12"/>
      <c r="E75" s="12"/>
      <c r="F75" s="159"/>
      <c r="G75" s="47"/>
    </row>
    <row r="76" spans="1:7" x14ac:dyDescent="0.2">
      <c r="A76" s="20"/>
      <c r="B76" s="37"/>
      <c r="C76" s="28"/>
      <c r="D76" s="12"/>
      <c r="E76" s="12"/>
      <c r="F76" s="159"/>
      <c r="G76" s="47"/>
    </row>
    <row r="77" spans="1:7" x14ac:dyDescent="0.2">
      <c r="A77" s="20"/>
      <c r="B77" s="37"/>
      <c r="C77" s="28" t="s">
        <v>307</v>
      </c>
      <c r="D77" s="12"/>
      <c r="E77" s="12"/>
      <c r="F77" s="159"/>
      <c r="G77" s="47"/>
    </row>
    <row r="78" spans="1:7" x14ac:dyDescent="0.2">
      <c r="A78" s="20"/>
      <c r="B78" s="37"/>
      <c r="C78" s="28"/>
      <c r="D78" s="12"/>
      <c r="E78" s="12"/>
      <c r="F78" s="159"/>
      <c r="G78" s="47"/>
    </row>
    <row r="79" spans="1:7" x14ac:dyDescent="0.2">
      <c r="A79" s="20" t="s">
        <v>2185</v>
      </c>
      <c r="B79" s="37"/>
      <c r="C79" s="28" t="s">
        <v>308</v>
      </c>
      <c r="D79" s="12" t="s">
        <v>101</v>
      </c>
      <c r="E79" s="12">
        <v>5</v>
      </c>
      <c r="F79" s="159"/>
      <c r="G79" s="42">
        <f t="shared" ref="G79" si="10">E79*F79</f>
        <v>0</v>
      </c>
    </row>
    <row r="80" spans="1:7" x14ac:dyDescent="0.2">
      <c r="A80" s="20"/>
      <c r="B80" s="37"/>
      <c r="C80" s="28"/>
      <c r="D80" s="12"/>
      <c r="E80" s="12"/>
      <c r="F80" s="159"/>
      <c r="G80" s="47"/>
    </row>
    <row r="81" spans="1:8" s="3" customFormat="1" x14ac:dyDescent="0.2">
      <c r="A81" s="29" t="s">
        <v>1214</v>
      </c>
      <c r="B81" s="34" t="s">
        <v>171</v>
      </c>
      <c r="C81" s="92" t="s">
        <v>172</v>
      </c>
      <c r="D81" s="13"/>
      <c r="E81" s="13"/>
      <c r="F81" s="164"/>
      <c r="G81" s="48"/>
    </row>
    <row r="82" spans="1:8" x14ac:dyDescent="0.2">
      <c r="A82" s="20"/>
      <c r="B82" s="37"/>
      <c r="C82" s="28"/>
      <c r="D82" s="12"/>
      <c r="E82" s="12"/>
      <c r="F82" s="159"/>
      <c r="G82" s="47"/>
      <c r="H82" s="2"/>
    </row>
    <row r="83" spans="1:8" x14ac:dyDescent="0.2">
      <c r="A83" s="20" t="s">
        <v>1215</v>
      </c>
      <c r="B83" s="37"/>
      <c r="C83" s="28" t="s">
        <v>174</v>
      </c>
      <c r="D83" s="12" t="s">
        <v>45</v>
      </c>
      <c r="E83" s="12">
        <v>1</v>
      </c>
      <c r="F83" s="74">
        <v>20000</v>
      </c>
      <c r="G83" s="42">
        <f t="shared" ref="G83:G89" si="11">E83*F83</f>
        <v>20000</v>
      </c>
      <c r="H83" s="2"/>
    </row>
    <row r="84" spans="1:8" x14ac:dyDescent="0.2">
      <c r="A84" s="20"/>
      <c r="B84" s="37"/>
      <c r="C84" s="28"/>
      <c r="D84" s="12"/>
      <c r="E84" s="12"/>
      <c r="F84" s="159"/>
      <c r="G84" s="47"/>
      <c r="H84" s="2"/>
    </row>
    <row r="85" spans="1:8" x14ac:dyDescent="0.2">
      <c r="A85" s="20" t="s">
        <v>1216</v>
      </c>
      <c r="B85" s="37"/>
      <c r="C85" s="28" t="s">
        <v>176</v>
      </c>
      <c r="D85" s="12" t="s">
        <v>57</v>
      </c>
      <c r="E85" s="19">
        <f>F83</f>
        <v>20000</v>
      </c>
      <c r="F85" s="165"/>
      <c r="G85" s="42">
        <f t="shared" si="11"/>
        <v>0</v>
      </c>
      <c r="H85" s="2"/>
    </row>
    <row r="86" spans="1:8" x14ac:dyDescent="0.2">
      <c r="A86" s="20"/>
      <c r="B86" s="37"/>
      <c r="C86" s="28"/>
      <c r="D86" s="12"/>
      <c r="E86" s="12"/>
      <c r="F86" s="159"/>
      <c r="G86" s="47"/>
      <c r="H86" s="2"/>
    </row>
    <row r="87" spans="1:8" x14ac:dyDescent="0.2">
      <c r="A87" s="20" t="s">
        <v>1217</v>
      </c>
      <c r="B87" s="37"/>
      <c r="C87" s="28" t="s">
        <v>178</v>
      </c>
      <c r="D87" s="12" t="s">
        <v>45</v>
      </c>
      <c r="E87" s="12">
        <v>1</v>
      </c>
      <c r="F87" s="74">
        <v>15000</v>
      </c>
      <c r="G87" s="42">
        <f t="shared" si="11"/>
        <v>15000</v>
      </c>
      <c r="H87" s="2"/>
    </row>
    <row r="88" spans="1:8" x14ac:dyDescent="0.2">
      <c r="A88" s="20"/>
      <c r="B88" s="37"/>
      <c r="C88" s="28"/>
      <c r="D88" s="12"/>
      <c r="E88" s="12"/>
      <c r="F88" s="159"/>
      <c r="G88" s="47"/>
      <c r="H88" s="2"/>
    </row>
    <row r="89" spans="1:8" x14ac:dyDescent="0.2">
      <c r="A89" s="20" t="s">
        <v>1218</v>
      </c>
      <c r="B89" s="37"/>
      <c r="C89" s="28" t="s">
        <v>179</v>
      </c>
      <c r="D89" s="12" t="s">
        <v>57</v>
      </c>
      <c r="E89" s="19">
        <f>F87</f>
        <v>15000</v>
      </c>
      <c r="F89" s="165"/>
      <c r="G89" s="42">
        <f t="shared" si="11"/>
        <v>0</v>
      </c>
      <c r="H89" s="2"/>
    </row>
    <row r="90" spans="1:8" x14ac:dyDescent="0.2">
      <c r="A90" s="20"/>
      <c r="B90" s="37"/>
      <c r="C90" s="28"/>
      <c r="D90" s="12"/>
      <c r="E90" s="12"/>
      <c r="F90" s="159"/>
      <c r="G90" s="47"/>
      <c r="H90" s="2"/>
    </row>
    <row r="91" spans="1:8" x14ac:dyDescent="0.2">
      <c r="A91" s="20"/>
      <c r="B91" s="37"/>
      <c r="C91" s="92" t="s">
        <v>189</v>
      </c>
      <c r="D91" s="12"/>
      <c r="E91" s="12"/>
      <c r="F91" s="159"/>
      <c r="G91" s="47"/>
      <c r="H91" s="2"/>
    </row>
    <row r="92" spans="1:8" x14ac:dyDescent="0.2">
      <c r="A92" s="20"/>
      <c r="B92" s="37"/>
      <c r="C92" s="28"/>
      <c r="D92" s="12"/>
      <c r="E92" s="12"/>
      <c r="F92" s="159"/>
      <c r="G92" s="47"/>
      <c r="H92" s="2"/>
    </row>
    <row r="93" spans="1:8" x14ac:dyDescent="0.2">
      <c r="A93" s="29" t="s">
        <v>1186</v>
      </c>
      <c r="B93" s="37"/>
      <c r="C93" s="92" t="s">
        <v>190</v>
      </c>
      <c r="D93" s="12"/>
      <c r="E93" s="12"/>
      <c r="F93" s="159"/>
      <c r="G93" s="47"/>
      <c r="H93" s="2"/>
    </row>
    <row r="94" spans="1:8" x14ac:dyDescent="0.2">
      <c r="A94" s="20"/>
      <c r="B94" s="37"/>
      <c r="C94" s="28"/>
      <c r="D94" s="12"/>
      <c r="E94" s="12"/>
      <c r="F94" s="159"/>
      <c r="G94" s="47"/>
      <c r="H94" s="2"/>
    </row>
    <row r="95" spans="1:8" x14ac:dyDescent="0.2">
      <c r="A95" s="20" t="s">
        <v>1187</v>
      </c>
      <c r="B95" s="37"/>
      <c r="C95" s="28" t="s">
        <v>191</v>
      </c>
      <c r="D95" s="12"/>
      <c r="E95" s="12"/>
      <c r="F95" s="159"/>
      <c r="G95" s="47"/>
      <c r="H95" s="2"/>
    </row>
    <row r="96" spans="1:8" x14ac:dyDescent="0.2">
      <c r="A96" s="20"/>
      <c r="B96" s="37"/>
      <c r="C96" s="28"/>
      <c r="D96" s="12"/>
      <c r="E96" s="12"/>
      <c r="F96" s="159"/>
      <c r="G96" s="47"/>
      <c r="H96" s="2"/>
    </row>
    <row r="97" spans="1:8" x14ac:dyDescent="0.2">
      <c r="A97" s="20" t="s">
        <v>1188</v>
      </c>
      <c r="B97" s="37"/>
      <c r="C97" s="28" t="s">
        <v>192</v>
      </c>
      <c r="D97" s="12" t="s">
        <v>107</v>
      </c>
      <c r="E97" s="12">
        <v>10</v>
      </c>
      <c r="F97" s="159"/>
      <c r="G97" s="42">
        <f t="shared" ref="G97:G99" si="12">E97*F97</f>
        <v>0</v>
      </c>
      <c r="H97" s="2"/>
    </row>
    <row r="98" spans="1:8" x14ac:dyDescent="0.2">
      <c r="A98" s="20"/>
      <c r="B98" s="37"/>
      <c r="C98" s="28"/>
      <c r="D98" s="12"/>
      <c r="E98" s="12"/>
      <c r="F98" s="159"/>
      <c r="G98" s="47"/>
      <c r="H98" s="2"/>
    </row>
    <row r="99" spans="1:8" x14ac:dyDescent="0.2">
      <c r="A99" s="20" t="s">
        <v>1189</v>
      </c>
      <c r="B99" s="37"/>
      <c r="C99" s="28" t="s">
        <v>355</v>
      </c>
      <c r="D99" s="12" t="s">
        <v>107</v>
      </c>
      <c r="E99" s="12">
        <v>10</v>
      </c>
      <c r="F99" s="159"/>
      <c r="G99" s="42">
        <f t="shared" si="12"/>
        <v>0</v>
      </c>
      <c r="H99" s="2"/>
    </row>
    <row r="100" spans="1:8" ht="9.6" customHeight="1" x14ac:dyDescent="0.2">
      <c r="A100" s="20"/>
      <c r="B100" s="37"/>
      <c r="C100" s="28"/>
      <c r="D100" s="12"/>
      <c r="E100" s="12"/>
      <c r="F100" s="159"/>
      <c r="G100" s="47"/>
      <c r="H100" s="2"/>
    </row>
    <row r="101" spans="1:8" x14ac:dyDescent="0.2">
      <c r="A101" s="29" t="s">
        <v>1190</v>
      </c>
      <c r="B101" s="37"/>
      <c r="C101" s="92" t="s">
        <v>193</v>
      </c>
      <c r="D101" s="12"/>
      <c r="E101" s="12"/>
      <c r="F101" s="159"/>
      <c r="G101" s="47"/>
      <c r="H101" s="2"/>
    </row>
    <row r="102" spans="1:8" ht="9" customHeight="1" x14ac:dyDescent="0.2">
      <c r="A102" s="20"/>
      <c r="B102" s="37"/>
      <c r="C102" s="28"/>
      <c r="D102" s="12"/>
      <c r="E102" s="12"/>
      <c r="F102" s="159"/>
      <c r="G102" s="47"/>
      <c r="H102" s="2"/>
    </row>
    <row r="103" spans="1:8" x14ac:dyDescent="0.2">
      <c r="A103" s="20"/>
      <c r="B103" s="37"/>
      <c r="C103" s="28" t="s">
        <v>194</v>
      </c>
      <c r="D103" s="12"/>
      <c r="E103" s="12"/>
      <c r="F103" s="159"/>
      <c r="G103" s="47"/>
      <c r="H103" s="2"/>
    </row>
    <row r="104" spans="1:8" ht="9.6" customHeight="1" x14ac:dyDescent="0.2">
      <c r="A104" s="20"/>
      <c r="B104" s="37"/>
      <c r="C104" s="28"/>
      <c r="D104" s="12"/>
      <c r="E104" s="12"/>
      <c r="F104" s="159"/>
      <c r="G104" s="47"/>
      <c r="H104" s="2"/>
    </row>
    <row r="105" spans="1:8" x14ac:dyDescent="0.2">
      <c r="A105" s="20"/>
      <c r="B105" s="37"/>
      <c r="C105" s="28" t="s">
        <v>195</v>
      </c>
      <c r="D105" s="12"/>
      <c r="E105" s="12"/>
      <c r="F105" s="159"/>
      <c r="G105" s="47"/>
      <c r="H105" s="2"/>
    </row>
    <row r="106" spans="1:8" ht="9.6" customHeight="1" x14ac:dyDescent="0.2">
      <c r="A106" s="20"/>
      <c r="B106" s="37"/>
      <c r="C106" s="28"/>
      <c r="D106" s="25"/>
      <c r="E106" s="12"/>
      <c r="F106" s="159"/>
      <c r="G106" s="47"/>
      <c r="H106" s="2"/>
    </row>
    <row r="107" spans="1:8" s="10" customFormat="1" x14ac:dyDescent="0.2">
      <c r="A107" s="86" t="s">
        <v>1191</v>
      </c>
      <c r="B107" s="106"/>
      <c r="C107" s="56" t="s">
        <v>342</v>
      </c>
      <c r="D107" s="25" t="s">
        <v>107</v>
      </c>
      <c r="E107" s="12">
        <v>10</v>
      </c>
      <c r="F107" s="159"/>
      <c r="G107" s="42">
        <f t="shared" ref="G107:G111" si="13">E107*F107</f>
        <v>0</v>
      </c>
    </row>
    <row r="108" spans="1:8" ht="9.6" customHeight="1" x14ac:dyDescent="0.2">
      <c r="A108" s="20"/>
      <c r="B108" s="37"/>
      <c r="C108" s="28"/>
      <c r="D108" s="12"/>
      <c r="E108" s="12"/>
      <c r="F108" s="159"/>
      <c r="G108" s="47"/>
      <c r="H108" s="2"/>
    </row>
    <row r="109" spans="1:8" x14ac:dyDescent="0.2">
      <c r="A109" s="20" t="s">
        <v>1192</v>
      </c>
      <c r="B109" s="37"/>
      <c r="C109" s="28" t="s">
        <v>343</v>
      </c>
      <c r="D109" s="12" t="s">
        <v>107</v>
      </c>
      <c r="E109" s="12">
        <v>10</v>
      </c>
      <c r="F109" s="159"/>
      <c r="G109" s="42">
        <f t="shared" si="13"/>
        <v>0</v>
      </c>
      <c r="H109" s="2"/>
    </row>
    <row r="110" spans="1:8" ht="9.6" customHeight="1" x14ac:dyDescent="0.2">
      <c r="A110" s="20"/>
      <c r="B110" s="37"/>
      <c r="C110" s="28"/>
      <c r="D110" s="12"/>
      <c r="E110" s="12"/>
      <c r="F110" s="159"/>
      <c r="G110" s="47"/>
      <c r="H110" s="2"/>
    </row>
    <row r="111" spans="1:8" x14ac:dyDescent="0.2">
      <c r="A111" s="20" t="s">
        <v>1193</v>
      </c>
      <c r="B111" s="37"/>
      <c r="C111" s="28" t="s">
        <v>198</v>
      </c>
      <c r="D111" s="12" t="s">
        <v>13</v>
      </c>
      <c r="E111" s="12">
        <v>1</v>
      </c>
      <c r="F111" s="159"/>
      <c r="G111" s="42">
        <f t="shared" si="13"/>
        <v>0</v>
      </c>
      <c r="H111" s="2"/>
    </row>
    <row r="112" spans="1:8" x14ac:dyDescent="0.2">
      <c r="A112" s="20"/>
      <c r="B112" s="37"/>
      <c r="C112" s="28"/>
      <c r="D112" s="12"/>
      <c r="E112" s="12"/>
      <c r="F112" s="159"/>
      <c r="G112" s="47"/>
      <c r="H112" s="2"/>
    </row>
    <row r="113" spans="1:8" s="3" customFormat="1" x14ac:dyDescent="0.2">
      <c r="A113" s="29" t="s">
        <v>1194</v>
      </c>
      <c r="B113" s="34"/>
      <c r="C113" s="92" t="s">
        <v>199</v>
      </c>
      <c r="D113" s="13"/>
      <c r="E113" s="13"/>
      <c r="F113" s="164"/>
      <c r="G113" s="48"/>
    </row>
    <row r="114" spans="1:8" x14ac:dyDescent="0.2">
      <c r="A114" s="20"/>
      <c r="B114" s="37"/>
      <c r="C114" s="28"/>
      <c r="D114" s="12"/>
      <c r="E114" s="12"/>
      <c r="F114" s="159"/>
      <c r="G114" s="47"/>
      <c r="H114" s="2"/>
    </row>
    <row r="115" spans="1:8" x14ac:dyDescent="0.2">
      <c r="A115" s="20"/>
      <c r="B115" s="37"/>
      <c r="C115" s="28" t="s">
        <v>195</v>
      </c>
      <c r="D115" s="12"/>
      <c r="E115" s="12"/>
      <c r="F115" s="159"/>
      <c r="G115" s="47"/>
      <c r="H115" s="2"/>
    </row>
    <row r="116" spans="1:8" x14ac:dyDescent="0.2">
      <c r="A116" s="20"/>
      <c r="B116" s="37"/>
      <c r="C116" s="28"/>
      <c r="D116" s="12"/>
      <c r="E116" s="12"/>
      <c r="F116" s="159"/>
      <c r="G116" s="47"/>
      <c r="H116" s="2"/>
    </row>
    <row r="117" spans="1:8" x14ac:dyDescent="0.2">
      <c r="A117" s="20" t="s">
        <v>1195</v>
      </c>
      <c r="B117" s="37"/>
      <c r="C117" s="56" t="s">
        <v>342</v>
      </c>
      <c r="D117" s="25" t="s">
        <v>107</v>
      </c>
      <c r="E117" s="12">
        <v>10</v>
      </c>
      <c r="F117" s="159"/>
      <c r="G117" s="42">
        <f t="shared" ref="G117:G119" si="14">E117*F117</f>
        <v>0</v>
      </c>
      <c r="H117" s="2"/>
    </row>
    <row r="118" spans="1:8" x14ac:dyDescent="0.2">
      <c r="A118" s="20"/>
      <c r="B118" s="37"/>
      <c r="C118" s="28"/>
      <c r="D118" s="12"/>
      <c r="E118" s="12"/>
      <c r="F118" s="159"/>
      <c r="G118" s="47"/>
      <c r="H118" s="2"/>
    </row>
    <row r="119" spans="1:8" x14ac:dyDescent="0.2">
      <c r="A119" s="20" t="s">
        <v>1196</v>
      </c>
      <c r="B119" s="37"/>
      <c r="C119" s="28" t="s">
        <v>343</v>
      </c>
      <c r="D119" s="12" t="s">
        <v>107</v>
      </c>
      <c r="E119" s="12">
        <v>10</v>
      </c>
      <c r="F119" s="159"/>
      <c r="G119" s="42">
        <f t="shared" si="14"/>
        <v>0</v>
      </c>
      <c r="H119" s="2"/>
    </row>
    <row r="120" spans="1:8" x14ac:dyDescent="0.2">
      <c r="A120" s="20"/>
      <c r="B120" s="37"/>
      <c r="C120" s="28"/>
      <c r="D120" s="12"/>
      <c r="E120" s="12"/>
      <c r="F120" s="159"/>
      <c r="G120" s="47"/>
      <c r="H120" s="2"/>
    </row>
    <row r="121" spans="1:8" s="3" customFormat="1" x14ac:dyDescent="0.2">
      <c r="A121" s="29" t="s">
        <v>1197</v>
      </c>
      <c r="B121" s="34"/>
      <c r="C121" s="92" t="s">
        <v>200</v>
      </c>
      <c r="D121" s="13"/>
      <c r="E121" s="13"/>
      <c r="F121" s="164"/>
      <c r="G121" s="48"/>
    </row>
    <row r="122" spans="1:8" x14ac:dyDescent="0.2">
      <c r="A122" s="20"/>
      <c r="B122" s="37"/>
      <c r="C122" s="28"/>
      <c r="D122" s="12"/>
      <c r="E122" s="12"/>
      <c r="F122" s="159"/>
      <c r="G122" s="47"/>
      <c r="H122" s="2"/>
    </row>
    <row r="123" spans="1:8" x14ac:dyDescent="0.2">
      <c r="A123" s="20"/>
      <c r="B123" s="37"/>
      <c r="C123" s="28" t="s">
        <v>201</v>
      </c>
      <c r="D123" s="12"/>
      <c r="E123" s="12"/>
      <c r="F123" s="159"/>
      <c r="G123" s="47"/>
      <c r="H123" s="2"/>
    </row>
    <row r="124" spans="1:8" ht="9.6" customHeight="1" x14ac:dyDescent="0.2">
      <c r="A124" s="20"/>
      <c r="B124" s="37"/>
      <c r="C124" s="28"/>
      <c r="D124" s="12"/>
      <c r="E124" s="12"/>
      <c r="F124" s="159"/>
      <c r="G124" s="47"/>
      <c r="H124" s="2"/>
    </row>
    <row r="125" spans="1:8" x14ac:dyDescent="0.2">
      <c r="A125" s="20" t="s">
        <v>1198</v>
      </c>
      <c r="B125" s="37"/>
      <c r="C125" s="56" t="s">
        <v>342</v>
      </c>
      <c r="D125" s="12" t="s">
        <v>114</v>
      </c>
      <c r="E125" s="12">
        <v>20</v>
      </c>
      <c r="F125" s="159"/>
      <c r="G125" s="42">
        <f t="shared" ref="G125:G127" si="15">E125*F125</f>
        <v>0</v>
      </c>
      <c r="H125" s="2"/>
    </row>
    <row r="126" spans="1:8" ht="8.4499999999999993" customHeight="1" x14ac:dyDescent="0.2">
      <c r="A126" s="20"/>
      <c r="B126" s="37"/>
      <c r="C126" s="28"/>
      <c r="D126" s="12"/>
      <c r="E126" s="12"/>
      <c r="F126" s="159"/>
      <c r="G126" s="47"/>
      <c r="H126" s="2"/>
    </row>
    <row r="127" spans="1:8" x14ac:dyDescent="0.2">
      <c r="A127" s="20" t="s">
        <v>1199</v>
      </c>
      <c r="B127" s="37"/>
      <c r="C127" s="28" t="s">
        <v>343</v>
      </c>
      <c r="D127" s="12" t="s">
        <v>114</v>
      </c>
      <c r="E127" s="12">
        <v>15</v>
      </c>
      <c r="F127" s="159"/>
      <c r="G127" s="42">
        <f t="shared" si="15"/>
        <v>0</v>
      </c>
      <c r="H127" s="2"/>
    </row>
    <row r="128" spans="1:8" ht="9" customHeight="1" x14ac:dyDescent="0.2">
      <c r="A128" s="20"/>
      <c r="B128" s="37"/>
      <c r="C128" s="28"/>
      <c r="D128" s="12"/>
      <c r="E128" s="12"/>
      <c r="F128" s="159"/>
      <c r="G128" s="47"/>
      <c r="H128" s="2"/>
    </row>
    <row r="129" spans="1:8" s="3" customFormat="1" x14ac:dyDescent="0.2">
      <c r="A129" s="29" t="s">
        <v>1200</v>
      </c>
      <c r="B129" s="34"/>
      <c r="C129" s="92" t="s">
        <v>203</v>
      </c>
      <c r="D129" s="13"/>
      <c r="E129" s="13"/>
      <c r="F129" s="164"/>
      <c r="G129" s="48"/>
    </row>
    <row r="130" spans="1:8" ht="9" customHeight="1" x14ac:dyDescent="0.2">
      <c r="A130" s="20"/>
      <c r="B130" s="37"/>
      <c r="C130" s="28"/>
      <c r="D130" s="12"/>
      <c r="E130" s="12"/>
      <c r="F130" s="159"/>
      <c r="G130" s="47"/>
      <c r="H130" s="2"/>
    </row>
    <row r="131" spans="1:8" x14ac:dyDescent="0.2">
      <c r="A131" s="20" t="s">
        <v>1201</v>
      </c>
      <c r="B131" s="37"/>
      <c r="C131" s="28" t="s">
        <v>204</v>
      </c>
      <c r="D131" s="12" t="s">
        <v>45</v>
      </c>
      <c r="E131" s="12">
        <v>1</v>
      </c>
      <c r="F131" s="74">
        <v>50000</v>
      </c>
      <c r="G131" s="42">
        <f t="shared" ref="G131:G133" si="16">E131*F131</f>
        <v>50000</v>
      </c>
      <c r="H131" s="2"/>
    </row>
    <row r="132" spans="1:8" ht="9.6" customHeight="1" x14ac:dyDescent="0.2">
      <c r="A132" s="20"/>
      <c r="B132" s="37"/>
      <c r="C132" s="28"/>
      <c r="D132" s="12"/>
      <c r="E132" s="12"/>
      <c r="F132" s="159"/>
      <c r="G132" s="47"/>
      <c r="H132" s="2"/>
    </row>
    <row r="133" spans="1:8" x14ac:dyDescent="0.2">
      <c r="A133" s="20" t="s">
        <v>1202</v>
      </c>
      <c r="B133" s="37"/>
      <c r="C133" s="28" t="s">
        <v>205</v>
      </c>
      <c r="D133" s="12" t="s">
        <v>57</v>
      </c>
      <c r="E133" s="19">
        <f>F131</f>
        <v>50000</v>
      </c>
      <c r="F133" s="165"/>
      <c r="G133" s="42">
        <f t="shared" si="16"/>
        <v>0</v>
      </c>
      <c r="H133" s="2"/>
    </row>
    <row r="134" spans="1:8" ht="9" customHeight="1" x14ac:dyDescent="0.2">
      <c r="A134" s="20"/>
      <c r="B134" s="37"/>
      <c r="C134" s="28"/>
      <c r="D134" s="12"/>
      <c r="E134" s="12"/>
      <c r="F134" s="159"/>
      <c r="G134" s="47"/>
      <c r="H134" s="2"/>
    </row>
    <row r="135" spans="1:8" s="3" customFormat="1" x14ac:dyDescent="0.2">
      <c r="A135" s="29" t="s">
        <v>1203</v>
      </c>
      <c r="B135" s="34"/>
      <c r="C135" s="92" t="s">
        <v>206</v>
      </c>
      <c r="D135" s="13"/>
      <c r="E135" s="13"/>
      <c r="F135" s="164"/>
      <c r="G135" s="48"/>
    </row>
    <row r="136" spans="1:8" ht="9.6" customHeight="1" x14ac:dyDescent="0.2">
      <c r="A136" s="20"/>
      <c r="B136" s="37"/>
      <c r="C136" s="28"/>
      <c r="D136" s="12"/>
      <c r="E136" s="12"/>
      <c r="F136" s="159"/>
      <c r="G136" s="47"/>
      <c r="H136" s="2"/>
    </row>
    <row r="137" spans="1:8" x14ac:dyDescent="0.2">
      <c r="A137" s="20"/>
      <c r="B137" s="37"/>
      <c r="C137" s="28" t="s">
        <v>357</v>
      </c>
      <c r="D137" s="12"/>
      <c r="E137" s="12"/>
      <c r="F137" s="159"/>
      <c r="G137" s="47"/>
      <c r="H137" s="2"/>
    </row>
    <row r="138" spans="1:8" ht="8.4499999999999993" customHeight="1" x14ac:dyDescent="0.2">
      <c r="A138" s="20"/>
      <c r="B138" s="37"/>
      <c r="C138" s="28"/>
      <c r="D138" s="12"/>
      <c r="E138" s="12"/>
      <c r="F138" s="159"/>
      <c r="G138" s="47"/>
      <c r="H138" s="2"/>
    </row>
    <row r="139" spans="1:8" x14ac:dyDescent="0.2">
      <c r="A139" s="20"/>
      <c r="B139" s="37"/>
      <c r="C139" s="117" t="s">
        <v>208</v>
      </c>
      <c r="D139" s="12"/>
      <c r="E139" s="12"/>
      <c r="F139" s="159"/>
      <c r="G139" s="47"/>
      <c r="H139" s="2"/>
    </row>
    <row r="140" spans="1:8" ht="9.6" customHeight="1" x14ac:dyDescent="0.2">
      <c r="A140" s="20"/>
      <c r="B140" s="37"/>
      <c r="C140" s="28"/>
      <c r="D140" s="12"/>
      <c r="E140" s="12"/>
      <c r="F140" s="159"/>
      <c r="G140" s="47"/>
      <c r="H140" s="2"/>
    </row>
    <row r="141" spans="1:8" x14ac:dyDescent="0.2">
      <c r="A141" s="20" t="s">
        <v>1204</v>
      </c>
      <c r="B141" s="37"/>
      <c r="C141" s="28" t="s">
        <v>358</v>
      </c>
      <c r="D141" s="12" t="s">
        <v>114</v>
      </c>
      <c r="E141" s="12">
        <v>4</v>
      </c>
      <c r="F141" s="159"/>
      <c r="G141" s="42">
        <f t="shared" ref="G141" si="17">E141*F141</f>
        <v>0</v>
      </c>
      <c r="H141" s="2"/>
    </row>
    <row r="142" spans="1:8" ht="9" customHeight="1" x14ac:dyDescent="0.2">
      <c r="A142" s="20"/>
      <c r="B142" s="37"/>
      <c r="C142" s="28"/>
      <c r="D142" s="12"/>
      <c r="E142" s="12"/>
      <c r="F142" s="159"/>
      <c r="G142" s="47"/>
      <c r="H142" s="2"/>
    </row>
    <row r="143" spans="1:8" s="3" customFormat="1" x14ac:dyDescent="0.2">
      <c r="A143" s="29" t="s">
        <v>1205</v>
      </c>
      <c r="B143" s="34"/>
      <c r="C143" s="92" t="s">
        <v>211</v>
      </c>
      <c r="D143" s="13"/>
      <c r="E143" s="13"/>
      <c r="F143" s="164"/>
      <c r="G143" s="48"/>
    </row>
    <row r="144" spans="1:8" x14ac:dyDescent="0.2">
      <c r="A144" s="20"/>
      <c r="B144" s="37"/>
      <c r="C144" s="28"/>
      <c r="D144" s="12"/>
      <c r="E144" s="12"/>
      <c r="F144" s="159"/>
      <c r="G144" s="47"/>
      <c r="H144" s="2"/>
    </row>
    <row r="145" spans="1:8" ht="36" x14ac:dyDescent="0.2">
      <c r="A145" s="20"/>
      <c r="B145" s="37"/>
      <c r="C145" s="28" t="s">
        <v>212</v>
      </c>
      <c r="D145" s="12"/>
      <c r="E145" s="12"/>
      <c r="F145" s="159"/>
      <c r="G145" s="47"/>
      <c r="H145" s="2"/>
    </row>
    <row r="146" spans="1:8" x14ac:dyDescent="0.2">
      <c r="A146" s="20"/>
      <c r="B146" s="37"/>
      <c r="C146" s="28"/>
      <c r="D146" s="12"/>
      <c r="E146" s="12"/>
      <c r="F146" s="159"/>
      <c r="G146" s="47"/>
      <c r="H146" s="2"/>
    </row>
    <row r="147" spans="1:8" x14ac:dyDescent="0.2">
      <c r="A147" s="20"/>
      <c r="B147" s="37"/>
      <c r="C147" s="92" t="s">
        <v>279</v>
      </c>
      <c r="D147" s="12"/>
      <c r="E147" s="12"/>
      <c r="F147" s="159"/>
      <c r="G147" s="47"/>
      <c r="H147" s="2"/>
    </row>
    <row r="148" spans="1:8" x14ac:dyDescent="0.2">
      <c r="A148" s="20"/>
      <c r="B148" s="37"/>
      <c r="C148" s="92"/>
      <c r="D148" s="12"/>
      <c r="E148" s="12"/>
      <c r="F148" s="159"/>
      <c r="H148" s="2"/>
    </row>
    <row r="149" spans="1:8" x14ac:dyDescent="0.2">
      <c r="A149" s="20" t="s">
        <v>1160</v>
      </c>
      <c r="B149" s="37"/>
      <c r="C149" s="28" t="s">
        <v>213</v>
      </c>
      <c r="D149" s="12" t="s">
        <v>114</v>
      </c>
      <c r="E149" s="12">
        <v>2</v>
      </c>
      <c r="F149" s="159"/>
      <c r="G149" s="42">
        <f t="shared" ref="G149:G159" si="18">E149*F149</f>
        <v>0</v>
      </c>
      <c r="H149" s="2"/>
    </row>
    <row r="150" spans="1:8" x14ac:dyDescent="0.2">
      <c r="A150" s="20"/>
      <c r="B150" s="37"/>
      <c r="C150" s="28"/>
      <c r="D150" s="12"/>
      <c r="E150" s="12"/>
      <c r="F150" s="159"/>
      <c r="G150" s="47"/>
      <c r="H150" s="2"/>
    </row>
    <row r="151" spans="1:8" ht="24" x14ac:dyDescent="0.2">
      <c r="A151" s="20" t="s">
        <v>1161</v>
      </c>
      <c r="B151" s="37"/>
      <c r="C151" s="28" t="s">
        <v>214</v>
      </c>
      <c r="D151" s="12" t="s">
        <v>13</v>
      </c>
      <c r="E151" s="12">
        <v>1</v>
      </c>
      <c r="F151" s="159"/>
      <c r="G151" s="42">
        <f t="shared" si="18"/>
        <v>0</v>
      </c>
      <c r="H151" s="2"/>
    </row>
    <row r="152" spans="1:8" x14ac:dyDescent="0.2">
      <c r="A152" s="20"/>
      <c r="B152" s="37"/>
      <c r="C152" s="28"/>
      <c r="D152" s="12"/>
      <c r="E152" s="12"/>
      <c r="F152" s="159"/>
      <c r="G152" s="47"/>
      <c r="H152" s="2"/>
    </row>
    <row r="153" spans="1:8" x14ac:dyDescent="0.2">
      <c r="A153" s="20" t="s">
        <v>1162</v>
      </c>
      <c r="B153" s="37"/>
      <c r="C153" s="28" t="s">
        <v>215</v>
      </c>
      <c r="D153" s="12" t="s">
        <v>45</v>
      </c>
      <c r="E153" s="12">
        <v>1</v>
      </c>
      <c r="F153" s="74">
        <v>15000</v>
      </c>
      <c r="G153" s="42">
        <f t="shared" si="18"/>
        <v>15000</v>
      </c>
      <c r="H153" s="2"/>
    </row>
    <row r="154" spans="1:8" x14ac:dyDescent="0.2">
      <c r="A154" s="20"/>
      <c r="B154" s="37"/>
      <c r="C154" s="28"/>
      <c r="D154" s="12"/>
      <c r="E154" s="12"/>
      <c r="F154" s="159"/>
      <c r="G154" s="47"/>
      <c r="H154" s="2"/>
    </row>
    <row r="155" spans="1:8" x14ac:dyDescent="0.2">
      <c r="A155" s="20" t="s">
        <v>1163</v>
      </c>
      <c r="B155" s="37"/>
      <c r="C155" s="28" t="s">
        <v>216</v>
      </c>
      <c r="D155" s="12" t="s">
        <v>57</v>
      </c>
      <c r="E155" s="19">
        <f>F153</f>
        <v>15000</v>
      </c>
      <c r="F155" s="165"/>
      <c r="G155" s="42">
        <f t="shared" si="18"/>
        <v>0</v>
      </c>
      <c r="H155" s="2"/>
    </row>
    <row r="156" spans="1:8" x14ac:dyDescent="0.2">
      <c r="A156" s="20"/>
      <c r="B156" s="37"/>
      <c r="C156" s="28"/>
      <c r="D156" s="12"/>
      <c r="E156" s="12"/>
      <c r="F156" s="159"/>
      <c r="G156" s="47"/>
      <c r="H156" s="2"/>
    </row>
    <row r="157" spans="1:8" x14ac:dyDescent="0.2">
      <c r="A157" s="20" t="s">
        <v>1164</v>
      </c>
      <c r="B157" s="37"/>
      <c r="C157" s="28" t="s">
        <v>217</v>
      </c>
      <c r="D157" s="12" t="s">
        <v>13</v>
      </c>
      <c r="E157" s="12">
        <v>1</v>
      </c>
      <c r="F157" s="159"/>
      <c r="G157" s="42">
        <f t="shared" si="18"/>
        <v>0</v>
      </c>
      <c r="H157" s="2"/>
    </row>
    <row r="158" spans="1:8" x14ac:dyDescent="0.2">
      <c r="A158" s="20"/>
      <c r="B158" s="37"/>
      <c r="C158" s="28"/>
      <c r="D158" s="12"/>
      <c r="E158" s="12"/>
      <c r="F158" s="159"/>
      <c r="G158" s="47"/>
      <c r="H158" s="2"/>
    </row>
    <row r="159" spans="1:8" ht="24" x14ac:dyDescent="0.2">
      <c r="A159" s="20" t="s">
        <v>1165</v>
      </c>
      <c r="B159" s="37"/>
      <c r="C159" s="28" t="s">
        <v>218</v>
      </c>
      <c r="D159" s="12" t="s">
        <v>114</v>
      </c>
      <c r="E159" s="12">
        <v>2</v>
      </c>
      <c r="F159" s="159"/>
      <c r="G159" s="42">
        <f t="shared" si="18"/>
        <v>0</v>
      </c>
      <c r="H159" s="2"/>
    </row>
    <row r="160" spans="1:8" ht="9.6" customHeight="1" x14ac:dyDescent="0.2">
      <c r="A160" s="20"/>
      <c r="B160" s="37"/>
      <c r="C160" s="28"/>
      <c r="D160" s="12"/>
      <c r="E160" s="12"/>
      <c r="F160" s="159"/>
      <c r="G160" s="47"/>
      <c r="H160" s="2"/>
    </row>
    <row r="161" spans="1:8" s="5" customFormat="1" ht="18.600000000000001" customHeight="1" x14ac:dyDescent="0.2">
      <c r="A161" s="135" t="s">
        <v>58</v>
      </c>
      <c r="B161" s="136"/>
      <c r="C161" s="136"/>
      <c r="D161" s="136"/>
      <c r="E161" s="136"/>
      <c r="F161" s="137"/>
      <c r="G161" s="49">
        <f>SUM(G69:G160)</f>
        <v>100000</v>
      </c>
    </row>
    <row r="162" spans="1:8" s="5" customFormat="1" ht="18" customHeight="1" x14ac:dyDescent="0.2">
      <c r="A162" s="135" t="s">
        <v>59</v>
      </c>
      <c r="B162" s="136"/>
      <c r="C162" s="136"/>
      <c r="D162" s="136"/>
      <c r="E162" s="136"/>
      <c r="F162" s="137"/>
      <c r="G162" s="49">
        <f>G161</f>
        <v>100000</v>
      </c>
    </row>
    <row r="163" spans="1:8" x14ac:dyDescent="0.2">
      <c r="A163" s="20"/>
      <c r="B163" s="37"/>
      <c r="C163" s="28"/>
      <c r="D163" s="12"/>
      <c r="E163" s="12"/>
      <c r="F163" s="159"/>
      <c r="G163" s="47"/>
      <c r="H163" s="2"/>
    </row>
    <row r="164" spans="1:8" x14ac:dyDescent="0.2">
      <c r="A164" s="20" t="s">
        <v>1166</v>
      </c>
      <c r="B164" s="37"/>
      <c r="C164" s="28" t="s">
        <v>219</v>
      </c>
      <c r="D164" s="12" t="s">
        <v>114</v>
      </c>
      <c r="E164" s="12">
        <v>2</v>
      </c>
      <c r="F164" s="159"/>
      <c r="G164" s="42">
        <f t="shared" ref="G164:G166" si="19">E164*F164</f>
        <v>0</v>
      </c>
      <c r="H164" s="2"/>
    </row>
    <row r="165" spans="1:8" ht="9.6" customHeight="1" x14ac:dyDescent="0.2">
      <c r="A165" s="20"/>
      <c r="B165" s="37"/>
      <c r="C165" s="28"/>
      <c r="D165" s="12"/>
      <c r="E165" s="12"/>
      <c r="F165" s="159"/>
      <c r="G165" s="47"/>
      <c r="H165" s="2"/>
    </row>
    <row r="166" spans="1:8" x14ac:dyDescent="0.2">
      <c r="A166" s="20" t="s">
        <v>1167</v>
      </c>
      <c r="B166" s="37"/>
      <c r="C166" s="28" t="s">
        <v>479</v>
      </c>
      <c r="D166" s="12" t="s">
        <v>114</v>
      </c>
      <c r="E166" s="12">
        <v>2</v>
      </c>
      <c r="F166" s="159"/>
      <c r="G166" s="42">
        <f t="shared" si="19"/>
        <v>0</v>
      </c>
      <c r="H166" s="2"/>
    </row>
    <row r="167" spans="1:8" ht="9" customHeight="1" x14ac:dyDescent="0.2">
      <c r="A167" s="20"/>
      <c r="B167" s="37"/>
      <c r="C167" s="28"/>
      <c r="D167" s="12"/>
      <c r="E167" s="12"/>
      <c r="F167" s="159"/>
      <c r="G167" s="47"/>
      <c r="H167" s="2"/>
    </row>
    <row r="168" spans="1:8" ht="24" x14ac:dyDescent="0.2">
      <c r="A168" s="29" t="s">
        <v>1168</v>
      </c>
      <c r="B168" s="34" t="s">
        <v>220</v>
      </c>
      <c r="C168" s="92" t="s">
        <v>221</v>
      </c>
      <c r="D168" s="12"/>
      <c r="E168" s="12"/>
      <c r="F168" s="159"/>
      <c r="G168" s="47"/>
      <c r="H168" s="2"/>
    </row>
    <row r="169" spans="1:8" ht="10.15" customHeight="1" x14ac:dyDescent="0.2">
      <c r="A169" s="20"/>
      <c r="B169" s="37"/>
      <c r="C169" s="28"/>
      <c r="D169" s="12"/>
      <c r="E169" s="12"/>
      <c r="F169" s="159"/>
      <c r="G169" s="47"/>
      <c r="H169" s="2"/>
    </row>
    <row r="170" spans="1:8" x14ac:dyDescent="0.2">
      <c r="A170" s="20" t="s">
        <v>1169</v>
      </c>
      <c r="B170" s="37"/>
      <c r="C170" s="28" t="s">
        <v>222</v>
      </c>
      <c r="D170" s="12" t="s">
        <v>13</v>
      </c>
      <c r="E170" s="12">
        <v>1</v>
      </c>
      <c r="F170" s="159"/>
      <c r="G170" s="42">
        <f t="shared" ref="G170" si="20">E170*F170</f>
        <v>0</v>
      </c>
      <c r="H170" s="2"/>
    </row>
    <row r="171" spans="1:8" x14ac:dyDescent="0.2">
      <c r="A171" s="20"/>
      <c r="B171" s="37"/>
      <c r="C171" s="28"/>
      <c r="D171" s="12"/>
      <c r="E171" s="12"/>
      <c r="F171" s="159"/>
      <c r="G171" s="47"/>
      <c r="H171" s="2"/>
    </row>
    <row r="172" spans="1:8" x14ac:dyDescent="0.2">
      <c r="A172" s="20" t="s">
        <v>1170</v>
      </c>
      <c r="B172" s="37"/>
      <c r="C172" s="28" t="s">
        <v>223</v>
      </c>
      <c r="D172" s="12"/>
      <c r="E172" s="12"/>
      <c r="F172" s="159"/>
      <c r="G172" s="47"/>
      <c r="H172" s="2"/>
    </row>
    <row r="173" spans="1:8" ht="10.15" customHeight="1" x14ac:dyDescent="0.2">
      <c r="A173" s="20"/>
      <c r="B173" s="37"/>
      <c r="C173" s="28"/>
      <c r="D173" s="12"/>
      <c r="E173" s="12"/>
      <c r="F173" s="159"/>
      <c r="G173" s="47"/>
      <c r="H173" s="2"/>
    </row>
    <row r="174" spans="1:8" x14ac:dyDescent="0.2">
      <c r="A174" s="20"/>
      <c r="B174" s="37"/>
      <c r="C174" s="92" t="s">
        <v>224</v>
      </c>
      <c r="D174" s="12"/>
      <c r="E174" s="12"/>
      <c r="F174" s="159"/>
      <c r="G174" s="47"/>
      <c r="H174" s="2"/>
    </row>
    <row r="175" spans="1:8" ht="8.4499999999999993" customHeight="1" x14ac:dyDescent="0.2">
      <c r="A175" s="20"/>
      <c r="B175" s="37"/>
      <c r="C175" s="28"/>
      <c r="D175" s="12"/>
      <c r="E175" s="12"/>
      <c r="F175" s="159"/>
      <c r="G175" s="47"/>
      <c r="H175" s="2"/>
    </row>
    <row r="176" spans="1:8" x14ac:dyDescent="0.2">
      <c r="A176" s="20"/>
      <c r="B176" s="37"/>
      <c r="C176" s="92" t="s">
        <v>225</v>
      </c>
      <c r="D176" s="12"/>
      <c r="E176" s="12"/>
      <c r="F176" s="159"/>
      <c r="G176" s="47"/>
      <c r="H176" s="2"/>
    </row>
    <row r="177" spans="1:8" ht="9" customHeight="1" x14ac:dyDescent="0.2">
      <c r="A177" s="20"/>
      <c r="B177" s="37"/>
      <c r="C177" s="28"/>
      <c r="D177" s="12"/>
      <c r="E177" s="12"/>
      <c r="F177" s="159"/>
      <c r="G177" s="47"/>
      <c r="H177" s="2"/>
    </row>
    <row r="178" spans="1:8" x14ac:dyDescent="0.2">
      <c r="A178" s="20" t="s">
        <v>1171</v>
      </c>
      <c r="B178" s="37"/>
      <c r="C178" s="28" t="s">
        <v>359</v>
      </c>
      <c r="D178" s="12" t="s">
        <v>114</v>
      </c>
      <c r="E178" s="12">
        <v>1</v>
      </c>
      <c r="F178" s="159"/>
      <c r="G178" s="42">
        <f t="shared" ref="G178" si="21">E178*F178</f>
        <v>0</v>
      </c>
      <c r="H178" s="2"/>
    </row>
    <row r="179" spans="1:8" ht="9.6" customHeight="1" x14ac:dyDescent="0.2">
      <c r="A179" s="20"/>
      <c r="B179" s="37"/>
      <c r="C179" s="28"/>
      <c r="D179" s="12"/>
      <c r="E179" s="12"/>
      <c r="F179" s="159"/>
      <c r="G179" s="47"/>
      <c r="H179" s="2"/>
    </row>
    <row r="180" spans="1:8" x14ac:dyDescent="0.2">
      <c r="A180" s="20"/>
      <c r="B180" s="37"/>
      <c r="C180" s="92" t="s">
        <v>227</v>
      </c>
      <c r="D180" s="12"/>
      <c r="E180" s="12"/>
      <c r="F180" s="159"/>
      <c r="G180" s="47"/>
      <c r="H180" s="2"/>
    </row>
    <row r="181" spans="1:8" ht="9" customHeight="1" x14ac:dyDescent="0.2">
      <c r="A181" s="20"/>
      <c r="B181" s="37"/>
      <c r="C181" s="28"/>
      <c r="D181" s="12"/>
      <c r="E181" s="12"/>
      <c r="F181" s="159"/>
      <c r="G181" s="47"/>
      <c r="H181" s="2"/>
    </row>
    <row r="182" spans="1:8" x14ac:dyDescent="0.2">
      <c r="A182" s="20"/>
      <c r="B182" s="37"/>
      <c r="C182" s="92" t="s">
        <v>225</v>
      </c>
      <c r="D182" s="12"/>
      <c r="E182" s="12"/>
      <c r="F182" s="159"/>
      <c r="G182" s="47"/>
      <c r="H182" s="2"/>
    </row>
    <row r="183" spans="1:8" ht="10.15" customHeight="1" x14ac:dyDescent="0.2">
      <c r="A183" s="20"/>
      <c r="B183" s="37"/>
      <c r="C183" s="28"/>
      <c r="D183" s="12"/>
      <c r="E183" s="12"/>
      <c r="F183" s="159"/>
      <c r="G183" s="47"/>
      <c r="H183" s="2"/>
    </row>
    <row r="184" spans="1:8" x14ac:dyDescent="0.2">
      <c r="A184" s="20" t="s">
        <v>1172</v>
      </c>
      <c r="B184" s="37"/>
      <c r="C184" s="28" t="s">
        <v>360</v>
      </c>
      <c r="D184" s="12" t="s">
        <v>114</v>
      </c>
      <c r="E184" s="12">
        <v>3</v>
      </c>
      <c r="F184" s="159"/>
      <c r="G184" s="42">
        <f t="shared" ref="G184" si="22">E184*F184</f>
        <v>0</v>
      </c>
      <c r="H184" s="2"/>
    </row>
    <row r="185" spans="1:8" x14ac:dyDescent="0.2">
      <c r="A185" s="20"/>
      <c r="B185" s="37"/>
      <c r="C185" s="28"/>
      <c r="D185" s="12"/>
      <c r="E185" s="12"/>
      <c r="F185" s="159"/>
      <c r="G185" s="47"/>
      <c r="H185" s="2"/>
    </row>
    <row r="186" spans="1:8" x14ac:dyDescent="0.2">
      <c r="A186" s="20"/>
      <c r="B186" s="37"/>
      <c r="C186" s="92" t="s">
        <v>229</v>
      </c>
      <c r="D186" s="12"/>
      <c r="E186" s="12"/>
      <c r="F186" s="159"/>
      <c r="G186" s="47"/>
      <c r="H186" s="2"/>
    </row>
    <row r="187" spans="1:8" x14ac:dyDescent="0.2">
      <c r="A187" s="20"/>
      <c r="B187" s="37"/>
      <c r="C187" s="28"/>
      <c r="D187" s="12"/>
      <c r="E187" s="12"/>
      <c r="F187" s="159"/>
      <c r="G187" s="47"/>
      <c r="H187" s="2"/>
    </row>
    <row r="188" spans="1:8" x14ac:dyDescent="0.2">
      <c r="A188" s="20" t="s">
        <v>1173</v>
      </c>
      <c r="B188" s="37"/>
      <c r="C188" s="28" t="s">
        <v>360</v>
      </c>
      <c r="D188" s="12" t="s">
        <v>114</v>
      </c>
      <c r="E188" s="12">
        <v>3</v>
      </c>
      <c r="F188" s="159"/>
      <c r="G188" s="42">
        <f t="shared" ref="G188" si="23">E188*F188</f>
        <v>0</v>
      </c>
      <c r="H188" s="2"/>
    </row>
    <row r="189" spans="1:8" x14ac:dyDescent="0.2">
      <c r="A189" s="20"/>
      <c r="B189" s="37"/>
      <c r="C189" s="28"/>
      <c r="D189" s="12"/>
      <c r="E189" s="12"/>
      <c r="F189" s="159"/>
      <c r="G189" s="47"/>
      <c r="H189" s="2"/>
    </row>
    <row r="190" spans="1:8" x14ac:dyDescent="0.2">
      <c r="A190" s="20"/>
      <c r="B190" s="37"/>
      <c r="C190" s="92" t="s">
        <v>231</v>
      </c>
      <c r="D190" s="12"/>
      <c r="E190" s="12"/>
      <c r="F190" s="159"/>
      <c r="G190" s="47"/>
      <c r="H190" s="2"/>
    </row>
    <row r="191" spans="1:8" x14ac:dyDescent="0.2">
      <c r="A191" s="20"/>
      <c r="B191" s="37"/>
      <c r="C191" s="28"/>
      <c r="D191" s="12"/>
      <c r="E191" s="12"/>
      <c r="F191" s="159"/>
      <c r="G191" s="47"/>
      <c r="H191" s="2"/>
    </row>
    <row r="192" spans="1:8" ht="84" x14ac:dyDescent="0.2">
      <c r="A192" s="20" t="s">
        <v>1174</v>
      </c>
      <c r="B192" s="37"/>
      <c r="C192" s="56" t="s">
        <v>232</v>
      </c>
      <c r="D192" s="12" t="s">
        <v>114</v>
      </c>
      <c r="E192" s="12">
        <v>1</v>
      </c>
      <c r="F192" s="159"/>
      <c r="G192" s="42">
        <f t="shared" ref="G192" si="24">E192*F192</f>
        <v>0</v>
      </c>
      <c r="H192" s="2"/>
    </row>
    <row r="193" spans="1:8" x14ac:dyDescent="0.2">
      <c r="A193" s="20"/>
      <c r="B193" s="37"/>
      <c r="C193" s="28"/>
      <c r="D193" s="12"/>
      <c r="E193" s="12"/>
      <c r="F193" s="159"/>
      <c r="G193" s="47"/>
      <c r="H193" s="2"/>
    </row>
    <row r="194" spans="1:8" x14ac:dyDescent="0.2">
      <c r="A194" s="20"/>
      <c r="B194" s="37"/>
      <c r="C194" s="117" t="s">
        <v>233</v>
      </c>
      <c r="D194" s="12"/>
      <c r="E194" s="12"/>
      <c r="F194" s="159"/>
      <c r="G194" s="47"/>
      <c r="H194" s="2"/>
    </row>
    <row r="195" spans="1:8" x14ac:dyDescent="0.2">
      <c r="A195" s="20"/>
      <c r="B195" s="37"/>
      <c r="C195" s="56"/>
      <c r="D195" s="12"/>
      <c r="E195" s="12"/>
      <c r="F195" s="159"/>
      <c r="G195" s="47"/>
      <c r="H195" s="2"/>
    </row>
    <row r="196" spans="1:8" x14ac:dyDescent="0.2">
      <c r="A196" s="20" t="s">
        <v>1175</v>
      </c>
      <c r="B196" s="37"/>
      <c r="C196" s="56" t="s">
        <v>361</v>
      </c>
      <c r="D196" s="12" t="s">
        <v>114</v>
      </c>
      <c r="E196" s="12">
        <v>1</v>
      </c>
      <c r="F196" s="159"/>
      <c r="G196" s="42">
        <f t="shared" ref="G196" si="25">E196*F196</f>
        <v>0</v>
      </c>
      <c r="H196" s="2"/>
    </row>
    <row r="197" spans="1:8" x14ac:dyDescent="0.2">
      <c r="A197" s="20"/>
      <c r="B197" s="37"/>
      <c r="C197" s="56"/>
      <c r="D197" s="12"/>
      <c r="E197" s="12"/>
      <c r="F197" s="159"/>
      <c r="G197" s="47"/>
      <c r="H197" s="2"/>
    </row>
    <row r="198" spans="1:8" x14ac:dyDescent="0.2">
      <c r="A198" s="20"/>
      <c r="B198" s="37"/>
      <c r="C198" s="117" t="s">
        <v>281</v>
      </c>
      <c r="D198" s="12"/>
      <c r="E198" s="12"/>
      <c r="F198" s="159"/>
      <c r="G198" s="47"/>
      <c r="H198" s="2"/>
    </row>
    <row r="199" spans="1:8" x14ac:dyDescent="0.2">
      <c r="A199" s="20"/>
      <c r="B199" s="37"/>
      <c r="C199" s="56"/>
      <c r="D199" s="12"/>
      <c r="E199" s="12"/>
      <c r="F199" s="159"/>
      <c r="G199" s="47"/>
      <c r="H199" s="2"/>
    </row>
    <row r="200" spans="1:8" x14ac:dyDescent="0.2">
      <c r="A200" s="20" t="s">
        <v>1176</v>
      </c>
      <c r="B200" s="37"/>
      <c r="C200" s="56" t="s">
        <v>362</v>
      </c>
      <c r="D200" s="12" t="s">
        <v>114</v>
      </c>
      <c r="E200" s="12">
        <v>1</v>
      </c>
      <c r="F200" s="159"/>
      <c r="G200" s="42">
        <f t="shared" ref="G200" si="26">E200*F200</f>
        <v>0</v>
      </c>
      <c r="H200" s="2"/>
    </row>
    <row r="201" spans="1:8" x14ac:dyDescent="0.2">
      <c r="A201" s="20"/>
      <c r="B201" s="37"/>
      <c r="C201" s="28"/>
      <c r="D201" s="12"/>
      <c r="E201" s="12"/>
      <c r="F201" s="159"/>
      <c r="G201" s="47"/>
      <c r="H201" s="2"/>
    </row>
    <row r="202" spans="1:8" x14ac:dyDescent="0.2">
      <c r="A202" s="20"/>
      <c r="B202" s="37"/>
      <c r="C202" s="92" t="s">
        <v>235</v>
      </c>
      <c r="D202" s="12"/>
      <c r="E202" s="12"/>
      <c r="F202" s="159"/>
      <c r="G202" s="47"/>
      <c r="H202" s="2"/>
    </row>
    <row r="203" spans="1:8" x14ac:dyDescent="0.2">
      <c r="A203" s="20"/>
      <c r="B203" s="37"/>
      <c r="C203" s="28"/>
      <c r="D203" s="12"/>
      <c r="E203" s="12"/>
      <c r="F203" s="159"/>
      <c r="G203" s="47"/>
      <c r="H203" s="2"/>
    </row>
    <row r="204" spans="1:8" x14ac:dyDescent="0.2">
      <c r="A204" s="20" t="s">
        <v>1177</v>
      </c>
      <c r="B204" s="37"/>
      <c r="C204" s="28" t="s">
        <v>363</v>
      </c>
      <c r="D204" s="12" t="s">
        <v>114</v>
      </c>
      <c r="E204" s="12">
        <v>1</v>
      </c>
      <c r="F204" s="159"/>
      <c r="G204" s="42">
        <f t="shared" ref="G204" si="27">E204*F204</f>
        <v>0</v>
      </c>
      <c r="H204" s="2"/>
    </row>
    <row r="205" spans="1:8" x14ac:dyDescent="0.2">
      <c r="A205" s="20"/>
      <c r="B205" s="37"/>
      <c r="C205" s="28"/>
      <c r="D205" s="12"/>
      <c r="E205" s="12"/>
      <c r="F205" s="159"/>
      <c r="G205" s="47"/>
      <c r="H205" s="2"/>
    </row>
    <row r="206" spans="1:8" x14ac:dyDescent="0.2">
      <c r="A206" s="20"/>
      <c r="B206" s="37"/>
      <c r="C206" s="92" t="s">
        <v>237</v>
      </c>
      <c r="D206" s="12"/>
      <c r="E206" s="12"/>
      <c r="F206" s="159"/>
      <c r="G206" s="47"/>
      <c r="H206" s="2"/>
    </row>
    <row r="207" spans="1:8" x14ac:dyDescent="0.2">
      <c r="A207" s="20"/>
      <c r="B207" s="37"/>
      <c r="C207" s="28"/>
      <c r="D207" s="12"/>
      <c r="E207" s="12"/>
      <c r="F207" s="159"/>
      <c r="G207" s="47"/>
      <c r="H207" s="2"/>
    </row>
    <row r="208" spans="1:8" x14ac:dyDescent="0.2">
      <c r="A208" s="20" t="s">
        <v>1178</v>
      </c>
      <c r="B208" s="37"/>
      <c r="C208" s="28" t="s">
        <v>238</v>
      </c>
      <c r="D208" s="12" t="s">
        <v>114</v>
      </c>
      <c r="E208" s="12">
        <v>4</v>
      </c>
      <c r="F208" s="159"/>
      <c r="G208" s="42">
        <f t="shared" ref="G208" si="28">E208*F208</f>
        <v>0</v>
      </c>
      <c r="H208" s="2"/>
    </row>
    <row r="209" spans="1:8" x14ac:dyDescent="0.2">
      <c r="A209" s="20"/>
      <c r="B209" s="37"/>
      <c r="C209" s="28"/>
      <c r="D209" s="12"/>
      <c r="E209" s="12"/>
      <c r="F209" s="159"/>
      <c r="G209" s="47"/>
      <c r="H209" s="2"/>
    </row>
    <row r="210" spans="1:8" x14ac:dyDescent="0.2">
      <c r="A210" s="20"/>
      <c r="B210" s="37"/>
      <c r="C210" s="28"/>
      <c r="D210" s="12"/>
      <c r="E210" s="12"/>
      <c r="F210" s="159"/>
      <c r="G210" s="47"/>
      <c r="H210" s="2"/>
    </row>
    <row r="211" spans="1:8" x14ac:dyDescent="0.2">
      <c r="A211" s="20"/>
      <c r="B211" s="37"/>
      <c r="C211" s="92" t="s">
        <v>239</v>
      </c>
      <c r="D211" s="12"/>
      <c r="E211" s="12"/>
      <c r="F211" s="159"/>
      <c r="G211" s="47"/>
      <c r="H211" s="2"/>
    </row>
    <row r="212" spans="1:8" x14ac:dyDescent="0.2">
      <c r="A212" s="20"/>
      <c r="B212" s="37"/>
      <c r="C212" s="28"/>
      <c r="D212" s="12"/>
      <c r="E212" s="12"/>
      <c r="F212" s="159"/>
      <c r="G212" s="47"/>
      <c r="H212" s="2"/>
    </row>
    <row r="213" spans="1:8" x14ac:dyDescent="0.2">
      <c r="A213" s="20" t="s">
        <v>1179</v>
      </c>
      <c r="B213" s="37"/>
      <c r="C213" s="28" t="s">
        <v>240</v>
      </c>
      <c r="D213" s="12" t="s">
        <v>114</v>
      </c>
      <c r="E213" s="12">
        <v>1</v>
      </c>
      <c r="F213" s="159"/>
      <c r="G213" s="42">
        <f t="shared" ref="G213:G225" si="29">E213*F213</f>
        <v>0</v>
      </c>
      <c r="H213" s="2"/>
    </row>
    <row r="214" spans="1:8" x14ac:dyDescent="0.2">
      <c r="A214" s="20"/>
      <c r="B214" s="37"/>
      <c r="C214" s="28"/>
      <c r="D214" s="12"/>
      <c r="E214" s="12"/>
      <c r="F214" s="159"/>
      <c r="G214" s="47"/>
      <c r="H214" s="2"/>
    </row>
    <row r="215" spans="1:8" x14ac:dyDescent="0.2">
      <c r="A215" s="20" t="s">
        <v>1180</v>
      </c>
      <c r="B215" s="37"/>
      <c r="C215" s="28" t="s">
        <v>241</v>
      </c>
      <c r="D215" s="12" t="s">
        <v>114</v>
      </c>
      <c r="E215" s="12">
        <v>3</v>
      </c>
      <c r="F215" s="159"/>
      <c r="G215" s="42">
        <f t="shared" si="29"/>
        <v>0</v>
      </c>
      <c r="H215" s="2"/>
    </row>
    <row r="216" spans="1:8" x14ac:dyDescent="0.2">
      <c r="A216" s="20"/>
      <c r="B216" s="37"/>
      <c r="C216" s="28"/>
      <c r="D216" s="12"/>
      <c r="E216" s="12"/>
      <c r="F216" s="159"/>
      <c r="G216" s="47"/>
      <c r="H216" s="2"/>
    </row>
    <row r="217" spans="1:8" x14ac:dyDescent="0.2">
      <c r="A217" s="20" t="s">
        <v>1181</v>
      </c>
      <c r="B217" s="37"/>
      <c r="C217" s="28" t="s">
        <v>229</v>
      </c>
      <c r="D217" s="12" t="s">
        <v>114</v>
      </c>
      <c r="E217" s="12">
        <v>2</v>
      </c>
      <c r="F217" s="159"/>
      <c r="G217" s="42">
        <f t="shared" si="29"/>
        <v>0</v>
      </c>
      <c r="H217" s="2"/>
    </row>
    <row r="218" spans="1:8" x14ac:dyDescent="0.2">
      <c r="A218" s="20"/>
      <c r="B218" s="37"/>
      <c r="C218" s="28"/>
      <c r="D218" s="12"/>
      <c r="E218" s="12"/>
      <c r="F218" s="159"/>
      <c r="G218" s="47"/>
      <c r="H218" s="2"/>
    </row>
    <row r="219" spans="1:8" x14ac:dyDescent="0.2">
      <c r="A219" s="20" t="s">
        <v>1182</v>
      </c>
      <c r="B219" s="37"/>
      <c r="C219" s="28" t="s">
        <v>242</v>
      </c>
      <c r="D219" s="12" t="s">
        <v>114</v>
      </c>
      <c r="E219" s="12">
        <v>1</v>
      </c>
      <c r="F219" s="159"/>
      <c r="G219" s="42">
        <f t="shared" si="29"/>
        <v>0</v>
      </c>
      <c r="H219" s="2"/>
    </row>
    <row r="220" spans="1:8" x14ac:dyDescent="0.2">
      <c r="A220" s="20"/>
      <c r="B220" s="37"/>
      <c r="C220" s="28"/>
      <c r="D220" s="12"/>
      <c r="E220" s="12"/>
      <c r="F220" s="159"/>
      <c r="G220" s="47"/>
      <c r="H220" s="2"/>
    </row>
    <row r="221" spans="1:8" x14ac:dyDescent="0.2">
      <c r="A221" s="20" t="s">
        <v>1183</v>
      </c>
      <c r="B221" s="37"/>
      <c r="C221" s="56" t="s">
        <v>243</v>
      </c>
      <c r="D221" s="12" t="s">
        <v>114</v>
      </c>
      <c r="E221" s="12">
        <v>1</v>
      </c>
      <c r="F221" s="159"/>
      <c r="G221" s="42">
        <f t="shared" si="29"/>
        <v>0</v>
      </c>
      <c r="H221" s="2"/>
    </row>
    <row r="222" spans="1:8" x14ac:dyDescent="0.2">
      <c r="A222" s="20"/>
      <c r="B222" s="37"/>
      <c r="C222" s="56"/>
      <c r="D222" s="12"/>
      <c r="E222" s="12"/>
      <c r="F222" s="159"/>
      <c r="G222" s="47"/>
      <c r="H222" s="2"/>
    </row>
    <row r="223" spans="1:8" x14ac:dyDescent="0.2">
      <c r="A223" s="20" t="s">
        <v>1184</v>
      </c>
      <c r="B223" s="37"/>
      <c r="C223" s="56" t="s">
        <v>284</v>
      </c>
      <c r="D223" s="12" t="s">
        <v>114</v>
      </c>
      <c r="E223" s="12">
        <v>1</v>
      </c>
      <c r="F223" s="159"/>
      <c r="G223" s="42">
        <f t="shared" si="29"/>
        <v>0</v>
      </c>
      <c r="H223" s="2"/>
    </row>
    <row r="224" spans="1:8" x14ac:dyDescent="0.2">
      <c r="A224" s="20"/>
      <c r="B224" s="37"/>
      <c r="C224" s="56"/>
      <c r="D224" s="12"/>
      <c r="E224" s="12"/>
      <c r="F224" s="159"/>
      <c r="G224" s="47"/>
      <c r="H224" s="2"/>
    </row>
    <row r="225" spans="1:8" x14ac:dyDescent="0.2">
      <c r="A225" s="20" t="s">
        <v>1185</v>
      </c>
      <c r="B225" s="37"/>
      <c r="C225" s="56" t="s">
        <v>235</v>
      </c>
      <c r="D225" s="12" t="s">
        <v>114</v>
      </c>
      <c r="E225" s="12">
        <v>1</v>
      </c>
      <c r="F225" s="159"/>
      <c r="G225" s="42">
        <f t="shared" si="29"/>
        <v>0</v>
      </c>
      <c r="H225" s="2"/>
    </row>
    <row r="226" spans="1:8" x14ac:dyDescent="0.2">
      <c r="A226" s="20"/>
      <c r="B226" s="37"/>
      <c r="C226" s="56"/>
      <c r="D226" s="12"/>
      <c r="E226" s="12"/>
      <c r="F226" s="159"/>
      <c r="G226" s="47"/>
      <c r="H226" s="2"/>
    </row>
    <row r="227" spans="1:8" s="3" customFormat="1" x14ac:dyDescent="0.2">
      <c r="A227" s="29" t="s">
        <v>1155</v>
      </c>
      <c r="B227" s="34"/>
      <c r="C227" s="92" t="s">
        <v>244</v>
      </c>
      <c r="D227" s="13"/>
      <c r="E227" s="13"/>
      <c r="F227" s="164"/>
      <c r="G227" s="48"/>
    </row>
    <row r="228" spans="1:8" x14ac:dyDescent="0.2">
      <c r="A228" s="20"/>
      <c r="B228" s="37"/>
      <c r="C228" s="28"/>
      <c r="D228" s="12"/>
      <c r="E228" s="12"/>
      <c r="F228" s="159"/>
      <c r="G228" s="42"/>
      <c r="H228" s="2"/>
    </row>
    <row r="229" spans="1:8" x14ac:dyDescent="0.2">
      <c r="A229" s="20" t="s">
        <v>1156</v>
      </c>
      <c r="B229" s="37"/>
      <c r="C229" s="28" t="s">
        <v>245</v>
      </c>
      <c r="D229" s="12" t="s">
        <v>13</v>
      </c>
      <c r="E229" s="12">
        <v>1</v>
      </c>
      <c r="F229" s="159"/>
      <c r="G229" s="42">
        <f t="shared" ref="G229:G235" si="30">E229*F229</f>
        <v>0</v>
      </c>
      <c r="H229" s="2"/>
    </row>
    <row r="230" spans="1:8" x14ac:dyDescent="0.2">
      <c r="A230" s="20"/>
      <c r="B230" s="37"/>
      <c r="C230" s="28"/>
      <c r="D230" s="12"/>
      <c r="E230" s="12"/>
      <c r="F230" s="159"/>
      <c r="G230" s="47"/>
      <c r="H230" s="2"/>
    </row>
    <row r="231" spans="1:8" x14ac:dyDescent="0.2">
      <c r="A231" s="20" t="s">
        <v>1157</v>
      </c>
      <c r="B231" s="37"/>
      <c r="C231" s="28" t="s">
        <v>472</v>
      </c>
      <c r="D231" s="12" t="s">
        <v>13</v>
      </c>
      <c r="E231" s="12">
        <v>1</v>
      </c>
      <c r="F231" s="159"/>
      <c r="G231" s="42">
        <f t="shared" si="30"/>
        <v>0</v>
      </c>
      <c r="H231" s="2"/>
    </row>
    <row r="232" spans="1:8" x14ac:dyDescent="0.2">
      <c r="A232" s="20"/>
      <c r="B232" s="37"/>
      <c r="C232" s="28"/>
      <c r="D232" s="12"/>
      <c r="E232" s="12"/>
      <c r="F232" s="159"/>
      <c r="G232" s="47"/>
      <c r="H232" s="2"/>
    </row>
    <row r="233" spans="1:8" x14ac:dyDescent="0.2">
      <c r="A233" s="20" t="s">
        <v>1158</v>
      </c>
      <c r="B233" s="37"/>
      <c r="C233" s="28" t="s">
        <v>246</v>
      </c>
      <c r="D233" s="12" t="s">
        <v>13</v>
      </c>
      <c r="E233" s="12">
        <v>1</v>
      </c>
      <c r="F233" s="159"/>
      <c r="G233" s="42">
        <f t="shared" si="30"/>
        <v>0</v>
      </c>
      <c r="H233" s="2"/>
    </row>
    <row r="234" spans="1:8" x14ac:dyDescent="0.2">
      <c r="A234" s="20"/>
      <c r="B234" s="37"/>
      <c r="C234" s="28"/>
      <c r="D234" s="12"/>
      <c r="E234" s="12"/>
      <c r="F234" s="159"/>
      <c r="G234" s="47"/>
      <c r="H234" s="2"/>
    </row>
    <row r="235" spans="1:8" x14ac:dyDescent="0.2">
      <c r="A235" s="20" t="s">
        <v>1159</v>
      </c>
      <c r="B235" s="37"/>
      <c r="C235" s="28" t="s">
        <v>247</v>
      </c>
      <c r="D235" s="12" t="s">
        <v>13</v>
      </c>
      <c r="E235" s="12">
        <v>1</v>
      </c>
      <c r="F235" s="159"/>
      <c r="G235" s="42">
        <f t="shared" si="30"/>
        <v>0</v>
      </c>
      <c r="H235" s="2"/>
    </row>
    <row r="236" spans="1:8" x14ac:dyDescent="0.2">
      <c r="A236" s="20"/>
      <c r="B236" s="37"/>
      <c r="C236" s="56"/>
      <c r="D236" s="12"/>
      <c r="E236" s="12"/>
      <c r="F236" s="159"/>
      <c r="G236" s="47"/>
      <c r="H236" s="2"/>
    </row>
    <row r="237" spans="1:8" x14ac:dyDescent="0.2">
      <c r="A237" s="20"/>
      <c r="B237" s="37"/>
      <c r="C237" s="92" t="s">
        <v>248</v>
      </c>
      <c r="D237" s="12"/>
      <c r="E237" s="12"/>
      <c r="F237" s="159"/>
      <c r="G237" s="47"/>
      <c r="H237" s="2"/>
    </row>
    <row r="238" spans="1:8" x14ac:dyDescent="0.2">
      <c r="A238" s="20"/>
      <c r="B238" s="37"/>
      <c r="C238" s="28"/>
      <c r="D238" s="12"/>
      <c r="E238" s="12"/>
      <c r="F238" s="159"/>
      <c r="G238" s="47"/>
      <c r="H238" s="2"/>
    </row>
    <row r="239" spans="1:8" x14ac:dyDescent="0.2">
      <c r="A239" s="29" t="s">
        <v>1139</v>
      </c>
      <c r="B239" s="37"/>
      <c r="C239" s="92" t="s">
        <v>249</v>
      </c>
      <c r="D239" s="12"/>
      <c r="E239" s="12"/>
      <c r="F239" s="159"/>
      <c r="G239" s="47"/>
      <c r="H239" s="2"/>
    </row>
    <row r="240" spans="1:8" x14ac:dyDescent="0.2">
      <c r="A240" s="20"/>
      <c r="B240" s="37"/>
      <c r="C240" s="28"/>
      <c r="D240" s="12"/>
      <c r="E240" s="12"/>
      <c r="F240" s="159"/>
      <c r="G240" s="47"/>
      <c r="H240" s="2"/>
    </row>
    <row r="241" spans="1:8" x14ac:dyDescent="0.2">
      <c r="A241" s="20" t="s">
        <v>1140</v>
      </c>
      <c r="B241" s="37"/>
      <c r="C241" s="28" t="s">
        <v>250</v>
      </c>
      <c r="D241" s="12" t="s">
        <v>13</v>
      </c>
      <c r="E241" s="12">
        <v>1</v>
      </c>
      <c r="F241" s="159"/>
      <c r="G241" s="42">
        <f t="shared" ref="G241:G245" si="31">E241*F241</f>
        <v>0</v>
      </c>
      <c r="H241" s="2"/>
    </row>
    <row r="242" spans="1:8" x14ac:dyDescent="0.2">
      <c r="A242" s="20"/>
      <c r="B242" s="37"/>
      <c r="C242" s="28"/>
      <c r="D242" s="12"/>
      <c r="E242" s="12"/>
      <c r="F242" s="159"/>
      <c r="G242" s="47"/>
      <c r="H242" s="2"/>
    </row>
    <row r="243" spans="1:8" ht="24" x14ac:dyDescent="0.2">
      <c r="A243" s="20" t="s">
        <v>1141</v>
      </c>
      <c r="B243" s="37"/>
      <c r="C243" s="28" t="s">
        <v>251</v>
      </c>
      <c r="D243" s="12" t="s">
        <v>13</v>
      </c>
      <c r="E243" s="12">
        <v>1</v>
      </c>
      <c r="F243" s="159"/>
      <c r="G243" s="42">
        <f t="shared" si="31"/>
        <v>0</v>
      </c>
      <c r="H243" s="2"/>
    </row>
    <row r="244" spans="1:8" x14ac:dyDescent="0.2">
      <c r="A244" s="20"/>
      <c r="B244" s="37"/>
      <c r="C244" s="28"/>
      <c r="D244" s="12"/>
      <c r="E244" s="12"/>
      <c r="F244" s="159"/>
      <c r="G244" s="47"/>
      <c r="H244" s="2"/>
    </row>
    <row r="245" spans="1:8" x14ac:dyDescent="0.2">
      <c r="A245" s="20" t="s">
        <v>1142</v>
      </c>
      <c r="B245" s="37"/>
      <c r="C245" s="28" t="s">
        <v>252</v>
      </c>
      <c r="D245" s="12" t="s">
        <v>13</v>
      </c>
      <c r="E245" s="12">
        <v>1</v>
      </c>
      <c r="F245" s="159"/>
      <c r="G245" s="42">
        <f t="shared" si="31"/>
        <v>0</v>
      </c>
      <c r="H245" s="2"/>
    </row>
    <row r="246" spans="1:8" x14ac:dyDescent="0.2">
      <c r="A246" s="20"/>
      <c r="B246" s="37"/>
      <c r="C246" s="28"/>
      <c r="D246" s="12"/>
      <c r="E246" s="12"/>
      <c r="F246" s="159"/>
      <c r="G246" s="47"/>
      <c r="H246" s="2"/>
    </row>
    <row r="247" spans="1:8" s="5" customFormat="1" ht="18.600000000000001" customHeight="1" x14ac:dyDescent="0.2">
      <c r="A247" s="135" t="s">
        <v>58</v>
      </c>
      <c r="B247" s="136"/>
      <c r="C247" s="136"/>
      <c r="D247" s="136"/>
      <c r="E247" s="136"/>
      <c r="F247" s="137"/>
      <c r="G247" s="49">
        <f>SUM(G162:G246)</f>
        <v>100000</v>
      </c>
    </row>
    <row r="248" spans="1:8" s="5" customFormat="1" ht="18" customHeight="1" x14ac:dyDescent="0.2">
      <c r="A248" s="135" t="s">
        <v>59</v>
      </c>
      <c r="B248" s="136"/>
      <c r="C248" s="136"/>
      <c r="D248" s="136"/>
      <c r="E248" s="136"/>
      <c r="F248" s="137"/>
      <c r="G248" s="49">
        <f>G247</f>
        <v>100000</v>
      </c>
    </row>
    <row r="249" spans="1:8" x14ac:dyDescent="0.2">
      <c r="A249" s="20"/>
      <c r="B249" s="37"/>
      <c r="C249" s="28"/>
      <c r="D249" s="12"/>
      <c r="E249" s="12"/>
      <c r="F249" s="159"/>
      <c r="G249" s="47"/>
      <c r="H249" s="2"/>
    </row>
    <row r="250" spans="1:8" x14ac:dyDescent="0.2">
      <c r="A250" s="20" t="s">
        <v>1143</v>
      </c>
      <c r="B250" s="37"/>
      <c r="C250" s="28" t="s">
        <v>253</v>
      </c>
      <c r="D250" s="12" t="s">
        <v>13</v>
      </c>
      <c r="E250" s="12">
        <v>1</v>
      </c>
      <c r="F250" s="159"/>
      <c r="G250" s="42">
        <f t="shared" ref="G250:G252" si="32">E250*F250</f>
        <v>0</v>
      </c>
      <c r="H250" s="2"/>
    </row>
    <row r="251" spans="1:8" x14ac:dyDescent="0.2">
      <c r="A251" s="20"/>
      <c r="B251" s="37"/>
      <c r="C251" s="28"/>
      <c r="D251" s="12"/>
      <c r="E251" s="12"/>
      <c r="F251" s="159"/>
      <c r="G251" s="47"/>
      <c r="H251" s="2"/>
    </row>
    <row r="252" spans="1:8" x14ac:dyDescent="0.2">
      <c r="A252" s="20" t="s">
        <v>1144</v>
      </c>
      <c r="B252" s="37"/>
      <c r="C252" s="28" t="s">
        <v>254</v>
      </c>
      <c r="D252" s="12" t="s">
        <v>13</v>
      </c>
      <c r="E252" s="12">
        <v>1</v>
      </c>
      <c r="F252" s="159"/>
      <c r="G252" s="42">
        <f t="shared" si="32"/>
        <v>0</v>
      </c>
      <c r="H252" s="2"/>
    </row>
    <row r="253" spans="1:8" x14ac:dyDescent="0.2">
      <c r="A253" s="20"/>
      <c r="B253" s="37"/>
      <c r="C253" s="28"/>
      <c r="D253" s="12"/>
      <c r="E253" s="12"/>
      <c r="F253" s="159"/>
      <c r="G253" s="47"/>
      <c r="H253" s="2"/>
    </row>
    <row r="254" spans="1:8" x14ac:dyDescent="0.2">
      <c r="A254" s="29" t="s">
        <v>1145</v>
      </c>
      <c r="B254" s="37"/>
      <c r="C254" s="92" t="s">
        <v>255</v>
      </c>
      <c r="D254" s="12"/>
      <c r="E254" s="12"/>
      <c r="F254" s="159"/>
      <c r="H254" s="2"/>
    </row>
    <row r="255" spans="1:8" x14ac:dyDescent="0.2">
      <c r="A255" s="20"/>
      <c r="B255" s="37"/>
      <c r="C255" s="28"/>
      <c r="D255" s="12"/>
      <c r="E255" s="12"/>
      <c r="F255" s="159"/>
      <c r="G255" s="47"/>
      <c r="H255" s="2"/>
    </row>
    <row r="256" spans="1:8" x14ac:dyDescent="0.2">
      <c r="A256" s="20" t="s">
        <v>1146</v>
      </c>
      <c r="B256" s="37"/>
      <c r="C256" s="28" t="s">
        <v>256</v>
      </c>
      <c r="D256" s="12" t="s">
        <v>114</v>
      </c>
      <c r="E256" s="12">
        <v>1</v>
      </c>
      <c r="F256" s="159"/>
      <c r="G256" s="42">
        <f t="shared" ref="G256:G260" si="33">E256*F256</f>
        <v>0</v>
      </c>
      <c r="H256" s="2"/>
    </row>
    <row r="257" spans="1:8" x14ac:dyDescent="0.2">
      <c r="A257" s="20"/>
      <c r="B257" s="37"/>
      <c r="C257" s="28"/>
      <c r="D257" s="12"/>
      <c r="E257" s="12"/>
      <c r="F257" s="159"/>
      <c r="G257" s="47"/>
      <c r="H257" s="2"/>
    </row>
    <row r="258" spans="1:8" x14ac:dyDescent="0.2">
      <c r="A258" s="20" t="s">
        <v>1147</v>
      </c>
      <c r="B258" s="37"/>
      <c r="C258" s="28" t="s">
        <v>257</v>
      </c>
      <c r="D258" s="12" t="s">
        <v>13</v>
      </c>
      <c r="E258" s="12">
        <v>1</v>
      </c>
      <c r="F258" s="159"/>
      <c r="G258" s="42">
        <f t="shared" si="33"/>
        <v>0</v>
      </c>
      <c r="H258" s="2"/>
    </row>
    <row r="259" spans="1:8" x14ac:dyDescent="0.2">
      <c r="A259" s="20"/>
      <c r="B259" s="37"/>
      <c r="C259" s="28"/>
      <c r="D259" s="12"/>
      <c r="E259" s="12"/>
      <c r="F259" s="159"/>
      <c r="G259" s="47"/>
      <c r="H259" s="2"/>
    </row>
    <row r="260" spans="1:8" x14ac:dyDescent="0.2">
      <c r="A260" s="20" t="s">
        <v>1148</v>
      </c>
      <c r="B260" s="37"/>
      <c r="C260" s="28" t="s">
        <v>258</v>
      </c>
      <c r="D260" s="12" t="s">
        <v>13</v>
      </c>
      <c r="E260" s="12">
        <v>1</v>
      </c>
      <c r="F260" s="159"/>
      <c r="G260" s="42">
        <f t="shared" si="33"/>
        <v>0</v>
      </c>
      <c r="H260" s="2"/>
    </row>
    <row r="261" spans="1:8" x14ac:dyDescent="0.2">
      <c r="A261" s="20"/>
      <c r="B261" s="37"/>
      <c r="C261" s="28"/>
      <c r="D261" s="12"/>
      <c r="E261" s="12"/>
      <c r="F261" s="159"/>
      <c r="G261" s="47"/>
      <c r="H261" s="2"/>
    </row>
    <row r="262" spans="1:8" x14ac:dyDescent="0.2">
      <c r="A262" s="29" t="s">
        <v>1149</v>
      </c>
      <c r="B262" s="37"/>
      <c r="C262" s="92" t="s">
        <v>259</v>
      </c>
      <c r="D262" s="12"/>
      <c r="E262" s="12"/>
      <c r="F262" s="159"/>
      <c r="G262" s="47"/>
      <c r="H262" s="2"/>
    </row>
    <row r="263" spans="1:8" x14ac:dyDescent="0.2">
      <c r="A263" s="20"/>
      <c r="B263" s="37"/>
      <c r="C263" s="28"/>
      <c r="D263" s="12"/>
      <c r="E263" s="12"/>
      <c r="F263" s="159"/>
      <c r="G263" s="47"/>
      <c r="H263" s="2"/>
    </row>
    <row r="264" spans="1:8" x14ac:dyDescent="0.2">
      <c r="A264" s="20" t="s">
        <v>1150</v>
      </c>
      <c r="B264" s="37"/>
      <c r="C264" s="28" t="s">
        <v>260</v>
      </c>
      <c r="D264" s="12" t="s">
        <v>13</v>
      </c>
      <c r="E264" s="12">
        <v>1</v>
      </c>
      <c r="F264" s="159"/>
      <c r="G264" s="42">
        <f t="shared" ref="G264:G266" si="34">E264*F264</f>
        <v>0</v>
      </c>
      <c r="H264" s="2"/>
    </row>
    <row r="265" spans="1:8" x14ac:dyDescent="0.2">
      <c r="A265" s="20"/>
      <c r="B265" s="37"/>
      <c r="C265" s="28"/>
      <c r="D265" s="12"/>
      <c r="E265" s="12"/>
      <c r="F265" s="159"/>
      <c r="G265" s="47"/>
      <c r="H265" s="2"/>
    </row>
    <row r="266" spans="1:8" x14ac:dyDescent="0.2">
      <c r="A266" s="20" t="s">
        <v>1151</v>
      </c>
      <c r="B266" s="37"/>
      <c r="C266" s="28" t="s">
        <v>261</v>
      </c>
      <c r="D266" s="12" t="s">
        <v>13</v>
      </c>
      <c r="E266" s="12">
        <v>1</v>
      </c>
      <c r="F266" s="159"/>
      <c r="G266" s="42">
        <f t="shared" si="34"/>
        <v>0</v>
      </c>
      <c r="H266" s="2"/>
    </row>
    <row r="267" spans="1:8" x14ac:dyDescent="0.2">
      <c r="A267" s="20"/>
      <c r="B267" s="37"/>
      <c r="C267" s="28"/>
      <c r="D267" s="12"/>
      <c r="E267" s="12"/>
      <c r="F267" s="159"/>
      <c r="G267" s="47"/>
      <c r="H267" s="2"/>
    </row>
    <row r="268" spans="1:8" x14ac:dyDescent="0.2">
      <c r="A268" s="20" t="s">
        <v>1152</v>
      </c>
      <c r="B268" s="37"/>
      <c r="C268" s="28" t="s">
        <v>262</v>
      </c>
      <c r="D268" s="12" t="s">
        <v>45</v>
      </c>
      <c r="E268" s="12">
        <v>1</v>
      </c>
      <c r="F268" s="74">
        <v>15000</v>
      </c>
      <c r="G268" s="42">
        <f t="shared" ref="G268:G272" si="35">E268*F268</f>
        <v>15000</v>
      </c>
      <c r="H268" s="2"/>
    </row>
    <row r="269" spans="1:8" x14ac:dyDescent="0.2">
      <c r="A269" s="20"/>
      <c r="B269" s="37"/>
      <c r="C269" s="28"/>
      <c r="D269" s="12"/>
      <c r="E269" s="12"/>
      <c r="F269" s="159"/>
      <c r="G269" s="47"/>
      <c r="H269" s="2"/>
    </row>
    <row r="270" spans="1:8" x14ac:dyDescent="0.2">
      <c r="A270" s="20" t="s">
        <v>1153</v>
      </c>
      <c r="B270" s="37"/>
      <c r="C270" s="28" t="s">
        <v>263</v>
      </c>
      <c r="D270" s="12" t="s">
        <v>57</v>
      </c>
      <c r="E270" s="19">
        <f>F268</f>
        <v>15000</v>
      </c>
      <c r="F270" s="165"/>
      <c r="G270" s="42">
        <f t="shared" si="35"/>
        <v>0</v>
      </c>
      <c r="H270" s="2"/>
    </row>
    <row r="271" spans="1:8" x14ac:dyDescent="0.2">
      <c r="A271" s="20"/>
      <c r="B271" s="37"/>
      <c r="C271" s="28"/>
      <c r="D271" s="12"/>
      <c r="E271" s="12"/>
      <c r="F271" s="159"/>
      <c r="G271" s="47"/>
      <c r="H271" s="2"/>
    </row>
    <row r="272" spans="1:8" x14ac:dyDescent="0.2">
      <c r="A272" s="20" t="s">
        <v>1154</v>
      </c>
      <c r="B272" s="37"/>
      <c r="C272" s="28" t="s">
        <v>264</v>
      </c>
      <c r="D272" s="12" t="s">
        <v>13</v>
      </c>
      <c r="E272" s="12">
        <v>1</v>
      </c>
      <c r="F272" s="159"/>
      <c r="G272" s="42">
        <f t="shared" si="35"/>
        <v>0</v>
      </c>
      <c r="H272" s="2"/>
    </row>
    <row r="273" spans="1:8" x14ac:dyDescent="0.2">
      <c r="A273" s="82"/>
      <c r="B273" s="38"/>
      <c r="C273" s="93"/>
      <c r="D273" s="26"/>
      <c r="E273" s="26"/>
      <c r="F273" s="166"/>
      <c r="G273" s="47"/>
      <c r="H273" s="2"/>
    </row>
    <row r="274" spans="1:8" ht="21" customHeight="1" x14ac:dyDescent="0.2">
      <c r="A274" s="135" t="s">
        <v>94</v>
      </c>
      <c r="B274" s="136"/>
      <c r="C274" s="136"/>
      <c r="D274" s="136"/>
      <c r="E274" s="136"/>
      <c r="F274" s="137"/>
      <c r="G274" s="49">
        <f>SUM(G248:G273)</f>
        <v>115000</v>
      </c>
    </row>
    <row r="275" spans="1:8" x14ac:dyDescent="0.2">
      <c r="D275" s="11"/>
      <c r="G275" s="52"/>
    </row>
    <row r="276" spans="1:8" x14ac:dyDescent="0.2">
      <c r="D276" s="11"/>
      <c r="G276" s="52"/>
    </row>
    <row r="277" spans="1:8" x14ac:dyDescent="0.2">
      <c r="D277" s="11"/>
      <c r="G277" s="52"/>
    </row>
    <row r="278" spans="1:8" x14ac:dyDescent="0.2">
      <c r="D278" s="11"/>
      <c r="G278" s="52"/>
    </row>
    <row r="279" spans="1:8" x14ac:dyDescent="0.2">
      <c r="D279" s="11"/>
      <c r="G279" s="52"/>
    </row>
    <row r="280" spans="1:8" x14ac:dyDescent="0.2">
      <c r="D280" s="11"/>
      <c r="G280" s="52"/>
    </row>
    <row r="281" spans="1:8" x14ac:dyDescent="0.2">
      <c r="D281" s="11"/>
      <c r="G281" s="52"/>
    </row>
    <row r="282" spans="1:8" x14ac:dyDescent="0.2">
      <c r="D282" s="11"/>
      <c r="G282" s="52"/>
    </row>
    <row r="283" spans="1:8" x14ac:dyDescent="0.2">
      <c r="D283" s="11"/>
      <c r="G283" s="52"/>
    </row>
    <row r="284" spans="1:8" x14ac:dyDescent="0.2">
      <c r="D284" s="11"/>
      <c r="G284" s="52"/>
    </row>
    <row r="285" spans="1:8" x14ac:dyDescent="0.2">
      <c r="D285" s="11"/>
      <c r="G285" s="52"/>
    </row>
    <row r="286" spans="1:8" x14ac:dyDescent="0.2">
      <c r="D286" s="11"/>
      <c r="G286" s="52"/>
    </row>
    <row r="287" spans="1:8" x14ac:dyDescent="0.2">
      <c r="D287" s="11"/>
      <c r="G287" s="52"/>
    </row>
    <row r="288" spans="1:8" x14ac:dyDescent="0.2">
      <c r="D288" s="11"/>
      <c r="G288" s="52"/>
    </row>
    <row r="289" spans="4:7" x14ac:dyDescent="0.2">
      <c r="D289" s="11"/>
      <c r="G289" s="52"/>
    </row>
    <row r="290" spans="4:7" x14ac:dyDescent="0.2">
      <c r="D290" s="11"/>
      <c r="G290" s="52"/>
    </row>
    <row r="291" spans="4:7" x14ac:dyDescent="0.2">
      <c r="D291" s="11"/>
      <c r="G291" s="52"/>
    </row>
    <row r="292" spans="4:7" x14ac:dyDescent="0.2">
      <c r="D292" s="11"/>
      <c r="G292" s="52"/>
    </row>
    <row r="293" spans="4:7" x14ac:dyDescent="0.2">
      <c r="D293" s="11"/>
      <c r="G293" s="52"/>
    </row>
    <row r="294" spans="4:7" x14ac:dyDescent="0.2">
      <c r="D294" s="11"/>
      <c r="G294" s="52"/>
    </row>
    <row r="295" spans="4:7" x14ac:dyDescent="0.2">
      <c r="D295" s="11"/>
      <c r="G295" s="52"/>
    </row>
    <row r="296" spans="4:7" x14ac:dyDescent="0.2">
      <c r="D296" s="11"/>
      <c r="G296" s="52"/>
    </row>
    <row r="297" spans="4:7" x14ac:dyDescent="0.2">
      <c r="D297" s="11"/>
      <c r="G297" s="52"/>
    </row>
    <row r="298" spans="4:7" x14ac:dyDescent="0.2">
      <c r="D298" s="11"/>
      <c r="G298" s="52"/>
    </row>
    <row r="299" spans="4:7" x14ac:dyDescent="0.2">
      <c r="D299" s="11"/>
      <c r="G299" s="52"/>
    </row>
    <row r="300" spans="4:7" x14ac:dyDescent="0.2">
      <c r="D300" s="11"/>
      <c r="G300" s="52"/>
    </row>
    <row r="301" spans="4:7" x14ac:dyDescent="0.2">
      <c r="D301" s="11"/>
      <c r="G301" s="52"/>
    </row>
    <row r="302" spans="4:7" x14ac:dyDescent="0.2">
      <c r="D302" s="11"/>
      <c r="G302" s="52"/>
    </row>
    <row r="303" spans="4:7" x14ac:dyDescent="0.2">
      <c r="D303" s="11"/>
      <c r="G303" s="52"/>
    </row>
    <row r="304" spans="4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</sheetData>
  <sheetProtection algorithmName="SHA-512" hashValue="Te/vnwtGiaeDxsZxB+mKSAI41gw+19PkAyyrTKXZ7dXLjWsWrem0KLb5yK31ERHXMhLfegwpaLvczwoLzp14wg==" saltValue="7U02GmdjDvBsEXlvV9hhjA==" spinCount="100000" sheet="1" objects="1" scenarios="1" selectLockedCells="1"/>
  <mergeCells count="10">
    <mergeCell ref="A161:F161"/>
    <mergeCell ref="A162:F162"/>
    <mergeCell ref="A247:F247"/>
    <mergeCell ref="A248:F248"/>
    <mergeCell ref="A274:F274"/>
    <mergeCell ref="A2:D2"/>
    <mergeCell ref="A3:D3"/>
    <mergeCell ref="A4:D4"/>
    <mergeCell ref="A68:F68"/>
    <mergeCell ref="A69:F69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8" max="6" man="1"/>
    <brk id="161" max="6" man="1"/>
    <brk id="247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B5DB-8D2F-4794-9DAE-818233A4C4E8}">
  <dimension ref="A1:H928"/>
  <sheetViews>
    <sheetView view="pageBreakPreview" topLeftCell="A121" zoomScale="90" zoomScaleNormal="100" zoomScaleSheetLayoutView="90" workbookViewId="0">
      <selection activeCell="F151" sqref="F151:F152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2851562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1328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29"/>
      <c r="B9" s="34"/>
      <c r="C9" s="92"/>
      <c r="D9" s="12"/>
      <c r="E9" s="12"/>
      <c r="F9" s="156"/>
      <c r="G9" s="47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1219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1220</v>
      </c>
      <c r="B14" s="37" t="s">
        <v>11</v>
      </c>
      <c r="C14" s="28" t="s">
        <v>100</v>
      </c>
      <c r="D14" s="12" t="s">
        <v>101</v>
      </c>
      <c r="E14" s="12">
        <v>850</v>
      </c>
      <c r="F14" s="156"/>
      <c r="G14" s="42">
        <f t="shared" ref="G14" si="0"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1221</v>
      </c>
      <c r="B16" s="34"/>
      <c r="C16" s="92" t="s">
        <v>104</v>
      </c>
      <c r="D16" s="13"/>
      <c r="E16" s="13"/>
      <c r="F16" s="155"/>
      <c r="G16" s="47"/>
      <c r="H16" s="1"/>
    </row>
    <row r="17" spans="1:7" x14ac:dyDescent="0.2">
      <c r="A17" s="20"/>
      <c r="B17" s="37"/>
      <c r="C17" s="28"/>
      <c r="D17" s="12"/>
      <c r="E17" s="12"/>
      <c r="F17" s="156"/>
      <c r="G17" s="47"/>
    </row>
    <row r="18" spans="1:7" ht="24" x14ac:dyDescent="0.2">
      <c r="A18" s="20" t="s">
        <v>1222</v>
      </c>
      <c r="B18" s="37"/>
      <c r="C18" s="28" t="s">
        <v>106</v>
      </c>
      <c r="D18" s="12" t="s">
        <v>107</v>
      </c>
      <c r="E18" s="12">
        <v>160</v>
      </c>
      <c r="F18" s="156"/>
      <c r="G18" s="42">
        <f t="shared" ref="G18:G30" si="1">E18*F18</f>
        <v>0</v>
      </c>
    </row>
    <row r="19" spans="1:7" x14ac:dyDescent="0.2">
      <c r="A19" s="20"/>
      <c r="B19" s="37"/>
      <c r="C19" s="28"/>
      <c r="D19" s="12"/>
      <c r="E19" s="12"/>
      <c r="F19" s="156"/>
      <c r="G19" s="47"/>
    </row>
    <row r="20" spans="1:7" ht="24" x14ac:dyDescent="0.2">
      <c r="A20" s="20" t="s">
        <v>1223</v>
      </c>
      <c r="B20" s="37"/>
      <c r="C20" s="28" t="s">
        <v>109</v>
      </c>
      <c r="D20" s="12" t="s">
        <v>107</v>
      </c>
      <c r="E20" s="12">
        <v>160</v>
      </c>
      <c r="F20" s="156"/>
      <c r="G20" s="42">
        <f t="shared" si="1"/>
        <v>0</v>
      </c>
    </row>
    <row r="21" spans="1:7" x14ac:dyDescent="0.2">
      <c r="A21" s="20"/>
      <c r="B21" s="37"/>
      <c r="C21" s="28"/>
      <c r="D21" s="12"/>
      <c r="E21" s="12"/>
      <c r="F21" s="156"/>
      <c r="G21" s="47"/>
    </row>
    <row r="22" spans="1:7" ht="24" x14ac:dyDescent="0.2">
      <c r="A22" s="20" t="s">
        <v>1224</v>
      </c>
      <c r="B22" s="37"/>
      <c r="C22" s="28" t="s">
        <v>111</v>
      </c>
      <c r="D22" s="12" t="s">
        <v>107</v>
      </c>
      <c r="E22" s="12">
        <v>160</v>
      </c>
      <c r="F22" s="156"/>
      <c r="G22" s="42">
        <f t="shared" si="1"/>
        <v>0</v>
      </c>
    </row>
    <row r="23" spans="1:7" x14ac:dyDescent="0.2">
      <c r="A23" s="20"/>
      <c r="B23" s="37"/>
      <c r="C23" s="28"/>
      <c r="D23" s="12"/>
      <c r="E23" s="12"/>
      <c r="F23" s="156"/>
      <c r="G23" s="47"/>
    </row>
    <row r="24" spans="1:7" x14ac:dyDescent="0.2">
      <c r="A24" s="20" t="s">
        <v>1225</v>
      </c>
      <c r="B24" s="37"/>
      <c r="C24" s="28" t="s">
        <v>113</v>
      </c>
      <c r="D24" s="12" t="s">
        <v>114</v>
      </c>
      <c r="E24" s="12">
        <v>1</v>
      </c>
      <c r="F24" s="156"/>
      <c r="G24" s="42">
        <f t="shared" si="1"/>
        <v>0</v>
      </c>
    </row>
    <row r="25" spans="1:7" x14ac:dyDescent="0.2">
      <c r="A25" s="20"/>
      <c r="B25" s="37"/>
      <c r="C25" s="28"/>
      <c r="D25" s="12"/>
      <c r="E25" s="12"/>
      <c r="F25" s="156"/>
      <c r="G25" s="47"/>
    </row>
    <row r="26" spans="1:7" x14ac:dyDescent="0.2">
      <c r="A26" s="20" t="s">
        <v>1226</v>
      </c>
      <c r="B26" s="37"/>
      <c r="C26" s="28" t="s">
        <v>116</v>
      </c>
      <c r="D26" s="12" t="s">
        <v>114</v>
      </c>
      <c r="E26" s="12">
        <v>1</v>
      </c>
      <c r="F26" s="156"/>
      <c r="G26" s="42">
        <f t="shared" si="1"/>
        <v>0</v>
      </c>
    </row>
    <row r="27" spans="1:7" x14ac:dyDescent="0.2">
      <c r="A27" s="20"/>
      <c r="B27" s="37"/>
      <c r="C27" s="28"/>
      <c r="D27" s="12"/>
      <c r="E27" s="12"/>
      <c r="F27" s="156"/>
      <c r="G27" s="47"/>
    </row>
    <row r="28" spans="1:7" x14ac:dyDescent="0.2">
      <c r="A28" s="20" t="s">
        <v>1227</v>
      </c>
      <c r="B28" s="37"/>
      <c r="C28" s="28" t="s">
        <v>118</v>
      </c>
      <c r="D28" s="12" t="s">
        <v>107</v>
      </c>
      <c r="E28" s="12">
        <v>160</v>
      </c>
      <c r="F28" s="156"/>
      <c r="G28" s="42">
        <f t="shared" si="1"/>
        <v>0</v>
      </c>
    </row>
    <row r="29" spans="1:7" x14ac:dyDescent="0.2">
      <c r="A29" s="20"/>
      <c r="B29" s="37"/>
      <c r="C29" s="28"/>
      <c r="D29" s="12"/>
      <c r="E29" s="12"/>
      <c r="F29" s="156"/>
      <c r="G29" s="47"/>
    </row>
    <row r="30" spans="1:7" ht="24" x14ac:dyDescent="0.2">
      <c r="A30" s="20" t="s">
        <v>1228</v>
      </c>
      <c r="B30" s="37"/>
      <c r="C30" s="28" t="s">
        <v>471</v>
      </c>
      <c r="D30" s="12" t="s">
        <v>120</v>
      </c>
      <c r="E30" s="12">
        <v>6</v>
      </c>
      <c r="F30" s="156"/>
      <c r="G30" s="42">
        <f t="shared" si="1"/>
        <v>0</v>
      </c>
    </row>
    <row r="31" spans="1:7" x14ac:dyDescent="0.2">
      <c r="A31" s="29"/>
      <c r="B31" s="34"/>
      <c r="C31" s="92"/>
      <c r="D31" s="12"/>
      <c r="E31" s="12"/>
      <c r="F31" s="156"/>
      <c r="G31" s="47"/>
    </row>
    <row r="32" spans="1:7" x14ac:dyDescent="0.2">
      <c r="A32" s="29"/>
      <c r="B32" s="34"/>
      <c r="C32" s="92"/>
      <c r="D32" s="12"/>
      <c r="E32" s="12"/>
      <c r="F32" s="156"/>
      <c r="G32" s="47"/>
    </row>
    <row r="33" spans="1:8" s="7" customFormat="1" x14ac:dyDescent="0.2">
      <c r="A33" s="29" t="s">
        <v>1229</v>
      </c>
      <c r="B33" s="34" t="s">
        <v>136</v>
      </c>
      <c r="C33" s="92" t="s">
        <v>137</v>
      </c>
      <c r="D33" s="13"/>
      <c r="E33" s="13"/>
      <c r="F33" s="155"/>
      <c r="G33" s="48"/>
    </row>
    <row r="34" spans="1:8" s="7" customFormat="1" x14ac:dyDescent="0.2">
      <c r="A34" s="29"/>
      <c r="B34" s="37"/>
      <c r="C34" s="92"/>
      <c r="D34" s="13"/>
      <c r="E34" s="13"/>
      <c r="F34" s="155"/>
      <c r="G34" s="48"/>
    </row>
    <row r="35" spans="1:8" s="7" customFormat="1" ht="24" x14ac:dyDescent="0.2">
      <c r="A35" s="20" t="s">
        <v>1230</v>
      </c>
      <c r="B35" s="37"/>
      <c r="C35" s="28" t="s">
        <v>139</v>
      </c>
      <c r="D35" s="12" t="s">
        <v>120</v>
      </c>
      <c r="E35" s="12">
        <v>20</v>
      </c>
      <c r="F35" s="155"/>
      <c r="G35" s="42">
        <f t="shared" ref="G35" si="2">E35*F35</f>
        <v>0</v>
      </c>
    </row>
    <row r="36" spans="1:8" s="7" customFormat="1" x14ac:dyDescent="0.2">
      <c r="A36" s="20"/>
      <c r="B36" s="37"/>
      <c r="C36" s="28"/>
      <c r="D36" s="12"/>
      <c r="E36" s="13"/>
      <c r="F36" s="155"/>
      <c r="G36" s="47"/>
    </row>
    <row r="37" spans="1:8" s="7" customFormat="1" x14ac:dyDescent="0.2">
      <c r="A37" s="20" t="s">
        <v>1231</v>
      </c>
      <c r="B37" s="37" t="s">
        <v>30</v>
      </c>
      <c r="C37" s="28" t="s">
        <v>141</v>
      </c>
      <c r="D37" s="13"/>
      <c r="E37" s="13"/>
      <c r="F37" s="155"/>
      <c r="G37" s="48"/>
    </row>
    <row r="38" spans="1:8" s="7" customFormat="1" x14ac:dyDescent="0.2">
      <c r="A38" s="20"/>
      <c r="B38" s="37"/>
      <c r="C38" s="28"/>
      <c r="D38" s="13"/>
      <c r="E38" s="13"/>
      <c r="F38" s="155"/>
      <c r="G38" s="48"/>
    </row>
    <row r="39" spans="1:8" s="7" customFormat="1" x14ac:dyDescent="0.2">
      <c r="A39" s="20"/>
      <c r="B39" s="37"/>
      <c r="C39" s="28" t="s">
        <v>142</v>
      </c>
      <c r="D39" s="13"/>
      <c r="E39" s="13"/>
      <c r="F39" s="155"/>
      <c r="G39" s="48"/>
    </row>
    <row r="40" spans="1:8" s="7" customFormat="1" x14ac:dyDescent="0.2">
      <c r="A40" s="20"/>
      <c r="B40" s="37"/>
      <c r="C40" s="28"/>
      <c r="D40" s="13"/>
      <c r="E40" s="13"/>
      <c r="F40" s="155"/>
      <c r="G40" s="48"/>
    </row>
    <row r="41" spans="1:8" s="7" customFormat="1" x14ac:dyDescent="0.2">
      <c r="A41" s="20" t="s">
        <v>1232</v>
      </c>
      <c r="B41" s="37"/>
      <c r="C41" s="28" t="s">
        <v>144</v>
      </c>
      <c r="D41" s="12" t="s">
        <v>120</v>
      </c>
      <c r="E41" s="12">
        <v>10</v>
      </c>
      <c r="F41" s="155"/>
      <c r="G41" s="42">
        <f t="shared" ref="G41:G43" si="3">E41*F41</f>
        <v>0</v>
      </c>
    </row>
    <row r="42" spans="1:8" s="7" customFormat="1" x14ac:dyDescent="0.2">
      <c r="A42" s="20"/>
      <c r="B42" s="37"/>
      <c r="C42" s="28"/>
      <c r="D42" s="12"/>
      <c r="E42" s="13"/>
      <c r="F42" s="155"/>
      <c r="G42" s="47"/>
    </row>
    <row r="43" spans="1:8" x14ac:dyDescent="0.2">
      <c r="A43" s="20" t="s">
        <v>1233</v>
      </c>
      <c r="B43" s="37"/>
      <c r="C43" s="28" t="s">
        <v>146</v>
      </c>
      <c r="D43" s="12" t="s">
        <v>120</v>
      </c>
      <c r="E43" s="12">
        <v>10</v>
      </c>
      <c r="F43" s="155"/>
      <c r="G43" s="42">
        <f t="shared" si="3"/>
        <v>0</v>
      </c>
    </row>
    <row r="44" spans="1:8" x14ac:dyDescent="0.2">
      <c r="A44" s="20"/>
      <c r="B44" s="37"/>
      <c r="C44" s="28"/>
      <c r="D44" s="12"/>
      <c r="E44" s="12"/>
      <c r="F44" s="156"/>
      <c r="G44" s="47"/>
    </row>
    <row r="45" spans="1:8" x14ac:dyDescent="0.2">
      <c r="A45" s="29" t="s">
        <v>1234</v>
      </c>
      <c r="B45" s="21" t="s">
        <v>148</v>
      </c>
      <c r="C45" s="22" t="s">
        <v>149</v>
      </c>
      <c r="D45" s="13"/>
      <c r="E45" s="12"/>
      <c r="F45" s="156"/>
      <c r="G45" s="47"/>
    </row>
    <row r="46" spans="1:8" x14ac:dyDescent="0.2">
      <c r="A46" s="29"/>
      <c r="B46" s="34"/>
      <c r="C46" s="92"/>
      <c r="D46" s="12"/>
      <c r="E46" s="12"/>
      <c r="F46" s="156"/>
      <c r="G46" s="47"/>
    </row>
    <row r="47" spans="1:8" x14ac:dyDescent="0.2">
      <c r="A47" s="29"/>
      <c r="B47" s="34" t="s">
        <v>150</v>
      </c>
      <c r="C47" s="92" t="s">
        <v>151</v>
      </c>
      <c r="D47" s="12"/>
      <c r="E47" s="12"/>
      <c r="F47" s="156"/>
      <c r="G47" s="47"/>
    </row>
    <row r="48" spans="1:8" x14ac:dyDescent="0.2">
      <c r="A48" s="20"/>
      <c r="B48" s="37"/>
      <c r="C48" s="28"/>
      <c r="D48" s="12"/>
      <c r="E48" s="12"/>
      <c r="F48" s="156"/>
      <c r="G48" s="47"/>
      <c r="H48" s="2"/>
    </row>
    <row r="49" spans="1:8" ht="72" x14ac:dyDescent="0.2">
      <c r="A49" s="20" t="s">
        <v>1235</v>
      </c>
      <c r="B49" s="37"/>
      <c r="C49" s="28" t="s">
        <v>153</v>
      </c>
      <c r="D49" s="12" t="s">
        <v>101</v>
      </c>
      <c r="E49" s="12">
        <v>85</v>
      </c>
      <c r="F49" s="156"/>
      <c r="G49" s="42">
        <f t="shared" ref="G49:G61" si="4">E49*F49</f>
        <v>0</v>
      </c>
      <c r="H49" s="2"/>
    </row>
    <row r="50" spans="1:8" x14ac:dyDescent="0.2">
      <c r="A50" s="20"/>
      <c r="B50" s="37"/>
      <c r="C50" s="28"/>
      <c r="D50" s="12"/>
      <c r="E50" s="12"/>
      <c r="F50" s="156"/>
      <c r="G50" s="47"/>
      <c r="H50" s="2"/>
    </row>
    <row r="51" spans="1:8" ht="72" x14ac:dyDescent="0.2">
      <c r="A51" s="20" t="s">
        <v>1236</v>
      </c>
      <c r="B51" s="37"/>
      <c r="C51" s="28" t="s">
        <v>364</v>
      </c>
      <c r="D51" s="12" t="s">
        <v>101</v>
      </c>
      <c r="E51" s="12">
        <v>90</v>
      </c>
      <c r="F51" s="156"/>
      <c r="G51" s="42">
        <f t="shared" si="4"/>
        <v>0</v>
      </c>
      <c r="H51" s="2"/>
    </row>
    <row r="52" spans="1:8" x14ac:dyDescent="0.2">
      <c r="A52" s="20"/>
      <c r="B52" s="37"/>
      <c r="C52" s="28"/>
      <c r="D52" s="12"/>
      <c r="E52" s="12"/>
      <c r="F52" s="156"/>
      <c r="G52" s="47"/>
      <c r="H52" s="2"/>
    </row>
    <row r="53" spans="1:8" ht="60" x14ac:dyDescent="0.2">
      <c r="A53" s="20" t="s">
        <v>1237</v>
      </c>
      <c r="B53" s="37"/>
      <c r="C53" s="28" t="s">
        <v>287</v>
      </c>
      <c r="D53" s="12" t="s">
        <v>101</v>
      </c>
      <c r="E53" s="12">
        <v>7.5</v>
      </c>
      <c r="F53" s="156"/>
      <c r="G53" s="42">
        <f t="shared" si="4"/>
        <v>0</v>
      </c>
      <c r="H53" s="2"/>
    </row>
    <row r="54" spans="1:8" x14ac:dyDescent="0.2">
      <c r="A54" s="20"/>
      <c r="B54" s="37"/>
      <c r="C54" s="28"/>
      <c r="D54" s="12"/>
      <c r="E54" s="12"/>
      <c r="F54" s="156"/>
      <c r="G54" s="47"/>
      <c r="H54" s="2"/>
    </row>
    <row r="55" spans="1:8" ht="72" x14ac:dyDescent="0.2">
      <c r="A55" s="20" t="s">
        <v>1238</v>
      </c>
      <c r="B55" s="37"/>
      <c r="C55" s="28" t="s">
        <v>157</v>
      </c>
      <c r="D55" s="12" t="s">
        <v>101</v>
      </c>
      <c r="E55" s="12">
        <v>95</v>
      </c>
      <c r="F55" s="156"/>
      <c r="G55" s="42">
        <f t="shared" si="4"/>
        <v>0</v>
      </c>
      <c r="H55" s="2"/>
    </row>
    <row r="56" spans="1:8" x14ac:dyDescent="0.2">
      <c r="A56" s="20"/>
      <c r="B56" s="37"/>
      <c r="C56" s="28"/>
      <c r="D56" s="12"/>
      <c r="E56" s="12"/>
      <c r="F56" s="156"/>
      <c r="G56" s="47"/>
      <c r="H56" s="2"/>
    </row>
    <row r="57" spans="1:8" ht="48" x14ac:dyDescent="0.2">
      <c r="A57" s="20" t="s">
        <v>1239</v>
      </c>
      <c r="B57" s="37"/>
      <c r="C57" s="28" t="s">
        <v>366</v>
      </c>
      <c r="D57" s="12" t="s">
        <v>114</v>
      </c>
      <c r="E57" s="12">
        <v>10</v>
      </c>
      <c r="F57" s="156"/>
      <c r="G57" s="42">
        <f t="shared" si="4"/>
        <v>0</v>
      </c>
      <c r="H57" s="2"/>
    </row>
    <row r="58" spans="1:8" x14ac:dyDescent="0.2">
      <c r="A58" s="20"/>
      <c r="B58" s="37"/>
      <c r="C58" s="28"/>
      <c r="D58" s="12"/>
      <c r="E58" s="12"/>
      <c r="F58" s="156"/>
      <c r="G58" s="47"/>
      <c r="H58" s="2"/>
    </row>
    <row r="59" spans="1:8" ht="72" x14ac:dyDescent="0.2">
      <c r="A59" s="20" t="s">
        <v>1240</v>
      </c>
      <c r="B59" s="37"/>
      <c r="C59" s="28" t="s">
        <v>368</v>
      </c>
      <c r="D59" s="12" t="s">
        <v>101</v>
      </c>
      <c r="E59" s="12">
        <v>100</v>
      </c>
      <c r="F59" s="156"/>
      <c r="G59" s="42">
        <f t="shared" si="4"/>
        <v>0</v>
      </c>
      <c r="H59" s="2"/>
    </row>
    <row r="60" spans="1:8" x14ac:dyDescent="0.2">
      <c r="A60" s="20"/>
      <c r="B60" s="37"/>
      <c r="C60" s="28"/>
      <c r="D60" s="12"/>
      <c r="E60" s="12"/>
      <c r="F60" s="156"/>
      <c r="G60" s="47"/>
      <c r="H60" s="2"/>
    </row>
    <row r="61" spans="1:8" ht="72" x14ac:dyDescent="0.2">
      <c r="A61" s="20" t="s">
        <v>1241</v>
      </c>
      <c r="B61" s="37"/>
      <c r="C61" s="28" t="s">
        <v>163</v>
      </c>
      <c r="D61" s="12" t="s">
        <v>101</v>
      </c>
      <c r="E61" s="12">
        <v>15</v>
      </c>
      <c r="F61" s="156"/>
      <c r="G61" s="42">
        <f t="shared" si="4"/>
        <v>0</v>
      </c>
      <c r="H61" s="2"/>
    </row>
    <row r="62" spans="1:8" x14ac:dyDescent="0.2">
      <c r="A62" s="20"/>
      <c r="B62" s="37"/>
      <c r="C62" s="28"/>
      <c r="D62" s="12"/>
      <c r="E62" s="12"/>
      <c r="F62" s="156"/>
      <c r="G62" s="47"/>
      <c r="H62" s="2"/>
    </row>
    <row r="63" spans="1:8" s="5" customFormat="1" ht="18.600000000000001" customHeight="1" x14ac:dyDescent="0.2">
      <c r="A63" s="135" t="s">
        <v>58</v>
      </c>
      <c r="B63" s="136"/>
      <c r="C63" s="136"/>
      <c r="D63" s="136"/>
      <c r="E63" s="136"/>
      <c r="F63" s="137"/>
      <c r="G63" s="49">
        <f>SUM(G9:G62)</f>
        <v>0</v>
      </c>
    </row>
    <row r="64" spans="1:8" s="5" customFormat="1" ht="18" customHeight="1" x14ac:dyDescent="0.2">
      <c r="A64" s="135" t="s">
        <v>59</v>
      </c>
      <c r="B64" s="136"/>
      <c r="C64" s="136"/>
      <c r="D64" s="136"/>
      <c r="E64" s="136"/>
      <c r="F64" s="137"/>
      <c r="G64" s="49">
        <f>G63</f>
        <v>0</v>
      </c>
    </row>
    <row r="65" spans="1:8" x14ac:dyDescent="0.2">
      <c r="A65" s="20"/>
      <c r="B65" s="37"/>
      <c r="C65" s="28"/>
      <c r="D65" s="12"/>
      <c r="E65" s="12"/>
      <c r="F65" s="47"/>
      <c r="G65" s="47"/>
      <c r="H65" s="2"/>
    </row>
    <row r="66" spans="1:8" ht="72" x14ac:dyDescent="0.2">
      <c r="A66" s="20" t="s">
        <v>1242</v>
      </c>
      <c r="B66" s="37"/>
      <c r="C66" s="28" t="s">
        <v>163</v>
      </c>
      <c r="D66" s="12" t="s">
        <v>101</v>
      </c>
      <c r="E66" s="12">
        <v>15</v>
      </c>
      <c r="F66" s="156"/>
      <c r="G66" s="42">
        <f t="shared" ref="G66:G68" si="5">E66*F66</f>
        <v>0</v>
      </c>
      <c r="H66" s="2"/>
    </row>
    <row r="67" spans="1:8" x14ac:dyDescent="0.2">
      <c r="A67" s="20"/>
      <c r="B67" s="37"/>
      <c r="C67" s="28"/>
      <c r="D67" s="12"/>
      <c r="E67" s="12"/>
      <c r="F67" s="156"/>
      <c r="G67" s="47"/>
      <c r="H67" s="2"/>
    </row>
    <row r="68" spans="1:8" ht="72" x14ac:dyDescent="0.2">
      <c r="A68" s="20" t="s">
        <v>1243</v>
      </c>
      <c r="B68" s="37"/>
      <c r="C68" s="28" t="s">
        <v>165</v>
      </c>
      <c r="D68" s="12" t="s">
        <v>101</v>
      </c>
      <c r="E68" s="12">
        <v>10</v>
      </c>
      <c r="F68" s="156"/>
      <c r="G68" s="42">
        <f t="shared" si="5"/>
        <v>0</v>
      </c>
      <c r="H68" s="2"/>
    </row>
    <row r="69" spans="1:8" x14ac:dyDescent="0.2">
      <c r="A69" s="20"/>
      <c r="B69" s="37"/>
      <c r="C69" s="28"/>
      <c r="D69" s="12"/>
      <c r="E69" s="12"/>
      <c r="F69" s="156"/>
      <c r="G69" s="47"/>
      <c r="H69" s="2"/>
    </row>
    <row r="70" spans="1:8" s="3" customFormat="1" x14ac:dyDescent="0.2">
      <c r="A70" s="29" t="s">
        <v>1244</v>
      </c>
      <c r="B70" s="34" t="s">
        <v>171</v>
      </c>
      <c r="C70" s="92" t="s">
        <v>172</v>
      </c>
      <c r="D70" s="13"/>
      <c r="E70" s="13"/>
      <c r="F70" s="155"/>
      <c r="G70" s="48"/>
    </row>
    <row r="71" spans="1:8" x14ac:dyDescent="0.2">
      <c r="A71" s="20"/>
      <c r="B71" s="37"/>
      <c r="C71" s="28"/>
      <c r="D71" s="12"/>
      <c r="E71" s="12"/>
      <c r="F71" s="156"/>
      <c r="G71" s="47"/>
      <c r="H71" s="2"/>
    </row>
    <row r="72" spans="1:8" x14ac:dyDescent="0.2">
      <c r="A72" s="20" t="s">
        <v>1245</v>
      </c>
      <c r="B72" s="37"/>
      <c r="C72" s="28" t="s">
        <v>174</v>
      </c>
      <c r="D72" s="12" t="s">
        <v>45</v>
      </c>
      <c r="E72" s="12">
        <v>1</v>
      </c>
      <c r="F72" s="47">
        <v>15000</v>
      </c>
      <c r="G72" s="42">
        <f t="shared" ref="G72:G78" si="6">E72*F72</f>
        <v>15000</v>
      </c>
      <c r="H72" s="2"/>
    </row>
    <row r="73" spans="1:8" x14ac:dyDescent="0.2">
      <c r="A73" s="20"/>
      <c r="B73" s="37"/>
      <c r="C73" s="28"/>
      <c r="D73" s="12"/>
      <c r="E73" s="12"/>
      <c r="F73" s="156"/>
      <c r="G73" s="47"/>
      <c r="H73" s="2"/>
    </row>
    <row r="74" spans="1:8" x14ac:dyDescent="0.2">
      <c r="A74" s="20" t="s">
        <v>1246</v>
      </c>
      <c r="B74" s="37"/>
      <c r="C74" s="28" t="s">
        <v>176</v>
      </c>
      <c r="D74" s="12" t="s">
        <v>57</v>
      </c>
      <c r="E74" s="19">
        <f>F72</f>
        <v>15000</v>
      </c>
      <c r="F74" s="157"/>
      <c r="G74" s="42">
        <f t="shared" si="6"/>
        <v>0</v>
      </c>
      <c r="H74" s="2"/>
    </row>
    <row r="75" spans="1:8" x14ac:dyDescent="0.2">
      <c r="A75" s="20"/>
      <c r="B75" s="37"/>
      <c r="C75" s="28"/>
      <c r="D75" s="12"/>
      <c r="E75" s="12"/>
      <c r="F75" s="156"/>
      <c r="G75" s="47"/>
      <c r="H75" s="2"/>
    </row>
    <row r="76" spans="1:8" x14ac:dyDescent="0.2">
      <c r="A76" s="20" t="s">
        <v>1247</v>
      </c>
      <c r="B76" s="37"/>
      <c r="C76" s="28" t="s">
        <v>178</v>
      </c>
      <c r="D76" s="12" t="s">
        <v>45</v>
      </c>
      <c r="E76" s="12">
        <v>1</v>
      </c>
      <c r="F76" s="47">
        <v>10000</v>
      </c>
      <c r="G76" s="42">
        <f t="shared" si="6"/>
        <v>10000</v>
      </c>
      <c r="H76" s="2"/>
    </row>
    <row r="77" spans="1:8" x14ac:dyDescent="0.2">
      <c r="A77" s="20"/>
      <c r="B77" s="37"/>
      <c r="C77" s="28"/>
      <c r="D77" s="12"/>
      <c r="E77" s="12"/>
      <c r="F77" s="156"/>
      <c r="G77" s="47"/>
      <c r="H77" s="2"/>
    </row>
    <row r="78" spans="1:8" x14ac:dyDescent="0.2">
      <c r="A78" s="20" t="s">
        <v>1248</v>
      </c>
      <c r="B78" s="37"/>
      <c r="C78" s="28" t="s">
        <v>179</v>
      </c>
      <c r="D78" s="12" t="s">
        <v>57</v>
      </c>
      <c r="E78" s="19">
        <f>F76</f>
        <v>10000</v>
      </c>
      <c r="F78" s="157"/>
      <c r="G78" s="42">
        <f t="shared" si="6"/>
        <v>0</v>
      </c>
      <c r="H78" s="2"/>
    </row>
    <row r="79" spans="1:8" x14ac:dyDescent="0.2">
      <c r="A79" s="20"/>
      <c r="B79" s="37"/>
      <c r="C79" s="28"/>
      <c r="D79" s="12"/>
      <c r="E79" s="12"/>
      <c r="F79" s="156"/>
      <c r="G79" s="47"/>
      <c r="H79" s="2"/>
    </row>
    <row r="80" spans="1:8" x14ac:dyDescent="0.2">
      <c r="A80" s="29" t="s">
        <v>1249</v>
      </c>
      <c r="B80" s="34" t="s">
        <v>372</v>
      </c>
      <c r="C80" s="92" t="s">
        <v>373</v>
      </c>
      <c r="D80" s="12"/>
      <c r="E80" s="12"/>
      <c r="F80" s="156"/>
      <c r="G80" s="47"/>
      <c r="H80" s="2"/>
    </row>
    <row r="81" spans="1:8" x14ac:dyDescent="0.2">
      <c r="A81" s="20"/>
      <c r="B81" s="37"/>
      <c r="C81" s="28"/>
      <c r="D81" s="12"/>
      <c r="E81" s="12"/>
      <c r="F81" s="156"/>
      <c r="G81" s="47"/>
      <c r="H81" s="2"/>
    </row>
    <row r="82" spans="1:8" x14ac:dyDescent="0.2">
      <c r="A82" s="20" t="s">
        <v>1250</v>
      </c>
      <c r="B82" s="37"/>
      <c r="C82" s="28" t="s">
        <v>374</v>
      </c>
      <c r="D82" s="12" t="s">
        <v>114</v>
      </c>
      <c r="E82" s="12">
        <v>1</v>
      </c>
      <c r="F82" s="47">
        <v>2500</v>
      </c>
      <c r="G82" s="42">
        <f t="shared" ref="G82" si="7">E82*F82</f>
        <v>2500</v>
      </c>
      <c r="H82" s="2"/>
    </row>
    <row r="83" spans="1:8" x14ac:dyDescent="0.2">
      <c r="A83" s="20"/>
      <c r="B83" s="37"/>
      <c r="C83" s="28"/>
      <c r="D83" s="12"/>
      <c r="E83" s="12"/>
      <c r="F83" s="156"/>
      <c r="G83" s="47"/>
      <c r="H83" s="2"/>
    </row>
    <row r="84" spans="1:8" x14ac:dyDescent="0.2">
      <c r="A84" s="20" t="s">
        <v>1251</v>
      </c>
      <c r="B84" s="37"/>
      <c r="C84" s="28" t="s">
        <v>375</v>
      </c>
      <c r="D84" s="12"/>
      <c r="E84" s="12"/>
      <c r="F84" s="156"/>
      <c r="G84" s="47"/>
      <c r="H84" s="2"/>
    </row>
    <row r="85" spans="1:8" x14ac:dyDescent="0.2">
      <c r="A85" s="20"/>
      <c r="B85" s="37"/>
      <c r="C85" s="28"/>
      <c r="D85" s="12"/>
      <c r="E85" s="12"/>
      <c r="F85" s="156"/>
      <c r="G85" s="47"/>
      <c r="H85" s="2"/>
    </row>
    <row r="86" spans="1:8" x14ac:dyDescent="0.2">
      <c r="A86" s="20" t="s">
        <v>1252</v>
      </c>
      <c r="B86" s="37"/>
      <c r="C86" s="28" t="s">
        <v>376</v>
      </c>
      <c r="D86" s="12" t="s">
        <v>114</v>
      </c>
      <c r="E86" s="12">
        <v>1</v>
      </c>
      <c r="F86" s="156"/>
      <c r="G86" s="42">
        <f t="shared" ref="G86:G88" si="8">E86*F86</f>
        <v>0</v>
      </c>
      <c r="H86" s="2"/>
    </row>
    <row r="87" spans="1:8" x14ac:dyDescent="0.2">
      <c r="A87" s="20"/>
      <c r="B87" s="37"/>
      <c r="C87" s="28"/>
      <c r="D87" s="12"/>
      <c r="E87" s="12"/>
      <c r="F87" s="156"/>
      <c r="G87" s="47"/>
      <c r="H87" s="2"/>
    </row>
    <row r="88" spans="1:8" x14ac:dyDescent="0.2">
      <c r="A88" s="20" t="s">
        <v>1253</v>
      </c>
      <c r="B88" s="37"/>
      <c r="C88" s="28" t="s">
        <v>352</v>
      </c>
      <c r="D88" s="12" t="s">
        <v>114</v>
      </c>
      <c r="E88" s="12">
        <v>1</v>
      </c>
      <c r="F88" s="156"/>
      <c r="G88" s="42">
        <f t="shared" si="8"/>
        <v>0</v>
      </c>
      <c r="H88" s="2"/>
    </row>
    <row r="89" spans="1:8" x14ac:dyDescent="0.2">
      <c r="A89" s="20"/>
      <c r="B89" s="37"/>
      <c r="C89" s="28"/>
      <c r="D89" s="12"/>
      <c r="E89" s="12"/>
      <c r="F89" s="156"/>
      <c r="G89" s="47"/>
      <c r="H89" s="2"/>
    </row>
    <row r="90" spans="1:8" x14ac:dyDescent="0.2">
      <c r="A90" s="29" t="s">
        <v>1254</v>
      </c>
      <c r="B90" s="34" t="s">
        <v>325</v>
      </c>
      <c r="C90" s="92" t="s">
        <v>326</v>
      </c>
      <c r="D90" s="12"/>
      <c r="E90" s="12"/>
      <c r="F90" s="156"/>
      <c r="G90" s="47"/>
      <c r="H90" s="2"/>
    </row>
    <row r="91" spans="1:8" x14ac:dyDescent="0.2">
      <c r="A91" s="20"/>
      <c r="B91" s="37"/>
      <c r="C91" s="28"/>
      <c r="D91" s="12"/>
      <c r="E91" s="12"/>
      <c r="F91" s="156"/>
      <c r="G91" s="47"/>
      <c r="H91" s="2"/>
    </row>
    <row r="92" spans="1:8" x14ac:dyDescent="0.2">
      <c r="A92" s="20" t="s">
        <v>1255</v>
      </c>
      <c r="B92" s="37"/>
      <c r="C92" s="28" t="s">
        <v>327</v>
      </c>
      <c r="D92" s="12" t="s">
        <v>101</v>
      </c>
      <c r="E92" s="12">
        <v>100</v>
      </c>
      <c r="F92" s="156"/>
      <c r="G92" s="42">
        <f t="shared" ref="G92:G94" si="9">E92*F92</f>
        <v>0</v>
      </c>
      <c r="H92" s="2"/>
    </row>
    <row r="93" spans="1:8" x14ac:dyDescent="0.2">
      <c r="A93" s="20"/>
      <c r="B93" s="37"/>
      <c r="C93" s="28"/>
      <c r="D93" s="12"/>
      <c r="E93" s="12"/>
      <c r="F93" s="156"/>
      <c r="G93" s="47"/>
      <c r="H93" s="2"/>
    </row>
    <row r="94" spans="1:8" x14ac:dyDescent="0.2">
      <c r="A94" s="20" t="s">
        <v>1256</v>
      </c>
      <c r="B94" s="37"/>
      <c r="C94" s="28" t="s">
        <v>328</v>
      </c>
      <c r="D94" s="12" t="s">
        <v>107</v>
      </c>
      <c r="E94" s="12">
        <v>90</v>
      </c>
      <c r="F94" s="156"/>
      <c r="G94" s="42">
        <f t="shared" si="9"/>
        <v>0</v>
      </c>
      <c r="H94" s="2"/>
    </row>
    <row r="95" spans="1:8" x14ac:dyDescent="0.2">
      <c r="A95" s="20"/>
      <c r="B95" s="37"/>
      <c r="C95" s="28"/>
      <c r="D95" s="12"/>
      <c r="E95" s="12"/>
      <c r="F95" s="156"/>
      <c r="G95" s="47"/>
      <c r="H95" s="2"/>
    </row>
    <row r="96" spans="1:8" s="3" customFormat="1" x14ac:dyDescent="0.2">
      <c r="A96" s="29" t="s">
        <v>1257</v>
      </c>
      <c r="B96" s="34" t="s">
        <v>181</v>
      </c>
      <c r="C96" s="92" t="s">
        <v>182</v>
      </c>
      <c r="D96" s="13"/>
      <c r="E96" s="13"/>
      <c r="F96" s="155"/>
      <c r="G96" s="48"/>
    </row>
    <row r="97" spans="1:8" x14ac:dyDescent="0.2">
      <c r="A97" s="20"/>
      <c r="B97" s="37"/>
      <c r="C97" s="28"/>
      <c r="D97" s="12"/>
      <c r="E97" s="12"/>
      <c r="F97" s="156"/>
      <c r="G97" s="47"/>
      <c r="H97" s="2"/>
    </row>
    <row r="98" spans="1:8" ht="24" x14ac:dyDescent="0.2">
      <c r="A98" s="20"/>
      <c r="B98" s="37"/>
      <c r="C98" s="28" t="s">
        <v>183</v>
      </c>
      <c r="D98" s="12"/>
      <c r="E98" s="12"/>
      <c r="F98" s="156"/>
      <c r="G98" s="47"/>
      <c r="H98" s="2"/>
    </row>
    <row r="99" spans="1:8" ht="9" customHeight="1" x14ac:dyDescent="0.2">
      <c r="A99" s="20"/>
      <c r="B99" s="37"/>
      <c r="C99" s="28"/>
      <c r="D99" s="12"/>
      <c r="E99" s="12"/>
      <c r="F99" s="156"/>
      <c r="G99" s="47"/>
      <c r="H99" s="2"/>
    </row>
    <row r="100" spans="1:8" x14ac:dyDescent="0.2">
      <c r="A100" s="20" t="s">
        <v>1258</v>
      </c>
      <c r="B100" s="37"/>
      <c r="C100" s="28" t="s">
        <v>185</v>
      </c>
      <c r="D100" s="12" t="s">
        <v>186</v>
      </c>
      <c r="E100" s="12">
        <v>0.4</v>
      </c>
      <c r="F100" s="156"/>
      <c r="G100" s="42">
        <f t="shared" ref="G100:G104" si="10">E100*F100</f>
        <v>0</v>
      </c>
      <c r="H100" s="2"/>
    </row>
    <row r="101" spans="1:8" ht="9" customHeight="1" x14ac:dyDescent="0.2">
      <c r="A101" s="20"/>
      <c r="B101" s="37"/>
      <c r="C101" s="28"/>
      <c r="D101" s="12"/>
      <c r="E101" s="12"/>
      <c r="F101" s="156"/>
      <c r="G101" s="47"/>
      <c r="H101" s="2"/>
    </row>
    <row r="102" spans="1:8" x14ac:dyDescent="0.2">
      <c r="A102" s="20" t="s">
        <v>1259</v>
      </c>
      <c r="B102" s="37"/>
      <c r="C102" s="28" t="s">
        <v>188</v>
      </c>
      <c r="D102" s="12" t="s">
        <v>186</v>
      </c>
      <c r="E102" s="12">
        <v>0.4</v>
      </c>
      <c r="F102" s="156"/>
      <c r="G102" s="42">
        <f t="shared" si="10"/>
        <v>0</v>
      </c>
      <c r="H102" s="2"/>
    </row>
    <row r="103" spans="1:8" ht="9" customHeight="1" x14ac:dyDescent="0.2">
      <c r="A103" s="20"/>
      <c r="B103" s="37"/>
      <c r="C103" s="28"/>
      <c r="D103" s="12"/>
      <c r="E103" s="12"/>
      <c r="F103" s="156"/>
      <c r="G103" s="47"/>
      <c r="H103" s="2"/>
    </row>
    <row r="104" spans="1:8" s="53" customFormat="1" ht="36" x14ac:dyDescent="0.2">
      <c r="A104" s="20" t="s">
        <v>1260</v>
      </c>
      <c r="B104" s="37"/>
      <c r="C104" s="28" t="s">
        <v>353</v>
      </c>
      <c r="D104" s="12" t="s">
        <v>101</v>
      </c>
      <c r="E104" s="12">
        <v>8</v>
      </c>
      <c r="F104" s="156"/>
      <c r="G104" s="42">
        <f t="shared" si="10"/>
        <v>0</v>
      </c>
    </row>
    <row r="105" spans="1:8" ht="8.4499999999999993" customHeight="1" x14ac:dyDescent="0.2">
      <c r="A105" s="20"/>
      <c r="B105" s="37"/>
      <c r="C105" s="28"/>
      <c r="D105" s="12"/>
      <c r="E105" s="12"/>
      <c r="F105" s="156"/>
      <c r="G105" s="47"/>
      <c r="H105" s="2"/>
    </row>
    <row r="106" spans="1:8" x14ac:dyDescent="0.2">
      <c r="A106" s="20"/>
      <c r="B106" s="37"/>
      <c r="C106" s="92" t="s">
        <v>189</v>
      </c>
      <c r="D106" s="12"/>
      <c r="E106" s="12"/>
      <c r="F106" s="156"/>
      <c r="G106" s="47"/>
      <c r="H106" s="2"/>
    </row>
    <row r="107" spans="1:8" ht="9.6" customHeight="1" x14ac:dyDescent="0.2">
      <c r="A107" s="20"/>
      <c r="B107" s="37"/>
      <c r="C107" s="28"/>
      <c r="D107" s="12"/>
      <c r="E107" s="12"/>
      <c r="F107" s="156"/>
      <c r="G107" s="47"/>
      <c r="H107" s="2"/>
    </row>
    <row r="108" spans="1:8" x14ac:dyDescent="0.2">
      <c r="A108" s="29" t="s">
        <v>1261</v>
      </c>
      <c r="B108" s="37"/>
      <c r="C108" s="92" t="s">
        <v>190</v>
      </c>
      <c r="D108" s="12"/>
      <c r="E108" s="12"/>
      <c r="F108" s="156"/>
      <c r="G108" s="47"/>
      <c r="H108" s="2"/>
    </row>
    <row r="109" spans="1:8" ht="9" customHeight="1" x14ac:dyDescent="0.2">
      <c r="A109" s="20"/>
      <c r="B109" s="37"/>
      <c r="C109" s="28"/>
      <c r="D109" s="12"/>
      <c r="E109" s="12"/>
      <c r="F109" s="156"/>
      <c r="G109" s="47"/>
      <c r="H109" s="2"/>
    </row>
    <row r="110" spans="1:8" x14ac:dyDescent="0.2">
      <c r="A110" s="20" t="s">
        <v>1262</v>
      </c>
      <c r="B110" s="37"/>
      <c r="C110" s="28" t="s">
        <v>191</v>
      </c>
      <c r="D110" s="12"/>
      <c r="E110" s="12"/>
      <c r="F110" s="156"/>
      <c r="G110" s="47"/>
      <c r="H110" s="2"/>
    </row>
    <row r="111" spans="1:8" ht="9.6" customHeight="1" x14ac:dyDescent="0.2">
      <c r="A111" s="20"/>
      <c r="B111" s="37"/>
      <c r="C111" s="28"/>
      <c r="D111" s="12"/>
      <c r="E111" s="12"/>
      <c r="F111" s="156"/>
      <c r="G111" s="47"/>
      <c r="H111" s="2"/>
    </row>
    <row r="112" spans="1:8" x14ac:dyDescent="0.2">
      <c r="A112" s="20" t="s">
        <v>1263</v>
      </c>
      <c r="B112" s="37"/>
      <c r="C112" s="28" t="s">
        <v>192</v>
      </c>
      <c r="D112" s="12" t="s">
        <v>107</v>
      </c>
      <c r="E112" s="12">
        <v>25</v>
      </c>
      <c r="F112" s="156"/>
      <c r="G112" s="42">
        <f t="shared" ref="G112:G114" si="11">E112*F112</f>
        <v>0</v>
      </c>
      <c r="H112" s="2"/>
    </row>
    <row r="113" spans="1:8" ht="9" customHeight="1" x14ac:dyDescent="0.2">
      <c r="A113" s="20"/>
      <c r="B113" s="37"/>
      <c r="C113" s="28"/>
      <c r="D113" s="12"/>
      <c r="E113" s="12"/>
      <c r="F113" s="156"/>
      <c r="G113" s="47"/>
      <c r="H113" s="2"/>
    </row>
    <row r="114" spans="1:8" x14ac:dyDescent="0.2">
      <c r="A114" s="20" t="s">
        <v>1264</v>
      </c>
      <c r="B114" s="37"/>
      <c r="C114" s="28" t="s">
        <v>377</v>
      </c>
      <c r="D114" s="12" t="s">
        <v>107</v>
      </c>
      <c r="E114" s="12">
        <v>10</v>
      </c>
      <c r="F114" s="156"/>
      <c r="G114" s="42">
        <f t="shared" si="11"/>
        <v>0</v>
      </c>
      <c r="H114" s="2"/>
    </row>
    <row r="115" spans="1:8" ht="10.15" customHeight="1" x14ac:dyDescent="0.2">
      <c r="A115" s="20"/>
      <c r="B115" s="37"/>
      <c r="C115" s="28"/>
      <c r="D115" s="12"/>
      <c r="E115" s="12"/>
      <c r="F115" s="156"/>
      <c r="G115" s="47"/>
      <c r="H115" s="2"/>
    </row>
    <row r="116" spans="1:8" x14ac:dyDescent="0.2">
      <c r="A116" s="29" t="s">
        <v>1265</v>
      </c>
      <c r="B116" s="37"/>
      <c r="C116" s="92" t="s">
        <v>193</v>
      </c>
      <c r="D116" s="12"/>
      <c r="E116" s="12"/>
      <c r="F116" s="156"/>
      <c r="G116" s="47"/>
      <c r="H116" s="2"/>
    </row>
    <row r="117" spans="1:8" ht="10.15" customHeight="1" x14ac:dyDescent="0.2">
      <c r="A117" s="20"/>
      <c r="B117" s="37"/>
      <c r="C117" s="28"/>
      <c r="D117" s="12"/>
      <c r="E117" s="12"/>
      <c r="F117" s="156"/>
      <c r="G117" s="47"/>
      <c r="H117" s="2"/>
    </row>
    <row r="118" spans="1:8" x14ac:dyDescent="0.2">
      <c r="A118" s="20"/>
      <c r="B118" s="37"/>
      <c r="C118" s="28" t="s">
        <v>194</v>
      </c>
      <c r="D118" s="12"/>
      <c r="E118" s="12"/>
      <c r="F118" s="156"/>
      <c r="G118" s="47"/>
      <c r="H118" s="2"/>
    </row>
    <row r="119" spans="1:8" x14ac:dyDescent="0.2">
      <c r="A119" s="20"/>
      <c r="B119" s="37"/>
      <c r="C119" s="28"/>
      <c r="D119" s="12"/>
      <c r="E119" s="12"/>
      <c r="F119" s="156"/>
      <c r="G119" s="47"/>
      <c r="H119" s="2"/>
    </row>
    <row r="120" spans="1:8" x14ac:dyDescent="0.2">
      <c r="A120" s="20"/>
      <c r="B120" s="37"/>
      <c r="C120" s="28" t="s">
        <v>195</v>
      </c>
      <c r="D120" s="12"/>
      <c r="E120" s="12"/>
      <c r="F120" s="156"/>
      <c r="G120" s="47"/>
      <c r="H120" s="2"/>
    </row>
    <row r="121" spans="1:8" x14ac:dyDescent="0.2">
      <c r="A121" s="20"/>
      <c r="B121" s="37"/>
      <c r="C121" s="28"/>
      <c r="D121" s="25"/>
      <c r="E121" s="12"/>
      <c r="F121" s="156"/>
      <c r="G121" s="47"/>
      <c r="H121" s="2"/>
    </row>
    <row r="122" spans="1:8" s="10" customFormat="1" x14ac:dyDescent="0.2">
      <c r="A122" s="86" t="s">
        <v>1266</v>
      </c>
      <c r="B122" s="106"/>
      <c r="C122" s="56" t="s">
        <v>197</v>
      </c>
      <c r="D122" s="25" t="s">
        <v>107</v>
      </c>
      <c r="E122" s="25">
        <v>5</v>
      </c>
      <c r="F122" s="156"/>
      <c r="G122" s="42">
        <f t="shared" ref="G122:G128" si="12">E122*F122</f>
        <v>0</v>
      </c>
    </row>
    <row r="123" spans="1:8" s="10" customFormat="1" x14ac:dyDescent="0.2">
      <c r="A123" s="86"/>
      <c r="B123" s="106"/>
      <c r="C123" s="56"/>
      <c r="D123" s="25"/>
      <c r="E123" s="25"/>
      <c r="F123" s="156"/>
      <c r="G123" s="47"/>
    </row>
    <row r="124" spans="1:8" s="10" customFormat="1" x14ac:dyDescent="0.2">
      <c r="A124" s="86" t="s">
        <v>1267</v>
      </c>
      <c r="B124" s="106"/>
      <c r="C124" s="56" t="s">
        <v>342</v>
      </c>
      <c r="D124" s="25" t="s">
        <v>107</v>
      </c>
      <c r="E124" s="25">
        <v>20</v>
      </c>
      <c r="F124" s="156"/>
      <c r="G124" s="42">
        <f t="shared" si="12"/>
        <v>0</v>
      </c>
    </row>
    <row r="125" spans="1:8" s="10" customFormat="1" x14ac:dyDescent="0.2">
      <c r="A125" s="86"/>
      <c r="B125" s="106"/>
      <c r="C125" s="56"/>
      <c r="D125" s="25"/>
      <c r="E125" s="25"/>
      <c r="F125" s="156"/>
      <c r="G125" s="47"/>
    </row>
    <row r="126" spans="1:8" s="10" customFormat="1" x14ac:dyDescent="0.2">
      <c r="A126" s="86" t="s">
        <v>1268</v>
      </c>
      <c r="B126" s="106"/>
      <c r="C126" s="56" t="s">
        <v>344</v>
      </c>
      <c r="D126" s="25" t="s">
        <v>107</v>
      </c>
      <c r="E126" s="25">
        <v>10</v>
      </c>
      <c r="F126" s="156"/>
      <c r="G126" s="42">
        <f t="shared" si="12"/>
        <v>0</v>
      </c>
    </row>
    <row r="127" spans="1:8" x14ac:dyDescent="0.2">
      <c r="A127" s="20"/>
      <c r="B127" s="37"/>
      <c r="C127" s="28"/>
      <c r="D127" s="12"/>
      <c r="E127" s="12"/>
      <c r="F127" s="156"/>
      <c r="G127" s="47"/>
      <c r="H127" s="2"/>
    </row>
    <row r="128" spans="1:8" x14ac:dyDescent="0.2">
      <c r="A128" s="20" t="s">
        <v>1267</v>
      </c>
      <c r="B128" s="37"/>
      <c r="C128" s="28" t="s">
        <v>198</v>
      </c>
      <c r="D128" s="12" t="s">
        <v>13</v>
      </c>
      <c r="E128" s="12">
        <v>1</v>
      </c>
      <c r="F128" s="156"/>
      <c r="G128" s="42">
        <f t="shared" si="12"/>
        <v>0</v>
      </c>
      <c r="H128" s="2"/>
    </row>
    <row r="129" spans="1:8" x14ac:dyDescent="0.2">
      <c r="A129" s="20"/>
      <c r="B129" s="37"/>
      <c r="C129" s="28"/>
      <c r="D129" s="12"/>
      <c r="E129" s="12"/>
      <c r="F129" s="156"/>
      <c r="G129" s="47"/>
      <c r="H129" s="2"/>
    </row>
    <row r="130" spans="1:8" s="3" customFormat="1" x14ac:dyDescent="0.2">
      <c r="A130" s="29" t="s">
        <v>1269</v>
      </c>
      <c r="B130" s="34"/>
      <c r="C130" s="92" t="s">
        <v>199</v>
      </c>
      <c r="D130" s="13"/>
      <c r="E130" s="13"/>
      <c r="F130" s="155"/>
      <c r="G130" s="48"/>
    </row>
    <row r="131" spans="1:8" s="3" customFormat="1" x14ac:dyDescent="0.2">
      <c r="A131" s="29"/>
      <c r="B131" s="34"/>
      <c r="C131" s="92"/>
      <c r="D131" s="13"/>
      <c r="E131" s="13"/>
      <c r="F131" s="155"/>
      <c r="G131" s="48"/>
    </row>
    <row r="132" spans="1:8" x14ac:dyDescent="0.2">
      <c r="A132" s="20"/>
      <c r="B132" s="37"/>
      <c r="C132" s="28" t="s">
        <v>195</v>
      </c>
      <c r="D132" s="12"/>
      <c r="E132" s="12"/>
      <c r="F132" s="156"/>
      <c r="G132" s="47"/>
      <c r="H132" s="2"/>
    </row>
    <row r="133" spans="1:8" x14ac:dyDescent="0.2">
      <c r="A133" s="20"/>
      <c r="B133" s="37"/>
      <c r="C133" s="28"/>
      <c r="D133" s="12"/>
      <c r="E133" s="12"/>
      <c r="F133" s="156"/>
      <c r="G133" s="47"/>
      <c r="H133" s="2"/>
    </row>
    <row r="134" spans="1:8" x14ac:dyDescent="0.2">
      <c r="A134" s="20" t="s">
        <v>1270</v>
      </c>
      <c r="B134" s="37"/>
      <c r="C134" s="56" t="s">
        <v>197</v>
      </c>
      <c r="D134" s="25" t="s">
        <v>107</v>
      </c>
      <c r="E134" s="25">
        <v>5</v>
      </c>
      <c r="F134" s="156"/>
      <c r="G134" s="42">
        <f t="shared" ref="G134:G138" si="13">E134*F134</f>
        <v>0</v>
      </c>
      <c r="H134" s="2"/>
    </row>
    <row r="135" spans="1:8" x14ac:dyDescent="0.2">
      <c r="A135" s="20"/>
      <c r="B135" s="37"/>
      <c r="C135" s="56"/>
      <c r="D135" s="25"/>
      <c r="E135" s="25"/>
      <c r="F135" s="156"/>
      <c r="G135" s="47"/>
      <c r="H135" s="2"/>
    </row>
    <row r="136" spans="1:8" x14ac:dyDescent="0.2">
      <c r="A136" s="20" t="s">
        <v>1271</v>
      </c>
      <c r="B136" s="37"/>
      <c r="C136" s="56" t="s">
        <v>342</v>
      </c>
      <c r="D136" s="25" t="s">
        <v>107</v>
      </c>
      <c r="E136" s="25">
        <v>20</v>
      </c>
      <c r="F136" s="156"/>
      <c r="G136" s="42">
        <f t="shared" si="13"/>
        <v>0</v>
      </c>
      <c r="H136" s="2"/>
    </row>
    <row r="137" spans="1:8" x14ac:dyDescent="0.2">
      <c r="A137" s="20"/>
      <c r="B137" s="37"/>
      <c r="C137" s="56"/>
      <c r="D137" s="25"/>
      <c r="E137" s="25"/>
      <c r="F137" s="156"/>
      <c r="G137" s="47"/>
      <c r="H137" s="2"/>
    </row>
    <row r="138" spans="1:8" x14ac:dyDescent="0.2">
      <c r="A138" s="20" t="s">
        <v>1272</v>
      </c>
      <c r="B138" s="37"/>
      <c r="C138" s="56" t="s">
        <v>344</v>
      </c>
      <c r="D138" s="25" t="s">
        <v>107</v>
      </c>
      <c r="E138" s="25">
        <v>10</v>
      </c>
      <c r="F138" s="156"/>
      <c r="G138" s="42">
        <f t="shared" si="13"/>
        <v>0</v>
      </c>
      <c r="H138" s="2"/>
    </row>
    <row r="139" spans="1:8" s="3" customFormat="1" x14ac:dyDescent="0.2">
      <c r="A139" s="29"/>
      <c r="B139" s="34"/>
      <c r="C139" s="92"/>
      <c r="D139" s="13"/>
      <c r="E139" s="13"/>
      <c r="F139" s="155"/>
      <c r="G139" s="47"/>
    </row>
    <row r="140" spans="1:8" s="3" customFormat="1" x14ac:dyDescent="0.2">
      <c r="A140" s="29" t="s">
        <v>1273</v>
      </c>
      <c r="B140" s="34"/>
      <c r="C140" s="92" t="s">
        <v>200</v>
      </c>
      <c r="D140" s="13"/>
      <c r="E140" s="13"/>
      <c r="F140" s="155"/>
      <c r="G140" s="48"/>
    </row>
    <row r="141" spans="1:8" ht="9.6" customHeight="1" x14ac:dyDescent="0.2">
      <c r="A141" s="20"/>
      <c r="B141" s="37"/>
      <c r="C141" s="28"/>
      <c r="D141" s="12"/>
      <c r="E141" s="12"/>
      <c r="F141" s="156"/>
      <c r="G141" s="47"/>
      <c r="H141" s="2"/>
    </row>
    <row r="142" spans="1:8" x14ac:dyDescent="0.2">
      <c r="A142" s="20"/>
      <c r="B142" s="37"/>
      <c r="C142" s="28" t="s">
        <v>201</v>
      </c>
      <c r="D142" s="12"/>
      <c r="E142" s="12"/>
      <c r="F142" s="156"/>
      <c r="G142" s="47"/>
      <c r="H142" s="2"/>
    </row>
    <row r="143" spans="1:8" x14ac:dyDescent="0.2">
      <c r="A143" s="20"/>
      <c r="B143" s="37"/>
      <c r="C143" s="28"/>
      <c r="D143" s="12"/>
      <c r="E143" s="12"/>
      <c r="F143" s="156"/>
      <c r="G143" s="47"/>
      <c r="H143" s="2"/>
    </row>
    <row r="144" spans="1:8" s="5" customFormat="1" ht="18.600000000000001" customHeight="1" x14ac:dyDescent="0.2">
      <c r="A144" s="135" t="s">
        <v>58</v>
      </c>
      <c r="B144" s="136"/>
      <c r="C144" s="136"/>
      <c r="D144" s="136"/>
      <c r="E144" s="136"/>
      <c r="F144" s="137"/>
      <c r="G144" s="49">
        <f>SUM(G64:G143)</f>
        <v>27500</v>
      </c>
    </row>
    <row r="145" spans="1:8" s="5" customFormat="1" ht="18" customHeight="1" x14ac:dyDescent="0.2">
      <c r="A145" s="135" t="s">
        <v>59</v>
      </c>
      <c r="B145" s="136"/>
      <c r="C145" s="136"/>
      <c r="D145" s="136"/>
      <c r="E145" s="136"/>
      <c r="F145" s="137"/>
      <c r="G145" s="49">
        <f>G144</f>
        <v>27500</v>
      </c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x14ac:dyDescent="0.2">
      <c r="A147" s="20" t="s">
        <v>1274</v>
      </c>
      <c r="B147" s="37"/>
      <c r="C147" s="56" t="s">
        <v>197</v>
      </c>
      <c r="D147" s="12" t="s">
        <v>114</v>
      </c>
      <c r="E147" s="12">
        <v>25</v>
      </c>
      <c r="F147" s="156"/>
      <c r="G147" s="42">
        <f t="shared" ref="G147:G151" si="14">E147*F147</f>
        <v>0</v>
      </c>
      <c r="H147" s="2"/>
    </row>
    <row r="148" spans="1:8" x14ac:dyDescent="0.2">
      <c r="A148" s="20"/>
      <c r="B148" s="37"/>
      <c r="C148" s="56"/>
      <c r="D148" s="12"/>
      <c r="E148" s="12"/>
      <c r="F148" s="156"/>
      <c r="G148" s="47"/>
      <c r="H148" s="2"/>
    </row>
    <row r="149" spans="1:8" x14ac:dyDescent="0.2">
      <c r="A149" s="20" t="s">
        <v>1275</v>
      </c>
      <c r="B149" s="37"/>
      <c r="C149" s="56" t="s">
        <v>342</v>
      </c>
      <c r="D149" s="12" t="s">
        <v>114</v>
      </c>
      <c r="E149" s="12">
        <v>20</v>
      </c>
      <c r="F149" s="156"/>
      <c r="G149" s="42">
        <f t="shared" si="14"/>
        <v>0</v>
      </c>
      <c r="H149" s="2"/>
    </row>
    <row r="150" spans="1:8" x14ac:dyDescent="0.2">
      <c r="A150" s="20"/>
      <c r="B150" s="37"/>
      <c r="C150" s="56"/>
      <c r="D150" s="12"/>
      <c r="E150" s="12"/>
      <c r="F150" s="156"/>
      <c r="G150" s="47"/>
      <c r="H150" s="2"/>
    </row>
    <row r="151" spans="1:8" x14ac:dyDescent="0.2">
      <c r="A151" s="20"/>
      <c r="B151" s="37"/>
      <c r="C151" s="56" t="s">
        <v>344</v>
      </c>
      <c r="D151" s="12" t="s">
        <v>114</v>
      </c>
      <c r="E151" s="12">
        <v>7</v>
      </c>
      <c r="F151" s="156"/>
      <c r="G151" s="42">
        <f t="shared" si="14"/>
        <v>0</v>
      </c>
      <c r="H151" s="2"/>
    </row>
    <row r="152" spans="1:8" x14ac:dyDescent="0.2">
      <c r="A152" s="20"/>
      <c r="B152" s="37"/>
      <c r="C152" s="28"/>
      <c r="D152" s="12"/>
      <c r="E152" s="12"/>
      <c r="F152" s="156"/>
      <c r="G152" s="47"/>
      <c r="H152" s="2"/>
    </row>
    <row r="153" spans="1:8" s="3" customFormat="1" x14ac:dyDescent="0.2">
      <c r="A153" s="29" t="s">
        <v>1276</v>
      </c>
      <c r="B153" s="34"/>
      <c r="C153" s="92" t="s">
        <v>203</v>
      </c>
      <c r="D153" s="13"/>
      <c r="E153" s="13"/>
      <c r="F153" s="155"/>
      <c r="G153" s="48"/>
    </row>
    <row r="154" spans="1:8" x14ac:dyDescent="0.2">
      <c r="A154" s="20"/>
      <c r="B154" s="37"/>
      <c r="C154" s="28"/>
      <c r="D154" s="12"/>
      <c r="E154" s="12"/>
      <c r="F154" s="156"/>
      <c r="G154" s="47"/>
      <c r="H154" s="2"/>
    </row>
    <row r="155" spans="1:8" x14ac:dyDescent="0.2">
      <c r="A155" s="20" t="s">
        <v>1277</v>
      </c>
      <c r="B155" s="37"/>
      <c r="C155" s="28" t="s">
        <v>204</v>
      </c>
      <c r="D155" s="12" t="s">
        <v>45</v>
      </c>
      <c r="E155" s="12">
        <v>1</v>
      </c>
      <c r="F155" s="47">
        <v>40000</v>
      </c>
      <c r="G155" s="42">
        <f t="shared" ref="G155:G157" si="15">E155*F155</f>
        <v>40000</v>
      </c>
      <c r="H155" s="2"/>
    </row>
    <row r="156" spans="1:8" x14ac:dyDescent="0.2">
      <c r="A156" s="20"/>
      <c r="B156" s="37"/>
      <c r="C156" s="28"/>
      <c r="D156" s="12"/>
      <c r="E156" s="12"/>
      <c r="F156" s="156"/>
      <c r="G156" s="47"/>
      <c r="H156" s="2"/>
    </row>
    <row r="157" spans="1:8" x14ac:dyDescent="0.2">
      <c r="A157" s="20" t="s">
        <v>1278</v>
      </c>
      <c r="B157" s="37"/>
      <c r="C157" s="28" t="s">
        <v>205</v>
      </c>
      <c r="D157" s="12" t="s">
        <v>57</v>
      </c>
      <c r="E157" s="19">
        <f>F155</f>
        <v>40000</v>
      </c>
      <c r="F157" s="157"/>
      <c r="G157" s="42">
        <f t="shared" si="15"/>
        <v>0</v>
      </c>
      <c r="H157" s="2"/>
    </row>
    <row r="158" spans="1:8" x14ac:dyDescent="0.2">
      <c r="A158" s="20"/>
      <c r="B158" s="37"/>
      <c r="C158" s="28"/>
      <c r="D158" s="12"/>
      <c r="E158" s="12"/>
      <c r="F158" s="156"/>
      <c r="G158" s="47"/>
      <c r="H158" s="2"/>
    </row>
    <row r="159" spans="1:8" s="3" customFormat="1" x14ac:dyDescent="0.2">
      <c r="A159" s="29" t="s">
        <v>1279</v>
      </c>
      <c r="B159" s="34"/>
      <c r="C159" s="92" t="s">
        <v>211</v>
      </c>
      <c r="D159" s="13"/>
      <c r="E159" s="13"/>
      <c r="F159" s="155"/>
      <c r="G159" s="48"/>
    </row>
    <row r="160" spans="1:8" ht="9" customHeight="1" x14ac:dyDescent="0.2">
      <c r="A160" s="20"/>
      <c r="B160" s="37"/>
      <c r="C160" s="28"/>
      <c r="D160" s="12"/>
      <c r="E160" s="12"/>
      <c r="F160" s="156"/>
      <c r="G160" s="47"/>
      <c r="H160" s="2"/>
    </row>
    <row r="161" spans="1:8" ht="36" x14ac:dyDescent="0.2">
      <c r="A161" s="20"/>
      <c r="B161" s="37"/>
      <c r="C161" s="28" t="s">
        <v>212</v>
      </c>
      <c r="D161" s="12"/>
      <c r="E161" s="12"/>
      <c r="F161" s="156"/>
      <c r="G161" s="47"/>
      <c r="H161" s="2"/>
    </row>
    <row r="162" spans="1:8" x14ac:dyDescent="0.2">
      <c r="A162" s="20"/>
      <c r="B162" s="37"/>
      <c r="C162" s="28"/>
      <c r="D162" s="12"/>
      <c r="E162" s="12"/>
      <c r="F162" s="156"/>
      <c r="G162" s="47"/>
      <c r="H162" s="2"/>
    </row>
    <row r="163" spans="1:8" x14ac:dyDescent="0.2">
      <c r="A163" s="20"/>
      <c r="B163" s="37"/>
      <c r="C163" s="92" t="s">
        <v>279</v>
      </c>
      <c r="D163" s="12"/>
      <c r="E163" s="12"/>
      <c r="F163" s="156"/>
      <c r="G163" s="47"/>
      <c r="H163" s="2"/>
    </row>
    <row r="164" spans="1:8" x14ac:dyDescent="0.2">
      <c r="A164" s="20"/>
      <c r="B164" s="37"/>
      <c r="C164" s="28"/>
      <c r="D164" s="12"/>
      <c r="E164" s="12"/>
      <c r="F164" s="156"/>
      <c r="G164" s="47"/>
      <c r="H164" s="2"/>
    </row>
    <row r="165" spans="1:8" x14ac:dyDescent="0.2">
      <c r="A165" s="20" t="s">
        <v>1280</v>
      </c>
      <c r="B165" s="37"/>
      <c r="C165" s="28" t="s">
        <v>213</v>
      </c>
      <c r="D165" s="12" t="s">
        <v>114</v>
      </c>
      <c r="E165" s="12">
        <v>2</v>
      </c>
      <c r="F165" s="156"/>
      <c r="G165" s="42">
        <f t="shared" ref="G165:G179" si="16">E165*F165</f>
        <v>0</v>
      </c>
      <c r="H165" s="2"/>
    </row>
    <row r="166" spans="1:8" x14ac:dyDescent="0.2">
      <c r="A166" s="20"/>
      <c r="B166" s="37"/>
      <c r="C166" s="28"/>
      <c r="D166" s="12"/>
      <c r="E166" s="12"/>
      <c r="F166" s="156"/>
      <c r="G166" s="47"/>
      <c r="H166" s="2"/>
    </row>
    <row r="167" spans="1:8" ht="24" x14ac:dyDescent="0.2">
      <c r="A167" s="20" t="s">
        <v>1281</v>
      </c>
      <c r="B167" s="37"/>
      <c r="C167" s="28" t="s">
        <v>214</v>
      </c>
      <c r="D167" s="12" t="s">
        <v>13</v>
      </c>
      <c r="E167" s="12">
        <v>1</v>
      </c>
      <c r="F167" s="156"/>
      <c r="G167" s="42">
        <f t="shared" si="16"/>
        <v>0</v>
      </c>
      <c r="H167" s="2"/>
    </row>
    <row r="168" spans="1:8" x14ac:dyDescent="0.2">
      <c r="A168" s="20"/>
      <c r="B168" s="37"/>
      <c r="C168" s="28"/>
      <c r="D168" s="12"/>
      <c r="E168" s="12"/>
      <c r="F168" s="156"/>
      <c r="G168" s="47"/>
      <c r="H168" s="2"/>
    </row>
    <row r="169" spans="1:8" x14ac:dyDescent="0.2">
      <c r="A169" s="20" t="s">
        <v>1282</v>
      </c>
      <c r="B169" s="37"/>
      <c r="C169" s="28" t="s">
        <v>215</v>
      </c>
      <c r="D169" s="12" t="s">
        <v>45</v>
      </c>
      <c r="E169" s="12">
        <v>1</v>
      </c>
      <c r="F169" s="47">
        <v>15000</v>
      </c>
      <c r="G169" s="42">
        <f t="shared" si="16"/>
        <v>15000</v>
      </c>
      <c r="H169" s="2"/>
    </row>
    <row r="170" spans="1:8" ht="9.6" customHeight="1" x14ac:dyDescent="0.2">
      <c r="A170" s="20"/>
      <c r="B170" s="37"/>
      <c r="C170" s="28"/>
      <c r="D170" s="12"/>
      <c r="E170" s="12"/>
      <c r="F170" s="156"/>
      <c r="G170" s="47"/>
      <c r="H170" s="2"/>
    </row>
    <row r="171" spans="1:8" x14ac:dyDescent="0.2">
      <c r="A171" s="20" t="s">
        <v>1283</v>
      </c>
      <c r="B171" s="37"/>
      <c r="C171" s="28" t="s">
        <v>216</v>
      </c>
      <c r="D171" s="12" t="s">
        <v>57</v>
      </c>
      <c r="E171" s="19">
        <f>F169</f>
        <v>15000</v>
      </c>
      <c r="F171" s="157"/>
      <c r="G171" s="42">
        <f t="shared" si="16"/>
        <v>0</v>
      </c>
      <c r="H171" s="2"/>
    </row>
    <row r="172" spans="1:8" x14ac:dyDescent="0.2">
      <c r="A172" s="20"/>
      <c r="B172" s="37"/>
      <c r="C172" s="28"/>
      <c r="D172" s="12"/>
      <c r="E172" s="12"/>
      <c r="F172" s="156"/>
      <c r="G172" s="47"/>
      <c r="H172" s="2"/>
    </row>
    <row r="173" spans="1:8" x14ac:dyDescent="0.2">
      <c r="A173" s="20" t="s">
        <v>1284</v>
      </c>
      <c r="B173" s="37"/>
      <c r="C173" s="28" t="s">
        <v>217</v>
      </c>
      <c r="D173" s="12" t="s">
        <v>13</v>
      </c>
      <c r="E173" s="12">
        <v>1</v>
      </c>
      <c r="F173" s="156"/>
      <c r="G173" s="42">
        <f t="shared" si="16"/>
        <v>0</v>
      </c>
      <c r="H173" s="2"/>
    </row>
    <row r="174" spans="1:8" x14ac:dyDescent="0.2">
      <c r="A174" s="20"/>
      <c r="B174" s="37"/>
      <c r="C174" s="28"/>
      <c r="D174" s="12"/>
      <c r="E174" s="12"/>
      <c r="F174" s="156"/>
      <c r="G174" s="47"/>
      <c r="H174" s="2"/>
    </row>
    <row r="175" spans="1:8" ht="24" x14ac:dyDescent="0.2">
      <c r="A175" s="20" t="s">
        <v>1285</v>
      </c>
      <c r="B175" s="37"/>
      <c r="C175" s="28" t="s">
        <v>218</v>
      </c>
      <c r="D175" s="12" t="s">
        <v>114</v>
      </c>
      <c r="E175" s="12">
        <v>2</v>
      </c>
      <c r="F175" s="156"/>
      <c r="G175" s="42">
        <f t="shared" si="16"/>
        <v>0</v>
      </c>
      <c r="H175" s="2"/>
    </row>
    <row r="176" spans="1:8" x14ac:dyDescent="0.2">
      <c r="A176" s="20"/>
      <c r="B176" s="37"/>
      <c r="C176" s="28"/>
      <c r="D176" s="12"/>
      <c r="E176" s="12"/>
      <c r="F176" s="156"/>
      <c r="G176" s="47"/>
      <c r="H176" s="2"/>
    </row>
    <row r="177" spans="1:8" x14ac:dyDescent="0.2">
      <c r="A177" s="20" t="s">
        <v>1286</v>
      </c>
      <c r="B177" s="37"/>
      <c r="C177" s="28" t="s">
        <v>219</v>
      </c>
      <c r="D177" s="12" t="s">
        <v>114</v>
      </c>
      <c r="E177" s="12">
        <v>2</v>
      </c>
      <c r="F177" s="156"/>
      <c r="G177" s="42">
        <f t="shared" si="16"/>
        <v>0</v>
      </c>
      <c r="H177" s="2"/>
    </row>
    <row r="178" spans="1:8" x14ac:dyDescent="0.2">
      <c r="A178" s="20"/>
      <c r="B178" s="37"/>
      <c r="C178" s="28"/>
      <c r="D178" s="12"/>
      <c r="E178" s="12"/>
      <c r="F178" s="156"/>
      <c r="G178" s="47"/>
      <c r="H178" s="2"/>
    </row>
    <row r="179" spans="1:8" x14ac:dyDescent="0.2">
      <c r="A179" s="20" t="s">
        <v>1287</v>
      </c>
      <c r="B179" s="37"/>
      <c r="C179" s="28" t="s">
        <v>479</v>
      </c>
      <c r="D179" s="12" t="s">
        <v>114</v>
      </c>
      <c r="E179" s="12">
        <v>2</v>
      </c>
      <c r="F179" s="156"/>
      <c r="G179" s="42">
        <f t="shared" si="16"/>
        <v>0</v>
      </c>
      <c r="H179" s="2"/>
    </row>
    <row r="180" spans="1:8" x14ac:dyDescent="0.2">
      <c r="A180" s="20"/>
      <c r="B180" s="37"/>
      <c r="C180" s="28"/>
      <c r="D180" s="12"/>
      <c r="E180" s="12"/>
      <c r="F180" s="156"/>
      <c r="G180" s="47"/>
      <c r="H180" s="2"/>
    </row>
    <row r="181" spans="1:8" ht="24" x14ac:dyDescent="0.2">
      <c r="A181" s="29" t="s">
        <v>1288</v>
      </c>
      <c r="B181" s="34" t="s">
        <v>220</v>
      </c>
      <c r="C181" s="92" t="s">
        <v>221</v>
      </c>
      <c r="D181" s="12"/>
      <c r="E181" s="12"/>
      <c r="F181" s="156"/>
      <c r="G181" s="47"/>
      <c r="H181" s="2"/>
    </row>
    <row r="182" spans="1:8" x14ac:dyDescent="0.2">
      <c r="A182" s="20"/>
      <c r="B182" s="37"/>
      <c r="C182" s="28"/>
      <c r="D182" s="12"/>
      <c r="E182" s="12"/>
      <c r="F182" s="156"/>
      <c r="G182" s="47"/>
      <c r="H182" s="2"/>
    </row>
    <row r="183" spans="1:8" x14ac:dyDescent="0.2">
      <c r="A183" s="20" t="s">
        <v>1289</v>
      </c>
      <c r="B183" s="37"/>
      <c r="C183" s="28" t="s">
        <v>222</v>
      </c>
      <c r="D183" s="12" t="s">
        <v>13</v>
      </c>
      <c r="E183" s="12">
        <v>1</v>
      </c>
      <c r="F183" s="156"/>
      <c r="G183" s="42">
        <f t="shared" ref="G183" si="17">E183*F183</f>
        <v>0</v>
      </c>
      <c r="H183" s="2"/>
    </row>
    <row r="184" spans="1:8" x14ac:dyDescent="0.2">
      <c r="A184" s="20"/>
      <c r="B184" s="37"/>
      <c r="C184" s="28"/>
      <c r="D184" s="12"/>
      <c r="E184" s="12"/>
      <c r="F184" s="156"/>
      <c r="G184" s="47"/>
      <c r="H184" s="2"/>
    </row>
    <row r="185" spans="1:8" x14ac:dyDescent="0.2">
      <c r="A185" s="20" t="s">
        <v>1290</v>
      </c>
      <c r="B185" s="37"/>
      <c r="C185" s="28" t="s">
        <v>223</v>
      </c>
      <c r="D185" s="12"/>
      <c r="E185" s="12"/>
      <c r="F185" s="156"/>
      <c r="G185" s="47"/>
      <c r="H185" s="2"/>
    </row>
    <row r="186" spans="1:8" x14ac:dyDescent="0.2">
      <c r="A186" s="20"/>
      <c r="B186" s="37"/>
      <c r="C186" s="28"/>
      <c r="D186" s="12"/>
      <c r="E186" s="12"/>
      <c r="F186" s="156"/>
      <c r="G186" s="47"/>
      <c r="H186" s="2"/>
    </row>
    <row r="187" spans="1:8" x14ac:dyDescent="0.2">
      <c r="A187" s="20"/>
      <c r="B187" s="37"/>
      <c r="C187" s="92" t="s">
        <v>224</v>
      </c>
      <c r="D187" s="12"/>
      <c r="E187" s="12"/>
      <c r="F187" s="156"/>
      <c r="G187" s="47"/>
      <c r="H187" s="2"/>
    </row>
    <row r="188" spans="1:8" ht="9" customHeight="1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x14ac:dyDescent="0.2">
      <c r="A189" s="20"/>
      <c r="B189" s="37"/>
      <c r="C189" s="92" t="s">
        <v>225</v>
      </c>
      <c r="D189" s="12"/>
      <c r="E189" s="12"/>
      <c r="F189" s="156"/>
      <c r="G189" s="47"/>
      <c r="H189" s="2"/>
    </row>
    <row r="190" spans="1:8" ht="10.15" customHeight="1" x14ac:dyDescent="0.2">
      <c r="A190" s="20"/>
      <c r="B190" s="37"/>
      <c r="C190" s="28"/>
      <c r="D190" s="12"/>
      <c r="E190" s="12"/>
      <c r="F190" s="156"/>
      <c r="G190" s="47"/>
      <c r="H190" s="2"/>
    </row>
    <row r="191" spans="1:8" x14ac:dyDescent="0.2">
      <c r="A191" s="20" t="s">
        <v>1291</v>
      </c>
      <c r="B191" s="37"/>
      <c r="C191" s="28" t="s">
        <v>347</v>
      </c>
      <c r="D191" s="12" t="s">
        <v>114</v>
      </c>
      <c r="E191" s="12">
        <v>2</v>
      </c>
      <c r="F191" s="156"/>
      <c r="G191" s="42">
        <f t="shared" ref="G191" si="18">E191*F191</f>
        <v>0</v>
      </c>
      <c r="H191" s="2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x14ac:dyDescent="0.2">
      <c r="A193" s="20"/>
      <c r="B193" s="37"/>
      <c r="C193" s="92" t="s">
        <v>227</v>
      </c>
      <c r="D193" s="12"/>
      <c r="E193" s="12"/>
      <c r="F193" s="156"/>
      <c r="G193" s="47"/>
      <c r="H193" s="2"/>
    </row>
    <row r="194" spans="1:8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x14ac:dyDescent="0.2">
      <c r="A195" s="20"/>
      <c r="B195" s="37"/>
      <c r="C195" s="92" t="s">
        <v>225</v>
      </c>
      <c r="D195" s="12"/>
      <c r="E195" s="12"/>
      <c r="F195" s="156"/>
      <c r="G195" s="47"/>
      <c r="H195" s="2"/>
    </row>
    <row r="196" spans="1:8" x14ac:dyDescent="0.2">
      <c r="A196" s="20"/>
      <c r="B196" s="37"/>
      <c r="C196" s="28"/>
      <c r="D196" s="12"/>
      <c r="E196" s="12"/>
      <c r="F196" s="156"/>
      <c r="G196" s="47"/>
      <c r="H196" s="2"/>
    </row>
    <row r="197" spans="1:8" x14ac:dyDescent="0.2">
      <c r="A197" s="20" t="s">
        <v>1292</v>
      </c>
      <c r="B197" s="37"/>
      <c r="C197" s="28" t="s">
        <v>228</v>
      </c>
      <c r="D197" s="12" t="s">
        <v>114</v>
      </c>
      <c r="E197" s="12">
        <v>2</v>
      </c>
      <c r="F197" s="156"/>
      <c r="G197" s="42">
        <f t="shared" ref="G197" si="19">E197*F197</f>
        <v>0</v>
      </c>
      <c r="H197" s="2"/>
    </row>
    <row r="198" spans="1:8" x14ac:dyDescent="0.2">
      <c r="A198" s="20"/>
      <c r="B198" s="37"/>
      <c r="C198" s="28"/>
      <c r="D198" s="12"/>
      <c r="E198" s="12"/>
      <c r="F198" s="156"/>
      <c r="G198" s="47"/>
      <c r="H198" s="2"/>
    </row>
    <row r="199" spans="1:8" x14ac:dyDescent="0.2">
      <c r="A199" s="20"/>
      <c r="B199" s="37"/>
      <c r="C199" s="92" t="s">
        <v>229</v>
      </c>
      <c r="D199" s="12"/>
      <c r="E199" s="12"/>
      <c r="F199" s="156"/>
      <c r="G199" s="47"/>
      <c r="H199" s="2"/>
    </row>
    <row r="200" spans="1:8" x14ac:dyDescent="0.2">
      <c r="A200" s="20"/>
      <c r="B200" s="37"/>
      <c r="C200" s="28"/>
      <c r="D200" s="12"/>
      <c r="E200" s="12"/>
      <c r="F200" s="156"/>
      <c r="G200" s="47"/>
      <c r="H200" s="2"/>
    </row>
    <row r="201" spans="1:8" x14ac:dyDescent="0.2">
      <c r="A201" s="20" t="s">
        <v>1293</v>
      </c>
      <c r="B201" s="37"/>
      <c r="C201" s="28" t="s">
        <v>228</v>
      </c>
      <c r="D201" s="12" t="s">
        <v>114</v>
      </c>
      <c r="E201" s="12">
        <v>2</v>
      </c>
      <c r="F201" s="156"/>
      <c r="G201" s="42">
        <f t="shared" ref="G201" si="20">E201*F201</f>
        <v>0</v>
      </c>
      <c r="H201" s="2"/>
    </row>
    <row r="202" spans="1:8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ht="10.15" customHeight="1" x14ac:dyDescent="0.2">
      <c r="A203" s="20"/>
      <c r="B203" s="37"/>
      <c r="C203" s="92" t="s">
        <v>231</v>
      </c>
      <c r="D203" s="12"/>
      <c r="E203" s="12"/>
      <c r="F203" s="156"/>
      <c r="G203" s="47"/>
      <c r="H203" s="2"/>
    </row>
    <row r="204" spans="1:8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ht="84" x14ac:dyDescent="0.2">
      <c r="A205" s="20" t="s">
        <v>1294</v>
      </c>
      <c r="B205" s="37"/>
      <c r="C205" s="56" t="s">
        <v>232</v>
      </c>
      <c r="D205" s="12" t="s">
        <v>114</v>
      </c>
      <c r="E205" s="12">
        <v>1</v>
      </c>
      <c r="F205" s="156"/>
      <c r="G205" s="42">
        <f t="shared" ref="G205" si="21">E205*F205</f>
        <v>0</v>
      </c>
      <c r="H205" s="2"/>
    </row>
    <row r="206" spans="1:8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x14ac:dyDescent="0.2">
      <c r="A207" s="20"/>
      <c r="B207" s="37"/>
      <c r="C207" s="117" t="s">
        <v>233</v>
      </c>
      <c r="D207" s="12"/>
      <c r="E207" s="12"/>
      <c r="F207" s="156"/>
      <c r="G207" s="47"/>
      <c r="H207" s="2"/>
    </row>
    <row r="208" spans="1:8" x14ac:dyDescent="0.2">
      <c r="A208" s="20"/>
      <c r="B208" s="37"/>
      <c r="C208" s="56"/>
      <c r="D208" s="12"/>
      <c r="E208" s="12"/>
      <c r="F208" s="156"/>
      <c r="G208" s="47"/>
      <c r="H208" s="2"/>
    </row>
    <row r="209" spans="1:8" x14ac:dyDescent="0.2">
      <c r="A209" s="20" t="s">
        <v>1295</v>
      </c>
      <c r="B209" s="37"/>
      <c r="C209" s="56" t="s">
        <v>361</v>
      </c>
      <c r="D209" s="12" t="s">
        <v>114</v>
      </c>
      <c r="E209" s="12">
        <v>1</v>
      </c>
      <c r="F209" s="156"/>
      <c r="G209" s="42">
        <f t="shared" ref="G209" si="22">E209*F209</f>
        <v>0</v>
      </c>
      <c r="H209" s="2"/>
    </row>
    <row r="210" spans="1:8" x14ac:dyDescent="0.2">
      <c r="A210" s="20"/>
      <c r="B210" s="37"/>
      <c r="C210" s="117" t="s">
        <v>281</v>
      </c>
      <c r="D210" s="12"/>
      <c r="E210" s="12"/>
      <c r="F210" s="156"/>
      <c r="G210" s="47"/>
      <c r="H210" s="2"/>
    </row>
    <row r="211" spans="1:8" x14ac:dyDescent="0.2">
      <c r="A211" s="20"/>
      <c r="B211" s="37"/>
      <c r="C211" s="56"/>
      <c r="D211" s="12"/>
      <c r="E211" s="12"/>
      <c r="F211" s="156"/>
      <c r="G211" s="47"/>
      <c r="H211" s="2"/>
    </row>
    <row r="212" spans="1:8" x14ac:dyDescent="0.2">
      <c r="A212" s="20" t="s">
        <v>1296</v>
      </c>
      <c r="B212" s="37"/>
      <c r="C212" s="56" t="s">
        <v>362</v>
      </c>
      <c r="D212" s="12" t="s">
        <v>114</v>
      </c>
      <c r="E212" s="12">
        <v>1</v>
      </c>
      <c r="F212" s="156"/>
      <c r="G212" s="42">
        <f t="shared" ref="G212" si="23">E212*F212</f>
        <v>0</v>
      </c>
      <c r="H212" s="2"/>
    </row>
    <row r="213" spans="1:8" x14ac:dyDescent="0.2">
      <c r="A213" s="20"/>
      <c r="B213" s="37"/>
      <c r="C213" s="28"/>
      <c r="D213" s="12"/>
      <c r="E213" s="12"/>
      <c r="F213" s="156"/>
      <c r="G213" s="47"/>
      <c r="H213" s="2"/>
    </row>
    <row r="214" spans="1:8" x14ac:dyDescent="0.2">
      <c r="A214" s="20"/>
      <c r="B214" s="37"/>
      <c r="C214" s="92" t="s">
        <v>235</v>
      </c>
      <c r="D214" s="12"/>
      <c r="E214" s="12"/>
      <c r="F214" s="156"/>
      <c r="G214" s="47"/>
      <c r="H214" s="2"/>
    </row>
    <row r="215" spans="1:8" x14ac:dyDescent="0.2">
      <c r="A215" s="20"/>
      <c r="B215" s="37"/>
      <c r="C215" s="28"/>
      <c r="D215" s="12"/>
      <c r="E215" s="12"/>
      <c r="F215" s="156"/>
      <c r="G215" s="47"/>
      <c r="H215" s="2"/>
    </row>
    <row r="216" spans="1:8" x14ac:dyDescent="0.2">
      <c r="A216" s="20" t="s">
        <v>1297</v>
      </c>
      <c r="B216" s="37"/>
      <c r="C216" s="28" t="s">
        <v>363</v>
      </c>
      <c r="D216" s="12" t="s">
        <v>114</v>
      </c>
      <c r="E216" s="12">
        <v>1</v>
      </c>
      <c r="F216" s="156"/>
      <c r="G216" s="42">
        <f t="shared" ref="G216" si="24">E216*F216</f>
        <v>0</v>
      </c>
      <c r="H216" s="2"/>
    </row>
    <row r="217" spans="1:8" x14ac:dyDescent="0.2">
      <c r="A217" s="20"/>
      <c r="B217" s="37"/>
      <c r="C217" s="28"/>
      <c r="D217" s="12"/>
      <c r="E217" s="12"/>
      <c r="F217" s="156"/>
      <c r="G217" s="47"/>
      <c r="H217" s="2"/>
    </row>
    <row r="218" spans="1:8" x14ac:dyDescent="0.2">
      <c r="A218" s="20"/>
      <c r="B218" s="37"/>
      <c r="C218" s="92" t="s">
        <v>237</v>
      </c>
      <c r="D218" s="12"/>
      <c r="E218" s="12"/>
      <c r="F218" s="156"/>
      <c r="G218" s="47"/>
      <c r="H218" s="2"/>
    </row>
    <row r="219" spans="1:8" x14ac:dyDescent="0.2">
      <c r="A219" s="20"/>
      <c r="B219" s="37"/>
      <c r="C219" s="28"/>
      <c r="D219" s="12"/>
      <c r="E219" s="12"/>
      <c r="F219" s="156"/>
      <c r="G219" s="47"/>
      <c r="H219" s="2"/>
    </row>
    <row r="220" spans="1:8" x14ac:dyDescent="0.2">
      <c r="A220" s="20" t="s">
        <v>1298</v>
      </c>
      <c r="B220" s="37"/>
      <c r="C220" s="28" t="s">
        <v>238</v>
      </c>
      <c r="D220" s="12" t="s">
        <v>114</v>
      </c>
      <c r="E220" s="12">
        <v>4</v>
      </c>
      <c r="F220" s="156"/>
      <c r="G220" s="42">
        <f t="shared" ref="G220" si="25">E220*F220</f>
        <v>0</v>
      </c>
      <c r="H220" s="2"/>
    </row>
    <row r="221" spans="1:8" x14ac:dyDescent="0.2">
      <c r="A221" s="20"/>
      <c r="B221" s="37"/>
      <c r="C221" s="28"/>
      <c r="D221" s="12"/>
      <c r="E221" s="12"/>
      <c r="F221" s="156"/>
      <c r="G221" s="47"/>
      <c r="H221" s="2"/>
    </row>
    <row r="222" spans="1:8" x14ac:dyDescent="0.2">
      <c r="A222" s="20"/>
      <c r="B222" s="37"/>
      <c r="C222" s="92" t="s">
        <v>239</v>
      </c>
      <c r="D222" s="12"/>
      <c r="E222" s="12"/>
      <c r="F222" s="156"/>
      <c r="G222" s="47"/>
      <c r="H222" s="2"/>
    </row>
    <row r="223" spans="1:8" x14ac:dyDescent="0.2">
      <c r="A223" s="20"/>
      <c r="B223" s="37"/>
      <c r="C223" s="28"/>
      <c r="D223" s="12"/>
      <c r="E223" s="12"/>
      <c r="F223" s="156"/>
      <c r="G223" s="47"/>
      <c r="H223" s="2"/>
    </row>
    <row r="224" spans="1:8" x14ac:dyDescent="0.2">
      <c r="A224" s="20" t="s">
        <v>1299</v>
      </c>
      <c r="B224" s="37"/>
      <c r="C224" s="28" t="s">
        <v>240</v>
      </c>
      <c r="D224" s="12" t="s">
        <v>114</v>
      </c>
      <c r="E224" s="12">
        <v>2</v>
      </c>
      <c r="F224" s="156"/>
      <c r="G224" s="42">
        <f t="shared" ref="G224" si="26">E224*F224</f>
        <v>0</v>
      </c>
      <c r="H224" s="2"/>
    </row>
    <row r="225" spans="1:8" x14ac:dyDescent="0.2">
      <c r="A225" s="20"/>
      <c r="B225" s="37"/>
      <c r="C225" s="28"/>
      <c r="D225" s="12"/>
      <c r="E225" s="12"/>
      <c r="F225" s="156"/>
      <c r="G225" s="47"/>
      <c r="H225" s="2"/>
    </row>
    <row r="226" spans="1:8" s="5" customFormat="1" ht="18.600000000000001" customHeight="1" x14ac:dyDescent="0.2">
      <c r="A226" s="135" t="s">
        <v>58</v>
      </c>
      <c r="B226" s="136"/>
      <c r="C226" s="136"/>
      <c r="D226" s="136"/>
      <c r="E226" s="136"/>
      <c r="F226" s="137"/>
      <c r="G226" s="49">
        <f>SUM(G145:G225)</f>
        <v>82500</v>
      </c>
    </row>
    <row r="227" spans="1:8" s="5" customFormat="1" ht="18" customHeight="1" x14ac:dyDescent="0.2">
      <c r="A227" s="135" t="s">
        <v>59</v>
      </c>
      <c r="B227" s="136"/>
      <c r="C227" s="136"/>
      <c r="D227" s="136"/>
      <c r="E227" s="136"/>
      <c r="F227" s="137"/>
      <c r="G227" s="49">
        <f>G226</f>
        <v>82500</v>
      </c>
    </row>
    <row r="228" spans="1:8" x14ac:dyDescent="0.2">
      <c r="A228" s="20"/>
      <c r="B228" s="37"/>
      <c r="C228" s="56"/>
      <c r="D228" s="12"/>
      <c r="E228" s="12"/>
      <c r="F228" s="156"/>
      <c r="G228" s="47"/>
      <c r="H228" s="2"/>
    </row>
    <row r="229" spans="1:8" x14ac:dyDescent="0.2">
      <c r="A229" s="20" t="s">
        <v>1300</v>
      </c>
      <c r="B229" s="37"/>
      <c r="C229" s="28" t="s">
        <v>241</v>
      </c>
      <c r="D229" s="12" t="s">
        <v>114</v>
      </c>
      <c r="E229" s="12">
        <v>2</v>
      </c>
      <c r="F229" s="156"/>
      <c r="G229" s="42">
        <f t="shared" ref="G229:G239" si="27">E229*F229</f>
        <v>0</v>
      </c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x14ac:dyDescent="0.2">
      <c r="A231" s="20" t="s">
        <v>1301</v>
      </c>
      <c r="B231" s="37"/>
      <c r="C231" s="28" t="s">
        <v>229</v>
      </c>
      <c r="D231" s="12" t="s">
        <v>114</v>
      </c>
      <c r="E231" s="12">
        <v>2</v>
      </c>
      <c r="F231" s="156"/>
      <c r="G231" s="42">
        <f t="shared" si="27"/>
        <v>0</v>
      </c>
      <c r="H231" s="2"/>
    </row>
    <row r="232" spans="1:8" x14ac:dyDescent="0.2">
      <c r="A232" s="20"/>
      <c r="B232" s="37"/>
      <c r="C232" s="28"/>
      <c r="D232" s="12"/>
      <c r="E232" s="12"/>
      <c r="F232" s="156"/>
      <c r="G232" s="47"/>
      <c r="H232" s="2"/>
    </row>
    <row r="233" spans="1:8" x14ac:dyDescent="0.2">
      <c r="A233" s="20" t="s">
        <v>1302</v>
      </c>
      <c r="B233" s="37"/>
      <c r="C233" s="28" t="s">
        <v>242</v>
      </c>
      <c r="D233" s="12" t="s">
        <v>114</v>
      </c>
      <c r="E233" s="12">
        <v>1</v>
      </c>
      <c r="F233" s="156"/>
      <c r="G233" s="42">
        <f t="shared" si="27"/>
        <v>0</v>
      </c>
      <c r="H233" s="2"/>
    </row>
    <row r="234" spans="1:8" x14ac:dyDescent="0.2">
      <c r="A234" s="20"/>
      <c r="B234" s="37"/>
      <c r="C234" s="28"/>
      <c r="D234" s="12"/>
      <c r="E234" s="12"/>
      <c r="F234" s="156"/>
      <c r="G234" s="47"/>
      <c r="H234" s="2"/>
    </row>
    <row r="235" spans="1:8" x14ac:dyDescent="0.2">
      <c r="A235" s="20" t="s">
        <v>1303</v>
      </c>
      <c r="B235" s="37"/>
      <c r="C235" s="56" t="s">
        <v>243</v>
      </c>
      <c r="D235" s="12" t="s">
        <v>114</v>
      </c>
      <c r="E235" s="12">
        <v>1</v>
      </c>
      <c r="F235" s="156"/>
      <c r="G235" s="42">
        <f t="shared" si="27"/>
        <v>0</v>
      </c>
      <c r="H235" s="2"/>
    </row>
    <row r="236" spans="1:8" x14ac:dyDescent="0.2">
      <c r="A236" s="20"/>
      <c r="B236" s="37"/>
      <c r="C236" s="56"/>
      <c r="D236" s="12"/>
      <c r="E236" s="12"/>
      <c r="F236" s="156"/>
      <c r="G236" s="47"/>
      <c r="H236" s="2"/>
    </row>
    <row r="237" spans="1:8" x14ac:dyDescent="0.2">
      <c r="A237" s="20" t="s">
        <v>1304</v>
      </c>
      <c r="B237" s="37"/>
      <c r="C237" s="56" t="s">
        <v>284</v>
      </c>
      <c r="D237" s="12" t="s">
        <v>114</v>
      </c>
      <c r="E237" s="12">
        <v>1</v>
      </c>
      <c r="F237" s="156"/>
      <c r="G237" s="42">
        <f t="shared" si="27"/>
        <v>0</v>
      </c>
      <c r="H237" s="2"/>
    </row>
    <row r="238" spans="1:8" x14ac:dyDescent="0.2">
      <c r="A238" s="20"/>
      <c r="B238" s="37"/>
      <c r="C238" s="28"/>
      <c r="D238" s="12"/>
      <c r="E238" s="12"/>
      <c r="F238" s="156"/>
      <c r="G238" s="47"/>
      <c r="H238" s="2"/>
    </row>
    <row r="239" spans="1:8" x14ac:dyDescent="0.2">
      <c r="A239" s="20" t="s">
        <v>1305</v>
      </c>
      <c r="B239" s="37"/>
      <c r="C239" s="28" t="s">
        <v>235</v>
      </c>
      <c r="D239" s="12" t="s">
        <v>114</v>
      </c>
      <c r="E239" s="12">
        <v>1</v>
      </c>
      <c r="F239" s="156"/>
      <c r="G239" s="42">
        <f t="shared" si="27"/>
        <v>0</v>
      </c>
      <c r="H239" s="2"/>
    </row>
    <row r="240" spans="1:8" x14ac:dyDescent="0.2">
      <c r="A240" s="20"/>
      <c r="B240" s="37"/>
      <c r="C240" s="28"/>
      <c r="D240" s="12"/>
      <c r="E240" s="12"/>
      <c r="F240" s="156"/>
      <c r="G240" s="47"/>
      <c r="H240" s="2"/>
    </row>
    <row r="241" spans="1:8" s="3" customFormat="1" x14ac:dyDescent="0.2">
      <c r="A241" s="29" t="s">
        <v>1306</v>
      </c>
      <c r="B241" s="34"/>
      <c r="C241" s="92" t="s">
        <v>244</v>
      </c>
      <c r="D241" s="13"/>
      <c r="E241" s="13"/>
      <c r="F241" s="155"/>
      <c r="G241" s="48"/>
    </row>
    <row r="242" spans="1:8" x14ac:dyDescent="0.2">
      <c r="A242" s="20"/>
      <c r="B242" s="37"/>
      <c r="C242" s="28"/>
      <c r="D242" s="12"/>
      <c r="E242" s="12"/>
      <c r="F242" s="156"/>
      <c r="G242" s="47"/>
      <c r="H242" s="2"/>
    </row>
    <row r="243" spans="1:8" x14ac:dyDescent="0.2">
      <c r="A243" s="20" t="s">
        <v>1307</v>
      </c>
      <c r="B243" s="37"/>
      <c r="C243" s="28" t="s">
        <v>245</v>
      </c>
      <c r="D243" s="12" t="s">
        <v>13</v>
      </c>
      <c r="E243" s="12">
        <v>1</v>
      </c>
      <c r="F243" s="156"/>
      <c r="G243" s="42">
        <f t="shared" ref="G243:G249" si="28">E243*F243</f>
        <v>0</v>
      </c>
      <c r="H243" s="2"/>
    </row>
    <row r="244" spans="1:8" x14ac:dyDescent="0.2">
      <c r="A244" s="20"/>
      <c r="B244" s="37"/>
      <c r="C244" s="28"/>
      <c r="D244" s="12"/>
      <c r="E244" s="12"/>
      <c r="F244" s="156"/>
      <c r="G244" s="47"/>
      <c r="H244" s="2"/>
    </row>
    <row r="245" spans="1:8" x14ac:dyDescent="0.2">
      <c r="A245" s="20" t="s">
        <v>1308</v>
      </c>
      <c r="B245" s="37"/>
      <c r="C245" s="28" t="s">
        <v>472</v>
      </c>
      <c r="D245" s="12" t="s">
        <v>13</v>
      </c>
      <c r="E245" s="12">
        <v>1</v>
      </c>
      <c r="F245" s="156"/>
      <c r="G245" s="42">
        <f t="shared" si="28"/>
        <v>0</v>
      </c>
      <c r="H245" s="2"/>
    </row>
    <row r="246" spans="1:8" x14ac:dyDescent="0.2">
      <c r="A246" s="20"/>
      <c r="B246" s="37"/>
      <c r="C246" s="28"/>
      <c r="D246" s="12"/>
      <c r="E246" s="12"/>
      <c r="F246" s="156"/>
      <c r="G246" s="47"/>
      <c r="H246" s="2"/>
    </row>
    <row r="247" spans="1:8" x14ac:dyDescent="0.2">
      <c r="A247" s="20" t="s">
        <v>1309</v>
      </c>
      <c r="B247" s="37"/>
      <c r="C247" s="28" t="s">
        <v>246</v>
      </c>
      <c r="D247" s="12" t="s">
        <v>13</v>
      </c>
      <c r="E247" s="12">
        <v>1</v>
      </c>
      <c r="F247" s="156"/>
      <c r="G247" s="42">
        <f t="shared" si="28"/>
        <v>0</v>
      </c>
      <c r="H247" s="2"/>
    </row>
    <row r="248" spans="1:8" x14ac:dyDescent="0.2">
      <c r="A248" s="20"/>
      <c r="B248" s="37"/>
      <c r="C248" s="28"/>
      <c r="D248" s="12"/>
      <c r="E248" s="12"/>
      <c r="F248" s="156"/>
      <c r="G248" s="47"/>
      <c r="H248" s="2"/>
    </row>
    <row r="249" spans="1:8" x14ac:dyDescent="0.2">
      <c r="A249" s="20" t="s">
        <v>1310</v>
      </c>
      <c r="B249" s="37"/>
      <c r="C249" s="28" t="s">
        <v>247</v>
      </c>
      <c r="D249" s="12" t="s">
        <v>13</v>
      </c>
      <c r="E249" s="12">
        <v>1</v>
      </c>
      <c r="F249" s="156"/>
      <c r="G249" s="42">
        <f t="shared" si="28"/>
        <v>0</v>
      </c>
      <c r="H249" s="2"/>
    </row>
    <row r="250" spans="1:8" x14ac:dyDescent="0.2">
      <c r="A250" s="20"/>
      <c r="B250" s="37"/>
      <c r="C250" s="28"/>
      <c r="D250" s="12"/>
      <c r="E250" s="12"/>
      <c r="F250" s="156"/>
      <c r="G250" s="47"/>
      <c r="H250" s="2"/>
    </row>
    <row r="251" spans="1:8" x14ac:dyDescent="0.2">
      <c r="A251" s="29" t="s">
        <v>1311</v>
      </c>
      <c r="B251" s="37"/>
      <c r="C251" s="92" t="s">
        <v>248</v>
      </c>
      <c r="D251" s="12"/>
      <c r="E251" s="12"/>
      <c r="F251" s="156"/>
      <c r="G251" s="47"/>
      <c r="H251" s="2"/>
    </row>
    <row r="252" spans="1:8" x14ac:dyDescent="0.2">
      <c r="A252" s="20"/>
      <c r="B252" s="37"/>
      <c r="C252" s="28"/>
      <c r="D252" s="12"/>
      <c r="E252" s="12"/>
      <c r="F252" s="156"/>
      <c r="G252" s="47"/>
      <c r="H252" s="2"/>
    </row>
    <row r="253" spans="1:8" x14ac:dyDescent="0.2">
      <c r="A253" s="29" t="s">
        <v>1312</v>
      </c>
      <c r="B253" s="37"/>
      <c r="C253" s="92" t="s">
        <v>249</v>
      </c>
      <c r="D253" s="12"/>
      <c r="E253" s="12"/>
      <c r="F253" s="156"/>
      <c r="G253" s="47"/>
      <c r="H253" s="2"/>
    </row>
    <row r="254" spans="1:8" x14ac:dyDescent="0.2">
      <c r="A254" s="20"/>
      <c r="B254" s="37"/>
      <c r="C254" s="28"/>
      <c r="D254" s="12"/>
      <c r="E254" s="12"/>
      <c r="F254" s="156"/>
      <c r="G254" s="47"/>
      <c r="H254" s="2"/>
    </row>
    <row r="255" spans="1:8" x14ac:dyDescent="0.2">
      <c r="A255" s="20" t="s">
        <v>1313</v>
      </c>
      <c r="B255" s="37"/>
      <c r="C255" s="28" t="s">
        <v>250</v>
      </c>
      <c r="D255" s="12" t="s">
        <v>13</v>
      </c>
      <c r="E255" s="12">
        <v>1</v>
      </c>
      <c r="F255" s="156"/>
      <c r="G255" s="42">
        <f t="shared" ref="G255:G263" si="29">E255*F255</f>
        <v>0</v>
      </c>
      <c r="H255" s="2"/>
    </row>
    <row r="256" spans="1:8" x14ac:dyDescent="0.2">
      <c r="A256" s="20"/>
      <c r="B256" s="37"/>
      <c r="C256" s="28"/>
      <c r="D256" s="12"/>
      <c r="E256" s="12"/>
      <c r="F256" s="156"/>
      <c r="G256" s="47"/>
      <c r="H256" s="2"/>
    </row>
    <row r="257" spans="1:8" ht="24" x14ac:dyDescent="0.2">
      <c r="A257" s="20" t="s">
        <v>1314</v>
      </c>
      <c r="B257" s="37"/>
      <c r="C257" s="28" t="s">
        <v>251</v>
      </c>
      <c r="D257" s="12" t="s">
        <v>13</v>
      </c>
      <c r="E257" s="12">
        <v>1</v>
      </c>
      <c r="F257" s="156"/>
      <c r="G257" s="42">
        <f t="shared" si="29"/>
        <v>0</v>
      </c>
      <c r="H257" s="2"/>
    </row>
    <row r="258" spans="1:8" x14ac:dyDescent="0.2">
      <c r="A258" s="20"/>
      <c r="B258" s="37"/>
      <c r="C258" s="28"/>
      <c r="D258" s="12"/>
      <c r="E258" s="12"/>
      <c r="F258" s="156"/>
      <c r="G258" s="47"/>
      <c r="H258" s="2"/>
    </row>
    <row r="259" spans="1:8" x14ac:dyDescent="0.2">
      <c r="A259" s="20" t="s">
        <v>1315</v>
      </c>
      <c r="B259" s="37"/>
      <c r="C259" s="28" t="s">
        <v>252</v>
      </c>
      <c r="D259" s="12" t="s">
        <v>13</v>
      </c>
      <c r="E259" s="12">
        <v>1</v>
      </c>
      <c r="F259" s="156"/>
      <c r="G259" s="42">
        <f t="shared" si="29"/>
        <v>0</v>
      </c>
      <c r="H259" s="2"/>
    </row>
    <row r="260" spans="1:8" x14ac:dyDescent="0.2">
      <c r="A260" s="20"/>
      <c r="B260" s="37"/>
      <c r="C260" s="28"/>
      <c r="D260" s="12"/>
      <c r="E260" s="12"/>
      <c r="F260" s="156"/>
      <c r="G260" s="47"/>
      <c r="H260" s="2"/>
    </row>
    <row r="261" spans="1:8" x14ac:dyDescent="0.2">
      <c r="A261" s="20" t="s">
        <v>1316</v>
      </c>
      <c r="B261" s="37"/>
      <c r="C261" s="28" t="s">
        <v>253</v>
      </c>
      <c r="D261" s="12" t="s">
        <v>13</v>
      </c>
      <c r="E261" s="12">
        <v>1</v>
      </c>
      <c r="F261" s="156"/>
      <c r="G261" s="42">
        <f t="shared" si="29"/>
        <v>0</v>
      </c>
      <c r="H261" s="2"/>
    </row>
    <row r="262" spans="1:8" x14ac:dyDescent="0.2">
      <c r="A262" s="20"/>
      <c r="B262" s="37"/>
      <c r="C262" s="28"/>
      <c r="D262" s="12"/>
      <c r="E262" s="12"/>
      <c r="F262" s="156"/>
      <c r="G262" s="47"/>
      <c r="H262" s="2"/>
    </row>
    <row r="263" spans="1:8" x14ac:dyDescent="0.2">
      <c r="A263" s="20" t="s">
        <v>1317</v>
      </c>
      <c r="B263" s="37"/>
      <c r="C263" s="28" t="s">
        <v>254</v>
      </c>
      <c r="D263" s="12" t="s">
        <v>13</v>
      </c>
      <c r="E263" s="12">
        <v>1</v>
      </c>
      <c r="F263" s="156"/>
      <c r="G263" s="42">
        <f t="shared" si="29"/>
        <v>0</v>
      </c>
      <c r="H263" s="2"/>
    </row>
    <row r="264" spans="1:8" x14ac:dyDescent="0.2">
      <c r="A264" s="20"/>
      <c r="B264" s="37"/>
      <c r="C264" s="28"/>
      <c r="D264" s="12"/>
      <c r="E264" s="12"/>
      <c r="F264" s="156"/>
      <c r="G264" s="47"/>
      <c r="H264" s="2"/>
    </row>
    <row r="265" spans="1:8" x14ac:dyDescent="0.2">
      <c r="A265" s="29" t="s">
        <v>1318</v>
      </c>
      <c r="B265" s="37"/>
      <c r="C265" s="92" t="s">
        <v>255</v>
      </c>
      <c r="D265" s="12"/>
      <c r="E265" s="12"/>
      <c r="F265" s="156"/>
      <c r="G265" s="47"/>
      <c r="H265" s="2"/>
    </row>
    <row r="266" spans="1:8" x14ac:dyDescent="0.2">
      <c r="A266" s="20"/>
      <c r="B266" s="37"/>
      <c r="C266" s="28"/>
      <c r="D266" s="12"/>
      <c r="E266" s="12"/>
      <c r="F266" s="156"/>
      <c r="G266" s="47"/>
      <c r="H266" s="2"/>
    </row>
    <row r="267" spans="1:8" x14ac:dyDescent="0.2">
      <c r="A267" s="20" t="s">
        <v>1319</v>
      </c>
      <c r="B267" s="37"/>
      <c r="C267" s="28" t="s">
        <v>256</v>
      </c>
      <c r="D267" s="12" t="s">
        <v>114</v>
      </c>
      <c r="E267" s="12">
        <v>1</v>
      </c>
      <c r="F267" s="156"/>
      <c r="G267" s="42">
        <f t="shared" ref="G267:G271" si="30">E267*F267</f>
        <v>0</v>
      </c>
      <c r="H267" s="2"/>
    </row>
    <row r="268" spans="1:8" x14ac:dyDescent="0.2">
      <c r="A268" s="20"/>
      <c r="B268" s="37"/>
      <c r="C268" s="28"/>
      <c r="D268" s="12"/>
      <c r="E268" s="12"/>
      <c r="F268" s="156"/>
      <c r="G268" s="47"/>
      <c r="H268" s="2"/>
    </row>
    <row r="269" spans="1:8" x14ac:dyDescent="0.2">
      <c r="A269" s="20" t="s">
        <v>1320</v>
      </c>
      <c r="B269" s="37"/>
      <c r="C269" s="28" t="s">
        <v>257</v>
      </c>
      <c r="D269" s="12" t="s">
        <v>13</v>
      </c>
      <c r="E269" s="12">
        <v>1</v>
      </c>
      <c r="F269" s="156"/>
      <c r="G269" s="42">
        <f t="shared" si="30"/>
        <v>0</v>
      </c>
      <c r="H269" s="2"/>
    </row>
    <row r="270" spans="1:8" x14ac:dyDescent="0.2">
      <c r="A270" s="20"/>
      <c r="B270" s="37"/>
      <c r="C270" s="28"/>
      <c r="D270" s="12"/>
      <c r="E270" s="12"/>
      <c r="F270" s="156"/>
      <c r="G270" s="47"/>
      <c r="H270" s="2"/>
    </row>
    <row r="271" spans="1:8" x14ac:dyDescent="0.2">
      <c r="A271" s="20" t="s">
        <v>1321</v>
      </c>
      <c r="B271" s="37"/>
      <c r="C271" s="28" t="s">
        <v>258</v>
      </c>
      <c r="D271" s="12" t="s">
        <v>13</v>
      </c>
      <c r="E271" s="12">
        <v>1</v>
      </c>
      <c r="F271" s="156"/>
      <c r="G271" s="42">
        <f t="shared" si="30"/>
        <v>0</v>
      </c>
      <c r="H271" s="2"/>
    </row>
    <row r="272" spans="1:8" x14ac:dyDescent="0.2">
      <c r="A272" s="20"/>
      <c r="B272" s="37"/>
      <c r="C272" s="28"/>
      <c r="D272" s="12"/>
      <c r="E272" s="12"/>
      <c r="F272" s="156"/>
      <c r="G272" s="47"/>
      <c r="H272" s="2"/>
    </row>
    <row r="273" spans="1:8" x14ac:dyDescent="0.2">
      <c r="A273" s="29" t="s">
        <v>1322</v>
      </c>
      <c r="B273" s="37"/>
      <c r="C273" s="92" t="s">
        <v>259</v>
      </c>
      <c r="D273" s="12"/>
      <c r="E273" s="12"/>
      <c r="F273" s="156"/>
      <c r="G273" s="47"/>
      <c r="H273" s="2"/>
    </row>
    <row r="274" spans="1:8" x14ac:dyDescent="0.2">
      <c r="A274" s="20"/>
      <c r="B274" s="37"/>
      <c r="C274" s="28"/>
      <c r="D274" s="12"/>
      <c r="E274" s="12"/>
      <c r="F274" s="156"/>
      <c r="G274" s="47"/>
      <c r="H274" s="2"/>
    </row>
    <row r="275" spans="1:8" x14ac:dyDescent="0.2">
      <c r="A275" s="20" t="s">
        <v>1323</v>
      </c>
      <c r="B275" s="37"/>
      <c r="C275" s="28" t="s">
        <v>260</v>
      </c>
      <c r="D275" s="12" t="s">
        <v>13</v>
      </c>
      <c r="E275" s="12">
        <v>1</v>
      </c>
      <c r="F275" s="156"/>
      <c r="G275" s="42">
        <f t="shared" ref="G275:G283" si="31">E275*F275</f>
        <v>0</v>
      </c>
      <c r="H275" s="2"/>
    </row>
    <row r="276" spans="1:8" x14ac:dyDescent="0.2">
      <c r="A276" s="20"/>
      <c r="B276" s="37"/>
      <c r="C276" s="28"/>
      <c r="D276" s="12"/>
      <c r="E276" s="12"/>
      <c r="F276" s="156"/>
      <c r="G276" s="47"/>
      <c r="H276" s="2"/>
    </row>
    <row r="277" spans="1:8" x14ac:dyDescent="0.2">
      <c r="A277" s="20" t="s">
        <v>1324</v>
      </c>
      <c r="B277" s="37"/>
      <c r="C277" s="28" t="s">
        <v>261</v>
      </c>
      <c r="D277" s="12" t="s">
        <v>13</v>
      </c>
      <c r="E277" s="12">
        <v>1</v>
      </c>
      <c r="F277" s="156"/>
      <c r="G277" s="42">
        <f t="shared" si="31"/>
        <v>0</v>
      </c>
      <c r="H277" s="2"/>
    </row>
    <row r="278" spans="1:8" x14ac:dyDescent="0.2">
      <c r="A278" s="20"/>
      <c r="B278" s="37"/>
      <c r="C278" s="28"/>
      <c r="D278" s="12"/>
      <c r="E278" s="12"/>
      <c r="F278" s="156"/>
      <c r="G278" s="47"/>
      <c r="H278" s="2"/>
    </row>
    <row r="279" spans="1:8" x14ac:dyDescent="0.2">
      <c r="A279" s="20" t="s">
        <v>1325</v>
      </c>
      <c r="B279" s="37"/>
      <c r="C279" s="28" t="s">
        <v>262</v>
      </c>
      <c r="D279" s="12" t="s">
        <v>45</v>
      </c>
      <c r="E279" s="12">
        <v>1</v>
      </c>
      <c r="F279" s="47">
        <v>30000</v>
      </c>
      <c r="G279" s="42">
        <f t="shared" si="31"/>
        <v>30000</v>
      </c>
      <c r="H279" s="2"/>
    </row>
    <row r="280" spans="1:8" x14ac:dyDescent="0.2">
      <c r="A280" s="20"/>
      <c r="B280" s="37"/>
      <c r="C280" s="28"/>
      <c r="D280" s="12"/>
      <c r="E280" s="12"/>
      <c r="F280" s="156"/>
      <c r="G280" s="47"/>
      <c r="H280" s="2"/>
    </row>
    <row r="281" spans="1:8" x14ac:dyDescent="0.2">
      <c r="A281" s="20" t="s">
        <v>1326</v>
      </c>
      <c r="B281" s="37"/>
      <c r="C281" s="28" t="s">
        <v>263</v>
      </c>
      <c r="D281" s="12" t="s">
        <v>57</v>
      </c>
      <c r="E281" s="19">
        <f>F279</f>
        <v>30000</v>
      </c>
      <c r="F281" s="157"/>
      <c r="G281" s="42">
        <f t="shared" si="31"/>
        <v>0</v>
      </c>
      <c r="H281" s="2"/>
    </row>
    <row r="282" spans="1:8" x14ac:dyDescent="0.2">
      <c r="A282" s="20"/>
      <c r="B282" s="37"/>
      <c r="C282" s="28"/>
      <c r="D282" s="12"/>
      <c r="E282" s="12"/>
      <c r="F282" s="156"/>
      <c r="G282" s="47"/>
      <c r="H282" s="2"/>
    </row>
    <row r="283" spans="1:8" x14ac:dyDescent="0.2">
      <c r="A283" s="20" t="s">
        <v>1327</v>
      </c>
      <c r="B283" s="37"/>
      <c r="C283" s="28" t="s">
        <v>264</v>
      </c>
      <c r="D283" s="12" t="s">
        <v>13</v>
      </c>
      <c r="E283" s="12">
        <v>1</v>
      </c>
      <c r="F283" s="156"/>
      <c r="G283" s="42">
        <f t="shared" si="31"/>
        <v>0</v>
      </c>
      <c r="H283" s="2"/>
    </row>
    <row r="284" spans="1:8" x14ac:dyDescent="0.2">
      <c r="A284" s="82"/>
      <c r="B284" s="38"/>
      <c r="C284" s="93"/>
      <c r="D284" s="26"/>
      <c r="E284" s="26"/>
      <c r="F284" s="162"/>
      <c r="G284" s="47"/>
      <c r="H284" s="2"/>
    </row>
    <row r="285" spans="1:8" ht="21" customHeight="1" x14ac:dyDescent="0.2">
      <c r="A285" s="135" t="s">
        <v>94</v>
      </c>
      <c r="B285" s="136"/>
      <c r="C285" s="136"/>
      <c r="D285" s="136"/>
      <c r="E285" s="136"/>
      <c r="F285" s="137"/>
      <c r="G285" s="49">
        <f>SUM(G227:G284)</f>
        <v>112500</v>
      </c>
    </row>
    <row r="286" spans="1:8" x14ac:dyDescent="0.2">
      <c r="D286" s="11"/>
      <c r="G286" s="52"/>
    </row>
    <row r="287" spans="1:8" x14ac:dyDescent="0.2">
      <c r="D287" s="11"/>
      <c r="G287" s="52"/>
    </row>
    <row r="288" spans="1:8" x14ac:dyDescent="0.2">
      <c r="D288" s="11"/>
      <c r="G288" s="52"/>
    </row>
    <row r="289" spans="4:7" x14ac:dyDescent="0.2">
      <c r="D289" s="11"/>
      <c r="G289" s="52"/>
    </row>
    <row r="290" spans="4:7" x14ac:dyDescent="0.2">
      <c r="D290" s="11"/>
      <c r="G290" s="52"/>
    </row>
    <row r="291" spans="4:7" x14ac:dyDescent="0.2">
      <c r="D291" s="11"/>
      <c r="G291" s="52"/>
    </row>
    <row r="292" spans="4:7" x14ac:dyDescent="0.2">
      <c r="D292" s="11"/>
      <c r="G292" s="52"/>
    </row>
    <row r="293" spans="4:7" x14ac:dyDescent="0.2">
      <c r="D293" s="11"/>
      <c r="G293" s="52"/>
    </row>
    <row r="294" spans="4:7" x14ac:dyDescent="0.2">
      <c r="D294" s="11"/>
      <c r="G294" s="52"/>
    </row>
    <row r="295" spans="4:7" x14ac:dyDescent="0.2">
      <c r="D295" s="11"/>
      <c r="G295" s="52"/>
    </row>
    <row r="296" spans="4:7" x14ac:dyDescent="0.2">
      <c r="D296" s="11"/>
      <c r="G296" s="52"/>
    </row>
    <row r="297" spans="4:7" x14ac:dyDescent="0.2">
      <c r="D297" s="11"/>
      <c r="G297" s="52"/>
    </row>
    <row r="298" spans="4:7" x14ac:dyDescent="0.2">
      <c r="D298" s="11"/>
      <c r="G298" s="52"/>
    </row>
    <row r="299" spans="4:7" x14ac:dyDescent="0.2">
      <c r="D299" s="11"/>
      <c r="G299" s="52"/>
    </row>
    <row r="300" spans="4:7" x14ac:dyDescent="0.2">
      <c r="D300" s="11"/>
      <c r="G300" s="52"/>
    </row>
    <row r="301" spans="4:7" x14ac:dyDescent="0.2">
      <c r="D301" s="11"/>
      <c r="G301" s="52"/>
    </row>
    <row r="302" spans="4:7" x14ac:dyDescent="0.2">
      <c r="D302" s="11"/>
      <c r="G302" s="52"/>
    </row>
    <row r="303" spans="4:7" x14ac:dyDescent="0.2">
      <c r="D303" s="11"/>
      <c r="G303" s="52"/>
    </row>
    <row r="304" spans="4:7" x14ac:dyDescent="0.2">
      <c r="D304" s="11"/>
      <c r="G304" s="52"/>
    </row>
    <row r="305" spans="4:7" x14ac:dyDescent="0.2">
      <c r="D305" s="11"/>
      <c r="G305" s="52"/>
    </row>
    <row r="306" spans="4:7" x14ac:dyDescent="0.2">
      <c r="D306" s="11"/>
      <c r="G306" s="52"/>
    </row>
    <row r="307" spans="4:7" x14ac:dyDescent="0.2">
      <c r="D307" s="11"/>
      <c r="G307" s="52"/>
    </row>
    <row r="308" spans="4:7" x14ac:dyDescent="0.2">
      <c r="D308" s="11"/>
      <c r="G308" s="52"/>
    </row>
    <row r="309" spans="4:7" x14ac:dyDescent="0.2">
      <c r="D309" s="11"/>
      <c r="G309" s="52"/>
    </row>
    <row r="310" spans="4:7" x14ac:dyDescent="0.2">
      <c r="D310" s="11"/>
      <c r="G310" s="52"/>
    </row>
    <row r="311" spans="4:7" x14ac:dyDescent="0.2">
      <c r="D311" s="11"/>
      <c r="G311" s="52"/>
    </row>
    <row r="312" spans="4:7" x14ac:dyDescent="0.2">
      <c r="D312" s="11"/>
      <c r="G312" s="52"/>
    </row>
    <row r="313" spans="4:7" x14ac:dyDescent="0.2">
      <c r="D313" s="11"/>
      <c r="G313" s="52"/>
    </row>
    <row r="314" spans="4:7" x14ac:dyDescent="0.2">
      <c r="D314" s="11"/>
      <c r="G314" s="52"/>
    </row>
    <row r="315" spans="4:7" x14ac:dyDescent="0.2">
      <c r="D315" s="11"/>
      <c r="G315" s="52"/>
    </row>
    <row r="316" spans="4:7" x14ac:dyDescent="0.2">
      <c r="D316" s="11"/>
      <c r="G316" s="52"/>
    </row>
    <row r="317" spans="4:7" x14ac:dyDescent="0.2">
      <c r="D317" s="11"/>
      <c r="G317" s="52"/>
    </row>
    <row r="318" spans="4:7" x14ac:dyDescent="0.2">
      <c r="D318" s="11"/>
      <c r="G318" s="52"/>
    </row>
    <row r="319" spans="4:7" x14ac:dyDescent="0.2">
      <c r="D319" s="11"/>
      <c r="G319" s="52"/>
    </row>
    <row r="320" spans="4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</sheetData>
  <sheetProtection algorithmName="SHA-512" hashValue="T2QTAU4blb32e1SNdl2tsRflut0vl+2zFxfVbze/yTgVFndPaFhtT5S5j92St2OZ7Uab59lbDMseKKM7r2dh0Q==" saltValue="kZVNJY3MHT3zJ6E+Y2sTLw==" spinCount="100000" sheet="1" objects="1" scenarios="1" selectLockedCells="1"/>
  <mergeCells count="10">
    <mergeCell ref="A144:F144"/>
    <mergeCell ref="A145:F145"/>
    <mergeCell ref="A226:F226"/>
    <mergeCell ref="A227:F227"/>
    <mergeCell ref="A285:F285"/>
    <mergeCell ref="A2:D2"/>
    <mergeCell ref="A3:D3"/>
    <mergeCell ref="A4:D4"/>
    <mergeCell ref="A63:F63"/>
    <mergeCell ref="A64:F64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63" max="6" man="1"/>
    <brk id="144" max="6" man="1"/>
    <brk id="226" max="6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B250-0375-4545-B9C5-EC59E8DBDA18}">
  <dimension ref="A1:H946"/>
  <sheetViews>
    <sheetView view="pageBreakPreview" zoomScale="90" zoomScaleNormal="100" zoomScaleSheetLayoutView="90" workbookViewId="0">
      <selection activeCell="F14" sqref="F14"/>
    </sheetView>
  </sheetViews>
  <sheetFormatPr defaultColWidth="9.140625" defaultRowHeight="12" x14ac:dyDescent="0.2"/>
  <cols>
    <col min="1" max="1" width="12.140625" style="53" customWidth="1"/>
    <col min="2" max="2" width="11.5703125" style="35" customWidth="1"/>
    <col min="3" max="3" width="73.28515625" style="89" customWidth="1"/>
    <col min="4" max="4" width="10.140625" style="18" customWidth="1"/>
    <col min="5" max="5" width="12.42578125" style="11" customWidth="1"/>
    <col min="6" max="6" width="17" style="52" customWidth="1"/>
    <col min="7" max="7" width="16.28515625" style="51" customWidth="1"/>
    <col min="8" max="8" width="9.7109375" style="6" customWidth="1"/>
    <col min="9" max="16384" width="9.140625" style="2"/>
  </cols>
  <sheetData>
    <row r="1" spans="1:8" ht="5.25" customHeight="1" x14ac:dyDescent="0.2">
      <c r="A1" s="76"/>
      <c r="B1" s="94"/>
      <c r="C1" s="109"/>
      <c r="D1" s="14"/>
      <c r="E1" s="14"/>
      <c r="F1" s="43"/>
      <c r="G1" s="43"/>
    </row>
    <row r="2" spans="1:8" x14ac:dyDescent="0.2">
      <c r="A2" s="138" t="s">
        <v>0</v>
      </c>
      <c r="B2" s="138"/>
      <c r="C2" s="138"/>
      <c r="D2" s="138"/>
      <c r="E2" s="14"/>
      <c r="F2" s="43"/>
      <c r="G2" s="43"/>
    </row>
    <row r="3" spans="1:8" x14ac:dyDescent="0.2">
      <c r="A3" s="138" t="s">
        <v>2272</v>
      </c>
      <c r="B3" s="138"/>
      <c r="C3" s="138"/>
      <c r="D3" s="138"/>
      <c r="E3" s="14"/>
      <c r="F3" s="43"/>
      <c r="G3" s="43"/>
    </row>
    <row r="4" spans="1:8" x14ac:dyDescent="0.2">
      <c r="A4" s="138" t="s">
        <v>2273</v>
      </c>
      <c r="B4" s="138"/>
      <c r="C4" s="138"/>
      <c r="D4" s="138"/>
      <c r="E4" s="14"/>
      <c r="F4" s="43"/>
      <c r="G4" s="43"/>
    </row>
    <row r="5" spans="1:8" ht="7.5" customHeight="1" x14ac:dyDescent="0.2">
      <c r="A5" s="84"/>
      <c r="B5" s="104"/>
      <c r="C5" s="114"/>
      <c r="D5" s="17"/>
      <c r="E5" s="14"/>
      <c r="F5" s="43"/>
      <c r="G5" s="43"/>
    </row>
    <row r="6" spans="1:8" s="9" customFormat="1" x14ac:dyDescent="0.2">
      <c r="A6" s="85" t="s">
        <v>1329</v>
      </c>
      <c r="B6" s="105"/>
      <c r="C6" s="115"/>
      <c r="D6" s="15"/>
      <c r="E6" s="15"/>
      <c r="F6" s="44"/>
      <c r="G6" s="44"/>
      <c r="H6" s="8"/>
    </row>
    <row r="7" spans="1:8" x14ac:dyDescent="0.2">
      <c r="A7" s="77"/>
      <c r="B7" s="95"/>
      <c r="C7" s="110"/>
      <c r="D7" s="16"/>
      <c r="E7" s="16"/>
      <c r="F7" s="45"/>
      <c r="G7" s="45"/>
    </row>
    <row r="8" spans="1:8" ht="21.75" customHeight="1" x14ac:dyDescent="0.2">
      <c r="A8" s="78" t="s">
        <v>2</v>
      </c>
      <c r="B8" s="33" t="s">
        <v>3</v>
      </c>
      <c r="C8" s="90" t="s">
        <v>4</v>
      </c>
      <c r="D8" s="96" t="s">
        <v>5</v>
      </c>
      <c r="E8" s="96" t="s">
        <v>6</v>
      </c>
      <c r="F8" s="125" t="s">
        <v>7</v>
      </c>
      <c r="G8" s="125" t="s">
        <v>8</v>
      </c>
    </row>
    <row r="9" spans="1:8" x14ac:dyDescent="0.2">
      <c r="A9" s="72"/>
      <c r="B9" s="36"/>
      <c r="C9" s="91"/>
      <c r="D9" s="24"/>
      <c r="E9" s="24"/>
      <c r="F9" s="158"/>
      <c r="G9" s="46"/>
    </row>
    <row r="10" spans="1:8" x14ac:dyDescent="0.2">
      <c r="A10" s="29"/>
      <c r="B10" s="37"/>
      <c r="C10" s="92" t="s">
        <v>95</v>
      </c>
      <c r="D10" s="12"/>
      <c r="E10" s="12"/>
      <c r="F10" s="156"/>
      <c r="G10" s="47"/>
    </row>
    <row r="11" spans="1:8" x14ac:dyDescent="0.2">
      <c r="A11" s="29"/>
      <c r="B11" s="37"/>
      <c r="C11" s="92"/>
      <c r="D11" s="12"/>
      <c r="E11" s="12"/>
      <c r="F11" s="156"/>
      <c r="G11" s="47"/>
    </row>
    <row r="12" spans="1:8" x14ac:dyDescent="0.2">
      <c r="A12" s="29" t="s">
        <v>1330</v>
      </c>
      <c r="B12" s="34" t="s">
        <v>97</v>
      </c>
      <c r="C12" s="92" t="s">
        <v>98</v>
      </c>
      <c r="D12" s="12"/>
      <c r="E12" s="12"/>
      <c r="F12" s="156"/>
      <c r="G12" s="47"/>
    </row>
    <row r="13" spans="1:8" x14ac:dyDescent="0.2">
      <c r="A13" s="20"/>
      <c r="B13" s="37"/>
      <c r="C13" s="28"/>
      <c r="D13" s="12"/>
      <c r="E13" s="12"/>
      <c r="F13" s="156"/>
      <c r="G13" s="47"/>
    </row>
    <row r="14" spans="1:8" x14ac:dyDescent="0.2">
      <c r="A14" s="20" t="s">
        <v>1331</v>
      </c>
      <c r="B14" s="37" t="s">
        <v>11</v>
      </c>
      <c r="C14" s="28" t="s">
        <v>100</v>
      </c>
      <c r="D14" s="12" t="s">
        <v>101</v>
      </c>
      <c r="E14" s="12">
        <v>400</v>
      </c>
      <c r="F14" s="156"/>
      <c r="G14" s="42">
        <f>E14*F14</f>
        <v>0</v>
      </c>
    </row>
    <row r="15" spans="1:8" x14ac:dyDescent="0.2">
      <c r="A15" s="20"/>
      <c r="B15" s="37"/>
      <c r="C15" s="28"/>
      <c r="D15" s="12"/>
      <c r="E15" s="12"/>
      <c r="F15" s="156"/>
      <c r="G15" s="47"/>
    </row>
    <row r="16" spans="1:8" s="3" customFormat="1" x14ac:dyDescent="0.2">
      <c r="A16" s="29" t="s">
        <v>1332</v>
      </c>
      <c r="B16" s="34"/>
      <c r="C16" s="92" t="s">
        <v>104</v>
      </c>
      <c r="D16" s="13"/>
      <c r="E16" s="13"/>
      <c r="F16" s="155"/>
      <c r="G16" s="47"/>
      <c r="H16" s="1"/>
    </row>
    <row r="17" spans="1:8" x14ac:dyDescent="0.2">
      <c r="A17" s="20"/>
      <c r="B17" s="37"/>
      <c r="C17" s="28"/>
      <c r="D17" s="12"/>
      <c r="E17" s="12"/>
      <c r="F17" s="156"/>
      <c r="G17" s="47"/>
    </row>
    <row r="18" spans="1:8" x14ac:dyDescent="0.2">
      <c r="A18" s="20" t="s">
        <v>1333</v>
      </c>
      <c r="B18" s="37"/>
      <c r="C18" s="28" t="s">
        <v>476</v>
      </c>
      <c r="D18" s="12" t="s">
        <v>107</v>
      </c>
      <c r="E18" s="12">
        <v>25</v>
      </c>
      <c r="F18" s="156"/>
      <c r="G18" s="42">
        <f t="shared" ref="G18" si="0">E18*F18</f>
        <v>0</v>
      </c>
    </row>
    <row r="19" spans="1:8" x14ac:dyDescent="0.2">
      <c r="A19" s="20"/>
      <c r="B19" s="37"/>
      <c r="C19" s="28"/>
      <c r="D19" s="12"/>
      <c r="E19" s="12"/>
      <c r="F19" s="156"/>
      <c r="G19" s="47"/>
    </row>
    <row r="20" spans="1:8" s="54" customFormat="1" ht="24" x14ac:dyDescent="0.2">
      <c r="A20" s="20" t="s">
        <v>1334</v>
      </c>
      <c r="B20" s="37"/>
      <c r="C20" s="28" t="s">
        <v>477</v>
      </c>
      <c r="D20" s="12" t="s">
        <v>107</v>
      </c>
      <c r="E20" s="12">
        <v>90</v>
      </c>
      <c r="F20" s="156"/>
      <c r="G20" s="42">
        <f t="shared" ref="G20" si="1">E20*F20</f>
        <v>0</v>
      </c>
      <c r="H20" s="55"/>
    </row>
    <row r="21" spans="1:8" s="54" customFormat="1" x14ac:dyDescent="0.2">
      <c r="A21" s="20"/>
      <c r="B21" s="37"/>
      <c r="C21" s="28"/>
      <c r="D21" s="12"/>
      <c r="E21" s="12"/>
      <c r="F21" s="156"/>
      <c r="G21" s="47"/>
      <c r="H21" s="55"/>
    </row>
    <row r="22" spans="1:8" s="7" customFormat="1" x14ac:dyDescent="0.2">
      <c r="A22" s="29" t="s">
        <v>2214</v>
      </c>
      <c r="B22" s="34" t="s">
        <v>136</v>
      </c>
      <c r="C22" s="92" t="s">
        <v>137</v>
      </c>
      <c r="D22" s="13"/>
      <c r="E22" s="13"/>
      <c r="F22" s="155"/>
      <c r="G22" s="48"/>
    </row>
    <row r="23" spans="1:8" s="7" customFormat="1" x14ac:dyDescent="0.2">
      <c r="A23" s="29"/>
      <c r="B23" s="37"/>
      <c r="C23" s="92"/>
      <c r="D23" s="13"/>
      <c r="E23" s="13"/>
      <c r="F23" s="155"/>
      <c r="G23" s="48"/>
    </row>
    <row r="24" spans="1:8" s="7" customFormat="1" ht="24" x14ac:dyDescent="0.2">
      <c r="A24" s="20" t="s">
        <v>2215</v>
      </c>
      <c r="B24" s="37"/>
      <c r="C24" s="28" t="s">
        <v>139</v>
      </c>
      <c r="D24" s="12" t="s">
        <v>120</v>
      </c>
      <c r="E24" s="12">
        <v>15</v>
      </c>
      <c r="F24" s="156"/>
      <c r="G24" s="42">
        <f>E24*F24</f>
        <v>0</v>
      </c>
    </row>
    <row r="25" spans="1:8" s="7" customFormat="1" x14ac:dyDescent="0.2">
      <c r="A25" s="20"/>
      <c r="B25" s="37"/>
      <c r="C25" s="28"/>
      <c r="D25" s="12"/>
      <c r="E25" s="12"/>
      <c r="F25" s="155"/>
      <c r="G25" s="47"/>
    </row>
    <row r="26" spans="1:8" s="7" customFormat="1" x14ac:dyDescent="0.2">
      <c r="A26" s="20" t="s">
        <v>2216</v>
      </c>
      <c r="B26" s="37" t="s">
        <v>30</v>
      </c>
      <c r="C26" s="28" t="s">
        <v>141</v>
      </c>
      <c r="D26" s="13"/>
      <c r="E26" s="12"/>
      <c r="F26" s="155"/>
      <c r="G26" s="48"/>
    </row>
    <row r="27" spans="1:8" s="7" customFormat="1" x14ac:dyDescent="0.2">
      <c r="A27" s="20"/>
      <c r="B27" s="37"/>
      <c r="C27" s="28"/>
      <c r="D27" s="13"/>
      <c r="E27" s="12"/>
      <c r="F27" s="155"/>
      <c r="G27" s="48"/>
    </row>
    <row r="28" spans="1:8" s="7" customFormat="1" x14ac:dyDescent="0.2">
      <c r="A28" s="20"/>
      <c r="B28" s="37"/>
      <c r="C28" s="28" t="s">
        <v>142</v>
      </c>
      <c r="D28" s="13"/>
      <c r="E28" s="12"/>
      <c r="F28" s="155"/>
      <c r="G28" s="48"/>
    </row>
    <row r="29" spans="1:8" s="7" customFormat="1" x14ac:dyDescent="0.2">
      <c r="A29" s="20"/>
      <c r="B29" s="37"/>
      <c r="C29" s="28"/>
      <c r="D29" s="13"/>
      <c r="E29" s="12"/>
      <c r="F29" s="155"/>
      <c r="G29" s="48"/>
    </row>
    <row r="30" spans="1:8" s="7" customFormat="1" x14ac:dyDescent="0.2">
      <c r="A30" s="20" t="s">
        <v>2217</v>
      </c>
      <c r="B30" s="37"/>
      <c r="C30" s="28" t="s">
        <v>144</v>
      </c>
      <c r="D30" s="12" t="s">
        <v>120</v>
      </c>
      <c r="E30" s="12">
        <v>10</v>
      </c>
      <c r="F30" s="156"/>
      <c r="G30" s="42">
        <f t="shared" ref="G30" si="2">E30*F30</f>
        <v>0</v>
      </c>
    </row>
    <row r="31" spans="1:8" s="7" customFormat="1" x14ac:dyDescent="0.2">
      <c r="A31" s="20"/>
      <c r="B31" s="37"/>
      <c r="C31" s="28"/>
      <c r="D31" s="12"/>
      <c r="E31" s="12"/>
      <c r="F31" s="155"/>
      <c r="G31" s="47"/>
    </row>
    <row r="32" spans="1:8" x14ac:dyDescent="0.2">
      <c r="A32" s="20" t="s">
        <v>2218</v>
      </c>
      <c r="B32" s="37"/>
      <c r="C32" s="28" t="s">
        <v>146</v>
      </c>
      <c r="D32" s="12" t="s">
        <v>120</v>
      </c>
      <c r="E32" s="12">
        <v>10</v>
      </c>
      <c r="F32" s="156"/>
      <c r="G32" s="42">
        <f t="shared" ref="G32" si="3">E32*F32</f>
        <v>0</v>
      </c>
    </row>
    <row r="33" spans="1:8" x14ac:dyDescent="0.2">
      <c r="A33" s="20"/>
      <c r="B33" s="37"/>
      <c r="C33" s="28"/>
      <c r="D33" s="12"/>
      <c r="E33" s="12"/>
      <c r="F33" s="156"/>
      <c r="G33" s="47"/>
    </row>
    <row r="34" spans="1:8" s="3" customFormat="1" ht="24" x14ac:dyDescent="0.2">
      <c r="A34" s="29" t="s">
        <v>1335</v>
      </c>
      <c r="B34" s="34" t="s">
        <v>293</v>
      </c>
      <c r="C34" s="92" t="s">
        <v>294</v>
      </c>
      <c r="D34" s="13"/>
      <c r="E34" s="13"/>
      <c r="F34" s="155"/>
      <c r="G34" s="48"/>
      <c r="H34" s="1"/>
    </row>
    <row r="35" spans="1:8" x14ac:dyDescent="0.2">
      <c r="A35" s="20"/>
      <c r="B35" s="37"/>
      <c r="C35" s="28"/>
      <c r="D35" s="12"/>
      <c r="E35" s="12"/>
      <c r="F35" s="156"/>
      <c r="G35" s="47"/>
    </row>
    <row r="36" spans="1:8" x14ac:dyDescent="0.2">
      <c r="A36" s="20" t="s">
        <v>1336</v>
      </c>
      <c r="B36" s="37"/>
      <c r="C36" s="28" t="s">
        <v>295</v>
      </c>
      <c r="D36" s="12" t="s">
        <v>114</v>
      </c>
      <c r="E36" s="12">
        <v>3</v>
      </c>
      <c r="F36" s="156"/>
      <c r="G36" s="42">
        <f>E36*F36</f>
        <v>0</v>
      </c>
    </row>
    <row r="37" spans="1:8" x14ac:dyDescent="0.2">
      <c r="A37" s="20"/>
      <c r="B37" s="37"/>
      <c r="C37" s="28"/>
      <c r="D37" s="12"/>
      <c r="E37" s="12"/>
      <c r="F37" s="156"/>
      <c r="G37" s="47"/>
    </row>
    <row r="38" spans="1:8" x14ac:dyDescent="0.2">
      <c r="A38" s="20"/>
      <c r="B38" s="37"/>
      <c r="C38" s="28" t="s">
        <v>296</v>
      </c>
      <c r="D38" s="12"/>
      <c r="E38" s="12"/>
      <c r="F38" s="156"/>
      <c r="G38" s="47"/>
    </row>
    <row r="39" spans="1:8" x14ac:dyDescent="0.2">
      <c r="A39" s="20"/>
      <c r="B39" s="37"/>
      <c r="C39" s="28"/>
      <c r="D39" s="12"/>
      <c r="E39" s="12"/>
      <c r="F39" s="156"/>
      <c r="G39" s="47"/>
    </row>
    <row r="40" spans="1:8" x14ac:dyDescent="0.2">
      <c r="A40" s="20"/>
      <c r="B40" s="37"/>
      <c r="C40" s="28" t="s">
        <v>297</v>
      </c>
      <c r="D40" s="12"/>
      <c r="E40" s="12"/>
      <c r="F40" s="156"/>
      <c r="G40" s="47"/>
    </row>
    <row r="41" spans="1:8" x14ac:dyDescent="0.2">
      <c r="A41" s="20"/>
      <c r="B41" s="37"/>
      <c r="C41" s="28"/>
      <c r="D41" s="12"/>
      <c r="E41" s="12"/>
      <c r="F41" s="156"/>
      <c r="G41" s="47"/>
    </row>
    <row r="42" spans="1:8" x14ac:dyDescent="0.2">
      <c r="A42" s="20"/>
      <c r="B42" s="34" t="s">
        <v>298</v>
      </c>
      <c r="C42" s="92" t="s">
        <v>299</v>
      </c>
      <c r="D42" s="12"/>
      <c r="E42" s="12"/>
      <c r="F42" s="156"/>
      <c r="G42" s="47"/>
    </row>
    <row r="43" spans="1:8" x14ac:dyDescent="0.2">
      <c r="A43" s="20"/>
      <c r="B43" s="37"/>
      <c r="C43" s="28"/>
      <c r="D43" s="12"/>
      <c r="E43" s="12"/>
      <c r="F43" s="156"/>
      <c r="G43" s="47"/>
    </row>
    <row r="44" spans="1:8" x14ac:dyDescent="0.2">
      <c r="A44" s="20" t="s">
        <v>1337</v>
      </c>
      <c r="B44" s="37"/>
      <c r="C44" s="28" t="s">
        <v>300</v>
      </c>
      <c r="D44" s="12" t="s">
        <v>101</v>
      </c>
      <c r="E44" s="12">
        <v>5</v>
      </c>
      <c r="F44" s="156"/>
      <c r="G44" s="42">
        <f>E44*F44</f>
        <v>0</v>
      </c>
    </row>
    <row r="45" spans="1:8" x14ac:dyDescent="0.2">
      <c r="A45" s="20"/>
      <c r="B45" s="37"/>
      <c r="C45" s="28"/>
      <c r="D45" s="12"/>
      <c r="E45" s="12"/>
      <c r="F45" s="156"/>
      <c r="G45" s="47"/>
    </row>
    <row r="46" spans="1:8" x14ac:dyDescent="0.2">
      <c r="A46" s="20"/>
      <c r="B46" s="34" t="s">
        <v>11</v>
      </c>
      <c r="C46" s="92" t="s">
        <v>301</v>
      </c>
      <c r="D46" s="12"/>
      <c r="E46" s="12"/>
      <c r="F46" s="156"/>
      <c r="G46" s="47"/>
    </row>
    <row r="47" spans="1:8" x14ac:dyDescent="0.2">
      <c r="A47" s="20"/>
      <c r="B47" s="37"/>
      <c r="C47" s="28"/>
      <c r="D47" s="12"/>
      <c r="E47" s="12"/>
      <c r="F47" s="156"/>
      <c r="G47" s="47"/>
    </row>
    <row r="48" spans="1:8" x14ac:dyDescent="0.2">
      <c r="A48" s="20" t="s">
        <v>1338</v>
      </c>
      <c r="B48" s="37"/>
      <c r="C48" s="28" t="s">
        <v>302</v>
      </c>
      <c r="D48" s="12" t="s">
        <v>186</v>
      </c>
      <c r="E48" s="12">
        <v>0.2</v>
      </c>
      <c r="F48" s="156"/>
      <c r="G48" s="42">
        <f>E48*F48</f>
        <v>0</v>
      </c>
    </row>
    <row r="49" spans="1:7" x14ac:dyDescent="0.2">
      <c r="A49" s="20"/>
      <c r="B49" s="37"/>
      <c r="C49" s="28"/>
      <c r="D49" s="12"/>
      <c r="E49" s="12"/>
      <c r="F49" s="156"/>
      <c r="G49" s="47"/>
    </row>
    <row r="50" spans="1:7" x14ac:dyDescent="0.2">
      <c r="A50" s="20"/>
      <c r="B50" s="37"/>
      <c r="C50" s="92" t="s">
        <v>303</v>
      </c>
      <c r="D50" s="12"/>
      <c r="E50" s="12"/>
      <c r="F50" s="156"/>
      <c r="G50" s="47"/>
    </row>
    <row r="51" spans="1:7" x14ac:dyDescent="0.2">
      <c r="A51" s="20"/>
      <c r="B51" s="37"/>
      <c r="C51" s="28"/>
      <c r="D51" s="12"/>
      <c r="E51" s="12"/>
      <c r="F51" s="156"/>
      <c r="G51" s="47"/>
    </row>
    <row r="52" spans="1:7" x14ac:dyDescent="0.2">
      <c r="A52" s="20" t="s">
        <v>1339</v>
      </c>
      <c r="B52" s="37"/>
      <c r="C52" s="116">
        <v>10</v>
      </c>
      <c r="D52" s="12" t="s">
        <v>186</v>
      </c>
      <c r="E52" s="12">
        <v>0.2</v>
      </c>
      <c r="F52" s="156"/>
      <c r="G52" s="42">
        <f>E52*F52</f>
        <v>0</v>
      </c>
    </row>
    <row r="53" spans="1:7" x14ac:dyDescent="0.2">
      <c r="A53" s="20"/>
      <c r="B53" s="37"/>
      <c r="C53" s="28"/>
      <c r="D53" s="12"/>
      <c r="E53" s="12"/>
      <c r="F53" s="156"/>
      <c r="G53" s="47"/>
    </row>
    <row r="54" spans="1:7" x14ac:dyDescent="0.2">
      <c r="A54" s="20"/>
      <c r="B54" s="34" t="s">
        <v>49</v>
      </c>
      <c r="C54" s="92" t="s">
        <v>304</v>
      </c>
      <c r="D54" s="12"/>
      <c r="E54" s="12"/>
      <c r="F54" s="156"/>
      <c r="G54" s="47"/>
    </row>
    <row r="55" spans="1:7" x14ac:dyDescent="0.2">
      <c r="A55" s="20"/>
      <c r="B55" s="37"/>
      <c r="C55" s="28"/>
      <c r="D55" s="12"/>
      <c r="E55" s="12"/>
      <c r="F55" s="156"/>
      <c r="G55" s="47"/>
    </row>
    <row r="56" spans="1:7" x14ac:dyDescent="0.2">
      <c r="A56" s="20" t="s">
        <v>2219</v>
      </c>
      <c r="B56" s="37"/>
      <c r="C56" s="28" t="s">
        <v>305</v>
      </c>
      <c r="D56" s="12" t="s">
        <v>120</v>
      </c>
      <c r="E56" s="12">
        <v>2</v>
      </c>
      <c r="F56" s="156"/>
      <c r="G56" s="42">
        <f>E56*F56</f>
        <v>0</v>
      </c>
    </row>
    <row r="57" spans="1:7" x14ac:dyDescent="0.2">
      <c r="A57" s="20"/>
      <c r="B57" s="37"/>
      <c r="C57" s="28"/>
      <c r="D57" s="12"/>
      <c r="E57" s="12"/>
      <c r="F57" s="156"/>
      <c r="G57" s="47"/>
    </row>
    <row r="58" spans="1:7" x14ac:dyDescent="0.2">
      <c r="A58" s="20"/>
      <c r="B58" s="34" t="s">
        <v>51</v>
      </c>
      <c r="C58" s="92" t="s">
        <v>306</v>
      </c>
      <c r="D58" s="12"/>
      <c r="E58" s="12"/>
      <c r="F58" s="156"/>
      <c r="G58" s="47"/>
    </row>
    <row r="59" spans="1:7" x14ac:dyDescent="0.2">
      <c r="A59" s="20"/>
      <c r="B59" s="37"/>
      <c r="C59" s="28"/>
      <c r="D59" s="12"/>
      <c r="E59" s="12"/>
      <c r="F59" s="156"/>
      <c r="G59" s="47"/>
    </row>
    <row r="60" spans="1:7" x14ac:dyDescent="0.2">
      <c r="A60" s="20"/>
      <c r="B60" s="37"/>
      <c r="C60" s="28" t="s">
        <v>307</v>
      </c>
      <c r="D60" s="12"/>
      <c r="E60" s="12"/>
      <c r="F60" s="156"/>
      <c r="G60" s="47"/>
    </row>
    <row r="61" spans="1:7" x14ac:dyDescent="0.2">
      <c r="A61" s="20"/>
      <c r="B61" s="37"/>
      <c r="C61" s="28"/>
      <c r="D61" s="12"/>
      <c r="E61" s="12"/>
      <c r="F61" s="156"/>
      <c r="G61" s="47"/>
    </row>
    <row r="62" spans="1:7" x14ac:dyDescent="0.2">
      <c r="A62" s="20" t="s">
        <v>2220</v>
      </c>
      <c r="B62" s="37"/>
      <c r="C62" s="28" t="s">
        <v>308</v>
      </c>
      <c r="D62" s="12" t="s">
        <v>101</v>
      </c>
      <c r="E62" s="12">
        <v>5</v>
      </c>
      <c r="F62" s="156"/>
      <c r="G62" s="42">
        <f>E62*F62</f>
        <v>0</v>
      </c>
    </row>
    <row r="63" spans="1:7" x14ac:dyDescent="0.2">
      <c r="A63" s="20"/>
      <c r="B63" s="37"/>
      <c r="C63" s="28"/>
      <c r="D63" s="12"/>
      <c r="E63" s="12"/>
      <c r="F63" s="156"/>
      <c r="G63" s="47"/>
    </row>
    <row r="64" spans="1:7" x14ac:dyDescent="0.2">
      <c r="A64" s="29" t="s">
        <v>1340</v>
      </c>
      <c r="B64" s="21" t="s">
        <v>148</v>
      </c>
      <c r="C64" s="22" t="s">
        <v>149</v>
      </c>
      <c r="D64" s="13"/>
      <c r="E64" s="12"/>
      <c r="F64" s="156"/>
      <c r="G64" s="47"/>
    </row>
    <row r="65" spans="1:8" x14ac:dyDescent="0.2">
      <c r="A65" s="29"/>
      <c r="B65" s="34"/>
      <c r="C65" s="92"/>
      <c r="D65" s="12"/>
      <c r="E65" s="12"/>
      <c r="F65" s="156"/>
      <c r="G65" s="47"/>
    </row>
    <row r="66" spans="1:8" x14ac:dyDescent="0.2">
      <c r="A66" s="29"/>
      <c r="B66" s="34" t="s">
        <v>150</v>
      </c>
      <c r="C66" s="92" t="s">
        <v>151</v>
      </c>
      <c r="D66" s="12"/>
      <c r="E66" s="12"/>
      <c r="F66" s="156"/>
      <c r="G66" s="47"/>
    </row>
    <row r="67" spans="1:8" x14ac:dyDescent="0.2">
      <c r="A67" s="20"/>
      <c r="B67" s="37"/>
      <c r="C67" s="28"/>
      <c r="D67" s="12"/>
      <c r="E67" s="12"/>
      <c r="F67" s="156"/>
      <c r="G67" s="47"/>
      <c r="H67" s="2"/>
    </row>
    <row r="68" spans="1:8" ht="72" x14ac:dyDescent="0.2">
      <c r="A68" s="20" t="s">
        <v>1341</v>
      </c>
      <c r="B68" s="37"/>
      <c r="C68" s="28" t="s">
        <v>153</v>
      </c>
      <c r="D68" s="12" t="s">
        <v>101</v>
      </c>
      <c r="E68" s="12">
        <v>130</v>
      </c>
      <c r="F68" s="156"/>
      <c r="G68" s="42">
        <f t="shared" ref="G68" si="4">E68*F68</f>
        <v>0</v>
      </c>
      <c r="H68" s="2"/>
    </row>
    <row r="69" spans="1:8" x14ac:dyDescent="0.2">
      <c r="A69" s="20"/>
      <c r="B69" s="37"/>
      <c r="C69" s="28"/>
      <c r="D69" s="12"/>
      <c r="E69" s="12"/>
      <c r="F69" s="156"/>
      <c r="G69" s="47"/>
    </row>
    <row r="70" spans="1:8" ht="72" x14ac:dyDescent="0.2">
      <c r="A70" s="20" t="s">
        <v>1342</v>
      </c>
      <c r="B70" s="37"/>
      <c r="C70" s="28" t="s">
        <v>364</v>
      </c>
      <c r="D70" s="12" t="s">
        <v>101</v>
      </c>
      <c r="E70" s="12">
        <v>140</v>
      </c>
      <c r="F70" s="156"/>
      <c r="G70" s="42">
        <f t="shared" ref="G70" si="5">E70*F70</f>
        <v>0</v>
      </c>
      <c r="H70" s="2"/>
    </row>
    <row r="71" spans="1:8" x14ac:dyDescent="0.2">
      <c r="A71" s="20"/>
      <c r="B71" s="37"/>
      <c r="C71" s="28"/>
      <c r="D71" s="12"/>
      <c r="E71" s="12"/>
      <c r="F71" s="156"/>
      <c r="G71" s="47"/>
    </row>
    <row r="72" spans="1:8" ht="60" x14ac:dyDescent="0.2">
      <c r="A72" s="20" t="s">
        <v>1343</v>
      </c>
      <c r="B72" s="37"/>
      <c r="C72" s="28" t="s">
        <v>287</v>
      </c>
      <c r="D72" s="12" t="s">
        <v>101</v>
      </c>
      <c r="E72" s="12">
        <v>5</v>
      </c>
      <c r="F72" s="156"/>
      <c r="G72" s="42">
        <f t="shared" ref="G72" si="6">E72*F72</f>
        <v>0</v>
      </c>
      <c r="H72" s="2"/>
    </row>
    <row r="73" spans="1:8" x14ac:dyDescent="0.2">
      <c r="A73" s="20"/>
      <c r="B73" s="37"/>
      <c r="C73" s="28"/>
      <c r="D73" s="12"/>
      <c r="E73" s="12"/>
      <c r="F73" s="156"/>
      <c r="G73" s="47"/>
    </row>
    <row r="74" spans="1:8" ht="48" x14ac:dyDescent="0.2">
      <c r="A74" s="20" t="s">
        <v>1344</v>
      </c>
      <c r="B74" s="37"/>
      <c r="C74" s="28" t="s">
        <v>309</v>
      </c>
      <c r="D74" s="12" t="s">
        <v>114</v>
      </c>
      <c r="E74" s="12">
        <v>6</v>
      </c>
      <c r="F74" s="156"/>
      <c r="G74" s="42">
        <f t="shared" ref="G74" si="7">E74*F74</f>
        <v>0</v>
      </c>
      <c r="H74" s="2"/>
    </row>
    <row r="75" spans="1:8" x14ac:dyDescent="0.2">
      <c r="A75" s="20"/>
      <c r="B75" s="37"/>
      <c r="C75" s="28"/>
      <c r="D75" s="12"/>
      <c r="E75" s="12"/>
      <c r="F75" s="156"/>
      <c r="G75" s="47"/>
      <c r="H75" s="2"/>
    </row>
    <row r="76" spans="1:8" ht="72" x14ac:dyDescent="0.2">
      <c r="A76" s="20" t="s">
        <v>1345</v>
      </c>
      <c r="B76" s="37"/>
      <c r="C76" s="28" t="s">
        <v>157</v>
      </c>
      <c r="D76" s="12" t="s">
        <v>101</v>
      </c>
      <c r="E76" s="12">
        <v>40</v>
      </c>
      <c r="F76" s="156"/>
      <c r="G76" s="42">
        <f t="shared" ref="G76" si="8">E76*F76</f>
        <v>0</v>
      </c>
      <c r="H76" s="2"/>
    </row>
    <row r="77" spans="1:8" x14ac:dyDescent="0.2">
      <c r="A77" s="20"/>
      <c r="B77" s="37"/>
      <c r="C77" s="28"/>
      <c r="D77" s="12"/>
      <c r="E77" s="12"/>
      <c r="F77" s="156"/>
      <c r="G77" s="47"/>
    </row>
    <row r="78" spans="1:8" s="5" customFormat="1" ht="18.600000000000001" customHeight="1" x14ac:dyDescent="0.2">
      <c r="A78" s="135" t="s">
        <v>58</v>
      </c>
      <c r="B78" s="136"/>
      <c r="C78" s="136"/>
      <c r="D78" s="136"/>
      <c r="E78" s="136"/>
      <c r="F78" s="137"/>
      <c r="G78" s="49">
        <f>SUM(G9:G77)</f>
        <v>0</v>
      </c>
    </row>
    <row r="79" spans="1:8" s="5" customFormat="1" ht="18" customHeight="1" x14ac:dyDescent="0.2">
      <c r="A79" s="135" t="s">
        <v>59</v>
      </c>
      <c r="B79" s="136"/>
      <c r="C79" s="136"/>
      <c r="D79" s="136"/>
      <c r="E79" s="136"/>
      <c r="F79" s="137"/>
      <c r="G79" s="49">
        <f>G78</f>
        <v>0</v>
      </c>
    </row>
    <row r="80" spans="1:8" x14ac:dyDescent="0.2">
      <c r="A80" s="20"/>
      <c r="B80" s="37"/>
      <c r="C80" s="28"/>
      <c r="D80" s="12"/>
      <c r="E80" s="12"/>
      <c r="F80" s="156"/>
      <c r="G80" s="42"/>
      <c r="H80" s="2"/>
    </row>
    <row r="81" spans="1:8" ht="72" x14ac:dyDescent="0.2">
      <c r="A81" s="20" t="s">
        <v>1346</v>
      </c>
      <c r="B81" s="37"/>
      <c r="C81" s="28" t="s">
        <v>163</v>
      </c>
      <c r="D81" s="12" t="s">
        <v>101</v>
      </c>
      <c r="E81" s="12">
        <v>12</v>
      </c>
      <c r="F81" s="156"/>
      <c r="G81" s="42">
        <f t="shared" ref="G81" si="9">E81*F81</f>
        <v>0</v>
      </c>
      <c r="H81" s="2"/>
    </row>
    <row r="82" spans="1:8" x14ac:dyDescent="0.2">
      <c r="A82" s="20"/>
      <c r="B82" s="37"/>
      <c r="C82" s="28"/>
      <c r="D82" s="12"/>
      <c r="E82" s="12"/>
      <c r="F82" s="156"/>
      <c r="G82" s="47"/>
      <c r="H82" s="2"/>
    </row>
    <row r="83" spans="1:8" ht="72" x14ac:dyDescent="0.2">
      <c r="A83" s="20" t="s">
        <v>2221</v>
      </c>
      <c r="B83" s="37"/>
      <c r="C83" s="28" t="s">
        <v>165</v>
      </c>
      <c r="D83" s="12" t="s">
        <v>101</v>
      </c>
      <c r="E83" s="12">
        <v>2.5</v>
      </c>
      <c r="F83" s="156"/>
      <c r="G83" s="42">
        <f t="shared" ref="G83" si="10">E83*F83</f>
        <v>0</v>
      </c>
      <c r="H83" s="2"/>
    </row>
    <row r="84" spans="1:8" x14ac:dyDescent="0.2">
      <c r="A84" s="20"/>
      <c r="B84" s="37"/>
      <c r="C84" s="28"/>
      <c r="D84" s="12"/>
      <c r="E84" s="12"/>
      <c r="F84" s="156"/>
      <c r="G84" s="47"/>
      <c r="H84" s="2"/>
    </row>
    <row r="85" spans="1:8" ht="72" x14ac:dyDescent="0.2">
      <c r="A85" s="20" t="s">
        <v>2222</v>
      </c>
      <c r="B85" s="37"/>
      <c r="C85" s="28" t="s">
        <v>310</v>
      </c>
      <c r="D85" s="12" t="s">
        <v>101</v>
      </c>
      <c r="E85" s="12">
        <v>15</v>
      </c>
      <c r="F85" s="156"/>
      <c r="G85" s="42">
        <f t="shared" ref="G85" si="11">E85*F85</f>
        <v>0</v>
      </c>
      <c r="H85" s="2"/>
    </row>
    <row r="86" spans="1:8" x14ac:dyDescent="0.2">
      <c r="A86" s="20"/>
      <c r="B86" s="37"/>
      <c r="C86" s="28"/>
      <c r="D86" s="12"/>
      <c r="E86" s="12"/>
      <c r="F86" s="156"/>
      <c r="G86" s="47"/>
      <c r="H86" s="2"/>
    </row>
    <row r="87" spans="1:8" x14ac:dyDescent="0.2">
      <c r="A87" s="20" t="s">
        <v>1340</v>
      </c>
      <c r="B87" s="34" t="s">
        <v>372</v>
      </c>
      <c r="C87" s="92" t="s">
        <v>373</v>
      </c>
      <c r="D87" s="12"/>
      <c r="E87" s="12"/>
      <c r="F87" s="156"/>
      <c r="G87" s="47"/>
      <c r="H87" s="2"/>
    </row>
    <row r="88" spans="1:8" x14ac:dyDescent="0.2">
      <c r="A88" s="20"/>
      <c r="B88" s="37"/>
      <c r="C88" s="28"/>
      <c r="D88" s="12"/>
      <c r="E88" s="12"/>
      <c r="F88" s="156"/>
      <c r="G88" s="47"/>
      <c r="H88" s="2"/>
    </row>
    <row r="89" spans="1:8" x14ac:dyDescent="0.2">
      <c r="A89" s="20" t="s">
        <v>1341</v>
      </c>
      <c r="B89" s="37"/>
      <c r="C89" s="28" t="s">
        <v>374</v>
      </c>
      <c r="D89" s="12" t="s">
        <v>114</v>
      </c>
      <c r="E89" s="12">
        <v>1</v>
      </c>
      <c r="F89" s="156"/>
      <c r="G89" s="42">
        <f>E89*F89</f>
        <v>0</v>
      </c>
      <c r="H89" s="2"/>
    </row>
    <row r="90" spans="1:8" x14ac:dyDescent="0.2">
      <c r="A90" s="20"/>
      <c r="B90" s="37"/>
      <c r="C90" s="28"/>
      <c r="D90" s="12"/>
      <c r="E90" s="12"/>
      <c r="F90" s="156"/>
      <c r="G90" s="47"/>
      <c r="H90" s="2"/>
    </row>
    <row r="91" spans="1:8" x14ac:dyDescent="0.2">
      <c r="A91" s="20" t="s">
        <v>1342</v>
      </c>
      <c r="B91" s="37"/>
      <c r="C91" s="28" t="s">
        <v>375</v>
      </c>
      <c r="D91" s="12"/>
      <c r="E91" s="12"/>
      <c r="F91" s="156"/>
      <c r="G91" s="47"/>
      <c r="H91" s="2"/>
    </row>
    <row r="92" spans="1:8" x14ac:dyDescent="0.2">
      <c r="A92" s="20"/>
      <c r="B92" s="37"/>
      <c r="C92" s="28"/>
      <c r="D92" s="12"/>
      <c r="E92" s="12"/>
      <c r="F92" s="156"/>
      <c r="G92" s="47"/>
      <c r="H92" s="2"/>
    </row>
    <row r="93" spans="1:8" x14ac:dyDescent="0.2">
      <c r="A93" s="20" t="s">
        <v>1343</v>
      </c>
      <c r="B93" s="37"/>
      <c r="C93" s="28" t="s">
        <v>378</v>
      </c>
      <c r="D93" s="12" t="s">
        <v>114</v>
      </c>
      <c r="E93" s="12">
        <v>1</v>
      </c>
      <c r="F93" s="156"/>
      <c r="G93" s="42">
        <f t="shared" ref="G93" si="12">E93*F93</f>
        <v>0</v>
      </c>
      <c r="H93" s="2"/>
    </row>
    <row r="94" spans="1:8" ht="9.6" customHeight="1" x14ac:dyDescent="0.2">
      <c r="A94" s="20"/>
      <c r="B94" s="37"/>
      <c r="C94" s="28"/>
      <c r="D94" s="12"/>
      <c r="E94" s="12"/>
      <c r="F94" s="156"/>
      <c r="G94" s="47"/>
      <c r="H94" s="2"/>
    </row>
    <row r="95" spans="1:8" x14ac:dyDescent="0.2">
      <c r="A95" s="20" t="s">
        <v>1344</v>
      </c>
      <c r="B95" s="37"/>
      <c r="C95" s="28" t="s">
        <v>352</v>
      </c>
      <c r="D95" s="12" t="s">
        <v>114</v>
      </c>
      <c r="E95" s="12">
        <v>1</v>
      </c>
      <c r="F95" s="156"/>
      <c r="G95" s="42">
        <f t="shared" ref="G95" si="13">E95*F95</f>
        <v>0</v>
      </c>
      <c r="H95" s="2"/>
    </row>
    <row r="96" spans="1:8" x14ac:dyDescent="0.2">
      <c r="A96" s="20"/>
      <c r="B96" s="37"/>
      <c r="C96" s="28"/>
      <c r="D96" s="12"/>
      <c r="E96" s="12"/>
      <c r="F96" s="156"/>
      <c r="G96" s="47"/>
      <c r="H96" s="2"/>
    </row>
    <row r="97" spans="1:8" s="3" customFormat="1" x14ac:dyDescent="0.2">
      <c r="A97" s="29" t="s">
        <v>1347</v>
      </c>
      <c r="B97" s="34" t="s">
        <v>171</v>
      </c>
      <c r="C97" s="92" t="s">
        <v>172</v>
      </c>
      <c r="D97" s="13"/>
      <c r="E97" s="13"/>
      <c r="F97" s="155"/>
      <c r="G97" s="48"/>
    </row>
    <row r="98" spans="1:8" x14ac:dyDescent="0.2">
      <c r="A98" s="20"/>
      <c r="B98" s="37"/>
      <c r="C98" s="28"/>
      <c r="D98" s="12"/>
      <c r="E98" s="12"/>
      <c r="F98" s="156"/>
      <c r="G98" s="47"/>
      <c r="H98" s="2"/>
    </row>
    <row r="99" spans="1:8" x14ac:dyDescent="0.2">
      <c r="A99" s="20" t="s">
        <v>1348</v>
      </c>
      <c r="B99" s="37"/>
      <c r="C99" s="28" t="s">
        <v>174</v>
      </c>
      <c r="D99" s="12" t="s">
        <v>45</v>
      </c>
      <c r="E99" s="19">
        <v>1</v>
      </c>
      <c r="F99" s="47">
        <v>25000</v>
      </c>
      <c r="G99" s="42">
        <f t="shared" ref="G99" si="14">E99*F99</f>
        <v>25000</v>
      </c>
      <c r="H99" s="2"/>
    </row>
    <row r="100" spans="1:8" x14ac:dyDescent="0.2">
      <c r="A100" s="20"/>
      <c r="B100" s="37"/>
      <c r="C100" s="28"/>
      <c r="D100" s="12"/>
      <c r="E100" s="19"/>
      <c r="F100" s="156"/>
      <c r="G100" s="47"/>
      <c r="H100" s="2"/>
    </row>
    <row r="101" spans="1:8" x14ac:dyDescent="0.2">
      <c r="A101" s="20" t="s">
        <v>1349</v>
      </c>
      <c r="B101" s="37"/>
      <c r="C101" s="28" t="s">
        <v>176</v>
      </c>
      <c r="D101" s="12" t="s">
        <v>57</v>
      </c>
      <c r="E101" s="19">
        <f>F99</f>
        <v>25000</v>
      </c>
      <c r="F101" s="157"/>
      <c r="G101" s="42">
        <f t="shared" ref="G101" si="15">E101*F101</f>
        <v>0</v>
      </c>
      <c r="H101" s="2"/>
    </row>
    <row r="102" spans="1:8" x14ac:dyDescent="0.2">
      <c r="A102" s="20"/>
      <c r="B102" s="37"/>
      <c r="C102" s="28"/>
      <c r="D102" s="12"/>
      <c r="E102" s="19"/>
      <c r="F102" s="156"/>
      <c r="G102" s="47"/>
      <c r="H102" s="2"/>
    </row>
    <row r="103" spans="1:8" x14ac:dyDescent="0.2">
      <c r="A103" s="20" t="s">
        <v>1350</v>
      </c>
      <c r="B103" s="37"/>
      <c r="C103" s="28" t="s">
        <v>178</v>
      </c>
      <c r="D103" s="12" t="s">
        <v>45</v>
      </c>
      <c r="E103" s="19">
        <v>1</v>
      </c>
      <c r="F103" s="47">
        <v>20000</v>
      </c>
      <c r="G103" s="42">
        <f t="shared" ref="G103" si="16">E103*F103</f>
        <v>20000</v>
      </c>
      <c r="H103" s="2"/>
    </row>
    <row r="104" spans="1:8" x14ac:dyDescent="0.2">
      <c r="A104" s="20"/>
      <c r="B104" s="37"/>
      <c r="C104" s="28"/>
      <c r="D104" s="12"/>
      <c r="E104" s="12"/>
      <c r="F104" s="156"/>
      <c r="G104" s="47"/>
      <c r="H104" s="2"/>
    </row>
    <row r="105" spans="1:8" x14ac:dyDescent="0.2">
      <c r="A105" s="20" t="s">
        <v>1351</v>
      </c>
      <c r="B105" s="37"/>
      <c r="C105" s="28" t="s">
        <v>179</v>
      </c>
      <c r="D105" s="12" t="s">
        <v>57</v>
      </c>
      <c r="E105" s="19">
        <f>F103</f>
        <v>20000</v>
      </c>
      <c r="F105" s="157"/>
      <c r="G105" s="42">
        <f t="shared" ref="G105" si="17">E105*F105</f>
        <v>0</v>
      </c>
      <c r="H105" s="2"/>
    </row>
    <row r="106" spans="1:8" ht="9" customHeight="1" x14ac:dyDescent="0.2">
      <c r="A106" s="20"/>
      <c r="B106" s="37"/>
      <c r="C106" s="28"/>
      <c r="D106" s="12"/>
      <c r="E106" s="12"/>
      <c r="F106" s="156"/>
      <c r="G106" s="47"/>
      <c r="H106" s="2"/>
    </row>
    <row r="107" spans="1:8" s="3" customFormat="1" ht="24" x14ac:dyDescent="0.2">
      <c r="A107" s="29" t="s">
        <v>1352</v>
      </c>
      <c r="B107" s="34" t="s">
        <v>181</v>
      </c>
      <c r="C107" s="92" t="s">
        <v>182</v>
      </c>
      <c r="D107" s="13"/>
      <c r="E107" s="13"/>
      <c r="F107" s="155"/>
      <c r="G107" s="48"/>
    </row>
    <row r="108" spans="1:8" x14ac:dyDescent="0.2">
      <c r="A108" s="20"/>
      <c r="B108" s="37"/>
      <c r="C108" s="28"/>
      <c r="D108" s="12"/>
      <c r="E108" s="12"/>
      <c r="F108" s="156"/>
      <c r="G108" s="47"/>
      <c r="H108" s="2"/>
    </row>
    <row r="109" spans="1:8" ht="36" x14ac:dyDescent="0.2">
      <c r="A109" s="20" t="s">
        <v>1353</v>
      </c>
      <c r="B109" s="37"/>
      <c r="C109" s="28" t="s">
        <v>353</v>
      </c>
      <c r="D109" s="12" t="s">
        <v>101</v>
      </c>
      <c r="E109" s="12">
        <v>15</v>
      </c>
      <c r="F109" s="156"/>
      <c r="G109" s="42">
        <f>E109*F109</f>
        <v>0</v>
      </c>
      <c r="H109" s="2"/>
    </row>
    <row r="110" spans="1:8" x14ac:dyDescent="0.2">
      <c r="A110" s="20"/>
      <c r="B110" s="37"/>
      <c r="C110" s="28"/>
      <c r="D110" s="12"/>
      <c r="E110" s="12"/>
      <c r="F110" s="156"/>
      <c r="G110" s="47"/>
      <c r="H110" s="2"/>
    </row>
    <row r="111" spans="1:8" x14ac:dyDescent="0.2">
      <c r="A111" s="20"/>
      <c r="B111" s="37"/>
      <c r="C111" s="92" t="s">
        <v>189</v>
      </c>
      <c r="D111" s="12"/>
      <c r="E111" s="12"/>
      <c r="F111" s="156"/>
      <c r="G111" s="47"/>
      <c r="H111" s="2"/>
    </row>
    <row r="112" spans="1:8" x14ac:dyDescent="0.2">
      <c r="A112" s="20"/>
      <c r="B112" s="37"/>
      <c r="C112" s="28"/>
      <c r="D112" s="12"/>
      <c r="E112" s="12"/>
      <c r="F112" s="156"/>
      <c r="G112" s="47"/>
      <c r="H112" s="2"/>
    </row>
    <row r="113" spans="1:8" x14ac:dyDescent="0.2">
      <c r="A113" s="29" t="s">
        <v>1354</v>
      </c>
      <c r="B113" s="37"/>
      <c r="C113" s="92" t="s">
        <v>190</v>
      </c>
      <c r="D113" s="12"/>
      <c r="E113" s="12"/>
      <c r="F113" s="156"/>
      <c r="G113" s="47"/>
      <c r="H113" s="2"/>
    </row>
    <row r="114" spans="1:8" ht="9" customHeight="1" x14ac:dyDescent="0.2">
      <c r="A114" s="20"/>
      <c r="B114" s="37"/>
      <c r="C114" s="28"/>
      <c r="D114" s="12"/>
      <c r="E114" s="12"/>
      <c r="F114" s="156"/>
      <c r="G114" s="47"/>
      <c r="H114" s="2"/>
    </row>
    <row r="115" spans="1:8" x14ac:dyDescent="0.2">
      <c r="A115" s="20" t="s">
        <v>1355</v>
      </c>
      <c r="B115" s="37"/>
      <c r="C115" s="28" t="s">
        <v>379</v>
      </c>
      <c r="D115" s="12" t="s">
        <v>13</v>
      </c>
      <c r="E115" s="12">
        <v>1</v>
      </c>
      <c r="F115" s="156"/>
      <c r="G115" s="42">
        <f>E115*F115</f>
        <v>0</v>
      </c>
      <c r="H115" s="2"/>
    </row>
    <row r="116" spans="1:8" x14ac:dyDescent="0.2">
      <c r="A116" s="20"/>
      <c r="B116" s="37"/>
      <c r="C116" s="28"/>
      <c r="D116" s="12"/>
      <c r="E116" s="12"/>
      <c r="F116" s="156"/>
      <c r="G116" s="47"/>
      <c r="H116" s="2"/>
    </row>
    <row r="117" spans="1:8" x14ac:dyDescent="0.2">
      <c r="A117" s="29" t="s">
        <v>1356</v>
      </c>
      <c r="B117" s="37"/>
      <c r="C117" s="92" t="s">
        <v>381</v>
      </c>
      <c r="D117" s="12"/>
      <c r="E117" s="12"/>
      <c r="F117" s="156"/>
      <c r="G117" s="47"/>
      <c r="H117" s="2"/>
    </row>
    <row r="118" spans="1:8" ht="9" customHeight="1" x14ac:dyDescent="0.2">
      <c r="A118" s="20"/>
      <c r="B118" s="37"/>
      <c r="C118" s="28"/>
      <c r="D118" s="12"/>
      <c r="E118" s="12"/>
      <c r="F118" s="156"/>
      <c r="G118" s="47"/>
      <c r="H118" s="2"/>
    </row>
    <row r="119" spans="1:8" ht="72" x14ac:dyDescent="0.2">
      <c r="A119" s="20"/>
      <c r="B119" s="37"/>
      <c r="C119" s="28" t="s">
        <v>382</v>
      </c>
      <c r="D119" s="12"/>
      <c r="E119" s="12"/>
      <c r="F119" s="156"/>
      <c r="G119" s="47"/>
      <c r="H119" s="2"/>
    </row>
    <row r="120" spans="1:8" ht="9" customHeight="1" x14ac:dyDescent="0.2">
      <c r="A120" s="20"/>
      <c r="B120" s="37"/>
      <c r="C120" s="28"/>
      <c r="D120" s="12"/>
      <c r="E120" s="12"/>
      <c r="F120" s="156"/>
      <c r="G120" s="47"/>
      <c r="H120" s="2"/>
    </row>
    <row r="121" spans="1:8" x14ac:dyDescent="0.2">
      <c r="A121" s="20" t="s">
        <v>1357</v>
      </c>
      <c r="B121" s="37"/>
      <c r="C121" s="28" t="s">
        <v>342</v>
      </c>
      <c r="D121" s="12" t="s">
        <v>107</v>
      </c>
      <c r="E121" s="12">
        <v>12</v>
      </c>
      <c r="F121" s="156"/>
      <c r="G121" s="42">
        <f t="shared" ref="G121" si="18">E121*F121</f>
        <v>0</v>
      </c>
      <c r="H121" s="2"/>
    </row>
    <row r="122" spans="1:8" x14ac:dyDescent="0.2">
      <c r="A122" s="20"/>
      <c r="B122" s="37"/>
      <c r="C122" s="28"/>
      <c r="D122" s="12"/>
      <c r="E122" s="12"/>
      <c r="F122" s="156"/>
      <c r="G122" s="47"/>
      <c r="H122" s="2"/>
    </row>
    <row r="123" spans="1:8" x14ac:dyDescent="0.2">
      <c r="A123" s="20" t="s">
        <v>1358</v>
      </c>
      <c r="B123" s="37"/>
      <c r="C123" s="28" t="s">
        <v>343</v>
      </c>
      <c r="D123" s="12" t="s">
        <v>107</v>
      </c>
      <c r="E123" s="12">
        <v>12</v>
      </c>
      <c r="F123" s="156"/>
      <c r="G123" s="42">
        <f t="shared" ref="G123" si="19">E123*F123</f>
        <v>0</v>
      </c>
      <c r="H123" s="2"/>
    </row>
    <row r="124" spans="1:8" ht="9" customHeight="1" x14ac:dyDescent="0.2">
      <c r="A124" s="20"/>
      <c r="B124" s="37"/>
      <c r="C124" s="28"/>
      <c r="D124" s="12"/>
      <c r="E124" s="12"/>
      <c r="F124" s="156"/>
      <c r="G124" s="47"/>
      <c r="H124" s="2"/>
    </row>
    <row r="125" spans="1:8" x14ac:dyDescent="0.2">
      <c r="A125" s="20" t="s">
        <v>1359</v>
      </c>
      <c r="B125" s="37"/>
      <c r="C125" s="28" t="s">
        <v>383</v>
      </c>
      <c r="D125" s="12" t="s">
        <v>107</v>
      </c>
      <c r="E125" s="12">
        <v>8</v>
      </c>
      <c r="F125" s="156"/>
      <c r="G125" s="42">
        <f t="shared" ref="G125" si="20">E125*F125</f>
        <v>0</v>
      </c>
      <c r="H125" s="2"/>
    </row>
    <row r="126" spans="1:8" ht="9.6" customHeight="1" x14ac:dyDescent="0.2">
      <c r="A126" s="20"/>
      <c r="B126" s="37"/>
      <c r="C126" s="28"/>
      <c r="D126" s="12"/>
      <c r="E126" s="12"/>
      <c r="F126" s="156"/>
      <c r="G126" s="47"/>
      <c r="H126" s="2"/>
    </row>
    <row r="127" spans="1:8" x14ac:dyDescent="0.2">
      <c r="A127" s="29" t="s">
        <v>1360</v>
      </c>
      <c r="B127" s="37"/>
      <c r="C127" s="92" t="s">
        <v>384</v>
      </c>
      <c r="D127" s="12"/>
      <c r="E127" s="12"/>
      <c r="F127" s="156"/>
      <c r="G127" s="47"/>
      <c r="H127" s="2"/>
    </row>
    <row r="128" spans="1:8" x14ac:dyDescent="0.2">
      <c r="A128" s="20"/>
      <c r="B128" s="37"/>
      <c r="C128" s="28"/>
      <c r="D128" s="12"/>
      <c r="E128" s="12"/>
      <c r="F128" s="156"/>
      <c r="G128" s="47"/>
      <c r="H128" s="2"/>
    </row>
    <row r="129" spans="1:8" ht="24" x14ac:dyDescent="0.2">
      <c r="A129" s="20"/>
      <c r="B129" s="37"/>
      <c r="C129" s="28" t="s">
        <v>385</v>
      </c>
      <c r="D129" s="12"/>
      <c r="E129" s="12"/>
      <c r="F129" s="156"/>
      <c r="G129" s="47"/>
      <c r="H129" s="2"/>
    </row>
    <row r="130" spans="1:8" ht="9.6" customHeight="1" x14ac:dyDescent="0.2">
      <c r="A130" s="20"/>
      <c r="B130" s="37"/>
      <c r="C130" s="28"/>
      <c r="D130" s="12"/>
      <c r="E130" s="12"/>
      <c r="F130" s="156"/>
      <c r="G130" s="47"/>
      <c r="H130" s="2"/>
    </row>
    <row r="131" spans="1:8" x14ac:dyDescent="0.2">
      <c r="A131" s="20" t="s">
        <v>1361</v>
      </c>
      <c r="B131" s="37"/>
      <c r="C131" s="28" t="s">
        <v>342</v>
      </c>
      <c r="D131" s="12" t="s">
        <v>114</v>
      </c>
      <c r="E131" s="12">
        <v>10</v>
      </c>
      <c r="F131" s="156"/>
      <c r="G131" s="42">
        <f t="shared" ref="G131" si="21">E131*F131</f>
        <v>0</v>
      </c>
      <c r="H131" s="2"/>
    </row>
    <row r="132" spans="1:8" x14ac:dyDescent="0.2">
      <c r="A132" s="20"/>
      <c r="B132" s="37"/>
      <c r="C132" s="28"/>
      <c r="D132" s="12"/>
      <c r="E132" s="12"/>
      <c r="F132" s="156"/>
      <c r="G132" s="47"/>
      <c r="H132" s="2"/>
    </row>
    <row r="133" spans="1:8" x14ac:dyDescent="0.2">
      <c r="A133" s="20" t="s">
        <v>1362</v>
      </c>
      <c r="B133" s="37"/>
      <c r="C133" s="28" t="s">
        <v>343</v>
      </c>
      <c r="D133" s="12" t="s">
        <v>114</v>
      </c>
      <c r="E133" s="12">
        <v>5</v>
      </c>
      <c r="F133" s="156"/>
      <c r="G133" s="42">
        <f t="shared" ref="G133" si="22">E133*F133</f>
        <v>0</v>
      </c>
      <c r="H133" s="2"/>
    </row>
    <row r="134" spans="1:8" x14ac:dyDescent="0.2">
      <c r="A134" s="20"/>
      <c r="B134" s="37"/>
      <c r="C134" s="28"/>
      <c r="D134" s="12"/>
      <c r="E134" s="12"/>
      <c r="F134" s="156"/>
      <c r="G134" s="47"/>
      <c r="H134" s="2"/>
    </row>
    <row r="135" spans="1:8" x14ac:dyDescent="0.2">
      <c r="A135" s="20" t="s">
        <v>1363</v>
      </c>
      <c r="B135" s="37"/>
      <c r="C135" s="28" t="s">
        <v>383</v>
      </c>
      <c r="D135" s="12" t="s">
        <v>114</v>
      </c>
      <c r="E135" s="12">
        <v>6</v>
      </c>
      <c r="F135" s="156"/>
      <c r="G135" s="42">
        <f t="shared" ref="G135" si="23">E135*F135</f>
        <v>0</v>
      </c>
      <c r="H135" s="2"/>
    </row>
    <row r="136" spans="1:8" x14ac:dyDescent="0.2">
      <c r="A136" s="20"/>
      <c r="B136" s="37"/>
      <c r="C136" s="28"/>
      <c r="D136" s="12"/>
      <c r="E136" s="12"/>
      <c r="F136" s="156"/>
      <c r="G136" s="47"/>
      <c r="H136" s="2"/>
    </row>
    <row r="137" spans="1:8" ht="36" x14ac:dyDescent="0.2">
      <c r="A137" s="29" t="s">
        <v>1364</v>
      </c>
      <c r="B137" s="37"/>
      <c r="C137" s="92" t="s">
        <v>386</v>
      </c>
      <c r="D137" s="12"/>
      <c r="E137" s="12"/>
      <c r="F137" s="156"/>
      <c r="G137" s="47"/>
      <c r="H137" s="2"/>
    </row>
    <row r="138" spans="1:8" x14ac:dyDescent="0.2">
      <c r="A138" s="20"/>
      <c r="B138" s="37"/>
      <c r="C138" s="28"/>
      <c r="D138" s="12"/>
      <c r="E138" s="12"/>
      <c r="F138" s="156"/>
      <c r="G138" s="47"/>
      <c r="H138" s="2"/>
    </row>
    <row r="139" spans="1:8" x14ac:dyDescent="0.2">
      <c r="A139" s="20" t="s">
        <v>1365</v>
      </c>
      <c r="B139" s="37"/>
      <c r="C139" s="28" t="s">
        <v>387</v>
      </c>
      <c r="D139" s="12" t="s">
        <v>114</v>
      </c>
      <c r="E139" s="12">
        <v>6</v>
      </c>
      <c r="F139" s="156"/>
      <c r="G139" s="42">
        <f t="shared" ref="G139" si="24">E139*F139</f>
        <v>0</v>
      </c>
      <c r="H139" s="2"/>
    </row>
    <row r="140" spans="1:8" x14ac:dyDescent="0.2">
      <c r="A140" s="20"/>
      <c r="B140" s="37"/>
      <c r="C140" s="28"/>
      <c r="D140" s="12"/>
      <c r="E140" s="12"/>
      <c r="F140" s="156"/>
      <c r="G140" s="47"/>
      <c r="H140" s="2"/>
    </row>
    <row r="141" spans="1:8" x14ac:dyDescent="0.2">
      <c r="A141" s="20" t="s">
        <v>1366</v>
      </c>
      <c r="B141" s="37"/>
      <c r="C141" s="28" t="s">
        <v>388</v>
      </c>
      <c r="D141" s="12" t="s">
        <v>114</v>
      </c>
      <c r="E141" s="12">
        <v>4</v>
      </c>
      <c r="F141" s="156"/>
      <c r="G141" s="42">
        <f t="shared" ref="G141" si="25">E141*F141</f>
        <v>0</v>
      </c>
      <c r="H141" s="2"/>
    </row>
    <row r="142" spans="1:8" x14ac:dyDescent="0.2">
      <c r="A142" s="20"/>
      <c r="B142" s="37"/>
      <c r="C142" s="28"/>
      <c r="D142" s="12"/>
      <c r="E142" s="12"/>
      <c r="F142" s="156"/>
      <c r="G142" s="47"/>
      <c r="H142" s="2"/>
    </row>
    <row r="143" spans="1:8" x14ac:dyDescent="0.2">
      <c r="A143" s="20"/>
      <c r="B143" s="37"/>
      <c r="C143" s="28" t="s">
        <v>389</v>
      </c>
      <c r="D143" s="12"/>
      <c r="E143" s="12"/>
      <c r="F143" s="156"/>
      <c r="G143" s="47"/>
      <c r="H143" s="2"/>
    </row>
    <row r="144" spans="1:8" x14ac:dyDescent="0.2">
      <c r="A144" s="20"/>
      <c r="B144" s="37"/>
      <c r="C144" s="28"/>
      <c r="D144" s="12"/>
      <c r="E144" s="12"/>
      <c r="F144" s="156"/>
      <c r="G144" s="47"/>
      <c r="H144" s="2"/>
    </row>
    <row r="145" spans="1:8" x14ac:dyDescent="0.2">
      <c r="A145" s="20" t="s">
        <v>1367</v>
      </c>
      <c r="B145" s="37"/>
      <c r="C145" s="28" t="s">
        <v>390</v>
      </c>
      <c r="D145" s="12" t="s">
        <v>114</v>
      </c>
      <c r="E145" s="12">
        <v>4</v>
      </c>
      <c r="F145" s="156"/>
      <c r="G145" s="42">
        <f t="shared" ref="G145" si="26">E145*F145</f>
        <v>0</v>
      </c>
      <c r="H145" s="2"/>
    </row>
    <row r="146" spans="1:8" x14ac:dyDescent="0.2">
      <c r="A146" s="20"/>
      <c r="B146" s="37"/>
      <c r="C146" s="28"/>
      <c r="D146" s="12"/>
      <c r="E146" s="12"/>
      <c r="F146" s="156"/>
      <c r="G146" s="47"/>
      <c r="H146" s="2"/>
    </row>
    <row r="147" spans="1:8" x14ac:dyDescent="0.2">
      <c r="A147" s="20" t="s">
        <v>1368</v>
      </c>
      <c r="B147" s="37"/>
      <c r="C147" s="28" t="s">
        <v>391</v>
      </c>
      <c r="D147" s="12" t="s">
        <v>114</v>
      </c>
      <c r="E147" s="12">
        <v>4</v>
      </c>
      <c r="F147" s="156"/>
      <c r="G147" s="42">
        <f t="shared" ref="G147" si="27">E147*F147</f>
        <v>0</v>
      </c>
      <c r="H147" s="2"/>
    </row>
    <row r="148" spans="1:8" x14ac:dyDescent="0.2">
      <c r="A148" s="20"/>
      <c r="B148" s="37"/>
      <c r="C148" s="28"/>
      <c r="D148" s="12"/>
      <c r="E148" s="12"/>
      <c r="F148" s="156"/>
      <c r="G148" s="47"/>
      <c r="H148" s="2"/>
    </row>
    <row r="149" spans="1:8" s="5" customFormat="1" ht="18.600000000000001" customHeight="1" x14ac:dyDescent="0.2">
      <c r="A149" s="135" t="s">
        <v>58</v>
      </c>
      <c r="B149" s="136"/>
      <c r="C149" s="136"/>
      <c r="D149" s="136"/>
      <c r="E149" s="136"/>
      <c r="F149" s="137"/>
      <c r="G149" s="49">
        <f>SUM(G79:G148)</f>
        <v>45000</v>
      </c>
    </row>
    <row r="150" spans="1:8" s="5" customFormat="1" ht="18" customHeight="1" x14ac:dyDescent="0.2">
      <c r="A150" s="135" t="s">
        <v>59</v>
      </c>
      <c r="B150" s="136"/>
      <c r="C150" s="136"/>
      <c r="D150" s="136"/>
      <c r="E150" s="136"/>
      <c r="F150" s="137"/>
      <c r="G150" s="49">
        <f>G149</f>
        <v>45000</v>
      </c>
    </row>
    <row r="151" spans="1:8" x14ac:dyDescent="0.2">
      <c r="A151" s="20"/>
      <c r="B151" s="37"/>
      <c r="C151" s="28"/>
      <c r="D151" s="12"/>
      <c r="E151" s="12"/>
      <c r="F151" s="156"/>
      <c r="G151" s="47"/>
      <c r="H151" s="2"/>
    </row>
    <row r="152" spans="1:8" x14ac:dyDescent="0.2">
      <c r="A152" s="20" t="s">
        <v>1369</v>
      </c>
      <c r="B152" s="37"/>
      <c r="C152" s="28" t="s">
        <v>392</v>
      </c>
      <c r="D152" s="12" t="s">
        <v>114</v>
      </c>
      <c r="E152" s="12">
        <v>2</v>
      </c>
      <c r="F152" s="156"/>
      <c r="G152" s="42">
        <f t="shared" ref="G152" si="28">E152*F152</f>
        <v>0</v>
      </c>
      <c r="H152" s="2"/>
    </row>
    <row r="153" spans="1:8" x14ac:dyDescent="0.2">
      <c r="A153" s="20"/>
      <c r="B153" s="37"/>
      <c r="C153" s="28"/>
      <c r="D153" s="12"/>
      <c r="E153" s="12"/>
      <c r="F153" s="156"/>
      <c r="G153" s="47"/>
      <c r="H153" s="2"/>
    </row>
    <row r="154" spans="1:8" x14ac:dyDescent="0.2">
      <c r="A154" s="20" t="s">
        <v>1370</v>
      </c>
      <c r="B154" s="37"/>
      <c r="C154" s="28" t="s">
        <v>393</v>
      </c>
      <c r="D154" s="12" t="s">
        <v>13</v>
      </c>
      <c r="E154" s="12">
        <v>1</v>
      </c>
      <c r="F154" s="156"/>
      <c r="G154" s="42">
        <f t="shared" ref="G154" si="29">E154*F154</f>
        <v>0</v>
      </c>
      <c r="H154" s="2"/>
    </row>
    <row r="155" spans="1:8" x14ac:dyDescent="0.2">
      <c r="A155" s="20"/>
      <c r="B155" s="37"/>
      <c r="C155" s="28"/>
      <c r="D155" s="12"/>
      <c r="E155" s="12"/>
      <c r="F155" s="156"/>
      <c r="G155" s="47"/>
      <c r="H155" s="2"/>
    </row>
    <row r="156" spans="1:8" x14ac:dyDescent="0.2">
      <c r="A156" s="20" t="s">
        <v>1371</v>
      </c>
      <c r="B156" s="37"/>
      <c r="C156" s="28" t="s">
        <v>394</v>
      </c>
      <c r="D156" s="12" t="s">
        <v>13</v>
      </c>
      <c r="E156" s="12">
        <v>1</v>
      </c>
      <c r="F156" s="156"/>
      <c r="G156" s="42">
        <f t="shared" ref="G156" si="30">E156*F156</f>
        <v>0</v>
      </c>
      <c r="H156" s="2"/>
    </row>
    <row r="157" spans="1:8" x14ac:dyDescent="0.2">
      <c r="A157" s="20"/>
      <c r="B157" s="37"/>
      <c r="C157" s="28"/>
      <c r="D157" s="12"/>
      <c r="E157" s="12"/>
      <c r="F157" s="156"/>
      <c r="G157" s="47"/>
      <c r="H157" s="2"/>
    </row>
    <row r="158" spans="1:8" s="3" customFormat="1" x14ac:dyDescent="0.2">
      <c r="A158" s="29" t="s">
        <v>1372</v>
      </c>
      <c r="B158" s="34"/>
      <c r="C158" s="92" t="s">
        <v>206</v>
      </c>
      <c r="D158" s="13"/>
      <c r="E158" s="13"/>
      <c r="F158" s="155"/>
      <c r="G158" s="48"/>
    </row>
    <row r="159" spans="1:8" x14ac:dyDescent="0.2">
      <c r="A159" s="20"/>
      <c r="B159" s="37"/>
      <c r="C159" s="28"/>
      <c r="D159" s="12"/>
      <c r="E159" s="12"/>
      <c r="F159" s="156"/>
      <c r="G159" s="47"/>
      <c r="H159" s="2"/>
    </row>
    <row r="160" spans="1:8" x14ac:dyDescent="0.2">
      <c r="A160" s="20"/>
      <c r="B160" s="37"/>
      <c r="C160" s="28" t="s">
        <v>357</v>
      </c>
      <c r="D160" s="12"/>
      <c r="E160" s="12"/>
      <c r="F160" s="156"/>
      <c r="G160" s="47"/>
      <c r="H160" s="2"/>
    </row>
    <row r="161" spans="1:8" x14ac:dyDescent="0.2">
      <c r="A161" s="20"/>
      <c r="B161" s="37"/>
      <c r="C161" s="28"/>
      <c r="D161" s="12"/>
      <c r="E161" s="12"/>
      <c r="F161" s="156"/>
      <c r="G161" s="47"/>
      <c r="H161" s="2"/>
    </row>
    <row r="162" spans="1:8" x14ac:dyDescent="0.2">
      <c r="A162" s="20"/>
      <c r="B162" s="37"/>
      <c r="C162" s="117" t="s">
        <v>208</v>
      </c>
      <c r="D162" s="12"/>
      <c r="E162" s="12"/>
      <c r="F162" s="156"/>
      <c r="G162" s="47"/>
      <c r="H162" s="2"/>
    </row>
    <row r="163" spans="1:8" x14ac:dyDescent="0.2">
      <c r="A163" s="20"/>
      <c r="B163" s="37"/>
      <c r="C163" s="28"/>
      <c r="D163" s="12"/>
      <c r="E163" s="12"/>
      <c r="F163" s="156"/>
      <c r="G163" s="47"/>
      <c r="H163" s="2"/>
    </row>
    <row r="164" spans="1:8" x14ac:dyDescent="0.2">
      <c r="A164" s="20" t="s">
        <v>1373</v>
      </c>
      <c r="B164" s="37"/>
      <c r="C164" s="28" t="s">
        <v>395</v>
      </c>
      <c r="D164" s="12" t="s">
        <v>114</v>
      </c>
      <c r="E164" s="12">
        <v>4</v>
      </c>
      <c r="F164" s="156"/>
      <c r="G164" s="42">
        <f>E164*F164</f>
        <v>0</v>
      </c>
      <c r="H164" s="2"/>
    </row>
    <row r="165" spans="1:8" x14ac:dyDescent="0.2">
      <c r="A165" s="20"/>
      <c r="B165" s="37"/>
      <c r="C165" s="28"/>
      <c r="D165" s="12"/>
      <c r="E165" s="12"/>
      <c r="F165" s="156"/>
      <c r="G165" s="47"/>
      <c r="H165" s="2"/>
    </row>
    <row r="166" spans="1:8" s="3" customFormat="1" x14ac:dyDescent="0.2">
      <c r="A166" s="29" t="s">
        <v>1374</v>
      </c>
      <c r="B166" s="34"/>
      <c r="C166" s="92" t="s">
        <v>211</v>
      </c>
      <c r="D166" s="13"/>
      <c r="E166" s="13"/>
      <c r="F166" s="155"/>
      <c r="G166" s="48"/>
    </row>
    <row r="167" spans="1:8" x14ac:dyDescent="0.2">
      <c r="A167" s="20"/>
      <c r="B167" s="37"/>
      <c r="C167" s="28"/>
      <c r="D167" s="12"/>
      <c r="E167" s="12"/>
      <c r="F167" s="156"/>
      <c r="G167" s="47"/>
      <c r="H167" s="2"/>
    </row>
    <row r="168" spans="1:8" ht="36" x14ac:dyDescent="0.2">
      <c r="A168" s="20"/>
      <c r="B168" s="37"/>
      <c r="C168" s="28" t="s">
        <v>212</v>
      </c>
      <c r="D168" s="12"/>
      <c r="E168" s="12"/>
      <c r="F168" s="156"/>
      <c r="G168" s="47"/>
      <c r="H168" s="2"/>
    </row>
    <row r="169" spans="1:8" x14ac:dyDescent="0.2">
      <c r="A169" s="20"/>
      <c r="B169" s="37"/>
      <c r="C169" s="28"/>
      <c r="D169" s="12"/>
      <c r="E169" s="12"/>
      <c r="F169" s="156"/>
      <c r="G169" s="47"/>
      <c r="H169" s="2"/>
    </row>
    <row r="170" spans="1:8" x14ac:dyDescent="0.2">
      <c r="A170" s="20"/>
      <c r="B170" s="37"/>
      <c r="C170" s="92" t="s">
        <v>279</v>
      </c>
      <c r="D170" s="12"/>
      <c r="E170" s="12"/>
      <c r="F170" s="156"/>
      <c r="G170" s="47"/>
      <c r="H170" s="2"/>
    </row>
    <row r="171" spans="1:8" x14ac:dyDescent="0.2">
      <c r="A171" s="20"/>
      <c r="B171" s="37"/>
      <c r="C171" s="28"/>
      <c r="D171" s="12"/>
      <c r="E171" s="12"/>
      <c r="F171" s="156"/>
      <c r="G171" s="47"/>
      <c r="H171" s="2"/>
    </row>
    <row r="172" spans="1:8" x14ac:dyDescent="0.2">
      <c r="A172" s="20" t="s">
        <v>1375</v>
      </c>
      <c r="B172" s="37"/>
      <c r="C172" s="28" t="s">
        <v>213</v>
      </c>
      <c r="D172" s="12" t="s">
        <v>114</v>
      </c>
      <c r="E172" s="12">
        <v>2</v>
      </c>
      <c r="F172" s="156"/>
      <c r="G172" s="42">
        <f t="shared" ref="G172" si="31">E172*F172</f>
        <v>0</v>
      </c>
      <c r="H172" s="2"/>
    </row>
    <row r="173" spans="1:8" x14ac:dyDescent="0.2">
      <c r="A173" s="20"/>
      <c r="B173" s="37"/>
      <c r="C173" s="28"/>
      <c r="D173" s="12"/>
      <c r="E173" s="12"/>
      <c r="F173" s="156"/>
      <c r="G173" s="47"/>
      <c r="H173" s="2"/>
    </row>
    <row r="174" spans="1:8" ht="24" x14ac:dyDescent="0.2">
      <c r="A174" s="20" t="s">
        <v>1376</v>
      </c>
      <c r="B174" s="37"/>
      <c r="C174" s="28" t="s">
        <v>214</v>
      </c>
      <c r="D174" s="12" t="s">
        <v>13</v>
      </c>
      <c r="E174" s="12">
        <v>1</v>
      </c>
      <c r="F174" s="156"/>
      <c r="G174" s="42">
        <f t="shared" ref="G174" si="32">E174*F174</f>
        <v>0</v>
      </c>
      <c r="H174" s="2"/>
    </row>
    <row r="175" spans="1:8" x14ac:dyDescent="0.2">
      <c r="A175" s="20"/>
      <c r="B175" s="37"/>
      <c r="C175" s="28"/>
      <c r="D175" s="12"/>
      <c r="E175" s="12"/>
      <c r="F175" s="156"/>
      <c r="G175" s="47"/>
      <c r="H175" s="2"/>
    </row>
    <row r="176" spans="1:8" x14ac:dyDescent="0.2">
      <c r="A176" s="20" t="s">
        <v>1377</v>
      </c>
      <c r="B176" s="37"/>
      <c r="C176" s="28" t="s">
        <v>215</v>
      </c>
      <c r="D176" s="12" t="s">
        <v>45</v>
      </c>
      <c r="E176" s="12">
        <v>1</v>
      </c>
      <c r="F176" s="47">
        <v>15000</v>
      </c>
      <c r="G176" s="42">
        <f>E176*F176</f>
        <v>15000</v>
      </c>
      <c r="H176" s="2"/>
    </row>
    <row r="177" spans="1:8" x14ac:dyDescent="0.2">
      <c r="A177" s="20"/>
      <c r="B177" s="37"/>
      <c r="C177" s="28"/>
      <c r="D177" s="12"/>
      <c r="E177" s="12"/>
      <c r="F177" s="156"/>
      <c r="G177" s="47"/>
      <c r="H177" s="2"/>
    </row>
    <row r="178" spans="1:8" x14ac:dyDescent="0.2">
      <c r="A178" s="20" t="s">
        <v>1378</v>
      </c>
      <c r="B178" s="37"/>
      <c r="C178" s="28" t="s">
        <v>216</v>
      </c>
      <c r="D178" s="12" t="s">
        <v>57</v>
      </c>
      <c r="E178" s="19">
        <f>F176</f>
        <v>15000</v>
      </c>
      <c r="F178" s="157"/>
      <c r="G178" s="42">
        <f t="shared" ref="G178" si="33">E178*F178</f>
        <v>0</v>
      </c>
      <c r="H178" s="2"/>
    </row>
    <row r="179" spans="1:8" x14ac:dyDescent="0.2">
      <c r="A179" s="20"/>
      <c r="B179" s="37"/>
      <c r="C179" s="28"/>
      <c r="D179" s="12"/>
      <c r="E179" s="19"/>
      <c r="F179" s="156"/>
      <c r="G179" s="47"/>
      <c r="H179" s="2"/>
    </row>
    <row r="180" spans="1:8" x14ac:dyDescent="0.2">
      <c r="A180" s="20" t="s">
        <v>1379</v>
      </c>
      <c r="B180" s="37"/>
      <c r="C180" s="28" t="s">
        <v>217</v>
      </c>
      <c r="D180" s="12" t="s">
        <v>13</v>
      </c>
      <c r="E180" s="12">
        <v>1</v>
      </c>
      <c r="F180" s="156"/>
      <c r="G180" s="42">
        <f>E180*F180</f>
        <v>0</v>
      </c>
      <c r="H180" s="2"/>
    </row>
    <row r="181" spans="1:8" x14ac:dyDescent="0.2">
      <c r="A181" s="20"/>
      <c r="B181" s="37"/>
      <c r="C181" s="28"/>
      <c r="D181" s="12"/>
      <c r="E181" s="12"/>
      <c r="F181" s="156"/>
      <c r="G181" s="47"/>
      <c r="H181" s="2"/>
    </row>
    <row r="182" spans="1:8" ht="24" x14ac:dyDescent="0.2">
      <c r="A182" s="20" t="s">
        <v>1380</v>
      </c>
      <c r="B182" s="37"/>
      <c r="C182" s="28" t="s">
        <v>218</v>
      </c>
      <c r="D182" s="12" t="s">
        <v>114</v>
      </c>
      <c r="E182" s="12">
        <v>2</v>
      </c>
      <c r="F182" s="156"/>
      <c r="G182" s="42">
        <f t="shared" ref="G182" si="34">E182*F182</f>
        <v>0</v>
      </c>
      <c r="H182" s="2"/>
    </row>
    <row r="183" spans="1:8" x14ac:dyDescent="0.2">
      <c r="A183" s="20"/>
      <c r="B183" s="37"/>
      <c r="C183" s="28"/>
      <c r="D183" s="12"/>
      <c r="E183" s="12"/>
      <c r="F183" s="156"/>
      <c r="G183" s="47"/>
      <c r="H183" s="2"/>
    </row>
    <row r="184" spans="1:8" x14ac:dyDescent="0.2">
      <c r="A184" s="20" t="s">
        <v>1381</v>
      </c>
      <c r="B184" s="37"/>
      <c r="C184" s="28" t="s">
        <v>219</v>
      </c>
      <c r="D184" s="12" t="s">
        <v>114</v>
      </c>
      <c r="E184" s="12">
        <v>2</v>
      </c>
      <c r="F184" s="156"/>
      <c r="G184" s="42">
        <f t="shared" ref="G184" si="35">E184*F184</f>
        <v>0</v>
      </c>
      <c r="H184" s="2"/>
    </row>
    <row r="185" spans="1:8" x14ac:dyDescent="0.2">
      <c r="A185" s="20"/>
      <c r="B185" s="37"/>
      <c r="C185" s="28"/>
      <c r="D185" s="12"/>
      <c r="E185" s="12"/>
      <c r="F185" s="156"/>
      <c r="G185" s="47"/>
      <c r="H185" s="2"/>
    </row>
    <row r="186" spans="1:8" x14ac:dyDescent="0.2">
      <c r="A186" s="20" t="s">
        <v>1382</v>
      </c>
      <c r="B186" s="37"/>
      <c r="C186" s="28" t="s">
        <v>479</v>
      </c>
      <c r="D186" s="12" t="s">
        <v>114</v>
      </c>
      <c r="E186" s="12">
        <v>2</v>
      </c>
      <c r="F186" s="156"/>
      <c r="G186" s="42">
        <f>E186*F186</f>
        <v>0</v>
      </c>
      <c r="H186" s="2"/>
    </row>
    <row r="187" spans="1:8" x14ac:dyDescent="0.2">
      <c r="A187" s="20"/>
      <c r="B187" s="37"/>
      <c r="C187" s="28"/>
      <c r="D187" s="12"/>
      <c r="E187" s="19"/>
      <c r="F187" s="156"/>
      <c r="G187" s="47"/>
      <c r="H187" s="2"/>
    </row>
    <row r="188" spans="1:8" x14ac:dyDescent="0.2">
      <c r="A188" s="20"/>
      <c r="B188" s="37"/>
      <c r="C188" s="28"/>
      <c r="D188" s="12"/>
      <c r="E188" s="12"/>
      <c r="F188" s="156"/>
      <c r="G188" s="47"/>
      <c r="H188" s="2"/>
    </row>
    <row r="189" spans="1:8" ht="24" x14ac:dyDescent="0.2">
      <c r="A189" s="29" t="s">
        <v>1383</v>
      </c>
      <c r="B189" s="34" t="s">
        <v>220</v>
      </c>
      <c r="C189" s="92" t="s">
        <v>221</v>
      </c>
      <c r="D189" s="12"/>
      <c r="E189" s="12"/>
      <c r="F189" s="156"/>
      <c r="G189" s="47"/>
      <c r="H189" s="2"/>
    </row>
    <row r="190" spans="1:8" x14ac:dyDescent="0.2">
      <c r="A190" s="20"/>
      <c r="B190" s="37"/>
      <c r="C190" s="28"/>
      <c r="D190" s="12"/>
      <c r="E190" s="12"/>
      <c r="F190" s="156"/>
      <c r="G190" s="47"/>
      <c r="H190" s="2"/>
    </row>
    <row r="191" spans="1:8" x14ac:dyDescent="0.2">
      <c r="A191" s="20" t="s">
        <v>1384</v>
      </c>
      <c r="B191" s="37"/>
      <c r="C191" s="28" t="s">
        <v>222</v>
      </c>
      <c r="D191" s="12" t="s">
        <v>13</v>
      </c>
      <c r="E191" s="12">
        <v>1</v>
      </c>
      <c r="F191" s="156"/>
      <c r="G191" s="42">
        <f>E191*F191</f>
        <v>0</v>
      </c>
      <c r="H191" s="2"/>
    </row>
    <row r="192" spans="1:8" x14ac:dyDescent="0.2">
      <c r="A192" s="20"/>
      <c r="B192" s="37"/>
      <c r="C192" s="28"/>
      <c r="D192" s="12"/>
      <c r="E192" s="12"/>
      <c r="F192" s="156"/>
      <c r="G192" s="47"/>
      <c r="H192" s="2"/>
    </row>
    <row r="193" spans="1:8" x14ac:dyDescent="0.2">
      <c r="A193" s="20"/>
      <c r="B193" s="37"/>
      <c r="C193" s="28" t="s">
        <v>396</v>
      </c>
      <c r="D193" s="12"/>
      <c r="E193" s="12"/>
      <c r="F193" s="156"/>
      <c r="G193" s="47"/>
      <c r="H193" s="2"/>
    </row>
    <row r="194" spans="1:8" x14ac:dyDescent="0.2">
      <c r="A194" s="20"/>
      <c r="B194" s="37"/>
      <c r="C194" s="28"/>
      <c r="D194" s="12"/>
      <c r="E194" s="12"/>
      <c r="F194" s="156"/>
      <c r="G194" s="47"/>
      <c r="H194" s="2"/>
    </row>
    <row r="195" spans="1:8" x14ac:dyDescent="0.2">
      <c r="A195" s="20"/>
      <c r="B195" s="37"/>
      <c r="C195" s="92" t="s">
        <v>224</v>
      </c>
      <c r="D195" s="12"/>
      <c r="E195" s="12"/>
      <c r="F195" s="156"/>
      <c r="G195" s="47"/>
      <c r="H195" s="2"/>
    </row>
    <row r="196" spans="1:8" x14ac:dyDescent="0.2">
      <c r="A196" s="20"/>
      <c r="B196" s="37"/>
      <c r="C196" s="28"/>
      <c r="D196" s="12"/>
      <c r="E196" s="12"/>
      <c r="F196" s="156"/>
      <c r="G196" s="47"/>
      <c r="H196" s="2"/>
    </row>
    <row r="197" spans="1:8" x14ac:dyDescent="0.2">
      <c r="A197" s="20"/>
      <c r="B197" s="37"/>
      <c r="C197" s="92" t="s">
        <v>225</v>
      </c>
      <c r="D197" s="12"/>
      <c r="E197" s="12"/>
      <c r="F197" s="156"/>
      <c r="G197" s="47"/>
      <c r="H197" s="2"/>
    </row>
    <row r="198" spans="1:8" x14ac:dyDescent="0.2">
      <c r="A198" s="20"/>
      <c r="B198" s="37"/>
      <c r="C198" s="28"/>
      <c r="D198" s="12"/>
      <c r="E198" s="12"/>
      <c r="F198" s="156"/>
      <c r="G198" s="47"/>
      <c r="H198" s="2"/>
    </row>
    <row r="199" spans="1:8" x14ac:dyDescent="0.2">
      <c r="A199" s="20" t="s">
        <v>1385</v>
      </c>
      <c r="B199" s="37"/>
      <c r="C199" s="28" t="s">
        <v>346</v>
      </c>
      <c r="D199" s="12" t="s">
        <v>114</v>
      </c>
      <c r="E199" s="12">
        <v>2</v>
      </c>
      <c r="F199" s="156"/>
      <c r="G199" s="42">
        <f>E199*F199</f>
        <v>0</v>
      </c>
      <c r="H199" s="2"/>
    </row>
    <row r="200" spans="1:8" x14ac:dyDescent="0.2">
      <c r="A200" s="20"/>
      <c r="B200" s="37"/>
      <c r="C200" s="28"/>
      <c r="D200" s="12"/>
      <c r="E200" s="12"/>
      <c r="F200" s="156"/>
      <c r="G200" s="47"/>
      <c r="H200" s="2"/>
    </row>
    <row r="201" spans="1:8" x14ac:dyDescent="0.2">
      <c r="A201" s="20"/>
      <c r="B201" s="37"/>
      <c r="C201" s="92" t="s">
        <v>227</v>
      </c>
      <c r="D201" s="12"/>
      <c r="E201" s="12"/>
      <c r="F201" s="156"/>
      <c r="G201" s="47"/>
      <c r="H201" s="2"/>
    </row>
    <row r="202" spans="1:8" x14ac:dyDescent="0.2">
      <c r="A202" s="20"/>
      <c r="B202" s="37"/>
      <c r="C202" s="28"/>
      <c r="D202" s="12"/>
      <c r="E202" s="12"/>
      <c r="F202" s="156"/>
      <c r="G202" s="47"/>
      <c r="H202" s="2"/>
    </row>
    <row r="203" spans="1:8" x14ac:dyDescent="0.2">
      <c r="A203" s="20"/>
      <c r="B203" s="37"/>
      <c r="C203" s="92" t="s">
        <v>225</v>
      </c>
      <c r="D203" s="12"/>
      <c r="E203" s="12"/>
      <c r="F203" s="156"/>
      <c r="G203" s="47"/>
      <c r="H203" s="2"/>
    </row>
    <row r="204" spans="1:8" x14ac:dyDescent="0.2">
      <c r="A204" s="20"/>
      <c r="B204" s="37"/>
      <c r="C204" s="28"/>
      <c r="D204" s="12"/>
      <c r="E204" s="12"/>
      <c r="F204" s="156"/>
      <c r="G204" s="47"/>
      <c r="H204" s="2"/>
    </row>
    <row r="205" spans="1:8" x14ac:dyDescent="0.2">
      <c r="A205" s="20" t="s">
        <v>1386</v>
      </c>
      <c r="B205" s="37"/>
      <c r="C205" s="28" t="s">
        <v>360</v>
      </c>
      <c r="D205" s="12" t="s">
        <v>114</v>
      </c>
      <c r="E205" s="12">
        <v>2</v>
      </c>
      <c r="F205" s="156"/>
      <c r="G205" s="42">
        <f>E205*F205</f>
        <v>0</v>
      </c>
      <c r="H205" s="2"/>
    </row>
    <row r="206" spans="1:8" x14ac:dyDescent="0.2">
      <c r="A206" s="20"/>
      <c r="B206" s="37"/>
      <c r="C206" s="28"/>
      <c r="D206" s="12"/>
      <c r="E206" s="12"/>
      <c r="F206" s="156"/>
      <c r="G206" s="47"/>
      <c r="H206" s="2"/>
    </row>
    <row r="207" spans="1:8" x14ac:dyDescent="0.2">
      <c r="A207" s="20"/>
      <c r="B207" s="37"/>
      <c r="C207" s="92" t="s">
        <v>229</v>
      </c>
      <c r="D207" s="12"/>
      <c r="E207" s="12"/>
      <c r="F207" s="156"/>
      <c r="G207" s="47"/>
      <c r="H207" s="2"/>
    </row>
    <row r="208" spans="1:8" x14ac:dyDescent="0.2">
      <c r="A208" s="20"/>
      <c r="B208" s="37"/>
      <c r="C208" s="28"/>
      <c r="D208" s="12"/>
      <c r="E208" s="12"/>
      <c r="F208" s="156"/>
      <c r="G208" s="47"/>
      <c r="H208" s="2"/>
    </row>
    <row r="209" spans="1:8" x14ac:dyDescent="0.2">
      <c r="A209" s="20" t="s">
        <v>1387</v>
      </c>
      <c r="B209" s="37"/>
      <c r="C209" s="28" t="s">
        <v>360</v>
      </c>
      <c r="D209" s="12" t="s">
        <v>114</v>
      </c>
      <c r="E209" s="12">
        <v>2</v>
      </c>
      <c r="F209" s="156"/>
      <c r="G209" s="42">
        <f>E209*F209</f>
        <v>0</v>
      </c>
      <c r="H209" s="2"/>
    </row>
    <row r="210" spans="1:8" x14ac:dyDescent="0.2">
      <c r="A210" s="20"/>
      <c r="B210" s="37"/>
      <c r="C210" s="28"/>
      <c r="D210" s="12"/>
      <c r="E210" s="12"/>
      <c r="F210" s="156"/>
      <c r="G210" s="47"/>
      <c r="H210" s="2"/>
    </row>
    <row r="211" spans="1:8" x14ac:dyDescent="0.2">
      <c r="A211" s="20"/>
      <c r="B211" s="37"/>
      <c r="C211" s="92" t="s">
        <v>231</v>
      </c>
      <c r="D211" s="12"/>
      <c r="E211" s="12"/>
      <c r="F211" s="156"/>
      <c r="G211" s="47"/>
      <c r="H211" s="2"/>
    </row>
    <row r="212" spans="1:8" x14ac:dyDescent="0.2">
      <c r="A212" s="20"/>
      <c r="B212" s="37"/>
      <c r="C212" s="28"/>
      <c r="D212" s="12"/>
      <c r="E212" s="12"/>
      <c r="F212" s="156"/>
      <c r="G212" s="47"/>
      <c r="H212" s="2"/>
    </row>
    <row r="213" spans="1:8" ht="84" x14ac:dyDescent="0.2">
      <c r="A213" s="20" t="s">
        <v>1388</v>
      </c>
      <c r="B213" s="37"/>
      <c r="C213" s="56" t="s">
        <v>232</v>
      </c>
      <c r="D213" s="12" t="s">
        <v>114</v>
      </c>
      <c r="E213" s="12">
        <v>1</v>
      </c>
      <c r="F213" s="156"/>
      <c r="G213" s="42">
        <f>E213*F213</f>
        <v>0</v>
      </c>
      <c r="H213" s="2"/>
    </row>
    <row r="214" spans="1:8" x14ac:dyDescent="0.2">
      <c r="A214" s="20"/>
      <c r="B214" s="37"/>
      <c r="C214" s="56"/>
      <c r="D214" s="12"/>
      <c r="E214" s="12"/>
      <c r="F214" s="156"/>
      <c r="G214" s="47"/>
      <c r="H214" s="2"/>
    </row>
    <row r="215" spans="1:8" x14ac:dyDescent="0.2">
      <c r="A215" s="20"/>
      <c r="B215" s="37"/>
      <c r="C215" s="117" t="s">
        <v>233</v>
      </c>
      <c r="D215" s="12"/>
      <c r="E215" s="12"/>
      <c r="F215" s="156"/>
      <c r="G215" s="47"/>
      <c r="H215" s="2"/>
    </row>
    <row r="216" spans="1:8" x14ac:dyDescent="0.2">
      <c r="A216" s="20"/>
      <c r="B216" s="37"/>
      <c r="C216" s="56"/>
      <c r="D216" s="12"/>
      <c r="E216" s="12"/>
      <c r="F216" s="156"/>
      <c r="G216" s="47"/>
      <c r="H216" s="2"/>
    </row>
    <row r="217" spans="1:8" x14ac:dyDescent="0.2">
      <c r="A217" s="20" t="s">
        <v>1389</v>
      </c>
      <c r="B217" s="37"/>
      <c r="C217" s="56" t="s">
        <v>361</v>
      </c>
      <c r="D217" s="12" t="s">
        <v>114</v>
      </c>
      <c r="E217" s="12">
        <v>1</v>
      </c>
      <c r="F217" s="156"/>
      <c r="G217" s="42">
        <f>E217*F217</f>
        <v>0</v>
      </c>
      <c r="H217" s="2"/>
    </row>
    <row r="218" spans="1:8" x14ac:dyDescent="0.2">
      <c r="A218" s="20"/>
      <c r="B218" s="37"/>
      <c r="C218" s="56"/>
      <c r="D218" s="12"/>
      <c r="E218" s="12"/>
      <c r="F218" s="156"/>
      <c r="G218" s="47"/>
      <c r="H218" s="2"/>
    </row>
    <row r="219" spans="1:8" x14ac:dyDescent="0.2">
      <c r="A219" s="20"/>
      <c r="B219" s="37"/>
      <c r="C219" s="117" t="s">
        <v>281</v>
      </c>
      <c r="D219" s="12"/>
      <c r="E219" s="12"/>
      <c r="F219" s="156"/>
      <c r="G219" s="47"/>
      <c r="H219" s="2"/>
    </row>
    <row r="220" spans="1:8" x14ac:dyDescent="0.2">
      <c r="A220" s="20"/>
      <c r="B220" s="37"/>
      <c r="C220" s="56"/>
      <c r="D220" s="12"/>
      <c r="E220" s="12"/>
      <c r="F220" s="156"/>
      <c r="G220" s="47"/>
      <c r="H220" s="2"/>
    </row>
    <row r="221" spans="1:8" x14ac:dyDescent="0.2">
      <c r="A221" s="20" t="s">
        <v>1390</v>
      </c>
      <c r="B221" s="37"/>
      <c r="C221" s="56" t="s">
        <v>362</v>
      </c>
      <c r="D221" s="12" t="s">
        <v>114</v>
      </c>
      <c r="E221" s="12">
        <v>1</v>
      </c>
      <c r="F221" s="156"/>
      <c r="G221" s="42">
        <f>E221*F221</f>
        <v>0</v>
      </c>
      <c r="H221" s="2"/>
    </row>
    <row r="222" spans="1:8" x14ac:dyDescent="0.2">
      <c r="A222" s="20"/>
      <c r="B222" s="37"/>
      <c r="C222" s="28"/>
      <c r="D222" s="12"/>
      <c r="E222" s="12"/>
      <c r="F222" s="156"/>
      <c r="G222" s="47"/>
      <c r="H222" s="2"/>
    </row>
    <row r="223" spans="1:8" x14ac:dyDescent="0.2">
      <c r="A223" s="20"/>
      <c r="B223" s="37"/>
      <c r="C223" s="92" t="s">
        <v>235</v>
      </c>
      <c r="D223" s="12"/>
      <c r="E223" s="12"/>
      <c r="F223" s="156"/>
      <c r="G223" s="47"/>
      <c r="H223" s="2"/>
    </row>
    <row r="224" spans="1:8" x14ac:dyDescent="0.2">
      <c r="A224" s="20"/>
      <c r="B224" s="37"/>
      <c r="C224" s="28"/>
      <c r="D224" s="12"/>
      <c r="E224" s="12"/>
      <c r="F224" s="156"/>
      <c r="G224" s="47"/>
      <c r="H224" s="2"/>
    </row>
    <row r="225" spans="1:8" x14ac:dyDescent="0.2">
      <c r="A225" s="20" t="s">
        <v>1391</v>
      </c>
      <c r="B225" s="37"/>
      <c r="C225" s="28" t="s">
        <v>397</v>
      </c>
      <c r="D225" s="12" t="s">
        <v>114</v>
      </c>
      <c r="E225" s="12">
        <v>1</v>
      </c>
      <c r="F225" s="156"/>
      <c r="G225" s="42">
        <f>E225*F225</f>
        <v>0</v>
      </c>
      <c r="H225" s="2"/>
    </row>
    <row r="226" spans="1:8" x14ac:dyDescent="0.2">
      <c r="A226" s="20"/>
      <c r="B226" s="37"/>
      <c r="C226" s="28"/>
      <c r="D226" s="12"/>
      <c r="E226" s="12"/>
      <c r="F226" s="156"/>
      <c r="G226" s="47"/>
      <c r="H226" s="2"/>
    </row>
    <row r="227" spans="1:8" x14ac:dyDescent="0.2">
      <c r="A227" s="20"/>
      <c r="B227" s="37"/>
      <c r="C227" s="92" t="s">
        <v>237</v>
      </c>
      <c r="D227" s="12"/>
      <c r="E227" s="12"/>
      <c r="F227" s="156"/>
      <c r="G227" s="47"/>
      <c r="H227" s="2"/>
    </row>
    <row r="228" spans="1:8" x14ac:dyDescent="0.2">
      <c r="A228" s="20"/>
      <c r="B228" s="37"/>
      <c r="C228" s="28"/>
      <c r="D228" s="12"/>
      <c r="E228" s="12"/>
      <c r="F228" s="156"/>
      <c r="G228" s="47"/>
      <c r="H228" s="2"/>
    </row>
    <row r="229" spans="1:8" x14ac:dyDescent="0.2">
      <c r="A229" s="20" t="s">
        <v>1392</v>
      </c>
      <c r="B229" s="37"/>
      <c r="C229" s="28" t="s">
        <v>238</v>
      </c>
      <c r="D229" s="12" t="s">
        <v>114</v>
      </c>
      <c r="E229" s="12">
        <v>4</v>
      </c>
      <c r="F229" s="156"/>
      <c r="G229" s="42">
        <f>E229*F229</f>
        <v>0</v>
      </c>
      <c r="H229" s="2"/>
    </row>
    <row r="230" spans="1:8" x14ac:dyDescent="0.2">
      <c r="A230" s="20"/>
      <c r="B230" s="37"/>
      <c r="C230" s="28"/>
      <c r="D230" s="12"/>
      <c r="E230" s="12"/>
      <c r="F230" s="156"/>
      <c r="G230" s="47"/>
      <c r="H230" s="2"/>
    </row>
    <row r="231" spans="1:8" s="5" customFormat="1" ht="18.600000000000001" customHeight="1" x14ac:dyDescent="0.2">
      <c r="A231" s="135" t="s">
        <v>58</v>
      </c>
      <c r="B231" s="136"/>
      <c r="C231" s="136"/>
      <c r="D231" s="136"/>
      <c r="E231" s="136"/>
      <c r="F231" s="137"/>
      <c r="G231" s="49">
        <f>SUM(G150:G230)</f>
        <v>60000</v>
      </c>
    </row>
    <row r="232" spans="1:8" s="5" customFormat="1" ht="18" customHeight="1" x14ac:dyDescent="0.2">
      <c r="A232" s="135" t="s">
        <v>59</v>
      </c>
      <c r="B232" s="136"/>
      <c r="C232" s="136"/>
      <c r="D232" s="136"/>
      <c r="E232" s="136"/>
      <c r="F232" s="137"/>
      <c r="G232" s="49">
        <f>G231</f>
        <v>60000</v>
      </c>
    </row>
    <row r="233" spans="1:8" x14ac:dyDescent="0.2">
      <c r="A233" s="20"/>
      <c r="B233" s="37"/>
      <c r="C233" s="28"/>
      <c r="D233" s="12"/>
      <c r="E233" s="12"/>
      <c r="F233" s="156"/>
      <c r="G233" s="47"/>
      <c r="H233" s="2"/>
    </row>
    <row r="234" spans="1:8" x14ac:dyDescent="0.2">
      <c r="A234" s="20"/>
      <c r="B234" s="37"/>
      <c r="C234" s="92" t="s">
        <v>239</v>
      </c>
      <c r="D234" s="12"/>
      <c r="E234" s="12"/>
      <c r="F234" s="156"/>
      <c r="G234" s="47"/>
      <c r="H234" s="2"/>
    </row>
    <row r="235" spans="1:8" x14ac:dyDescent="0.2">
      <c r="A235" s="20"/>
      <c r="B235" s="37"/>
      <c r="C235" s="28"/>
      <c r="D235" s="12"/>
      <c r="E235" s="12"/>
      <c r="F235" s="156"/>
      <c r="G235" s="47"/>
      <c r="H235" s="2"/>
    </row>
    <row r="236" spans="1:8" x14ac:dyDescent="0.2">
      <c r="A236" s="20" t="s">
        <v>1393</v>
      </c>
      <c r="B236" s="37"/>
      <c r="C236" s="28" t="s">
        <v>240</v>
      </c>
      <c r="D236" s="12" t="s">
        <v>114</v>
      </c>
      <c r="E236" s="12">
        <v>2</v>
      </c>
      <c r="F236" s="156"/>
      <c r="G236" s="42">
        <f t="shared" ref="G236" si="36">E236*F236</f>
        <v>0</v>
      </c>
      <c r="H236" s="2"/>
    </row>
    <row r="237" spans="1:8" x14ac:dyDescent="0.2">
      <c r="A237" s="20"/>
      <c r="B237" s="37"/>
      <c r="C237" s="28"/>
      <c r="D237" s="12"/>
      <c r="E237" s="12"/>
      <c r="F237" s="156"/>
      <c r="G237" s="47"/>
      <c r="H237" s="2"/>
    </row>
    <row r="238" spans="1:8" x14ac:dyDescent="0.2">
      <c r="A238" s="20" t="s">
        <v>1394</v>
      </c>
      <c r="B238" s="37"/>
      <c r="C238" s="28" t="s">
        <v>241</v>
      </c>
      <c r="D238" s="12" t="s">
        <v>114</v>
      </c>
      <c r="E238" s="12">
        <v>2</v>
      </c>
      <c r="F238" s="156"/>
      <c r="G238" s="42">
        <f t="shared" ref="G238" si="37">E238*F238</f>
        <v>0</v>
      </c>
      <c r="H238" s="2"/>
    </row>
    <row r="239" spans="1:8" x14ac:dyDescent="0.2">
      <c r="A239" s="20"/>
      <c r="B239" s="37"/>
      <c r="C239" s="28"/>
      <c r="D239" s="12"/>
      <c r="E239" s="12"/>
      <c r="F239" s="156"/>
      <c r="G239" s="47"/>
      <c r="H239" s="2"/>
    </row>
    <row r="240" spans="1:8" x14ac:dyDescent="0.2">
      <c r="A240" s="20" t="s">
        <v>1395</v>
      </c>
      <c r="B240" s="37"/>
      <c r="C240" s="28" t="s">
        <v>229</v>
      </c>
      <c r="D240" s="12" t="s">
        <v>114</v>
      </c>
      <c r="E240" s="12">
        <v>2</v>
      </c>
      <c r="F240" s="156"/>
      <c r="G240" s="42">
        <f t="shared" ref="G240" si="38">E240*F240</f>
        <v>0</v>
      </c>
      <c r="H240" s="2"/>
    </row>
    <row r="241" spans="1:8" x14ac:dyDescent="0.2">
      <c r="A241" s="20"/>
      <c r="B241" s="37"/>
      <c r="C241" s="28"/>
      <c r="D241" s="12"/>
      <c r="E241" s="12"/>
      <c r="F241" s="156"/>
      <c r="G241" s="47"/>
      <c r="H241" s="2"/>
    </row>
    <row r="242" spans="1:8" x14ac:dyDescent="0.2">
      <c r="A242" s="20" t="s">
        <v>1396</v>
      </c>
      <c r="B242" s="37"/>
      <c r="C242" s="28" t="s">
        <v>242</v>
      </c>
      <c r="D242" s="12" t="s">
        <v>114</v>
      </c>
      <c r="E242" s="12">
        <v>2</v>
      </c>
      <c r="F242" s="156"/>
      <c r="G242" s="42">
        <f t="shared" ref="G242" si="39">E242*F242</f>
        <v>0</v>
      </c>
      <c r="H242" s="2"/>
    </row>
    <row r="243" spans="1:8" x14ac:dyDescent="0.2">
      <c r="A243" s="20"/>
      <c r="B243" s="37"/>
      <c r="C243" s="28"/>
      <c r="D243" s="12"/>
      <c r="E243" s="12"/>
      <c r="F243" s="156"/>
      <c r="G243" s="47"/>
      <c r="H243" s="2"/>
    </row>
    <row r="244" spans="1:8" x14ac:dyDescent="0.2">
      <c r="A244" s="20" t="s">
        <v>1397</v>
      </c>
      <c r="B244" s="37"/>
      <c r="C244" s="56" t="s">
        <v>243</v>
      </c>
      <c r="D244" s="12" t="s">
        <v>114</v>
      </c>
      <c r="E244" s="12">
        <v>1</v>
      </c>
      <c r="F244" s="156"/>
      <c r="G244" s="42">
        <f t="shared" ref="G244" si="40">E244*F244</f>
        <v>0</v>
      </c>
      <c r="H244" s="2"/>
    </row>
    <row r="245" spans="1:8" x14ac:dyDescent="0.2">
      <c r="A245" s="20"/>
      <c r="B245" s="37"/>
      <c r="C245" s="56"/>
      <c r="D245" s="12"/>
      <c r="E245" s="12"/>
      <c r="F245" s="156"/>
      <c r="G245" s="47"/>
      <c r="H245" s="2"/>
    </row>
    <row r="246" spans="1:8" x14ac:dyDescent="0.2">
      <c r="A246" s="20" t="s">
        <v>1398</v>
      </c>
      <c r="B246" s="37"/>
      <c r="C246" s="56" t="s">
        <v>284</v>
      </c>
      <c r="D246" s="12" t="s">
        <v>114</v>
      </c>
      <c r="E246" s="12">
        <v>1</v>
      </c>
      <c r="F246" s="156"/>
      <c r="G246" s="42">
        <f t="shared" ref="G246" si="41">E246*F246</f>
        <v>0</v>
      </c>
      <c r="H246" s="2"/>
    </row>
    <row r="247" spans="1:8" x14ac:dyDescent="0.2">
      <c r="A247" s="20"/>
      <c r="B247" s="37"/>
      <c r="C247" s="28"/>
      <c r="D247" s="12"/>
      <c r="E247" s="12"/>
      <c r="F247" s="156"/>
      <c r="G247" s="47"/>
      <c r="H247" s="2"/>
    </row>
    <row r="248" spans="1:8" x14ac:dyDescent="0.2">
      <c r="A248" s="20" t="s">
        <v>1399</v>
      </c>
      <c r="B248" s="37"/>
      <c r="C248" s="28" t="s">
        <v>235</v>
      </c>
      <c r="D248" s="12" t="s">
        <v>114</v>
      </c>
      <c r="E248" s="12">
        <v>1</v>
      </c>
      <c r="F248" s="156"/>
      <c r="G248" s="42">
        <f t="shared" ref="G248" si="42">E248*F248</f>
        <v>0</v>
      </c>
      <c r="H248" s="2"/>
    </row>
    <row r="249" spans="1:8" x14ac:dyDescent="0.2">
      <c r="A249" s="20"/>
      <c r="B249" s="37"/>
      <c r="C249" s="28"/>
      <c r="D249" s="12"/>
      <c r="E249" s="12"/>
      <c r="F249" s="156"/>
      <c r="G249" s="47"/>
      <c r="H249" s="2"/>
    </row>
    <row r="250" spans="1:8" s="3" customFormat="1" x14ac:dyDescent="0.2">
      <c r="A250" s="29" t="s">
        <v>1400</v>
      </c>
      <c r="B250" s="34"/>
      <c r="C250" s="92" t="s">
        <v>244</v>
      </c>
      <c r="D250" s="13"/>
      <c r="E250" s="13"/>
      <c r="F250" s="155"/>
      <c r="G250" s="48"/>
    </row>
    <row r="251" spans="1:8" x14ac:dyDescent="0.2">
      <c r="A251" s="20"/>
      <c r="B251" s="37"/>
      <c r="C251" s="28"/>
      <c r="D251" s="12"/>
      <c r="E251" s="12"/>
      <c r="F251" s="156"/>
      <c r="G251" s="47"/>
      <c r="H251" s="2"/>
    </row>
    <row r="252" spans="1:8" x14ac:dyDescent="0.2">
      <c r="A252" s="20" t="s">
        <v>1401</v>
      </c>
      <c r="B252" s="37"/>
      <c r="C252" s="28" t="s">
        <v>245</v>
      </c>
      <c r="D252" s="12" t="s">
        <v>13</v>
      </c>
      <c r="E252" s="12">
        <v>1</v>
      </c>
      <c r="F252" s="156"/>
      <c r="G252" s="42">
        <f t="shared" ref="G252" si="43">E252*F252</f>
        <v>0</v>
      </c>
      <c r="H252" s="2"/>
    </row>
    <row r="253" spans="1:8" x14ac:dyDescent="0.2">
      <c r="A253" s="20"/>
      <c r="B253" s="37"/>
      <c r="C253" s="28"/>
      <c r="D253" s="12"/>
      <c r="E253" s="12"/>
      <c r="F253" s="156"/>
      <c r="G253" s="47"/>
      <c r="H253" s="2"/>
    </row>
    <row r="254" spans="1:8" ht="24" x14ac:dyDescent="0.2">
      <c r="A254" s="20" t="s">
        <v>1402</v>
      </c>
      <c r="B254" s="37"/>
      <c r="C254" s="28" t="s">
        <v>472</v>
      </c>
      <c r="D254" s="12" t="s">
        <v>13</v>
      </c>
      <c r="E254" s="12">
        <v>1</v>
      </c>
      <c r="F254" s="156"/>
      <c r="G254" s="42">
        <f t="shared" ref="G254" si="44">E254*F254</f>
        <v>0</v>
      </c>
      <c r="H254" s="2"/>
    </row>
    <row r="255" spans="1:8" x14ac:dyDescent="0.2">
      <c r="A255" s="20"/>
      <c r="B255" s="37"/>
      <c r="C255" s="28"/>
      <c r="D255" s="12"/>
      <c r="E255" s="12"/>
      <c r="F255" s="156"/>
      <c r="G255" s="47"/>
      <c r="H255" s="2"/>
    </row>
    <row r="256" spans="1:8" x14ac:dyDescent="0.2">
      <c r="A256" s="20" t="s">
        <v>1403</v>
      </c>
      <c r="B256" s="37"/>
      <c r="C256" s="28" t="s">
        <v>246</v>
      </c>
      <c r="D256" s="12" t="s">
        <v>13</v>
      </c>
      <c r="E256" s="12">
        <v>1</v>
      </c>
      <c r="F256" s="156"/>
      <c r="G256" s="42">
        <f t="shared" ref="G256" si="45">E256*F256</f>
        <v>0</v>
      </c>
      <c r="H256" s="2"/>
    </row>
    <row r="257" spans="1:8" x14ac:dyDescent="0.2">
      <c r="A257" s="20"/>
      <c r="B257" s="37"/>
      <c r="C257" s="28"/>
      <c r="D257" s="12"/>
      <c r="E257" s="12"/>
      <c r="F257" s="156"/>
      <c r="G257" s="47"/>
      <c r="H257" s="2"/>
    </row>
    <row r="258" spans="1:8" x14ac:dyDescent="0.2">
      <c r="A258" s="20" t="s">
        <v>1404</v>
      </c>
      <c r="B258" s="37"/>
      <c r="C258" s="28" t="s">
        <v>247</v>
      </c>
      <c r="D258" s="12" t="s">
        <v>13</v>
      </c>
      <c r="E258" s="12">
        <v>1</v>
      </c>
      <c r="F258" s="156"/>
      <c r="G258" s="42">
        <f t="shared" ref="G258" si="46">E258*F258</f>
        <v>0</v>
      </c>
      <c r="H258" s="2"/>
    </row>
    <row r="259" spans="1:8" x14ac:dyDescent="0.2">
      <c r="A259" s="20"/>
      <c r="B259" s="37"/>
      <c r="C259" s="28"/>
      <c r="D259" s="12"/>
      <c r="E259" s="12"/>
      <c r="F259" s="156"/>
      <c r="G259" s="47"/>
      <c r="H259" s="2"/>
    </row>
    <row r="260" spans="1:8" x14ac:dyDescent="0.2">
      <c r="A260" s="29" t="s">
        <v>2223</v>
      </c>
      <c r="B260" s="37"/>
      <c r="C260" s="92" t="s">
        <v>248</v>
      </c>
      <c r="D260" s="12"/>
      <c r="E260" s="12"/>
      <c r="F260" s="156"/>
      <c r="G260" s="47"/>
      <c r="H260" s="2"/>
    </row>
    <row r="261" spans="1:8" x14ac:dyDescent="0.2">
      <c r="A261" s="20"/>
      <c r="B261" s="37"/>
      <c r="C261" s="28"/>
      <c r="D261" s="12"/>
      <c r="E261" s="12"/>
      <c r="F261" s="156"/>
      <c r="G261" s="47"/>
      <c r="H261" s="2"/>
    </row>
    <row r="262" spans="1:8" x14ac:dyDescent="0.2">
      <c r="A262" s="29" t="s">
        <v>1405</v>
      </c>
      <c r="B262" s="37"/>
      <c r="C262" s="92" t="s">
        <v>249</v>
      </c>
      <c r="D262" s="12"/>
      <c r="E262" s="12"/>
      <c r="F262" s="156"/>
      <c r="G262" s="47"/>
      <c r="H262" s="2"/>
    </row>
    <row r="263" spans="1:8" x14ac:dyDescent="0.2">
      <c r="A263" s="20"/>
      <c r="B263" s="37"/>
      <c r="C263" s="28"/>
      <c r="D263" s="12"/>
      <c r="E263" s="12"/>
      <c r="F263" s="156"/>
      <c r="G263" s="47"/>
      <c r="H263" s="2"/>
    </row>
    <row r="264" spans="1:8" x14ac:dyDescent="0.2">
      <c r="A264" s="20" t="s">
        <v>1406</v>
      </c>
      <c r="B264" s="37"/>
      <c r="C264" s="28" t="s">
        <v>250</v>
      </c>
      <c r="D264" s="12" t="s">
        <v>13</v>
      </c>
      <c r="E264" s="12">
        <v>1</v>
      </c>
      <c r="F264" s="156"/>
      <c r="G264" s="42">
        <f t="shared" ref="G264" si="47">E264*F264</f>
        <v>0</v>
      </c>
      <c r="H264" s="2"/>
    </row>
    <row r="265" spans="1:8" x14ac:dyDescent="0.2">
      <c r="A265" s="20"/>
      <c r="B265" s="37"/>
      <c r="C265" s="28"/>
      <c r="D265" s="12"/>
      <c r="E265" s="12"/>
      <c r="F265" s="156"/>
      <c r="G265" s="47"/>
      <c r="H265" s="2"/>
    </row>
    <row r="266" spans="1:8" ht="24" x14ac:dyDescent="0.2">
      <c r="A266" s="20" t="s">
        <v>1407</v>
      </c>
      <c r="B266" s="37"/>
      <c r="C266" s="28" t="s">
        <v>251</v>
      </c>
      <c r="D266" s="12" t="s">
        <v>13</v>
      </c>
      <c r="E266" s="12">
        <v>1</v>
      </c>
      <c r="F266" s="156"/>
      <c r="G266" s="42">
        <f t="shared" ref="G266" si="48">E266*F266</f>
        <v>0</v>
      </c>
      <c r="H266" s="2"/>
    </row>
    <row r="267" spans="1:8" x14ac:dyDescent="0.2">
      <c r="A267" s="20"/>
      <c r="B267" s="37"/>
      <c r="C267" s="28"/>
      <c r="D267" s="12"/>
      <c r="E267" s="12"/>
      <c r="F267" s="156"/>
      <c r="G267" s="47"/>
      <c r="H267" s="2"/>
    </row>
    <row r="268" spans="1:8" x14ac:dyDescent="0.2">
      <c r="A268" s="20" t="s">
        <v>1408</v>
      </c>
      <c r="B268" s="37"/>
      <c r="C268" s="28" t="s">
        <v>252</v>
      </c>
      <c r="D268" s="12" t="s">
        <v>13</v>
      </c>
      <c r="E268" s="12">
        <v>1</v>
      </c>
      <c r="F268" s="156"/>
      <c r="G268" s="42">
        <f t="shared" ref="G268" si="49">E268*F268</f>
        <v>0</v>
      </c>
      <c r="H268" s="2"/>
    </row>
    <row r="269" spans="1:8" x14ac:dyDescent="0.2">
      <c r="A269" s="20"/>
      <c r="B269" s="37"/>
      <c r="C269" s="28"/>
      <c r="D269" s="12"/>
      <c r="E269" s="12"/>
      <c r="F269" s="156"/>
      <c r="G269" s="47"/>
      <c r="H269" s="2"/>
    </row>
    <row r="270" spans="1:8" x14ac:dyDescent="0.2">
      <c r="A270" s="20" t="s">
        <v>1409</v>
      </c>
      <c r="B270" s="37"/>
      <c r="C270" s="28" t="s">
        <v>253</v>
      </c>
      <c r="D270" s="12" t="s">
        <v>13</v>
      </c>
      <c r="E270" s="12">
        <v>1</v>
      </c>
      <c r="F270" s="156"/>
      <c r="G270" s="42">
        <f t="shared" ref="G270" si="50">E270*F270</f>
        <v>0</v>
      </c>
      <c r="H270" s="2"/>
    </row>
    <row r="271" spans="1:8" x14ac:dyDescent="0.2">
      <c r="A271" s="20"/>
      <c r="B271" s="37"/>
      <c r="C271" s="28"/>
      <c r="D271" s="12"/>
      <c r="E271" s="12"/>
      <c r="F271" s="156"/>
      <c r="G271" s="47"/>
      <c r="H271" s="2"/>
    </row>
    <row r="272" spans="1:8" x14ac:dyDescent="0.2">
      <c r="A272" s="20" t="s">
        <v>1410</v>
      </c>
      <c r="B272" s="37"/>
      <c r="C272" s="28" t="s">
        <v>254</v>
      </c>
      <c r="D272" s="12" t="s">
        <v>13</v>
      </c>
      <c r="E272" s="12">
        <v>1</v>
      </c>
      <c r="F272" s="156"/>
      <c r="G272" s="42">
        <f t="shared" ref="G272" si="51">E272*F272</f>
        <v>0</v>
      </c>
      <c r="H272" s="2"/>
    </row>
    <row r="273" spans="1:8" ht="9" customHeight="1" x14ac:dyDescent="0.2">
      <c r="A273" s="20"/>
      <c r="B273" s="37"/>
      <c r="C273" s="28"/>
      <c r="D273" s="12"/>
      <c r="E273" s="12"/>
      <c r="F273" s="156"/>
      <c r="G273" s="47"/>
      <c r="H273" s="2"/>
    </row>
    <row r="274" spans="1:8" x14ac:dyDescent="0.2">
      <c r="A274" s="29" t="s">
        <v>1411</v>
      </c>
      <c r="B274" s="37"/>
      <c r="C274" s="92" t="s">
        <v>255</v>
      </c>
      <c r="D274" s="12"/>
      <c r="E274" s="12"/>
      <c r="F274" s="156"/>
      <c r="G274" s="47"/>
      <c r="H274" s="2"/>
    </row>
    <row r="275" spans="1:8" ht="9.6" customHeight="1" x14ac:dyDescent="0.2">
      <c r="A275" s="20"/>
      <c r="B275" s="37"/>
      <c r="C275" s="28"/>
      <c r="D275" s="12"/>
      <c r="E275" s="12"/>
      <c r="F275" s="156"/>
      <c r="G275" s="47"/>
      <c r="H275" s="2"/>
    </row>
    <row r="276" spans="1:8" ht="24" x14ac:dyDescent="0.2">
      <c r="A276" s="20" t="s">
        <v>1412</v>
      </c>
      <c r="B276" s="37"/>
      <c r="C276" s="28" t="s">
        <v>256</v>
      </c>
      <c r="D276" s="12" t="s">
        <v>114</v>
      </c>
      <c r="E276" s="12">
        <v>1</v>
      </c>
      <c r="F276" s="156"/>
      <c r="G276" s="42">
        <f t="shared" ref="G276" si="52">E276*F276</f>
        <v>0</v>
      </c>
      <c r="H276" s="2"/>
    </row>
    <row r="277" spans="1:8" ht="9" customHeight="1" x14ac:dyDescent="0.2">
      <c r="A277" s="20"/>
      <c r="B277" s="37"/>
      <c r="C277" s="28"/>
      <c r="D277" s="12"/>
      <c r="E277" s="12"/>
      <c r="F277" s="156"/>
      <c r="G277" s="47"/>
      <c r="H277" s="2"/>
    </row>
    <row r="278" spans="1:8" ht="13.15" customHeight="1" x14ac:dyDescent="0.2">
      <c r="A278" s="20" t="s">
        <v>1413</v>
      </c>
      <c r="B278" s="37"/>
      <c r="C278" s="28" t="s">
        <v>257</v>
      </c>
      <c r="D278" s="12" t="s">
        <v>13</v>
      </c>
      <c r="E278" s="12">
        <v>1</v>
      </c>
      <c r="F278" s="156"/>
      <c r="G278" s="42">
        <f t="shared" ref="G278" si="53">E278*F278</f>
        <v>0</v>
      </c>
      <c r="H278" s="2"/>
    </row>
    <row r="279" spans="1:8" ht="9" customHeight="1" x14ac:dyDescent="0.2">
      <c r="A279" s="20"/>
      <c r="B279" s="37"/>
      <c r="C279" s="28"/>
      <c r="D279" s="12"/>
      <c r="E279" s="12"/>
      <c r="F279" s="156"/>
      <c r="G279" s="47"/>
      <c r="H279" s="2"/>
    </row>
    <row r="280" spans="1:8" x14ac:dyDescent="0.2">
      <c r="A280" s="20" t="s">
        <v>1414</v>
      </c>
      <c r="B280" s="37"/>
      <c r="C280" s="28" t="s">
        <v>258</v>
      </c>
      <c r="D280" s="12" t="s">
        <v>13</v>
      </c>
      <c r="E280" s="12">
        <v>1</v>
      </c>
      <c r="F280" s="156"/>
      <c r="G280" s="42">
        <f t="shared" ref="G280" si="54">E280*F280</f>
        <v>0</v>
      </c>
      <c r="H280" s="2"/>
    </row>
    <row r="281" spans="1:8" ht="9" customHeight="1" x14ac:dyDescent="0.2">
      <c r="A281" s="20"/>
      <c r="B281" s="37"/>
      <c r="C281" s="28"/>
      <c r="D281" s="12"/>
      <c r="E281" s="12"/>
      <c r="F281" s="156"/>
      <c r="G281" s="47"/>
      <c r="H281" s="2"/>
    </row>
    <row r="282" spans="1:8" x14ac:dyDescent="0.2">
      <c r="A282" s="29" t="s">
        <v>1415</v>
      </c>
      <c r="B282" s="37"/>
      <c r="C282" s="92" t="s">
        <v>259</v>
      </c>
      <c r="D282" s="12"/>
      <c r="E282" s="12"/>
      <c r="F282" s="156"/>
      <c r="G282" s="47"/>
      <c r="H282" s="2"/>
    </row>
    <row r="283" spans="1:8" ht="9.6" customHeight="1" x14ac:dyDescent="0.2">
      <c r="A283" s="20"/>
      <c r="B283" s="37"/>
      <c r="C283" s="28"/>
      <c r="D283" s="12"/>
      <c r="E283" s="12"/>
      <c r="F283" s="156"/>
      <c r="G283" s="47"/>
      <c r="H283" s="2"/>
    </row>
    <row r="284" spans="1:8" x14ac:dyDescent="0.2">
      <c r="A284" s="20" t="s">
        <v>1416</v>
      </c>
      <c r="B284" s="37"/>
      <c r="C284" s="28" t="s">
        <v>260</v>
      </c>
      <c r="D284" s="12" t="s">
        <v>13</v>
      </c>
      <c r="E284" s="12">
        <v>1</v>
      </c>
      <c r="F284" s="156"/>
      <c r="G284" s="42">
        <f t="shared" ref="G284" si="55">E284*F284</f>
        <v>0</v>
      </c>
      <c r="H284" s="2"/>
    </row>
    <row r="285" spans="1:8" ht="8.4499999999999993" customHeight="1" x14ac:dyDescent="0.2">
      <c r="A285" s="20"/>
      <c r="B285" s="37"/>
      <c r="C285" s="28"/>
      <c r="D285" s="12"/>
      <c r="E285" s="12"/>
      <c r="F285" s="156"/>
      <c r="G285" s="47"/>
      <c r="H285" s="2"/>
    </row>
    <row r="286" spans="1:8" x14ac:dyDescent="0.2">
      <c r="A286" s="20" t="s">
        <v>1417</v>
      </c>
      <c r="B286" s="37"/>
      <c r="C286" s="28" t="s">
        <v>261</v>
      </c>
      <c r="D286" s="12" t="s">
        <v>13</v>
      </c>
      <c r="E286" s="12">
        <v>1</v>
      </c>
      <c r="F286" s="156"/>
      <c r="G286" s="42">
        <f t="shared" ref="G286" si="56">E286*F286</f>
        <v>0</v>
      </c>
      <c r="H286" s="2"/>
    </row>
    <row r="287" spans="1:8" ht="9" customHeight="1" x14ac:dyDescent="0.2">
      <c r="A287" s="20"/>
      <c r="B287" s="37"/>
      <c r="C287" s="28"/>
      <c r="D287" s="12"/>
      <c r="E287" s="12"/>
      <c r="F287" s="156"/>
      <c r="G287" s="47"/>
      <c r="H287" s="2"/>
    </row>
    <row r="288" spans="1:8" x14ac:dyDescent="0.2">
      <c r="A288" s="20" t="s">
        <v>1418</v>
      </c>
      <c r="B288" s="37"/>
      <c r="C288" s="28" t="s">
        <v>262</v>
      </c>
      <c r="D288" s="12" t="s">
        <v>45</v>
      </c>
      <c r="E288" s="12">
        <v>1</v>
      </c>
      <c r="F288" s="47">
        <v>30000</v>
      </c>
      <c r="G288" s="42">
        <f t="shared" ref="G288" si="57">E288*F288</f>
        <v>30000</v>
      </c>
      <c r="H288" s="2"/>
    </row>
    <row r="289" spans="1:8" ht="9" customHeight="1" x14ac:dyDescent="0.2">
      <c r="A289" s="20"/>
      <c r="B289" s="37"/>
      <c r="C289" s="28"/>
      <c r="D289" s="12"/>
      <c r="E289" s="12"/>
      <c r="F289" s="156"/>
      <c r="G289" s="47"/>
      <c r="H289" s="2"/>
    </row>
    <row r="290" spans="1:8" x14ac:dyDescent="0.2">
      <c r="A290" s="20" t="s">
        <v>1419</v>
      </c>
      <c r="B290" s="37"/>
      <c r="C290" s="28" t="s">
        <v>263</v>
      </c>
      <c r="D290" s="12" t="s">
        <v>57</v>
      </c>
      <c r="E290" s="19">
        <f>F288</f>
        <v>30000</v>
      </c>
      <c r="F290" s="157"/>
      <c r="G290" s="42">
        <f t="shared" ref="G290" si="58">E290*F290</f>
        <v>0</v>
      </c>
      <c r="H290" s="2"/>
    </row>
    <row r="291" spans="1:8" ht="9" customHeight="1" x14ac:dyDescent="0.2">
      <c r="A291" s="20"/>
      <c r="B291" s="37"/>
      <c r="C291" s="28"/>
      <c r="D291" s="12"/>
      <c r="E291" s="12"/>
      <c r="F291" s="156"/>
      <c r="G291" s="47"/>
      <c r="H291" s="2"/>
    </row>
    <row r="292" spans="1:8" x14ac:dyDescent="0.2">
      <c r="A292" s="20" t="s">
        <v>1420</v>
      </c>
      <c r="B292" s="37"/>
      <c r="C292" s="28" t="s">
        <v>264</v>
      </c>
      <c r="D292" s="12" t="s">
        <v>13</v>
      </c>
      <c r="E292" s="12">
        <v>1</v>
      </c>
      <c r="F292" s="156"/>
      <c r="G292" s="42">
        <f t="shared" ref="G292" si="59">E292*F292</f>
        <v>0</v>
      </c>
      <c r="H292" s="2"/>
    </row>
    <row r="293" spans="1:8" x14ac:dyDescent="0.2">
      <c r="A293" s="20"/>
      <c r="B293" s="37"/>
      <c r="C293" s="28"/>
      <c r="D293" s="12"/>
      <c r="E293" s="12"/>
      <c r="F293" s="156"/>
      <c r="G293" s="47"/>
      <c r="H293" s="2"/>
    </row>
    <row r="294" spans="1:8" x14ac:dyDescent="0.2">
      <c r="A294" s="29" t="s">
        <v>1421</v>
      </c>
      <c r="B294" s="37"/>
      <c r="C294" s="92" t="s">
        <v>265</v>
      </c>
      <c r="D294" s="12"/>
      <c r="E294" s="12"/>
      <c r="F294" s="156"/>
      <c r="G294" s="42"/>
      <c r="H294" s="2"/>
    </row>
    <row r="295" spans="1:8" x14ac:dyDescent="0.2">
      <c r="A295" s="20"/>
      <c r="B295" s="37"/>
      <c r="C295" s="28"/>
      <c r="D295" s="12"/>
      <c r="E295" s="12"/>
      <c r="F295" s="156"/>
      <c r="G295" s="47"/>
      <c r="H295" s="2"/>
    </row>
    <row r="296" spans="1:8" x14ac:dyDescent="0.2">
      <c r="A296" s="20" t="s">
        <v>1422</v>
      </c>
      <c r="B296" s="37"/>
      <c r="C296" s="28" t="s">
        <v>266</v>
      </c>
      <c r="D296" s="12" t="s">
        <v>13</v>
      </c>
      <c r="E296" s="12">
        <v>1</v>
      </c>
      <c r="F296" s="156"/>
      <c r="G296" s="42">
        <f t="shared" ref="G296" si="60">E296*F296</f>
        <v>0</v>
      </c>
      <c r="H296" s="2"/>
    </row>
    <row r="297" spans="1:8" x14ac:dyDescent="0.2">
      <c r="A297" s="20"/>
      <c r="B297" s="37"/>
      <c r="C297" s="28"/>
      <c r="D297" s="12"/>
      <c r="E297" s="12"/>
      <c r="F297" s="156"/>
      <c r="G297" s="47"/>
      <c r="H297" s="2"/>
    </row>
    <row r="298" spans="1:8" ht="84" x14ac:dyDescent="0.2">
      <c r="A298" s="20" t="s">
        <v>1423</v>
      </c>
      <c r="B298" s="37"/>
      <c r="C298" s="28" t="s">
        <v>267</v>
      </c>
      <c r="D298" s="12" t="s">
        <v>13</v>
      </c>
      <c r="E298" s="12">
        <v>1</v>
      </c>
      <c r="F298" s="156"/>
      <c r="G298" s="42">
        <f t="shared" ref="G298" si="61">E298*F298</f>
        <v>0</v>
      </c>
      <c r="H298" s="2"/>
    </row>
    <row r="299" spans="1:8" x14ac:dyDescent="0.2">
      <c r="A299" s="20"/>
      <c r="B299" s="37"/>
      <c r="C299" s="28"/>
      <c r="D299" s="12"/>
      <c r="E299" s="12"/>
      <c r="F299" s="156"/>
      <c r="G299" s="47"/>
      <c r="H299" s="2"/>
    </row>
    <row r="300" spans="1:8" x14ac:dyDescent="0.2">
      <c r="A300" s="20" t="s">
        <v>1424</v>
      </c>
      <c r="B300" s="37"/>
      <c r="C300" s="28" t="s">
        <v>268</v>
      </c>
      <c r="D300" s="12" t="s">
        <v>13</v>
      </c>
      <c r="E300" s="12">
        <v>1</v>
      </c>
      <c r="F300" s="156"/>
      <c r="G300" s="42">
        <f t="shared" ref="G300" si="62">E300*F300</f>
        <v>0</v>
      </c>
      <c r="H300" s="2"/>
    </row>
    <row r="301" spans="1:8" x14ac:dyDescent="0.2">
      <c r="A301" s="20"/>
      <c r="B301" s="37"/>
      <c r="C301" s="28"/>
      <c r="D301" s="12"/>
      <c r="E301" s="12"/>
      <c r="F301" s="156"/>
      <c r="G301" s="47"/>
      <c r="H301" s="2"/>
    </row>
    <row r="302" spans="1:8" x14ac:dyDescent="0.2">
      <c r="A302" s="20" t="s">
        <v>1425</v>
      </c>
      <c r="B302" s="37"/>
      <c r="C302" s="28" t="s">
        <v>269</v>
      </c>
      <c r="D302" s="12" t="s">
        <v>13</v>
      </c>
      <c r="E302" s="12">
        <v>1</v>
      </c>
      <c r="F302" s="156"/>
      <c r="G302" s="42">
        <f t="shared" ref="G302" si="63">E302*F302</f>
        <v>0</v>
      </c>
      <c r="H302" s="2"/>
    </row>
    <row r="303" spans="1:8" x14ac:dyDescent="0.2">
      <c r="A303" s="20"/>
      <c r="B303" s="37"/>
      <c r="C303" s="28"/>
      <c r="D303" s="12"/>
      <c r="E303" s="12"/>
      <c r="F303" s="156"/>
      <c r="G303" s="47"/>
      <c r="H303" s="2"/>
    </row>
    <row r="304" spans="1:8" x14ac:dyDescent="0.2">
      <c r="A304" s="29" t="s">
        <v>1426</v>
      </c>
      <c r="B304" s="34"/>
      <c r="C304" s="92" t="s">
        <v>285</v>
      </c>
      <c r="D304" s="13"/>
      <c r="E304" s="13"/>
      <c r="F304" s="155"/>
      <c r="G304" s="47"/>
    </row>
    <row r="305" spans="1:7" x14ac:dyDescent="0.2">
      <c r="A305" s="20"/>
      <c r="B305" s="37"/>
      <c r="C305" s="28"/>
      <c r="D305" s="12"/>
      <c r="E305" s="12"/>
      <c r="F305" s="156"/>
      <c r="G305" s="47"/>
    </row>
    <row r="306" spans="1:7" x14ac:dyDescent="0.2">
      <c r="A306" s="20" t="s">
        <v>1427</v>
      </c>
      <c r="B306" s="37"/>
      <c r="C306" s="28" t="s">
        <v>286</v>
      </c>
      <c r="D306" s="12" t="s">
        <v>13</v>
      </c>
      <c r="E306" s="12">
        <v>1</v>
      </c>
      <c r="F306" s="156"/>
      <c r="G306" s="42">
        <f t="shared" ref="G306" si="64">E306*F306</f>
        <v>0</v>
      </c>
    </row>
    <row r="307" spans="1:7" x14ac:dyDescent="0.2">
      <c r="A307" s="20"/>
      <c r="B307" s="37"/>
      <c r="C307" s="28"/>
      <c r="D307" s="12"/>
      <c r="E307" s="12"/>
      <c r="F307" s="156"/>
      <c r="G307" s="47"/>
    </row>
    <row r="308" spans="1:7" x14ac:dyDescent="0.2">
      <c r="A308" s="20" t="s">
        <v>1428</v>
      </c>
      <c r="B308" s="37"/>
      <c r="C308" s="28" t="s">
        <v>261</v>
      </c>
      <c r="D308" s="12" t="s">
        <v>13</v>
      </c>
      <c r="E308" s="12">
        <v>1</v>
      </c>
      <c r="F308" s="156"/>
      <c r="G308" s="42">
        <f t="shared" ref="G308" si="65">E308*F308</f>
        <v>0</v>
      </c>
    </row>
    <row r="309" spans="1:7" x14ac:dyDescent="0.2">
      <c r="A309" s="20"/>
      <c r="B309" s="37"/>
      <c r="C309" s="28"/>
      <c r="D309" s="12"/>
      <c r="E309" s="12"/>
      <c r="F309" s="156"/>
      <c r="G309" s="47"/>
    </row>
    <row r="310" spans="1:7" x14ac:dyDescent="0.2">
      <c r="A310" s="20" t="s">
        <v>1429</v>
      </c>
      <c r="B310" s="37"/>
      <c r="C310" s="28" t="s">
        <v>262</v>
      </c>
      <c r="D310" s="12" t="s">
        <v>45</v>
      </c>
      <c r="E310" s="12">
        <v>1</v>
      </c>
      <c r="F310" s="47">
        <v>30000</v>
      </c>
      <c r="G310" s="42">
        <f t="shared" ref="G310" si="66">E310*F310</f>
        <v>30000</v>
      </c>
    </row>
    <row r="311" spans="1:7" x14ac:dyDescent="0.2">
      <c r="A311" s="20"/>
      <c r="B311" s="37"/>
      <c r="C311" s="28"/>
      <c r="D311" s="12"/>
      <c r="E311" s="12"/>
      <c r="F311" s="156"/>
      <c r="G311" s="47"/>
    </row>
    <row r="312" spans="1:7" x14ac:dyDescent="0.2">
      <c r="A312" s="20" t="s">
        <v>1430</v>
      </c>
      <c r="B312" s="37"/>
      <c r="C312" s="28" t="s">
        <v>263</v>
      </c>
      <c r="D312" s="12" t="s">
        <v>57</v>
      </c>
      <c r="E312" s="19">
        <f>F310</f>
        <v>30000</v>
      </c>
      <c r="F312" s="157"/>
      <c r="G312" s="42">
        <f t="shared" ref="G312" si="67">E312*F312</f>
        <v>0</v>
      </c>
    </row>
    <row r="313" spans="1:7" x14ac:dyDescent="0.2">
      <c r="A313" s="20"/>
      <c r="B313" s="37"/>
      <c r="C313" s="28"/>
      <c r="D313" s="12"/>
      <c r="E313" s="12"/>
      <c r="F313" s="156"/>
      <c r="G313" s="47"/>
    </row>
    <row r="314" spans="1:7" x14ac:dyDescent="0.2">
      <c r="A314" s="20" t="s">
        <v>1431</v>
      </c>
      <c r="B314" s="37"/>
      <c r="C314" s="28" t="s">
        <v>264</v>
      </c>
      <c r="D314" s="12" t="s">
        <v>13</v>
      </c>
      <c r="E314" s="12">
        <v>1</v>
      </c>
      <c r="F314" s="156"/>
      <c r="G314" s="42">
        <f t="shared" ref="G314" si="68">E314*F314</f>
        <v>0</v>
      </c>
    </row>
    <row r="315" spans="1:7" x14ac:dyDescent="0.2">
      <c r="A315" s="20"/>
      <c r="B315" s="37"/>
      <c r="C315" s="28"/>
      <c r="D315" s="12"/>
      <c r="E315" s="12"/>
      <c r="F315" s="156"/>
      <c r="G315" s="47"/>
    </row>
    <row r="316" spans="1:7" s="5" customFormat="1" ht="18.600000000000001" customHeight="1" x14ac:dyDescent="0.2">
      <c r="A316" s="135" t="s">
        <v>94</v>
      </c>
      <c r="B316" s="136"/>
      <c r="C316" s="136"/>
      <c r="D316" s="136"/>
      <c r="E316" s="136"/>
      <c r="F316" s="137"/>
      <c r="G316" s="49">
        <f>SUM(G232:G315)</f>
        <v>120000</v>
      </c>
    </row>
    <row r="317" spans="1:7" x14ac:dyDescent="0.2">
      <c r="D317" s="11"/>
      <c r="G317" s="52"/>
    </row>
    <row r="318" spans="1:7" x14ac:dyDescent="0.2">
      <c r="D318" s="11"/>
      <c r="G318" s="52"/>
    </row>
    <row r="319" spans="1:7" x14ac:dyDescent="0.2">
      <c r="D319" s="11"/>
      <c r="G319" s="52"/>
    </row>
    <row r="320" spans="1:7" x14ac:dyDescent="0.2">
      <c r="D320" s="11"/>
      <c r="G320" s="52"/>
    </row>
    <row r="321" spans="4:7" x14ac:dyDescent="0.2">
      <c r="D321" s="11"/>
      <c r="G321" s="52"/>
    </row>
    <row r="322" spans="4:7" x14ac:dyDescent="0.2">
      <c r="D322" s="11"/>
      <c r="G322" s="52"/>
    </row>
    <row r="323" spans="4:7" x14ac:dyDescent="0.2">
      <c r="D323" s="11"/>
      <c r="G323" s="52"/>
    </row>
    <row r="324" spans="4:7" x14ac:dyDescent="0.2">
      <c r="D324" s="11"/>
      <c r="G324" s="52"/>
    </row>
    <row r="325" spans="4:7" x14ac:dyDescent="0.2">
      <c r="D325" s="11"/>
      <c r="G325" s="52"/>
    </row>
    <row r="326" spans="4:7" x14ac:dyDescent="0.2">
      <c r="D326" s="11"/>
      <c r="G326" s="52"/>
    </row>
    <row r="327" spans="4:7" x14ac:dyDescent="0.2">
      <c r="D327" s="11"/>
      <c r="G327" s="52"/>
    </row>
    <row r="328" spans="4:7" x14ac:dyDescent="0.2">
      <c r="D328" s="11"/>
      <c r="G328" s="52"/>
    </row>
    <row r="329" spans="4:7" x14ac:dyDescent="0.2">
      <c r="D329" s="11"/>
      <c r="G329" s="52"/>
    </row>
    <row r="330" spans="4:7" x14ac:dyDescent="0.2">
      <c r="D330" s="11"/>
      <c r="G330" s="52"/>
    </row>
    <row r="331" spans="4:7" x14ac:dyDescent="0.2">
      <c r="D331" s="11"/>
      <c r="G331" s="52"/>
    </row>
    <row r="332" spans="4:7" x14ac:dyDescent="0.2">
      <c r="D332" s="11"/>
      <c r="G332" s="52"/>
    </row>
    <row r="333" spans="4:7" x14ac:dyDescent="0.2">
      <c r="D333" s="11"/>
      <c r="G333" s="52"/>
    </row>
    <row r="334" spans="4:7" x14ac:dyDescent="0.2">
      <c r="D334" s="11"/>
      <c r="G334" s="52"/>
    </row>
    <row r="335" spans="4:7" x14ac:dyDescent="0.2">
      <c r="D335" s="11"/>
      <c r="G335" s="52"/>
    </row>
    <row r="336" spans="4:7" x14ac:dyDescent="0.2">
      <c r="D336" s="11"/>
      <c r="G336" s="52"/>
    </row>
    <row r="337" spans="4:7" x14ac:dyDescent="0.2">
      <c r="D337" s="11"/>
      <c r="G337" s="52"/>
    </row>
    <row r="338" spans="4:7" x14ac:dyDescent="0.2">
      <c r="D338" s="11"/>
      <c r="G338" s="52"/>
    </row>
    <row r="339" spans="4:7" x14ac:dyDescent="0.2">
      <c r="D339" s="11"/>
      <c r="G339" s="52"/>
    </row>
    <row r="340" spans="4:7" x14ac:dyDescent="0.2">
      <c r="D340" s="11"/>
      <c r="G340" s="52"/>
    </row>
    <row r="341" spans="4:7" x14ac:dyDescent="0.2">
      <c r="D341" s="11"/>
      <c r="G341" s="52"/>
    </row>
    <row r="342" spans="4:7" x14ac:dyDescent="0.2">
      <c r="D342" s="11"/>
      <c r="G342" s="52"/>
    </row>
    <row r="343" spans="4:7" x14ac:dyDescent="0.2">
      <c r="D343" s="11"/>
      <c r="G343" s="52"/>
    </row>
    <row r="344" spans="4:7" x14ac:dyDescent="0.2">
      <c r="D344" s="11"/>
      <c r="G344" s="52"/>
    </row>
    <row r="345" spans="4:7" x14ac:dyDescent="0.2">
      <c r="D345" s="11"/>
      <c r="G345" s="52"/>
    </row>
    <row r="346" spans="4:7" x14ac:dyDescent="0.2">
      <c r="D346" s="11"/>
      <c r="G346" s="52"/>
    </row>
    <row r="347" spans="4:7" x14ac:dyDescent="0.2">
      <c r="D347" s="11"/>
      <c r="G347" s="52"/>
    </row>
    <row r="348" spans="4:7" x14ac:dyDescent="0.2">
      <c r="D348" s="11"/>
      <c r="G348" s="52"/>
    </row>
    <row r="349" spans="4:7" x14ac:dyDescent="0.2">
      <c r="D349" s="11"/>
      <c r="G349" s="52"/>
    </row>
    <row r="350" spans="4:7" x14ac:dyDescent="0.2">
      <c r="D350" s="11"/>
      <c r="G350" s="52"/>
    </row>
    <row r="351" spans="4:7" x14ac:dyDescent="0.2">
      <c r="D351" s="11"/>
      <c r="G351" s="52"/>
    </row>
    <row r="352" spans="4:7" x14ac:dyDescent="0.2">
      <c r="D352" s="11"/>
      <c r="G352" s="52"/>
    </row>
    <row r="353" spans="4:7" x14ac:dyDescent="0.2">
      <c r="D353" s="11"/>
      <c r="G353" s="52"/>
    </row>
    <row r="354" spans="4:7" x14ac:dyDescent="0.2">
      <c r="D354" s="11"/>
      <c r="G354" s="52"/>
    </row>
    <row r="355" spans="4:7" x14ac:dyDescent="0.2">
      <c r="D355" s="11"/>
      <c r="G355" s="52"/>
    </row>
    <row r="356" spans="4:7" x14ac:dyDescent="0.2">
      <c r="D356" s="11"/>
      <c r="G356" s="52"/>
    </row>
    <row r="357" spans="4:7" x14ac:dyDescent="0.2">
      <c r="D357" s="11"/>
      <c r="G357" s="52"/>
    </row>
    <row r="358" spans="4:7" x14ac:dyDescent="0.2">
      <c r="D358" s="11"/>
      <c r="G358" s="52"/>
    </row>
    <row r="359" spans="4:7" x14ac:dyDescent="0.2">
      <c r="D359" s="11"/>
      <c r="G359" s="52"/>
    </row>
    <row r="360" spans="4:7" x14ac:dyDescent="0.2">
      <c r="D360" s="11"/>
      <c r="G360" s="52"/>
    </row>
    <row r="361" spans="4:7" x14ac:dyDescent="0.2">
      <c r="D361" s="11"/>
      <c r="G361" s="52"/>
    </row>
    <row r="362" spans="4:7" x14ac:dyDescent="0.2">
      <c r="D362" s="11"/>
      <c r="G362" s="52"/>
    </row>
    <row r="363" spans="4:7" x14ac:dyDescent="0.2">
      <c r="D363" s="11"/>
      <c r="G363" s="52"/>
    </row>
    <row r="364" spans="4:7" x14ac:dyDescent="0.2">
      <c r="D364" s="11"/>
      <c r="G364" s="52"/>
    </row>
    <row r="365" spans="4:7" x14ac:dyDescent="0.2">
      <c r="D365" s="11"/>
      <c r="G365" s="52"/>
    </row>
    <row r="366" spans="4:7" x14ac:dyDescent="0.2">
      <c r="D366" s="11"/>
      <c r="G366" s="52"/>
    </row>
    <row r="367" spans="4:7" x14ac:dyDescent="0.2">
      <c r="D367" s="11"/>
      <c r="G367" s="52"/>
    </row>
    <row r="368" spans="4:7" x14ac:dyDescent="0.2">
      <c r="D368" s="11"/>
      <c r="G368" s="52"/>
    </row>
    <row r="369" spans="4:7" x14ac:dyDescent="0.2">
      <c r="D369" s="11"/>
      <c r="G369" s="52"/>
    </row>
    <row r="370" spans="4:7" x14ac:dyDescent="0.2">
      <c r="D370" s="11"/>
      <c r="G370" s="52"/>
    </row>
    <row r="371" spans="4:7" x14ac:dyDescent="0.2">
      <c r="D371" s="11"/>
      <c r="G371" s="52"/>
    </row>
    <row r="372" spans="4:7" x14ac:dyDescent="0.2">
      <c r="D372" s="11"/>
      <c r="G372" s="52"/>
    </row>
    <row r="373" spans="4:7" x14ac:dyDescent="0.2">
      <c r="D373" s="11"/>
      <c r="G373" s="52"/>
    </row>
    <row r="374" spans="4:7" x14ac:dyDescent="0.2">
      <c r="D374" s="11"/>
      <c r="G374" s="52"/>
    </row>
    <row r="375" spans="4:7" x14ac:dyDescent="0.2">
      <c r="D375" s="11"/>
      <c r="G375" s="52"/>
    </row>
    <row r="376" spans="4:7" x14ac:dyDescent="0.2">
      <c r="D376" s="11"/>
      <c r="G376" s="52"/>
    </row>
    <row r="377" spans="4:7" x14ac:dyDescent="0.2">
      <c r="D377" s="11"/>
      <c r="G377" s="52"/>
    </row>
    <row r="378" spans="4:7" x14ac:dyDescent="0.2">
      <c r="D378" s="11"/>
      <c r="G378" s="52"/>
    </row>
    <row r="379" spans="4:7" x14ac:dyDescent="0.2">
      <c r="D379" s="11"/>
      <c r="G379" s="52"/>
    </row>
    <row r="380" spans="4:7" x14ac:dyDescent="0.2">
      <c r="D380" s="11"/>
      <c r="G380" s="52"/>
    </row>
    <row r="381" spans="4:7" x14ac:dyDescent="0.2">
      <c r="D381" s="11"/>
      <c r="G381" s="52"/>
    </row>
    <row r="382" spans="4:7" x14ac:dyDescent="0.2">
      <c r="D382" s="11"/>
      <c r="G382" s="52"/>
    </row>
    <row r="383" spans="4:7" x14ac:dyDescent="0.2">
      <c r="D383" s="11"/>
      <c r="G383" s="52"/>
    </row>
    <row r="384" spans="4:7" x14ac:dyDescent="0.2">
      <c r="D384" s="11"/>
      <c r="G384" s="52"/>
    </row>
    <row r="385" spans="4:7" x14ac:dyDescent="0.2">
      <c r="D385" s="11"/>
      <c r="G385" s="52"/>
    </row>
    <row r="386" spans="4:7" x14ac:dyDescent="0.2">
      <c r="D386" s="11"/>
      <c r="G386" s="52"/>
    </row>
    <row r="387" spans="4:7" x14ac:dyDescent="0.2">
      <c r="D387" s="11"/>
      <c r="G387" s="52"/>
    </row>
    <row r="388" spans="4:7" x14ac:dyDescent="0.2">
      <c r="D388" s="11"/>
      <c r="G388" s="52"/>
    </row>
    <row r="389" spans="4:7" x14ac:dyDescent="0.2">
      <c r="D389" s="11"/>
      <c r="G389" s="52"/>
    </row>
    <row r="390" spans="4:7" x14ac:dyDescent="0.2">
      <c r="D390" s="11"/>
      <c r="G390" s="52"/>
    </row>
    <row r="391" spans="4:7" x14ac:dyDescent="0.2">
      <c r="D391" s="11"/>
      <c r="G391" s="52"/>
    </row>
    <row r="392" spans="4:7" x14ac:dyDescent="0.2">
      <c r="D392" s="11"/>
      <c r="G392" s="52"/>
    </row>
    <row r="393" spans="4:7" x14ac:dyDescent="0.2">
      <c r="D393" s="11"/>
      <c r="G393" s="52"/>
    </row>
    <row r="394" spans="4:7" x14ac:dyDescent="0.2">
      <c r="D394" s="11"/>
      <c r="G394" s="52"/>
    </row>
    <row r="395" spans="4:7" x14ac:dyDescent="0.2">
      <c r="D395" s="11"/>
      <c r="G395" s="52"/>
    </row>
    <row r="396" spans="4:7" x14ac:dyDescent="0.2">
      <c r="D396" s="11"/>
      <c r="G396" s="52"/>
    </row>
    <row r="397" spans="4:7" x14ac:dyDescent="0.2">
      <c r="D397" s="11"/>
      <c r="G397" s="52"/>
    </row>
    <row r="398" spans="4:7" x14ac:dyDescent="0.2">
      <c r="D398" s="11"/>
      <c r="G398" s="52"/>
    </row>
    <row r="399" spans="4:7" x14ac:dyDescent="0.2">
      <c r="D399" s="11"/>
      <c r="G399" s="52"/>
    </row>
    <row r="400" spans="4:7" x14ac:dyDescent="0.2">
      <c r="D400" s="11"/>
      <c r="G400" s="52"/>
    </row>
    <row r="401" spans="4:7" x14ac:dyDescent="0.2">
      <c r="D401" s="11"/>
      <c r="G401" s="52"/>
    </row>
    <row r="402" spans="4:7" x14ac:dyDescent="0.2">
      <c r="D402" s="11"/>
      <c r="G402" s="52"/>
    </row>
    <row r="403" spans="4:7" x14ac:dyDescent="0.2">
      <c r="D403" s="11"/>
      <c r="G403" s="52"/>
    </row>
    <row r="404" spans="4:7" x14ac:dyDescent="0.2">
      <c r="D404" s="11"/>
      <c r="G404" s="52"/>
    </row>
    <row r="405" spans="4:7" x14ac:dyDescent="0.2">
      <c r="D405" s="11"/>
      <c r="G405" s="52"/>
    </row>
    <row r="406" spans="4:7" x14ac:dyDescent="0.2">
      <c r="D406" s="11"/>
      <c r="G406" s="52"/>
    </row>
    <row r="407" spans="4:7" x14ac:dyDescent="0.2">
      <c r="D407" s="11"/>
      <c r="G407" s="52"/>
    </row>
    <row r="408" spans="4:7" x14ac:dyDescent="0.2">
      <c r="D408" s="11"/>
      <c r="G408" s="52"/>
    </row>
    <row r="409" spans="4:7" x14ac:dyDescent="0.2">
      <c r="D409" s="11"/>
      <c r="G409" s="52"/>
    </row>
    <row r="410" spans="4:7" x14ac:dyDescent="0.2">
      <c r="D410" s="11"/>
      <c r="G410" s="52"/>
    </row>
    <row r="411" spans="4:7" x14ac:dyDescent="0.2">
      <c r="D411" s="11"/>
      <c r="G411" s="52"/>
    </row>
    <row r="412" spans="4:7" x14ac:dyDescent="0.2">
      <c r="D412" s="11"/>
      <c r="G412" s="52"/>
    </row>
    <row r="413" spans="4:7" x14ac:dyDescent="0.2">
      <c r="D413" s="11"/>
      <c r="G413" s="52"/>
    </row>
    <row r="414" spans="4:7" x14ac:dyDescent="0.2">
      <c r="D414" s="11"/>
      <c r="G414" s="52"/>
    </row>
    <row r="415" spans="4:7" x14ac:dyDescent="0.2">
      <c r="D415" s="11"/>
      <c r="G415" s="52"/>
    </row>
    <row r="416" spans="4:7" x14ac:dyDescent="0.2">
      <c r="D416" s="11"/>
      <c r="G416" s="52"/>
    </row>
    <row r="417" spans="4:7" x14ac:dyDescent="0.2">
      <c r="D417" s="11"/>
      <c r="G417" s="52"/>
    </row>
    <row r="418" spans="4:7" x14ac:dyDescent="0.2">
      <c r="D418" s="11"/>
      <c r="G418" s="52"/>
    </row>
    <row r="419" spans="4:7" x14ac:dyDescent="0.2">
      <c r="D419" s="11"/>
      <c r="G419" s="52"/>
    </row>
    <row r="420" spans="4:7" x14ac:dyDescent="0.2">
      <c r="D420" s="11"/>
      <c r="G420" s="52"/>
    </row>
    <row r="421" spans="4:7" x14ac:dyDescent="0.2">
      <c r="D421" s="11"/>
      <c r="G421" s="52"/>
    </row>
    <row r="422" spans="4:7" x14ac:dyDescent="0.2">
      <c r="D422" s="11"/>
      <c r="G422" s="52"/>
    </row>
    <row r="423" spans="4:7" x14ac:dyDescent="0.2">
      <c r="D423" s="11"/>
      <c r="G423" s="52"/>
    </row>
    <row r="424" spans="4:7" x14ac:dyDescent="0.2">
      <c r="D424" s="11"/>
      <c r="G424" s="52"/>
    </row>
    <row r="425" spans="4:7" x14ac:dyDescent="0.2">
      <c r="D425" s="11"/>
      <c r="G425" s="52"/>
    </row>
    <row r="426" spans="4:7" x14ac:dyDescent="0.2">
      <c r="D426" s="11"/>
      <c r="G426" s="52"/>
    </row>
    <row r="427" spans="4:7" x14ac:dyDescent="0.2">
      <c r="D427" s="11"/>
      <c r="G427" s="52"/>
    </row>
    <row r="428" spans="4:7" x14ac:dyDescent="0.2">
      <c r="D428" s="11"/>
      <c r="G428" s="52"/>
    </row>
    <row r="429" spans="4:7" x14ac:dyDescent="0.2">
      <c r="D429" s="11"/>
      <c r="G429" s="52"/>
    </row>
    <row r="430" spans="4:7" x14ac:dyDescent="0.2">
      <c r="D430" s="11"/>
      <c r="G430" s="52"/>
    </row>
    <row r="431" spans="4:7" x14ac:dyDescent="0.2">
      <c r="D431" s="11"/>
      <c r="G431" s="52"/>
    </row>
    <row r="432" spans="4:7" x14ac:dyDescent="0.2">
      <c r="D432" s="11"/>
      <c r="G432" s="52"/>
    </row>
    <row r="433" spans="4:7" x14ac:dyDescent="0.2">
      <c r="D433" s="11"/>
      <c r="G433" s="52"/>
    </row>
    <row r="434" spans="4:7" x14ac:dyDescent="0.2">
      <c r="D434" s="11"/>
      <c r="G434" s="52"/>
    </row>
    <row r="435" spans="4:7" x14ac:dyDescent="0.2">
      <c r="D435" s="11"/>
      <c r="G435" s="52"/>
    </row>
    <row r="436" spans="4:7" x14ac:dyDescent="0.2">
      <c r="D436" s="11"/>
      <c r="G436" s="52"/>
    </row>
    <row r="437" spans="4:7" x14ac:dyDescent="0.2">
      <c r="D437" s="11"/>
      <c r="G437" s="52"/>
    </row>
    <row r="438" spans="4:7" x14ac:dyDescent="0.2">
      <c r="D438" s="11"/>
      <c r="G438" s="52"/>
    </row>
    <row r="439" spans="4:7" x14ac:dyDescent="0.2">
      <c r="D439" s="11"/>
      <c r="G439" s="52"/>
    </row>
    <row r="440" spans="4:7" x14ac:dyDescent="0.2">
      <c r="D440" s="11"/>
      <c r="G440" s="52"/>
    </row>
    <row r="441" spans="4:7" x14ac:dyDescent="0.2">
      <c r="D441" s="11"/>
      <c r="G441" s="52"/>
    </row>
    <row r="442" spans="4:7" x14ac:dyDescent="0.2">
      <c r="D442" s="11"/>
      <c r="G442" s="52"/>
    </row>
    <row r="443" spans="4:7" x14ac:dyDescent="0.2">
      <c r="D443" s="11"/>
      <c r="G443" s="52"/>
    </row>
    <row r="444" spans="4:7" x14ac:dyDescent="0.2">
      <c r="D444" s="11"/>
      <c r="G444" s="52"/>
    </row>
    <row r="445" spans="4:7" x14ac:dyDescent="0.2">
      <c r="D445" s="11"/>
      <c r="G445" s="52"/>
    </row>
    <row r="446" spans="4:7" x14ac:dyDescent="0.2">
      <c r="D446" s="11"/>
      <c r="G446" s="52"/>
    </row>
    <row r="447" spans="4:7" x14ac:dyDescent="0.2">
      <c r="D447" s="11"/>
      <c r="G447" s="52"/>
    </row>
    <row r="448" spans="4:7" x14ac:dyDescent="0.2">
      <c r="D448" s="11"/>
      <c r="G448" s="52"/>
    </row>
    <row r="449" spans="4:7" x14ac:dyDescent="0.2">
      <c r="D449" s="11"/>
      <c r="G449" s="52"/>
    </row>
    <row r="450" spans="4:7" x14ac:dyDescent="0.2">
      <c r="D450" s="11"/>
      <c r="G450" s="52"/>
    </row>
    <row r="451" spans="4:7" x14ac:dyDescent="0.2">
      <c r="D451" s="11"/>
      <c r="G451" s="52"/>
    </row>
    <row r="452" spans="4:7" x14ac:dyDescent="0.2">
      <c r="D452" s="11"/>
      <c r="G452" s="52"/>
    </row>
    <row r="453" spans="4:7" x14ac:dyDescent="0.2">
      <c r="D453" s="11"/>
      <c r="G453" s="52"/>
    </row>
    <row r="454" spans="4:7" x14ac:dyDescent="0.2">
      <c r="D454" s="11"/>
      <c r="G454" s="52"/>
    </row>
    <row r="455" spans="4:7" x14ac:dyDescent="0.2">
      <c r="D455" s="11"/>
      <c r="G455" s="52"/>
    </row>
    <row r="456" spans="4:7" x14ac:dyDescent="0.2">
      <c r="D456" s="11"/>
      <c r="G456" s="52"/>
    </row>
    <row r="457" spans="4:7" x14ac:dyDescent="0.2">
      <c r="D457" s="11"/>
      <c r="G457" s="52"/>
    </row>
    <row r="458" spans="4:7" x14ac:dyDescent="0.2">
      <c r="D458" s="11"/>
      <c r="G458" s="52"/>
    </row>
    <row r="459" spans="4:7" x14ac:dyDescent="0.2">
      <c r="D459" s="11"/>
      <c r="G459" s="52"/>
    </row>
    <row r="460" spans="4:7" x14ac:dyDescent="0.2">
      <c r="D460" s="11"/>
      <c r="G460" s="52"/>
    </row>
    <row r="461" spans="4:7" x14ac:dyDescent="0.2">
      <c r="D461" s="11"/>
      <c r="G461" s="52"/>
    </row>
    <row r="462" spans="4:7" x14ac:dyDescent="0.2">
      <c r="D462" s="11"/>
      <c r="G462" s="52"/>
    </row>
    <row r="463" spans="4:7" x14ac:dyDescent="0.2">
      <c r="D463" s="11"/>
      <c r="G463" s="52"/>
    </row>
    <row r="464" spans="4:7" x14ac:dyDescent="0.2">
      <c r="D464" s="11"/>
      <c r="G464" s="52"/>
    </row>
    <row r="465" spans="4:7" x14ac:dyDescent="0.2">
      <c r="D465" s="11"/>
      <c r="G465" s="52"/>
    </row>
    <row r="466" spans="4:7" x14ac:dyDescent="0.2">
      <c r="D466" s="11"/>
      <c r="G466" s="52"/>
    </row>
    <row r="467" spans="4:7" x14ac:dyDescent="0.2">
      <c r="D467" s="11"/>
      <c r="G467" s="52"/>
    </row>
    <row r="468" spans="4:7" x14ac:dyDescent="0.2">
      <c r="D468" s="11"/>
      <c r="G468" s="52"/>
    </row>
    <row r="469" spans="4:7" x14ac:dyDescent="0.2">
      <c r="D469" s="11"/>
      <c r="G469" s="52"/>
    </row>
    <row r="470" spans="4:7" x14ac:dyDescent="0.2">
      <c r="D470" s="11"/>
      <c r="G470" s="52"/>
    </row>
    <row r="471" spans="4:7" x14ac:dyDescent="0.2">
      <c r="D471" s="11"/>
      <c r="G471" s="52"/>
    </row>
    <row r="472" spans="4:7" x14ac:dyDescent="0.2">
      <c r="D472" s="11"/>
      <c r="G472" s="52"/>
    </row>
    <row r="473" spans="4:7" x14ac:dyDescent="0.2">
      <c r="D473" s="11"/>
      <c r="G473" s="52"/>
    </row>
    <row r="474" spans="4:7" x14ac:dyDescent="0.2">
      <c r="D474" s="11"/>
      <c r="G474" s="52"/>
    </row>
    <row r="475" spans="4:7" x14ac:dyDescent="0.2">
      <c r="D475" s="11"/>
      <c r="G475" s="52"/>
    </row>
    <row r="476" spans="4:7" x14ac:dyDescent="0.2">
      <c r="D476" s="11"/>
      <c r="G476" s="52"/>
    </row>
    <row r="477" spans="4:7" x14ac:dyDescent="0.2">
      <c r="D477" s="11"/>
      <c r="G477" s="52"/>
    </row>
    <row r="478" spans="4:7" x14ac:dyDescent="0.2">
      <c r="D478" s="11"/>
      <c r="G478" s="52"/>
    </row>
    <row r="479" spans="4:7" x14ac:dyDescent="0.2">
      <c r="D479" s="11"/>
      <c r="G479" s="52"/>
    </row>
    <row r="480" spans="4:7" x14ac:dyDescent="0.2">
      <c r="D480" s="11"/>
      <c r="G480" s="52"/>
    </row>
    <row r="481" spans="4:7" x14ac:dyDescent="0.2">
      <c r="D481" s="11"/>
      <c r="G481" s="52"/>
    </row>
    <row r="482" spans="4:7" x14ac:dyDescent="0.2">
      <c r="D482" s="11"/>
      <c r="G482" s="52"/>
    </row>
    <row r="483" spans="4:7" x14ac:dyDescent="0.2">
      <c r="D483" s="11"/>
      <c r="G483" s="52"/>
    </row>
    <row r="484" spans="4:7" x14ac:dyDescent="0.2">
      <c r="D484" s="11"/>
      <c r="G484" s="52"/>
    </row>
    <row r="485" spans="4:7" x14ac:dyDescent="0.2">
      <c r="D485" s="11"/>
      <c r="G485" s="52"/>
    </row>
    <row r="486" spans="4:7" x14ac:dyDescent="0.2">
      <c r="D486" s="11"/>
      <c r="G486" s="52"/>
    </row>
    <row r="487" spans="4:7" x14ac:dyDescent="0.2">
      <c r="D487" s="11"/>
      <c r="G487" s="52"/>
    </row>
    <row r="488" spans="4:7" x14ac:dyDescent="0.2">
      <c r="D488" s="11"/>
      <c r="G488" s="52"/>
    </row>
    <row r="489" spans="4:7" x14ac:dyDescent="0.2">
      <c r="D489" s="11"/>
      <c r="G489" s="52"/>
    </row>
    <row r="490" spans="4:7" x14ac:dyDescent="0.2">
      <c r="D490" s="11"/>
      <c r="G490" s="52"/>
    </row>
    <row r="491" spans="4:7" x14ac:dyDescent="0.2">
      <c r="D491" s="11"/>
      <c r="G491" s="52"/>
    </row>
    <row r="492" spans="4:7" x14ac:dyDescent="0.2">
      <c r="D492" s="11"/>
      <c r="G492" s="52"/>
    </row>
    <row r="493" spans="4:7" x14ac:dyDescent="0.2">
      <c r="D493" s="11"/>
      <c r="G493" s="52"/>
    </row>
    <row r="494" spans="4:7" x14ac:dyDescent="0.2">
      <c r="D494" s="11"/>
      <c r="G494" s="52"/>
    </row>
    <row r="495" spans="4:7" x14ac:dyDescent="0.2">
      <c r="D495" s="11"/>
      <c r="G495" s="52"/>
    </row>
    <row r="496" spans="4:7" x14ac:dyDescent="0.2">
      <c r="D496" s="11"/>
      <c r="G496" s="52"/>
    </row>
    <row r="497" spans="4:7" x14ac:dyDescent="0.2">
      <c r="D497" s="11"/>
      <c r="G497" s="52"/>
    </row>
    <row r="498" spans="4:7" x14ac:dyDescent="0.2">
      <c r="D498" s="11"/>
      <c r="G498" s="52"/>
    </row>
    <row r="499" spans="4:7" x14ac:dyDescent="0.2">
      <c r="D499" s="11"/>
      <c r="G499" s="52"/>
    </row>
    <row r="500" spans="4:7" x14ac:dyDescent="0.2">
      <c r="D500" s="11"/>
      <c r="G500" s="52"/>
    </row>
    <row r="501" spans="4:7" x14ac:dyDescent="0.2">
      <c r="D501" s="11"/>
      <c r="G501" s="52"/>
    </row>
    <row r="502" spans="4:7" x14ac:dyDescent="0.2">
      <c r="D502" s="11"/>
      <c r="G502" s="52"/>
    </row>
    <row r="503" spans="4:7" x14ac:dyDescent="0.2">
      <c r="D503" s="11"/>
      <c r="G503" s="52"/>
    </row>
    <row r="504" spans="4:7" x14ac:dyDescent="0.2">
      <c r="D504" s="11"/>
      <c r="G504" s="52"/>
    </row>
    <row r="505" spans="4:7" x14ac:dyDescent="0.2">
      <c r="D505" s="11"/>
      <c r="G505" s="52"/>
    </row>
    <row r="506" spans="4:7" x14ac:dyDescent="0.2">
      <c r="D506" s="11"/>
      <c r="G506" s="52"/>
    </row>
    <row r="507" spans="4:7" x14ac:dyDescent="0.2">
      <c r="D507" s="11"/>
      <c r="G507" s="52"/>
    </row>
    <row r="508" spans="4:7" x14ac:dyDescent="0.2">
      <c r="D508" s="11"/>
      <c r="G508" s="52"/>
    </row>
    <row r="509" spans="4:7" x14ac:dyDescent="0.2">
      <c r="D509" s="11"/>
      <c r="G509" s="52"/>
    </row>
    <row r="510" spans="4:7" x14ac:dyDescent="0.2">
      <c r="D510" s="11"/>
      <c r="G510" s="52"/>
    </row>
    <row r="511" spans="4:7" x14ac:dyDescent="0.2">
      <c r="D511" s="11"/>
      <c r="G511" s="52"/>
    </row>
    <row r="512" spans="4:7" x14ac:dyDescent="0.2">
      <c r="D512" s="11"/>
      <c r="G512" s="52"/>
    </row>
    <row r="513" spans="4:7" x14ac:dyDescent="0.2">
      <c r="D513" s="11"/>
      <c r="G513" s="52"/>
    </row>
    <row r="514" spans="4:7" x14ac:dyDescent="0.2">
      <c r="D514" s="11"/>
      <c r="G514" s="52"/>
    </row>
    <row r="515" spans="4:7" x14ac:dyDescent="0.2">
      <c r="D515" s="11"/>
      <c r="G515" s="52"/>
    </row>
    <row r="516" spans="4:7" x14ac:dyDescent="0.2">
      <c r="D516" s="11"/>
      <c r="G516" s="52"/>
    </row>
    <row r="517" spans="4:7" x14ac:dyDescent="0.2">
      <c r="D517" s="11"/>
      <c r="G517" s="52"/>
    </row>
    <row r="518" spans="4:7" x14ac:dyDescent="0.2">
      <c r="D518" s="11"/>
      <c r="G518" s="52"/>
    </row>
    <row r="519" spans="4:7" x14ac:dyDescent="0.2">
      <c r="D519" s="11"/>
      <c r="G519" s="52"/>
    </row>
    <row r="520" spans="4:7" x14ac:dyDescent="0.2">
      <c r="D520" s="11"/>
      <c r="G520" s="52"/>
    </row>
    <row r="521" spans="4:7" x14ac:dyDescent="0.2">
      <c r="D521" s="11"/>
      <c r="G521" s="52"/>
    </row>
    <row r="522" spans="4:7" x14ac:dyDescent="0.2">
      <c r="D522" s="11"/>
      <c r="G522" s="52"/>
    </row>
    <row r="523" spans="4:7" x14ac:dyDescent="0.2">
      <c r="D523" s="11"/>
      <c r="G523" s="52"/>
    </row>
    <row r="524" spans="4:7" x14ac:dyDescent="0.2">
      <c r="D524" s="11"/>
      <c r="G524" s="52"/>
    </row>
    <row r="525" spans="4:7" x14ac:dyDescent="0.2">
      <c r="D525" s="11"/>
      <c r="G525" s="52"/>
    </row>
    <row r="526" spans="4:7" x14ac:dyDescent="0.2">
      <c r="D526" s="11"/>
      <c r="G526" s="52"/>
    </row>
    <row r="527" spans="4:7" x14ac:dyDescent="0.2">
      <c r="D527" s="11"/>
      <c r="G527" s="52"/>
    </row>
    <row r="528" spans="4:7" x14ac:dyDescent="0.2">
      <c r="D528" s="11"/>
      <c r="G528" s="52"/>
    </row>
    <row r="529" spans="4:7" x14ac:dyDescent="0.2">
      <c r="D529" s="11"/>
      <c r="G529" s="52"/>
    </row>
    <row r="530" spans="4:7" x14ac:dyDescent="0.2">
      <c r="D530" s="11"/>
      <c r="G530" s="52"/>
    </row>
    <row r="531" spans="4:7" x14ac:dyDescent="0.2">
      <c r="D531" s="11"/>
      <c r="G531" s="52"/>
    </row>
    <row r="532" spans="4:7" x14ac:dyDescent="0.2">
      <c r="D532" s="11"/>
      <c r="G532" s="52"/>
    </row>
    <row r="533" spans="4:7" x14ac:dyDescent="0.2">
      <c r="D533" s="11"/>
      <c r="G533" s="52"/>
    </row>
    <row r="534" spans="4:7" x14ac:dyDescent="0.2">
      <c r="D534" s="11"/>
      <c r="G534" s="52"/>
    </row>
    <row r="535" spans="4:7" x14ac:dyDescent="0.2">
      <c r="D535" s="11"/>
      <c r="G535" s="52"/>
    </row>
    <row r="536" spans="4:7" x14ac:dyDescent="0.2">
      <c r="D536" s="11"/>
      <c r="G536" s="52"/>
    </row>
    <row r="537" spans="4:7" x14ac:dyDescent="0.2">
      <c r="D537" s="11"/>
      <c r="G537" s="52"/>
    </row>
    <row r="538" spans="4:7" x14ac:dyDescent="0.2">
      <c r="D538" s="11"/>
      <c r="G538" s="52"/>
    </row>
    <row r="539" spans="4:7" x14ac:dyDescent="0.2">
      <c r="D539" s="11"/>
      <c r="G539" s="52"/>
    </row>
    <row r="540" spans="4:7" x14ac:dyDescent="0.2">
      <c r="D540" s="11"/>
      <c r="G540" s="52"/>
    </row>
    <row r="541" spans="4:7" x14ac:dyDescent="0.2">
      <c r="D541" s="11"/>
      <c r="G541" s="52"/>
    </row>
    <row r="542" spans="4:7" x14ac:dyDescent="0.2">
      <c r="D542" s="11"/>
      <c r="G542" s="52"/>
    </row>
    <row r="543" spans="4:7" x14ac:dyDescent="0.2">
      <c r="D543" s="11"/>
      <c r="G543" s="52"/>
    </row>
    <row r="544" spans="4:7" x14ac:dyDescent="0.2">
      <c r="D544" s="11"/>
      <c r="G544" s="52"/>
    </row>
    <row r="545" spans="4:7" x14ac:dyDescent="0.2">
      <c r="D545" s="11"/>
      <c r="G545" s="52"/>
    </row>
    <row r="546" spans="4:7" x14ac:dyDescent="0.2">
      <c r="D546" s="11"/>
      <c r="G546" s="52"/>
    </row>
    <row r="547" spans="4:7" x14ac:dyDescent="0.2">
      <c r="D547" s="11"/>
      <c r="G547" s="52"/>
    </row>
    <row r="548" spans="4:7" x14ac:dyDescent="0.2">
      <c r="D548" s="11"/>
      <c r="G548" s="52"/>
    </row>
    <row r="549" spans="4:7" x14ac:dyDescent="0.2">
      <c r="D549" s="11"/>
      <c r="G549" s="52"/>
    </row>
    <row r="550" spans="4:7" x14ac:dyDescent="0.2">
      <c r="D550" s="11"/>
      <c r="G550" s="52"/>
    </row>
    <row r="551" spans="4:7" x14ac:dyDescent="0.2">
      <c r="D551" s="11"/>
      <c r="G551" s="52"/>
    </row>
    <row r="552" spans="4:7" x14ac:dyDescent="0.2">
      <c r="D552" s="11"/>
      <c r="G552" s="52"/>
    </row>
    <row r="553" spans="4:7" x14ac:dyDescent="0.2">
      <c r="D553" s="11"/>
      <c r="G553" s="52"/>
    </row>
    <row r="554" spans="4:7" x14ac:dyDescent="0.2">
      <c r="D554" s="11"/>
      <c r="G554" s="52"/>
    </row>
    <row r="555" spans="4:7" x14ac:dyDescent="0.2">
      <c r="D555" s="11"/>
      <c r="G555" s="52"/>
    </row>
    <row r="556" spans="4:7" x14ac:dyDescent="0.2">
      <c r="D556" s="11"/>
      <c r="G556" s="52"/>
    </row>
    <row r="557" spans="4:7" x14ac:dyDescent="0.2">
      <c r="D557" s="11"/>
      <c r="G557" s="52"/>
    </row>
    <row r="558" spans="4:7" x14ac:dyDescent="0.2">
      <c r="D558" s="11"/>
      <c r="G558" s="52"/>
    </row>
    <row r="559" spans="4:7" x14ac:dyDescent="0.2">
      <c r="D559" s="11"/>
      <c r="G559" s="52"/>
    </row>
    <row r="560" spans="4:7" x14ac:dyDescent="0.2">
      <c r="D560" s="11"/>
      <c r="G560" s="52"/>
    </row>
    <row r="561" spans="4:7" x14ac:dyDescent="0.2">
      <c r="D561" s="11"/>
      <c r="G561" s="52"/>
    </row>
    <row r="562" spans="4:7" x14ac:dyDescent="0.2">
      <c r="D562" s="11"/>
      <c r="G562" s="52"/>
    </row>
    <row r="563" spans="4:7" x14ac:dyDescent="0.2">
      <c r="D563" s="11"/>
      <c r="G563" s="52"/>
    </row>
    <row r="564" spans="4:7" x14ac:dyDescent="0.2">
      <c r="D564" s="11"/>
      <c r="G564" s="52"/>
    </row>
    <row r="565" spans="4:7" x14ac:dyDescent="0.2">
      <c r="D565" s="11"/>
      <c r="G565" s="52"/>
    </row>
    <row r="566" spans="4:7" x14ac:dyDescent="0.2">
      <c r="D566" s="11"/>
      <c r="G566" s="52"/>
    </row>
    <row r="567" spans="4:7" x14ac:dyDescent="0.2">
      <c r="D567" s="11"/>
      <c r="G567" s="52"/>
    </row>
    <row r="568" spans="4:7" x14ac:dyDescent="0.2">
      <c r="D568" s="11"/>
      <c r="G568" s="52"/>
    </row>
    <row r="569" spans="4:7" x14ac:dyDescent="0.2">
      <c r="D569" s="11"/>
      <c r="G569" s="52"/>
    </row>
    <row r="570" spans="4:7" x14ac:dyDescent="0.2">
      <c r="D570" s="11"/>
      <c r="G570" s="52"/>
    </row>
    <row r="571" spans="4:7" x14ac:dyDescent="0.2">
      <c r="D571" s="11"/>
      <c r="G571" s="52"/>
    </row>
    <row r="572" spans="4:7" x14ac:dyDescent="0.2">
      <c r="D572" s="11"/>
      <c r="G572" s="52"/>
    </row>
    <row r="573" spans="4:7" x14ac:dyDescent="0.2">
      <c r="D573" s="11"/>
      <c r="G573" s="52"/>
    </row>
    <row r="574" spans="4:7" x14ac:dyDescent="0.2">
      <c r="D574" s="11"/>
      <c r="G574" s="52"/>
    </row>
    <row r="575" spans="4:7" x14ac:dyDescent="0.2">
      <c r="D575" s="11"/>
      <c r="G575" s="52"/>
    </row>
    <row r="576" spans="4:7" x14ac:dyDescent="0.2">
      <c r="D576" s="11"/>
      <c r="G576" s="52"/>
    </row>
    <row r="577" spans="4:7" x14ac:dyDescent="0.2">
      <c r="D577" s="11"/>
      <c r="G577" s="52"/>
    </row>
    <row r="578" spans="4:7" x14ac:dyDescent="0.2">
      <c r="D578" s="11"/>
      <c r="G578" s="52"/>
    </row>
    <row r="579" spans="4:7" x14ac:dyDescent="0.2">
      <c r="D579" s="11"/>
      <c r="G579" s="52"/>
    </row>
    <row r="580" spans="4:7" x14ac:dyDescent="0.2">
      <c r="D580" s="11"/>
      <c r="G580" s="52"/>
    </row>
    <row r="581" spans="4:7" x14ac:dyDescent="0.2">
      <c r="D581" s="11"/>
      <c r="G581" s="52"/>
    </row>
    <row r="582" spans="4:7" x14ac:dyDescent="0.2">
      <c r="D582" s="11"/>
      <c r="G582" s="52"/>
    </row>
    <row r="583" spans="4:7" x14ac:dyDescent="0.2">
      <c r="D583" s="11"/>
      <c r="G583" s="52"/>
    </row>
    <row r="584" spans="4:7" x14ac:dyDescent="0.2">
      <c r="D584" s="11"/>
      <c r="G584" s="52"/>
    </row>
    <row r="585" spans="4:7" x14ac:dyDescent="0.2">
      <c r="D585" s="11"/>
      <c r="G585" s="52"/>
    </row>
    <row r="586" spans="4:7" x14ac:dyDescent="0.2">
      <c r="D586" s="11"/>
      <c r="G586" s="52"/>
    </row>
    <row r="587" spans="4:7" x14ac:dyDescent="0.2">
      <c r="D587" s="11"/>
      <c r="G587" s="52"/>
    </row>
    <row r="588" spans="4:7" x14ac:dyDescent="0.2">
      <c r="D588" s="11"/>
      <c r="G588" s="52"/>
    </row>
    <row r="589" spans="4:7" x14ac:dyDescent="0.2">
      <c r="D589" s="11"/>
      <c r="G589" s="52"/>
    </row>
    <row r="590" spans="4:7" x14ac:dyDescent="0.2">
      <c r="D590" s="11"/>
      <c r="G590" s="52"/>
    </row>
    <row r="591" spans="4:7" x14ac:dyDescent="0.2">
      <c r="D591" s="11"/>
      <c r="G591" s="52"/>
    </row>
    <row r="592" spans="4:7" x14ac:dyDescent="0.2">
      <c r="D592" s="11"/>
      <c r="G592" s="52"/>
    </row>
    <row r="593" spans="4:7" x14ac:dyDescent="0.2">
      <c r="D593" s="11"/>
      <c r="G593" s="52"/>
    </row>
    <row r="594" spans="4:7" x14ac:dyDescent="0.2">
      <c r="D594" s="11"/>
      <c r="G594" s="52"/>
    </row>
    <row r="595" spans="4:7" x14ac:dyDescent="0.2">
      <c r="D595" s="11"/>
      <c r="G595" s="52"/>
    </row>
    <row r="596" spans="4:7" x14ac:dyDescent="0.2">
      <c r="D596" s="11"/>
      <c r="G596" s="52"/>
    </row>
    <row r="597" spans="4:7" x14ac:dyDescent="0.2">
      <c r="D597" s="11"/>
      <c r="G597" s="52"/>
    </row>
    <row r="598" spans="4:7" x14ac:dyDescent="0.2">
      <c r="D598" s="11"/>
      <c r="G598" s="52"/>
    </row>
    <row r="599" spans="4:7" x14ac:dyDescent="0.2">
      <c r="D599" s="11"/>
      <c r="G599" s="52"/>
    </row>
    <row r="600" spans="4:7" x14ac:dyDescent="0.2">
      <c r="D600" s="11"/>
      <c r="G600" s="52"/>
    </row>
    <row r="601" spans="4:7" x14ac:dyDescent="0.2">
      <c r="D601" s="11"/>
      <c r="G601" s="52"/>
    </row>
    <row r="602" spans="4:7" x14ac:dyDescent="0.2">
      <c r="D602" s="11"/>
      <c r="G602" s="52"/>
    </row>
    <row r="603" spans="4:7" x14ac:dyDescent="0.2">
      <c r="D603" s="11"/>
      <c r="G603" s="52"/>
    </row>
    <row r="604" spans="4:7" x14ac:dyDescent="0.2">
      <c r="D604" s="11"/>
      <c r="G604" s="52"/>
    </row>
    <row r="605" spans="4:7" x14ac:dyDescent="0.2">
      <c r="D605" s="11"/>
      <c r="G605" s="52"/>
    </row>
    <row r="606" spans="4:7" x14ac:dyDescent="0.2">
      <c r="D606" s="11"/>
      <c r="G606" s="52"/>
    </row>
    <row r="607" spans="4:7" x14ac:dyDescent="0.2">
      <c r="D607" s="11"/>
      <c r="G607" s="52"/>
    </row>
    <row r="608" spans="4:7" x14ac:dyDescent="0.2">
      <c r="D608" s="11"/>
      <c r="G608" s="52"/>
    </row>
    <row r="609" spans="4:7" x14ac:dyDescent="0.2">
      <c r="D609" s="11"/>
      <c r="G609" s="52"/>
    </row>
    <row r="610" spans="4:7" x14ac:dyDescent="0.2">
      <c r="D610" s="11"/>
      <c r="G610" s="52"/>
    </row>
    <row r="611" spans="4:7" x14ac:dyDescent="0.2">
      <c r="D611" s="11"/>
      <c r="G611" s="52"/>
    </row>
    <row r="612" spans="4:7" x14ac:dyDescent="0.2">
      <c r="D612" s="11"/>
      <c r="G612" s="52"/>
    </row>
    <row r="613" spans="4:7" x14ac:dyDescent="0.2">
      <c r="D613" s="11"/>
      <c r="G613" s="52"/>
    </row>
    <row r="614" spans="4:7" x14ac:dyDescent="0.2">
      <c r="D614" s="11"/>
      <c r="G614" s="52"/>
    </row>
    <row r="615" spans="4:7" x14ac:dyDescent="0.2">
      <c r="D615" s="11"/>
      <c r="G615" s="52"/>
    </row>
    <row r="616" spans="4:7" x14ac:dyDescent="0.2">
      <c r="D616" s="11"/>
      <c r="G616" s="52"/>
    </row>
    <row r="617" spans="4:7" x14ac:dyDescent="0.2">
      <c r="D617" s="11"/>
      <c r="G617" s="52"/>
    </row>
    <row r="618" spans="4:7" x14ac:dyDescent="0.2">
      <c r="D618" s="11"/>
      <c r="G618" s="52"/>
    </row>
    <row r="619" spans="4:7" x14ac:dyDescent="0.2">
      <c r="D619" s="11"/>
      <c r="G619" s="52"/>
    </row>
    <row r="620" spans="4:7" x14ac:dyDescent="0.2">
      <c r="D620" s="11"/>
      <c r="G620" s="52"/>
    </row>
    <row r="621" spans="4:7" x14ac:dyDescent="0.2">
      <c r="D621" s="11"/>
      <c r="G621" s="52"/>
    </row>
    <row r="622" spans="4:7" x14ac:dyDescent="0.2">
      <c r="D622" s="11"/>
      <c r="G622" s="52"/>
    </row>
    <row r="623" spans="4:7" x14ac:dyDescent="0.2">
      <c r="D623" s="11"/>
      <c r="G623" s="52"/>
    </row>
    <row r="624" spans="4:7" x14ac:dyDescent="0.2">
      <c r="D624" s="11"/>
      <c r="G624" s="52"/>
    </row>
    <row r="625" spans="4:7" x14ac:dyDescent="0.2">
      <c r="D625" s="11"/>
      <c r="G625" s="52"/>
    </row>
    <row r="626" spans="4:7" x14ac:dyDescent="0.2">
      <c r="D626" s="11"/>
      <c r="G626" s="52"/>
    </row>
    <row r="627" spans="4:7" x14ac:dyDescent="0.2">
      <c r="D627" s="11"/>
      <c r="G627" s="52"/>
    </row>
    <row r="628" spans="4:7" x14ac:dyDescent="0.2">
      <c r="D628" s="11"/>
      <c r="G628" s="52"/>
    </row>
    <row r="629" spans="4:7" x14ac:dyDescent="0.2">
      <c r="D629" s="11"/>
      <c r="G629" s="52"/>
    </row>
    <row r="630" spans="4:7" x14ac:dyDescent="0.2">
      <c r="D630" s="11"/>
      <c r="G630" s="52"/>
    </row>
    <row r="631" spans="4:7" x14ac:dyDescent="0.2">
      <c r="D631" s="11"/>
      <c r="G631" s="52"/>
    </row>
    <row r="632" spans="4:7" x14ac:dyDescent="0.2">
      <c r="D632" s="11"/>
      <c r="G632" s="52"/>
    </row>
    <row r="633" spans="4:7" x14ac:dyDescent="0.2">
      <c r="D633" s="11"/>
      <c r="G633" s="52"/>
    </row>
    <row r="634" spans="4:7" x14ac:dyDescent="0.2">
      <c r="D634" s="11"/>
      <c r="G634" s="52"/>
    </row>
    <row r="635" spans="4:7" x14ac:dyDescent="0.2">
      <c r="D635" s="11"/>
      <c r="G635" s="52"/>
    </row>
    <row r="636" spans="4:7" x14ac:dyDescent="0.2">
      <c r="D636" s="11"/>
      <c r="G636" s="52"/>
    </row>
    <row r="637" spans="4:7" x14ac:dyDescent="0.2">
      <c r="D637" s="11"/>
      <c r="G637" s="52"/>
    </row>
    <row r="638" spans="4:7" x14ac:dyDescent="0.2">
      <c r="D638" s="11"/>
      <c r="G638" s="52"/>
    </row>
    <row r="639" spans="4:7" x14ac:dyDescent="0.2">
      <c r="D639" s="11"/>
      <c r="G639" s="52"/>
    </row>
    <row r="640" spans="4:7" x14ac:dyDescent="0.2">
      <c r="D640" s="11"/>
      <c r="G640" s="52"/>
    </row>
    <row r="641" spans="4:7" x14ac:dyDescent="0.2">
      <c r="D641" s="11"/>
      <c r="G641" s="52"/>
    </row>
    <row r="642" spans="4:7" x14ac:dyDescent="0.2">
      <c r="D642" s="11"/>
      <c r="G642" s="52"/>
    </row>
    <row r="643" spans="4:7" x14ac:dyDescent="0.2">
      <c r="D643" s="11"/>
      <c r="G643" s="52"/>
    </row>
    <row r="644" spans="4:7" x14ac:dyDescent="0.2">
      <c r="D644" s="11"/>
      <c r="G644" s="52"/>
    </row>
    <row r="645" spans="4:7" x14ac:dyDescent="0.2">
      <c r="D645" s="11"/>
      <c r="G645" s="52"/>
    </row>
    <row r="646" spans="4:7" x14ac:dyDescent="0.2">
      <c r="D646" s="11"/>
      <c r="G646" s="52"/>
    </row>
    <row r="647" spans="4:7" x14ac:dyDescent="0.2">
      <c r="D647" s="11"/>
      <c r="G647" s="52"/>
    </row>
    <row r="648" spans="4:7" x14ac:dyDescent="0.2">
      <c r="D648" s="11"/>
      <c r="G648" s="52"/>
    </row>
    <row r="649" spans="4:7" x14ac:dyDescent="0.2">
      <c r="D649" s="11"/>
      <c r="G649" s="52"/>
    </row>
    <row r="650" spans="4:7" x14ac:dyDescent="0.2">
      <c r="D650" s="11"/>
      <c r="G650" s="52"/>
    </row>
    <row r="651" spans="4:7" x14ac:dyDescent="0.2">
      <c r="D651" s="11"/>
      <c r="G651" s="52"/>
    </row>
    <row r="652" spans="4:7" x14ac:dyDescent="0.2">
      <c r="D652" s="11"/>
      <c r="G652" s="52"/>
    </row>
    <row r="653" spans="4:7" x14ac:dyDescent="0.2">
      <c r="D653" s="11"/>
      <c r="G653" s="52"/>
    </row>
    <row r="654" spans="4:7" x14ac:dyDescent="0.2">
      <c r="D654" s="11"/>
      <c r="G654" s="52"/>
    </row>
    <row r="655" spans="4:7" x14ac:dyDescent="0.2">
      <c r="D655" s="11"/>
      <c r="G655" s="52"/>
    </row>
    <row r="656" spans="4:7" x14ac:dyDescent="0.2">
      <c r="D656" s="11"/>
      <c r="G656" s="52"/>
    </row>
    <row r="657" spans="4:7" x14ac:dyDescent="0.2">
      <c r="D657" s="11"/>
      <c r="G657" s="52"/>
    </row>
    <row r="658" spans="4:7" x14ac:dyDescent="0.2">
      <c r="D658" s="11"/>
      <c r="G658" s="52"/>
    </row>
    <row r="659" spans="4:7" x14ac:dyDescent="0.2">
      <c r="D659" s="11"/>
      <c r="G659" s="52"/>
    </row>
    <row r="660" spans="4:7" x14ac:dyDescent="0.2">
      <c r="D660" s="11"/>
      <c r="G660" s="52"/>
    </row>
    <row r="661" spans="4:7" x14ac:dyDescent="0.2">
      <c r="D661" s="11"/>
      <c r="G661" s="52"/>
    </row>
    <row r="662" spans="4:7" x14ac:dyDescent="0.2">
      <c r="D662" s="11"/>
      <c r="G662" s="52"/>
    </row>
    <row r="663" spans="4:7" x14ac:dyDescent="0.2">
      <c r="D663" s="11"/>
      <c r="G663" s="52"/>
    </row>
    <row r="664" spans="4:7" x14ac:dyDescent="0.2">
      <c r="D664" s="11"/>
      <c r="G664" s="52"/>
    </row>
    <row r="665" spans="4:7" x14ac:dyDescent="0.2">
      <c r="D665" s="11"/>
      <c r="G665" s="52"/>
    </row>
    <row r="666" spans="4:7" x14ac:dyDescent="0.2">
      <c r="D666" s="11"/>
      <c r="G666" s="52"/>
    </row>
    <row r="667" spans="4:7" x14ac:dyDescent="0.2">
      <c r="D667" s="11"/>
      <c r="G667" s="52"/>
    </row>
    <row r="668" spans="4:7" x14ac:dyDescent="0.2">
      <c r="D668" s="11"/>
      <c r="G668" s="52"/>
    </row>
    <row r="669" spans="4:7" x14ac:dyDescent="0.2">
      <c r="D669" s="11"/>
      <c r="G669" s="52"/>
    </row>
    <row r="670" spans="4:7" x14ac:dyDescent="0.2">
      <c r="D670" s="11"/>
      <c r="G670" s="52"/>
    </row>
    <row r="671" spans="4:7" x14ac:dyDescent="0.2">
      <c r="D671" s="11"/>
      <c r="G671" s="52"/>
    </row>
    <row r="672" spans="4:7" x14ac:dyDescent="0.2">
      <c r="D672" s="11"/>
      <c r="G672" s="52"/>
    </row>
    <row r="673" spans="4:7" x14ac:dyDescent="0.2">
      <c r="D673" s="11"/>
      <c r="G673" s="52"/>
    </row>
    <row r="674" spans="4:7" x14ac:dyDescent="0.2">
      <c r="D674" s="11"/>
      <c r="G674" s="52"/>
    </row>
    <row r="675" spans="4:7" x14ac:dyDescent="0.2">
      <c r="D675" s="11"/>
      <c r="G675" s="52"/>
    </row>
    <row r="676" spans="4:7" x14ac:dyDescent="0.2">
      <c r="D676" s="11"/>
      <c r="G676" s="52"/>
    </row>
    <row r="677" spans="4:7" x14ac:dyDescent="0.2">
      <c r="D677" s="11"/>
      <c r="G677" s="52"/>
    </row>
    <row r="678" spans="4:7" x14ac:dyDescent="0.2">
      <c r="D678" s="11"/>
      <c r="G678" s="52"/>
    </row>
    <row r="679" spans="4:7" x14ac:dyDescent="0.2">
      <c r="D679" s="11"/>
      <c r="G679" s="52"/>
    </row>
    <row r="680" spans="4:7" x14ac:dyDescent="0.2">
      <c r="D680" s="11"/>
      <c r="G680" s="52"/>
    </row>
    <row r="681" spans="4:7" x14ac:dyDescent="0.2">
      <c r="D681" s="11"/>
      <c r="G681" s="52"/>
    </row>
    <row r="682" spans="4:7" x14ac:dyDescent="0.2">
      <c r="D682" s="11"/>
      <c r="G682" s="52"/>
    </row>
    <row r="683" spans="4:7" x14ac:dyDescent="0.2">
      <c r="D683" s="11"/>
      <c r="G683" s="52"/>
    </row>
    <row r="684" spans="4:7" x14ac:dyDescent="0.2">
      <c r="D684" s="11"/>
      <c r="G684" s="52"/>
    </row>
    <row r="685" spans="4:7" x14ac:dyDescent="0.2">
      <c r="D685" s="11"/>
      <c r="G685" s="52"/>
    </row>
    <row r="686" spans="4:7" x14ac:dyDescent="0.2">
      <c r="D686" s="11"/>
      <c r="G686" s="52"/>
    </row>
    <row r="687" spans="4:7" x14ac:dyDescent="0.2">
      <c r="D687" s="11"/>
      <c r="G687" s="52"/>
    </row>
    <row r="688" spans="4:7" x14ac:dyDescent="0.2">
      <c r="D688" s="11"/>
      <c r="G688" s="52"/>
    </row>
    <row r="689" spans="4:7" x14ac:dyDescent="0.2">
      <c r="D689" s="11"/>
      <c r="G689" s="52"/>
    </row>
    <row r="690" spans="4:7" x14ac:dyDescent="0.2">
      <c r="D690" s="11"/>
      <c r="G690" s="52"/>
    </row>
    <row r="691" spans="4:7" x14ac:dyDescent="0.2">
      <c r="D691" s="11"/>
      <c r="G691" s="52"/>
    </row>
    <row r="692" spans="4:7" x14ac:dyDescent="0.2">
      <c r="D692" s="11"/>
      <c r="G692" s="52"/>
    </row>
    <row r="693" spans="4:7" x14ac:dyDescent="0.2">
      <c r="D693" s="11"/>
      <c r="G693" s="52"/>
    </row>
    <row r="694" spans="4:7" x14ac:dyDescent="0.2">
      <c r="D694" s="11"/>
      <c r="G694" s="52"/>
    </row>
    <row r="695" spans="4:7" x14ac:dyDescent="0.2">
      <c r="D695" s="11"/>
      <c r="G695" s="52"/>
    </row>
    <row r="696" spans="4:7" x14ac:dyDescent="0.2">
      <c r="D696" s="11"/>
      <c r="G696" s="52"/>
    </row>
    <row r="697" spans="4:7" x14ac:dyDescent="0.2">
      <c r="D697" s="11"/>
      <c r="G697" s="52"/>
    </row>
    <row r="698" spans="4:7" x14ac:dyDescent="0.2">
      <c r="D698" s="11"/>
      <c r="G698" s="52"/>
    </row>
    <row r="699" spans="4:7" x14ac:dyDescent="0.2">
      <c r="D699" s="11"/>
      <c r="G699" s="52"/>
    </row>
    <row r="700" spans="4:7" x14ac:dyDescent="0.2">
      <c r="D700" s="11"/>
      <c r="G700" s="52"/>
    </row>
    <row r="701" spans="4:7" x14ac:dyDescent="0.2">
      <c r="D701" s="11"/>
      <c r="G701" s="52"/>
    </row>
    <row r="702" spans="4:7" x14ac:dyDescent="0.2">
      <c r="D702" s="11"/>
      <c r="G702" s="52"/>
    </row>
    <row r="703" spans="4:7" x14ac:dyDescent="0.2">
      <c r="D703" s="11"/>
      <c r="G703" s="52"/>
    </row>
    <row r="704" spans="4:7" x14ac:dyDescent="0.2">
      <c r="D704" s="11"/>
      <c r="G704" s="52"/>
    </row>
    <row r="705" spans="4:7" x14ac:dyDescent="0.2">
      <c r="D705" s="11"/>
      <c r="G705" s="52"/>
    </row>
    <row r="706" spans="4:7" x14ac:dyDescent="0.2">
      <c r="D706" s="11"/>
      <c r="G706" s="52"/>
    </row>
    <row r="707" spans="4:7" x14ac:dyDescent="0.2">
      <c r="D707" s="11"/>
      <c r="G707" s="52"/>
    </row>
    <row r="708" spans="4:7" x14ac:dyDescent="0.2">
      <c r="D708" s="11"/>
      <c r="G708" s="52"/>
    </row>
    <row r="709" spans="4:7" x14ac:dyDescent="0.2">
      <c r="D709" s="11"/>
      <c r="G709" s="52"/>
    </row>
    <row r="710" spans="4:7" x14ac:dyDescent="0.2">
      <c r="D710" s="11"/>
      <c r="G710" s="52"/>
    </row>
    <row r="711" spans="4:7" x14ac:dyDescent="0.2">
      <c r="D711" s="11"/>
      <c r="G711" s="52"/>
    </row>
    <row r="712" spans="4:7" x14ac:dyDescent="0.2">
      <c r="D712" s="11"/>
      <c r="G712" s="52"/>
    </row>
    <row r="713" spans="4:7" x14ac:dyDescent="0.2">
      <c r="D713" s="11"/>
      <c r="G713" s="52"/>
    </row>
    <row r="714" spans="4:7" x14ac:dyDescent="0.2">
      <c r="D714" s="11"/>
      <c r="G714" s="52"/>
    </row>
    <row r="715" spans="4:7" x14ac:dyDescent="0.2">
      <c r="D715" s="11"/>
      <c r="G715" s="52"/>
    </row>
    <row r="716" spans="4:7" x14ac:dyDescent="0.2">
      <c r="D716" s="11"/>
      <c r="G716" s="52"/>
    </row>
    <row r="717" spans="4:7" x14ac:dyDescent="0.2">
      <c r="D717" s="11"/>
      <c r="G717" s="52"/>
    </row>
    <row r="718" spans="4:7" x14ac:dyDescent="0.2">
      <c r="D718" s="11"/>
      <c r="G718" s="52"/>
    </row>
    <row r="719" spans="4:7" x14ac:dyDescent="0.2">
      <c r="D719" s="11"/>
      <c r="G719" s="52"/>
    </row>
    <row r="720" spans="4:7" x14ac:dyDescent="0.2">
      <c r="D720" s="11"/>
      <c r="G720" s="52"/>
    </row>
    <row r="721" spans="4:7" x14ac:dyDescent="0.2">
      <c r="D721" s="11"/>
      <c r="G721" s="52"/>
    </row>
    <row r="722" spans="4:7" x14ac:dyDescent="0.2">
      <c r="D722" s="11"/>
      <c r="G722" s="52"/>
    </row>
    <row r="723" spans="4:7" x14ac:dyDescent="0.2">
      <c r="D723" s="11"/>
      <c r="G723" s="52"/>
    </row>
    <row r="724" spans="4:7" x14ac:dyDescent="0.2">
      <c r="D724" s="11"/>
      <c r="G724" s="52"/>
    </row>
    <row r="725" spans="4:7" x14ac:dyDescent="0.2">
      <c r="D725" s="11"/>
      <c r="G725" s="52"/>
    </row>
    <row r="726" spans="4:7" x14ac:dyDescent="0.2">
      <c r="D726" s="11"/>
      <c r="G726" s="52"/>
    </row>
    <row r="727" spans="4:7" x14ac:dyDescent="0.2">
      <c r="D727" s="11"/>
      <c r="G727" s="52"/>
    </row>
    <row r="728" spans="4:7" x14ac:dyDescent="0.2">
      <c r="D728" s="11"/>
      <c r="G728" s="52"/>
    </row>
    <row r="729" spans="4:7" x14ac:dyDescent="0.2">
      <c r="D729" s="11"/>
      <c r="G729" s="52"/>
    </row>
    <row r="730" spans="4:7" x14ac:dyDescent="0.2">
      <c r="D730" s="11"/>
      <c r="G730" s="52"/>
    </row>
    <row r="731" spans="4:7" x14ac:dyDescent="0.2">
      <c r="D731" s="11"/>
      <c r="G731" s="52"/>
    </row>
    <row r="732" spans="4:7" x14ac:dyDescent="0.2">
      <c r="D732" s="11"/>
      <c r="G732" s="52"/>
    </row>
    <row r="733" spans="4:7" x14ac:dyDescent="0.2">
      <c r="D733" s="11"/>
      <c r="G733" s="52"/>
    </row>
    <row r="734" spans="4:7" x14ac:dyDescent="0.2">
      <c r="D734" s="11"/>
      <c r="G734" s="52"/>
    </row>
    <row r="735" spans="4:7" x14ac:dyDescent="0.2">
      <c r="D735" s="11"/>
      <c r="G735" s="52"/>
    </row>
    <row r="736" spans="4:7" x14ac:dyDescent="0.2">
      <c r="D736" s="11"/>
      <c r="G736" s="52"/>
    </row>
    <row r="737" spans="4:7" x14ac:dyDescent="0.2">
      <c r="D737" s="11"/>
      <c r="G737" s="52"/>
    </row>
    <row r="738" spans="4:7" x14ac:dyDescent="0.2">
      <c r="D738" s="11"/>
      <c r="G738" s="52"/>
    </row>
    <row r="739" spans="4:7" x14ac:dyDescent="0.2">
      <c r="D739" s="11"/>
      <c r="G739" s="52"/>
    </row>
    <row r="740" spans="4:7" x14ac:dyDescent="0.2">
      <c r="D740" s="11"/>
      <c r="G740" s="52"/>
    </row>
    <row r="741" spans="4:7" x14ac:dyDescent="0.2">
      <c r="D741" s="11"/>
      <c r="G741" s="52"/>
    </row>
    <row r="742" spans="4:7" x14ac:dyDescent="0.2">
      <c r="D742" s="11"/>
      <c r="G742" s="52"/>
    </row>
    <row r="743" spans="4:7" x14ac:dyDescent="0.2">
      <c r="D743" s="11"/>
      <c r="G743" s="52"/>
    </row>
    <row r="744" spans="4:7" x14ac:dyDescent="0.2">
      <c r="D744" s="11"/>
      <c r="G744" s="52"/>
    </row>
    <row r="745" spans="4:7" x14ac:dyDescent="0.2">
      <c r="D745" s="11"/>
      <c r="G745" s="52"/>
    </row>
    <row r="746" spans="4:7" x14ac:dyDescent="0.2">
      <c r="D746" s="11"/>
      <c r="G746" s="52"/>
    </row>
    <row r="747" spans="4:7" x14ac:dyDescent="0.2">
      <c r="D747" s="11"/>
      <c r="G747" s="52"/>
    </row>
    <row r="748" spans="4:7" x14ac:dyDescent="0.2">
      <c r="D748" s="11"/>
      <c r="G748" s="52"/>
    </row>
    <row r="749" spans="4:7" x14ac:dyDescent="0.2">
      <c r="D749" s="11"/>
      <c r="G749" s="52"/>
    </row>
    <row r="750" spans="4:7" x14ac:dyDescent="0.2">
      <c r="D750" s="11"/>
      <c r="G750" s="52"/>
    </row>
    <row r="751" spans="4:7" x14ac:dyDescent="0.2">
      <c r="D751" s="11"/>
      <c r="G751" s="52"/>
    </row>
    <row r="752" spans="4:7" x14ac:dyDescent="0.2">
      <c r="D752" s="11"/>
      <c r="G752" s="52"/>
    </row>
    <row r="753" spans="4:7" x14ac:dyDescent="0.2">
      <c r="D753" s="11"/>
      <c r="G753" s="52"/>
    </row>
    <row r="754" spans="4:7" x14ac:dyDescent="0.2">
      <c r="D754" s="11"/>
      <c r="G754" s="52"/>
    </row>
    <row r="755" spans="4:7" x14ac:dyDescent="0.2">
      <c r="D755" s="11"/>
      <c r="G755" s="52"/>
    </row>
    <row r="756" spans="4:7" x14ac:dyDescent="0.2">
      <c r="D756" s="11"/>
      <c r="G756" s="52"/>
    </row>
    <row r="757" spans="4:7" x14ac:dyDescent="0.2">
      <c r="D757" s="11"/>
      <c r="G757" s="52"/>
    </row>
    <row r="758" spans="4:7" x14ac:dyDescent="0.2">
      <c r="D758" s="11"/>
      <c r="G758" s="52"/>
    </row>
    <row r="759" spans="4:7" x14ac:dyDescent="0.2">
      <c r="D759" s="11"/>
      <c r="G759" s="52"/>
    </row>
    <row r="760" spans="4:7" x14ac:dyDescent="0.2">
      <c r="D760" s="11"/>
      <c r="G760" s="52"/>
    </row>
    <row r="761" spans="4:7" x14ac:dyDescent="0.2">
      <c r="D761" s="11"/>
      <c r="G761" s="52"/>
    </row>
    <row r="762" spans="4:7" x14ac:dyDescent="0.2">
      <c r="D762" s="11"/>
      <c r="G762" s="52"/>
    </row>
    <row r="763" spans="4:7" x14ac:dyDescent="0.2">
      <c r="D763" s="11"/>
      <c r="G763" s="52"/>
    </row>
    <row r="764" spans="4:7" x14ac:dyDescent="0.2">
      <c r="D764" s="11"/>
      <c r="G764" s="52"/>
    </row>
    <row r="765" spans="4:7" x14ac:dyDescent="0.2">
      <c r="D765" s="11"/>
      <c r="G765" s="52"/>
    </row>
    <row r="766" spans="4:7" x14ac:dyDescent="0.2">
      <c r="D766" s="11"/>
      <c r="G766" s="52"/>
    </row>
    <row r="767" spans="4:7" x14ac:dyDescent="0.2">
      <c r="D767" s="11"/>
      <c r="G767" s="52"/>
    </row>
    <row r="768" spans="4:7" x14ac:dyDescent="0.2">
      <c r="D768" s="11"/>
      <c r="G768" s="52"/>
    </row>
    <row r="769" spans="4:7" x14ac:dyDescent="0.2">
      <c r="D769" s="11"/>
      <c r="G769" s="52"/>
    </row>
    <row r="770" spans="4:7" x14ac:dyDescent="0.2">
      <c r="D770" s="11"/>
      <c r="G770" s="52"/>
    </row>
    <row r="771" spans="4:7" x14ac:dyDescent="0.2">
      <c r="D771" s="11"/>
      <c r="G771" s="52"/>
    </row>
    <row r="772" spans="4:7" x14ac:dyDescent="0.2">
      <c r="D772" s="11"/>
      <c r="G772" s="52"/>
    </row>
    <row r="773" spans="4:7" x14ac:dyDescent="0.2">
      <c r="D773" s="11"/>
      <c r="G773" s="52"/>
    </row>
    <row r="774" spans="4:7" x14ac:dyDescent="0.2">
      <c r="D774" s="11"/>
      <c r="G774" s="52"/>
    </row>
    <row r="775" spans="4:7" x14ac:dyDescent="0.2">
      <c r="D775" s="11"/>
      <c r="G775" s="52"/>
    </row>
    <row r="776" spans="4:7" x14ac:dyDescent="0.2">
      <c r="D776" s="11"/>
      <c r="G776" s="52"/>
    </row>
    <row r="777" spans="4:7" x14ac:dyDescent="0.2">
      <c r="D777" s="11"/>
      <c r="G777" s="52"/>
    </row>
    <row r="778" spans="4:7" x14ac:dyDescent="0.2">
      <c r="D778" s="11"/>
      <c r="G778" s="52"/>
    </row>
    <row r="779" spans="4:7" x14ac:dyDescent="0.2">
      <c r="D779" s="11"/>
      <c r="G779" s="52"/>
    </row>
    <row r="780" spans="4:7" x14ac:dyDescent="0.2">
      <c r="D780" s="11"/>
      <c r="G780" s="52"/>
    </row>
    <row r="781" spans="4:7" x14ac:dyDescent="0.2">
      <c r="D781" s="11"/>
      <c r="G781" s="52"/>
    </row>
    <row r="782" spans="4:7" x14ac:dyDescent="0.2">
      <c r="D782" s="11"/>
      <c r="G782" s="52"/>
    </row>
    <row r="783" spans="4:7" x14ac:dyDescent="0.2">
      <c r="D783" s="11"/>
      <c r="G783" s="52"/>
    </row>
    <row r="784" spans="4:7" x14ac:dyDescent="0.2">
      <c r="D784" s="11"/>
      <c r="G784" s="52"/>
    </row>
    <row r="785" spans="4:7" x14ac:dyDescent="0.2">
      <c r="D785" s="11"/>
      <c r="G785" s="52"/>
    </row>
    <row r="786" spans="4:7" x14ac:dyDescent="0.2">
      <c r="D786" s="11"/>
      <c r="G786" s="52"/>
    </row>
    <row r="787" spans="4:7" x14ac:dyDescent="0.2">
      <c r="D787" s="11"/>
      <c r="G787" s="52"/>
    </row>
    <row r="788" spans="4:7" x14ac:dyDescent="0.2">
      <c r="D788" s="11"/>
      <c r="G788" s="52"/>
    </row>
    <row r="789" spans="4:7" x14ac:dyDescent="0.2">
      <c r="D789" s="11"/>
      <c r="G789" s="52"/>
    </row>
    <row r="790" spans="4:7" x14ac:dyDescent="0.2">
      <c r="D790" s="11"/>
      <c r="G790" s="52"/>
    </row>
    <row r="791" spans="4:7" x14ac:dyDescent="0.2">
      <c r="D791" s="11"/>
      <c r="G791" s="52"/>
    </row>
    <row r="792" spans="4:7" x14ac:dyDescent="0.2">
      <c r="D792" s="11"/>
      <c r="G792" s="52"/>
    </row>
    <row r="793" spans="4:7" x14ac:dyDescent="0.2">
      <c r="D793" s="11"/>
      <c r="G793" s="52"/>
    </row>
    <row r="794" spans="4:7" x14ac:dyDescent="0.2">
      <c r="D794" s="11"/>
      <c r="G794" s="52"/>
    </row>
    <row r="795" spans="4:7" x14ac:dyDescent="0.2">
      <c r="D795" s="11"/>
      <c r="G795" s="52"/>
    </row>
    <row r="796" spans="4:7" x14ac:dyDescent="0.2">
      <c r="D796" s="11"/>
      <c r="G796" s="52"/>
    </row>
    <row r="797" spans="4:7" x14ac:dyDescent="0.2">
      <c r="D797" s="11"/>
      <c r="G797" s="52"/>
    </row>
    <row r="798" spans="4:7" x14ac:dyDescent="0.2">
      <c r="D798" s="11"/>
      <c r="G798" s="52"/>
    </row>
    <row r="799" spans="4:7" x14ac:dyDescent="0.2">
      <c r="D799" s="11"/>
      <c r="G799" s="52"/>
    </row>
    <row r="800" spans="4:7" x14ac:dyDescent="0.2">
      <c r="D800" s="11"/>
      <c r="G800" s="52"/>
    </row>
    <row r="801" spans="4:7" x14ac:dyDescent="0.2">
      <c r="D801" s="11"/>
      <c r="G801" s="52"/>
    </row>
    <row r="802" spans="4:7" x14ac:dyDescent="0.2">
      <c r="D802" s="11"/>
      <c r="G802" s="52"/>
    </row>
    <row r="803" spans="4:7" x14ac:dyDescent="0.2">
      <c r="D803" s="11"/>
      <c r="G803" s="52"/>
    </row>
    <row r="804" spans="4:7" x14ac:dyDescent="0.2">
      <c r="D804" s="11"/>
      <c r="G804" s="52"/>
    </row>
    <row r="805" spans="4:7" x14ac:dyDescent="0.2">
      <c r="D805" s="11"/>
      <c r="G805" s="52"/>
    </row>
    <row r="806" spans="4:7" x14ac:dyDescent="0.2">
      <c r="D806" s="11"/>
      <c r="G806" s="52"/>
    </row>
    <row r="807" spans="4:7" x14ac:dyDescent="0.2">
      <c r="D807" s="11"/>
      <c r="G807" s="52"/>
    </row>
    <row r="808" spans="4:7" x14ac:dyDescent="0.2">
      <c r="D808" s="11"/>
      <c r="G808" s="52"/>
    </row>
    <row r="809" spans="4:7" x14ac:dyDescent="0.2">
      <c r="D809" s="11"/>
      <c r="G809" s="52"/>
    </row>
    <row r="810" spans="4:7" x14ac:dyDescent="0.2">
      <c r="D810" s="11"/>
      <c r="G810" s="52"/>
    </row>
    <row r="811" spans="4:7" x14ac:dyDescent="0.2">
      <c r="D811" s="11"/>
      <c r="G811" s="52"/>
    </row>
    <row r="812" spans="4:7" x14ac:dyDescent="0.2">
      <c r="D812" s="11"/>
      <c r="G812" s="52"/>
    </row>
    <row r="813" spans="4:7" x14ac:dyDescent="0.2">
      <c r="D813" s="11"/>
      <c r="G813" s="52"/>
    </row>
    <row r="814" spans="4:7" x14ac:dyDescent="0.2">
      <c r="D814" s="11"/>
      <c r="G814" s="52"/>
    </row>
    <row r="815" spans="4:7" x14ac:dyDescent="0.2">
      <c r="D815" s="11"/>
      <c r="G815" s="52"/>
    </row>
    <row r="816" spans="4:7" x14ac:dyDescent="0.2">
      <c r="D816" s="11"/>
      <c r="G816" s="52"/>
    </row>
    <row r="817" spans="4:7" x14ac:dyDescent="0.2">
      <c r="D817" s="11"/>
      <c r="G817" s="52"/>
    </row>
    <row r="818" spans="4:7" x14ac:dyDescent="0.2">
      <c r="D818" s="11"/>
      <c r="G818" s="52"/>
    </row>
    <row r="819" spans="4:7" x14ac:dyDescent="0.2">
      <c r="D819" s="11"/>
      <c r="G819" s="52"/>
    </row>
    <row r="820" spans="4:7" x14ac:dyDescent="0.2">
      <c r="D820" s="11"/>
      <c r="G820" s="52"/>
    </row>
    <row r="821" spans="4:7" x14ac:dyDescent="0.2">
      <c r="D821" s="11"/>
      <c r="G821" s="52"/>
    </row>
    <row r="822" spans="4:7" x14ac:dyDescent="0.2">
      <c r="D822" s="11"/>
      <c r="G822" s="52"/>
    </row>
    <row r="823" spans="4:7" x14ac:dyDescent="0.2">
      <c r="D823" s="11"/>
      <c r="G823" s="52"/>
    </row>
    <row r="824" spans="4:7" x14ac:dyDescent="0.2">
      <c r="D824" s="11"/>
      <c r="G824" s="52"/>
    </row>
    <row r="825" spans="4:7" x14ac:dyDescent="0.2">
      <c r="D825" s="11"/>
      <c r="G825" s="52"/>
    </row>
    <row r="826" spans="4:7" x14ac:dyDescent="0.2">
      <c r="D826" s="11"/>
      <c r="G826" s="52"/>
    </row>
    <row r="827" spans="4:7" x14ac:dyDescent="0.2">
      <c r="D827" s="11"/>
      <c r="G827" s="52"/>
    </row>
    <row r="828" spans="4:7" x14ac:dyDescent="0.2">
      <c r="D828" s="11"/>
      <c r="G828" s="52"/>
    </row>
    <row r="829" spans="4:7" x14ac:dyDescent="0.2">
      <c r="D829" s="11"/>
      <c r="G829" s="52"/>
    </row>
    <row r="830" spans="4:7" x14ac:dyDescent="0.2">
      <c r="D830" s="11"/>
      <c r="G830" s="52"/>
    </row>
    <row r="831" spans="4:7" x14ac:dyDescent="0.2">
      <c r="D831" s="11"/>
      <c r="G831" s="52"/>
    </row>
    <row r="832" spans="4:7" x14ac:dyDescent="0.2">
      <c r="D832" s="11"/>
      <c r="G832" s="52"/>
    </row>
    <row r="833" spans="4:7" x14ac:dyDescent="0.2">
      <c r="D833" s="11"/>
      <c r="G833" s="52"/>
    </row>
    <row r="834" spans="4:7" x14ac:dyDescent="0.2">
      <c r="D834" s="11"/>
      <c r="G834" s="52"/>
    </row>
    <row r="835" spans="4:7" x14ac:dyDescent="0.2">
      <c r="D835" s="11"/>
      <c r="G835" s="52"/>
    </row>
    <row r="836" spans="4:7" x14ac:dyDescent="0.2">
      <c r="D836" s="11"/>
      <c r="G836" s="52"/>
    </row>
    <row r="837" spans="4:7" x14ac:dyDescent="0.2">
      <c r="D837" s="11"/>
      <c r="G837" s="52"/>
    </row>
    <row r="838" spans="4:7" x14ac:dyDescent="0.2">
      <c r="D838" s="11"/>
      <c r="G838" s="52"/>
    </row>
    <row r="839" spans="4:7" x14ac:dyDescent="0.2">
      <c r="D839" s="11"/>
      <c r="G839" s="52"/>
    </row>
    <row r="840" spans="4:7" x14ac:dyDescent="0.2">
      <c r="D840" s="11"/>
      <c r="G840" s="52"/>
    </row>
    <row r="841" spans="4:7" x14ac:dyDescent="0.2">
      <c r="D841" s="11"/>
      <c r="G841" s="52"/>
    </row>
    <row r="842" spans="4:7" x14ac:dyDescent="0.2">
      <c r="D842" s="11"/>
      <c r="G842" s="52"/>
    </row>
    <row r="843" spans="4:7" x14ac:dyDescent="0.2">
      <c r="D843" s="11"/>
      <c r="G843" s="52"/>
    </row>
    <row r="844" spans="4:7" x14ac:dyDescent="0.2">
      <c r="D844" s="11"/>
      <c r="G844" s="52"/>
    </row>
    <row r="845" spans="4:7" x14ac:dyDescent="0.2">
      <c r="D845" s="11"/>
      <c r="G845" s="52"/>
    </row>
    <row r="846" spans="4:7" x14ac:dyDescent="0.2">
      <c r="D846" s="11"/>
      <c r="G846" s="52"/>
    </row>
    <row r="847" spans="4:7" x14ac:dyDescent="0.2">
      <c r="D847" s="11"/>
      <c r="G847" s="52"/>
    </row>
    <row r="848" spans="4:7" x14ac:dyDescent="0.2">
      <c r="D848" s="11"/>
      <c r="G848" s="52"/>
    </row>
    <row r="849" spans="4:7" x14ac:dyDescent="0.2">
      <c r="D849" s="11"/>
      <c r="G849" s="52"/>
    </row>
    <row r="850" spans="4:7" x14ac:dyDescent="0.2">
      <c r="D850" s="11"/>
      <c r="G850" s="52"/>
    </row>
    <row r="851" spans="4:7" x14ac:dyDescent="0.2">
      <c r="D851" s="11"/>
      <c r="G851" s="52"/>
    </row>
    <row r="852" spans="4:7" x14ac:dyDescent="0.2">
      <c r="D852" s="11"/>
      <c r="G852" s="52"/>
    </row>
    <row r="853" spans="4:7" x14ac:dyDescent="0.2">
      <c r="D853" s="11"/>
      <c r="G853" s="52"/>
    </row>
    <row r="854" spans="4:7" x14ac:dyDescent="0.2">
      <c r="D854" s="11"/>
      <c r="G854" s="52"/>
    </row>
    <row r="855" spans="4:7" x14ac:dyDescent="0.2">
      <c r="D855" s="11"/>
      <c r="G855" s="52"/>
    </row>
    <row r="856" spans="4:7" x14ac:dyDescent="0.2">
      <c r="D856" s="11"/>
      <c r="G856" s="52"/>
    </row>
    <row r="857" spans="4:7" x14ac:dyDescent="0.2">
      <c r="D857" s="11"/>
      <c r="G857" s="52"/>
    </row>
    <row r="858" spans="4:7" x14ac:dyDescent="0.2">
      <c r="D858" s="11"/>
      <c r="G858" s="52"/>
    </row>
    <row r="859" spans="4:7" x14ac:dyDescent="0.2">
      <c r="D859" s="11"/>
      <c r="G859" s="52"/>
    </row>
    <row r="860" spans="4:7" x14ac:dyDescent="0.2">
      <c r="D860" s="11"/>
      <c r="G860" s="52"/>
    </row>
    <row r="861" spans="4:7" x14ac:dyDescent="0.2">
      <c r="D861" s="11"/>
      <c r="G861" s="52"/>
    </row>
    <row r="862" spans="4:7" x14ac:dyDescent="0.2">
      <c r="D862" s="11"/>
      <c r="G862" s="52"/>
    </row>
    <row r="863" spans="4:7" x14ac:dyDescent="0.2">
      <c r="D863" s="11"/>
      <c r="G863" s="52"/>
    </row>
    <row r="864" spans="4:7" x14ac:dyDescent="0.2">
      <c r="D864" s="11"/>
      <c r="G864" s="52"/>
    </row>
    <row r="865" spans="4:7" x14ac:dyDescent="0.2">
      <c r="D865" s="11"/>
      <c r="G865" s="52"/>
    </row>
    <row r="866" spans="4:7" x14ac:dyDescent="0.2">
      <c r="D866" s="11"/>
      <c r="G866" s="52"/>
    </row>
    <row r="867" spans="4:7" x14ac:dyDescent="0.2">
      <c r="D867" s="11"/>
      <c r="G867" s="52"/>
    </row>
    <row r="868" spans="4:7" x14ac:dyDescent="0.2">
      <c r="D868" s="11"/>
      <c r="G868" s="52"/>
    </row>
    <row r="869" spans="4:7" x14ac:dyDescent="0.2">
      <c r="D869" s="11"/>
      <c r="G869" s="52"/>
    </row>
    <row r="870" spans="4:7" x14ac:dyDescent="0.2">
      <c r="D870" s="11"/>
      <c r="G870" s="52"/>
    </row>
    <row r="871" spans="4:7" x14ac:dyDescent="0.2">
      <c r="D871" s="11"/>
      <c r="G871" s="52"/>
    </row>
    <row r="872" spans="4:7" x14ac:dyDescent="0.2">
      <c r="D872" s="11"/>
      <c r="G872" s="52"/>
    </row>
    <row r="873" spans="4:7" x14ac:dyDescent="0.2">
      <c r="D873" s="11"/>
      <c r="G873" s="52"/>
    </row>
    <row r="874" spans="4:7" x14ac:dyDescent="0.2">
      <c r="D874" s="11"/>
      <c r="G874" s="52"/>
    </row>
    <row r="875" spans="4:7" x14ac:dyDescent="0.2">
      <c r="D875" s="11"/>
      <c r="G875" s="52"/>
    </row>
    <row r="876" spans="4:7" x14ac:dyDescent="0.2">
      <c r="D876" s="11"/>
      <c r="G876" s="52"/>
    </row>
    <row r="877" spans="4:7" x14ac:dyDescent="0.2">
      <c r="D877" s="11"/>
      <c r="G877" s="52"/>
    </row>
    <row r="878" spans="4:7" x14ac:dyDescent="0.2">
      <c r="D878" s="11"/>
      <c r="G878" s="52"/>
    </row>
    <row r="879" spans="4:7" x14ac:dyDescent="0.2">
      <c r="D879" s="11"/>
      <c r="G879" s="52"/>
    </row>
    <row r="880" spans="4:7" x14ac:dyDescent="0.2">
      <c r="D880" s="11"/>
      <c r="G880" s="52"/>
    </row>
    <row r="881" spans="4:7" x14ac:dyDescent="0.2">
      <c r="D881" s="11"/>
      <c r="G881" s="52"/>
    </row>
    <row r="882" spans="4:7" x14ac:dyDescent="0.2">
      <c r="D882" s="11"/>
      <c r="G882" s="52"/>
    </row>
    <row r="883" spans="4:7" x14ac:dyDescent="0.2">
      <c r="D883" s="11"/>
      <c r="G883" s="52"/>
    </row>
    <row r="884" spans="4:7" x14ac:dyDescent="0.2">
      <c r="D884" s="11"/>
      <c r="G884" s="52"/>
    </row>
    <row r="885" spans="4:7" x14ac:dyDescent="0.2">
      <c r="D885" s="11"/>
      <c r="G885" s="52"/>
    </row>
    <row r="886" spans="4:7" x14ac:dyDescent="0.2">
      <c r="D886" s="11"/>
      <c r="G886" s="52"/>
    </row>
    <row r="887" spans="4:7" x14ac:dyDescent="0.2">
      <c r="D887" s="11"/>
      <c r="G887" s="52"/>
    </row>
    <row r="888" spans="4:7" x14ac:dyDescent="0.2">
      <c r="D888" s="11"/>
      <c r="G888" s="52"/>
    </row>
    <row r="889" spans="4:7" x14ac:dyDescent="0.2">
      <c r="D889" s="11"/>
      <c r="G889" s="52"/>
    </row>
    <row r="890" spans="4:7" x14ac:dyDescent="0.2">
      <c r="D890" s="11"/>
      <c r="G890" s="52"/>
    </row>
    <row r="891" spans="4:7" x14ac:dyDescent="0.2">
      <c r="D891" s="11"/>
      <c r="G891" s="52"/>
    </row>
    <row r="892" spans="4:7" x14ac:dyDescent="0.2">
      <c r="D892" s="11"/>
      <c r="G892" s="52"/>
    </row>
    <row r="893" spans="4:7" x14ac:dyDescent="0.2">
      <c r="D893" s="11"/>
      <c r="G893" s="52"/>
    </row>
    <row r="894" spans="4:7" x14ac:dyDescent="0.2">
      <c r="D894" s="11"/>
      <c r="G894" s="52"/>
    </row>
    <row r="895" spans="4:7" x14ac:dyDescent="0.2">
      <c r="D895" s="11"/>
      <c r="G895" s="52"/>
    </row>
    <row r="896" spans="4:7" x14ac:dyDescent="0.2">
      <c r="D896" s="11"/>
      <c r="G896" s="52"/>
    </row>
    <row r="897" spans="4:7" x14ac:dyDescent="0.2">
      <c r="D897" s="11"/>
      <c r="G897" s="52"/>
    </row>
    <row r="898" spans="4:7" x14ac:dyDescent="0.2">
      <c r="D898" s="11"/>
      <c r="G898" s="52"/>
    </row>
    <row r="899" spans="4:7" x14ac:dyDescent="0.2">
      <c r="D899" s="11"/>
      <c r="G899" s="52"/>
    </row>
    <row r="900" spans="4:7" x14ac:dyDescent="0.2">
      <c r="D900" s="11"/>
      <c r="G900" s="52"/>
    </row>
    <row r="901" spans="4:7" x14ac:dyDescent="0.2">
      <c r="D901" s="11"/>
      <c r="G901" s="52"/>
    </row>
    <row r="902" spans="4:7" x14ac:dyDescent="0.2">
      <c r="D902" s="11"/>
      <c r="G902" s="52"/>
    </row>
    <row r="903" spans="4:7" x14ac:dyDescent="0.2">
      <c r="D903" s="11"/>
      <c r="G903" s="52"/>
    </row>
    <row r="904" spans="4:7" x14ac:dyDescent="0.2">
      <c r="D904" s="11"/>
      <c r="G904" s="52"/>
    </row>
    <row r="905" spans="4:7" x14ac:dyDescent="0.2">
      <c r="D905" s="11"/>
      <c r="G905" s="52"/>
    </row>
    <row r="906" spans="4:7" x14ac:dyDescent="0.2">
      <c r="D906" s="11"/>
      <c r="G906" s="52"/>
    </row>
    <row r="907" spans="4:7" x14ac:dyDescent="0.2">
      <c r="D907" s="11"/>
      <c r="G907" s="52"/>
    </row>
    <row r="908" spans="4:7" x14ac:dyDescent="0.2">
      <c r="D908" s="11"/>
      <c r="G908" s="52"/>
    </row>
    <row r="909" spans="4:7" x14ac:dyDescent="0.2">
      <c r="D909" s="11"/>
      <c r="G909" s="52"/>
    </row>
    <row r="910" spans="4:7" x14ac:dyDescent="0.2">
      <c r="D910" s="11"/>
      <c r="G910" s="52"/>
    </row>
    <row r="911" spans="4:7" x14ac:dyDescent="0.2">
      <c r="D911" s="11"/>
      <c r="G911" s="52"/>
    </row>
    <row r="912" spans="4:7" x14ac:dyDescent="0.2">
      <c r="D912" s="11"/>
      <c r="G912" s="52"/>
    </row>
    <row r="913" spans="4:7" x14ac:dyDescent="0.2">
      <c r="D913" s="11"/>
      <c r="G913" s="52"/>
    </row>
    <row r="914" spans="4:7" x14ac:dyDescent="0.2">
      <c r="D914" s="11"/>
      <c r="G914" s="52"/>
    </row>
    <row r="915" spans="4:7" x14ac:dyDescent="0.2">
      <c r="D915" s="11"/>
      <c r="G915" s="52"/>
    </row>
    <row r="916" spans="4:7" x14ac:dyDescent="0.2">
      <c r="D916" s="11"/>
      <c r="G916" s="52"/>
    </row>
    <row r="917" spans="4:7" x14ac:dyDescent="0.2">
      <c r="D917" s="11"/>
      <c r="G917" s="52"/>
    </row>
    <row r="918" spans="4:7" x14ac:dyDescent="0.2">
      <c r="D918" s="11"/>
      <c r="G918" s="52"/>
    </row>
    <row r="919" spans="4:7" x14ac:dyDescent="0.2">
      <c r="D919" s="11"/>
      <c r="G919" s="52"/>
    </row>
    <row r="920" spans="4:7" x14ac:dyDescent="0.2">
      <c r="D920" s="11"/>
      <c r="G920" s="52"/>
    </row>
    <row r="921" spans="4:7" x14ac:dyDescent="0.2">
      <c r="D921" s="11"/>
      <c r="G921" s="52"/>
    </row>
    <row r="922" spans="4:7" x14ac:dyDescent="0.2">
      <c r="D922" s="11"/>
      <c r="G922" s="52"/>
    </row>
    <row r="923" spans="4:7" x14ac:dyDescent="0.2">
      <c r="D923" s="11"/>
      <c r="G923" s="52"/>
    </row>
    <row r="924" spans="4:7" x14ac:dyDescent="0.2">
      <c r="D924" s="11"/>
      <c r="G924" s="52"/>
    </row>
    <row r="925" spans="4:7" x14ac:dyDescent="0.2">
      <c r="D925" s="11"/>
      <c r="G925" s="52"/>
    </row>
    <row r="926" spans="4:7" x14ac:dyDescent="0.2">
      <c r="D926" s="11"/>
      <c r="G926" s="52"/>
    </row>
    <row r="927" spans="4:7" x14ac:dyDescent="0.2">
      <c r="D927" s="11"/>
      <c r="G927" s="52"/>
    </row>
    <row r="928" spans="4:7" x14ac:dyDescent="0.2">
      <c r="D928" s="11"/>
      <c r="G928" s="52"/>
    </row>
    <row r="929" spans="4:7" x14ac:dyDescent="0.2">
      <c r="D929" s="11"/>
      <c r="G929" s="52"/>
    </row>
    <row r="930" spans="4:7" x14ac:dyDescent="0.2">
      <c r="D930" s="11"/>
      <c r="G930" s="52"/>
    </row>
    <row r="931" spans="4:7" x14ac:dyDescent="0.2">
      <c r="D931" s="11"/>
      <c r="G931" s="52"/>
    </row>
    <row r="932" spans="4:7" x14ac:dyDescent="0.2">
      <c r="D932" s="11"/>
      <c r="G932" s="52"/>
    </row>
    <row r="933" spans="4:7" x14ac:dyDescent="0.2">
      <c r="D933" s="11"/>
      <c r="G933" s="52"/>
    </row>
    <row r="934" spans="4:7" x14ac:dyDescent="0.2">
      <c r="D934" s="11"/>
      <c r="G934" s="52"/>
    </row>
    <row r="935" spans="4:7" x14ac:dyDescent="0.2">
      <c r="D935" s="11"/>
      <c r="G935" s="52"/>
    </row>
    <row r="936" spans="4:7" x14ac:dyDescent="0.2">
      <c r="D936" s="11"/>
      <c r="G936" s="52"/>
    </row>
    <row r="937" spans="4:7" x14ac:dyDescent="0.2">
      <c r="D937" s="11"/>
      <c r="G937" s="52"/>
    </row>
    <row r="938" spans="4:7" x14ac:dyDescent="0.2">
      <c r="D938" s="11"/>
      <c r="G938" s="52"/>
    </row>
    <row r="939" spans="4:7" x14ac:dyDescent="0.2">
      <c r="D939" s="11"/>
      <c r="G939" s="52"/>
    </row>
    <row r="940" spans="4:7" x14ac:dyDescent="0.2">
      <c r="D940" s="11"/>
      <c r="G940" s="52"/>
    </row>
    <row r="941" spans="4:7" x14ac:dyDescent="0.2">
      <c r="D941" s="11"/>
      <c r="G941" s="52"/>
    </row>
    <row r="942" spans="4:7" x14ac:dyDescent="0.2">
      <c r="D942" s="11"/>
      <c r="G942" s="52"/>
    </row>
    <row r="943" spans="4:7" x14ac:dyDescent="0.2">
      <c r="D943" s="11"/>
      <c r="G943" s="52"/>
    </row>
    <row r="944" spans="4:7" x14ac:dyDescent="0.2">
      <c r="D944" s="11"/>
      <c r="G944" s="52"/>
    </row>
    <row r="945" spans="4:7" x14ac:dyDescent="0.2">
      <c r="D945" s="11"/>
      <c r="G945" s="52"/>
    </row>
    <row r="946" spans="4:7" x14ac:dyDescent="0.2">
      <c r="D946" s="11"/>
      <c r="G946" s="52"/>
    </row>
  </sheetData>
  <sheetProtection algorithmName="SHA-512" hashValue="YRYHljANXY4IJUQ0k91YIC0g6fEsM7uBjpva56nLPY/WE/qZqYGmzw3i7uSViADeQTVUdFi5zAAHiia6sBXF2g==" saltValue="26/ySPCgLIuIJrI5f2SH6Q==" spinCount="100000" sheet="1" objects="1" scenarios="1" selectLockedCells="1"/>
  <mergeCells count="10">
    <mergeCell ref="A316:F316"/>
    <mergeCell ref="A2:D2"/>
    <mergeCell ref="A3:D3"/>
    <mergeCell ref="A4:D4"/>
    <mergeCell ref="A78:F78"/>
    <mergeCell ref="A79:F79"/>
    <mergeCell ref="A149:F149"/>
    <mergeCell ref="A150:F150"/>
    <mergeCell ref="A231:F231"/>
    <mergeCell ref="A232:F232"/>
  </mergeCells>
  <printOptions horizontalCentered="1"/>
  <pageMargins left="0.31496062992125984" right="0.31496062992125984" top="0.35433070866141736" bottom="0.35433070866141736" header="0" footer="0"/>
  <pageSetup paperSize="9" scale="65" firstPageNumber="2" orientation="portrait" r:id="rId1"/>
  <headerFooter>
    <oddFooter>&amp;L&amp;8Bid no.: SCM/BID09/2023/24
Part C2: Pricing Data
Notice no.: 16/2023&amp;C&amp;8C2-2-&amp;P
&amp;R&amp;8C2.2
Pricing Data</oddFooter>
  </headerFooter>
  <rowBreaks count="3" manualBreakCount="3">
    <brk id="78" max="6" man="1"/>
    <brk id="149" max="6" man="1"/>
    <brk id="231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0E3D8F25D32A4F8C8AD0FED776641D" ma:contentTypeVersion="14" ma:contentTypeDescription="Create a new document." ma:contentTypeScope="" ma:versionID="9292be61ab02435e1d62080ea05996be">
  <xsd:schema xmlns:xsd="http://www.w3.org/2001/XMLSchema" xmlns:xs="http://www.w3.org/2001/XMLSchema" xmlns:p="http://schemas.microsoft.com/office/2006/metadata/properties" xmlns:ns2="3b3614b1-b0c8-46ec-ba4e-e6a855e37698" xmlns:ns3="83e41b5d-8773-4ca0-9089-af61dfe11ab5" targetNamespace="http://schemas.microsoft.com/office/2006/metadata/properties" ma:root="true" ma:fieldsID="80a7ce37b66d0b415f1bd1dd65b75526" ns2:_="" ns3:_="">
    <xsd:import namespace="3b3614b1-b0c8-46ec-ba4e-e6a855e37698"/>
    <xsd:import namespace="83e41b5d-8773-4ca0-9089-af61dfe11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614b1-b0c8-46ec-ba4e-e6a855e37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269f213-047a-4f24-b014-61fb26898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41b5d-8773-4ca0-9089-af61dfe11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f28f5f2-25e8-4135-91bb-6249994f549f}" ma:internalName="TaxCatchAll" ma:showField="CatchAllData" ma:web="83e41b5d-8773-4ca0-9089-af61dfe11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7AF2C-CC68-499F-9879-1955D5B5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3614b1-b0c8-46ec-ba4e-e6a855e37698"/>
    <ds:schemaRef ds:uri="83e41b5d-8773-4ca0-9089-af61dfe11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432F6-5FA0-40EA-9C07-6AF29666F7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35</vt:i4>
      </vt:variant>
    </vt:vector>
  </HeadingPairs>
  <TitlesOfParts>
    <vt:vector size="53" baseType="lpstr">
      <vt:lpstr>A P&amp;G</vt:lpstr>
      <vt:lpstr>1 Mabolela</vt:lpstr>
      <vt:lpstr>2 Sehlajaneng 2</vt:lpstr>
      <vt:lpstr>3 Sehlajaneng 1</vt:lpstr>
      <vt:lpstr>4 Hlatseng</vt:lpstr>
      <vt:lpstr>5 Poelong</vt:lpstr>
      <vt:lpstr>6 Bolata </vt:lpstr>
      <vt:lpstr>7 Fika-patso Resort</vt:lpstr>
      <vt:lpstr>8 Masionokeng</vt:lpstr>
      <vt:lpstr>9 Lejwaneng</vt:lpstr>
      <vt:lpstr>10 Thabang</vt:lpstr>
      <vt:lpstr>11 Mangaung</vt:lpstr>
      <vt:lpstr>12 Qoqolosing</vt:lpstr>
      <vt:lpstr>13 Pereng B</vt:lpstr>
      <vt:lpstr>14 Pereng A</vt:lpstr>
      <vt:lpstr>15 Intabazwe</vt:lpstr>
      <vt:lpstr>16 Kingshill</vt:lpstr>
      <vt:lpstr>Summary Page</vt:lpstr>
      <vt:lpstr>'1 Mabolela'!Print_Area</vt:lpstr>
      <vt:lpstr>'10 Thabang'!Print_Area</vt:lpstr>
      <vt:lpstr>'11 Mangaung'!Print_Area</vt:lpstr>
      <vt:lpstr>'12 Qoqolosing'!Print_Area</vt:lpstr>
      <vt:lpstr>'13 Pereng B'!Print_Area</vt:lpstr>
      <vt:lpstr>'14 Pereng A'!Print_Area</vt:lpstr>
      <vt:lpstr>'15 Intabazwe'!Print_Area</vt:lpstr>
      <vt:lpstr>'16 Kingshill'!Print_Area</vt:lpstr>
      <vt:lpstr>'2 Sehlajaneng 2'!Print_Area</vt:lpstr>
      <vt:lpstr>'3 Sehlajaneng 1'!Print_Area</vt:lpstr>
      <vt:lpstr>'4 Hlatseng'!Print_Area</vt:lpstr>
      <vt:lpstr>'5 Poelong'!Print_Area</vt:lpstr>
      <vt:lpstr>'6 Bolata '!Print_Area</vt:lpstr>
      <vt:lpstr>'7 Fika-patso Resort'!Print_Area</vt:lpstr>
      <vt:lpstr>'8 Masionokeng'!Print_Area</vt:lpstr>
      <vt:lpstr>'9 Lejwaneng'!Print_Area</vt:lpstr>
      <vt:lpstr>'A P&amp;G'!Print_Area</vt:lpstr>
      <vt:lpstr>'Summary Page'!Print_Area</vt:lpstr>
      <vt:lpstr>'1 Mabolela'!Print_Titles</vt:lpstr>
      <vt:lpstr>'10 Thabang'!Print_Titles</vt:lpstr>
      <vt:lpstr>'11 Mangaung'!Print_Titles</vt:lpstr>
      <vt:lpstr>'12 Qoqolosing'!Print_Titles</vt:lpstr>
      <vt:lpstr>'13 Pereng B'!Print_Titles</vt:lpstr>
      <vt:lpstr>'14 Pereng A'!Print_Titles</vt:lpstr>
      <vt:lpstr>'15 Intabazwe'!Print_Titles</vt:lpstr>
      <vt:lpstr>'16 Kingshill'!Print_Titles</vt:lpstr>
      <vt:lpstr>'2 Sehlajaneng 2'!Print_Titles</vt:lpstr>
      <vt:lpstr>'3 Sehlajaneng 1'!Print_Titles</vt:lpstr>
      <vt:lpstr>'4 Hlatseng'!Print_Titles</vt:lpstr>
      <vt:lpstr>'5 Poelong'!Print_Titles</vt:lpstr>
      <vt:lpstr>'6 Bolata '!Print_Titles</vt:lpstr>
      <vt:lpstr>'7 Fika-patso Resort'!Print_Titles</vt:lpstr>
      <vt:lpstr>'8 Masionokeng'!Print_Titles</vt:lpstr>
      <vt:lpstr>'9 Lejwaneng'!Print_Titles</vt:lpstr>
      <vt:lpstr>'A P&amp;G'!Print_Titles</vt:lpstr>
    </vt:vector>
  </TitlesOfParts>
  <Manager/>
  <Company>NEP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Sophy Moholo</cp:lastModifiedBy>
  <cp:revision/>
  <cp:lastPrinted>2023-11-07T08:56:07Z</cp:lastPrinted>
  <dcterms:created xsi:type="dcterms:W3CDTF">2005-07-25T06:59:19Z</dcterms:created>
  <dcterms:modified xsi:type="dcterms:W3CDTF">2023-11-08T10:28:03Z</dcterms:modified>
  <cp:category/>
  <cp:contentStatus/>
</cp:coreProperties>
</file>