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defaultThemeVersion="124226"/>
  <mc:AlternateContent xmlns:mc="http://schemas.openxmlformats.org/markup-compatibility/2006">
    <mc:Choice Requires="x15">
      <x15ac:absPath xmlns:x15ac="http://schemas.microsoft.com/office/spreadsheetml/2010/11/ac" url="https://randwater-my.sharepoint.com/personal/lmmthemb_randwater_co_za/Documents/Desktop/RW/Augmentation SSt 9/Nhlanhla Zondo_Telemetry &amp; Base Radio/2022 Estimate_Telemetry &amp; Base Radio/"/>
    </mc:Choice>
  </mc:AlternateContent>
  <xr:revisionPtr revIDLastSave="145" documentId="8_{88DBAD7A-B7BB-49B7-9A1F-918397A69A6B}" xr6:coauthVersionLast="47" xr6:coauthVersionMax="47" xr10:uidLastSave="{E8037667-5617-4188-A559-B81D6D7ED5F1}"/>
  <bookViews>
    <workbookView xWindow="-108" yWindow="-108" windowWidth="23256" windowHeight="12576" tabRatio="943" firstSheet="4" activeTab="4" xr2:uid="{00000000-000D-0000-FFFF-FFFF00000000}"/>
  </bookViews>
  <sheets>
    <sheet name="Preamble" sheetId="156" r:id="rId1"/>
    <sheet name="WP 1A" sheetId="155" r:id="rId2"/>
    <sheet name="W1ASch1 P&amp;Gs" sheetId="46" r:id="rId3"/>
    <sheet name="W1A Sch2 OHS, ENV, QUAL &amp; SED" sheetId="146" r:id="rId4"/>
    <sheet name=" SUMMARY" sheetId="148" r:id="rId5"/>
  </sheets>
  <definedNames>
    <definedName name="_Order1" hidden="1">255</definedName>
    <definedName name="_Order2" hidden="1">255</definedName>
    <definedName name="_xlnm.Print_Area" localSheetId="4">' SUMMARY'!$A$2:$C$45</definedName>
    <definedName name="_xlnm.Print_Area" localSheetId="3">'W1A Sch2 OHS, ENV, QUAL &amp; SED'!$A$1:$G$238</definedName>
    <definedName name="_xlnm.Print_Area" localSheetId="2">'W1ASch1 P&amp;Gs'!$A$1:$G$119</definedName>
    <definedName name="_xlnm.Print_Area" localSheetId="1">'WP 1A'!$A$1:$H$40</definedName>
    <definedName name="_xlnm.Print_Titles" localSheetId="2">'W1ASch1 P&amp;Gs'!$1:$7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39" i="148" l="1"/>
  <c r="C38" i="148" l="1"/>
  <c r="C40" i="148" s="1"/>
  <c r="C41" i="148" l="1"/>
  <c r="C42" i="148" s="1"/>
  <c r="C3" i="146"/>
  <c r="G97" i="146" l="1"/>
  <c r="G94" i="146"/>
  <c r="G91" i="146"/>
  <c r="A3" i="146" l="1"/>
  <c r="C2" i="146"/>
  <c r="A2" i="146"/>
</calcChain>
</file>

<file path=xl/sharedStrings.xml><?xml version="1.0" encoding="utf-8"?>
<sst xmlns="http://schemas.openxmlformats.org/spreadsheetml/2006/main" count="683" uniqueCount="478">
  <si>
    <t>Tender No.:</t>
  </si>
  <si>
    <t>TBA</t>
  </si>
  <si>
    <t>Description:</t>
  </si>
  <si>
    <t>Item</t>
  </si>
  <si>
    <t>Payment</t>
  </si>
  <si>
    <t>Description</t>
  </si>
  <si>
    <t>Unit</t>
  </si>
  <si>
    <t>Qty</t>
  </si>
  <si>
    <t>Rate</t>
  </si>
  <si>
    <t>Amount</t>
  </si>
  <si>
    <t>No.</t>
  </si>
  <si>
    <t>Refers</t>
  </si>
  <si>
    <t>SABS 1200A</t>
  </si>
  <si>
    <t>FIXED CHARGES</t>
  </si>
  <si>
    <t>8.3.1</t>
  </si>
  <si>
    <t>Contractual Requirements</t>
  </si>
  <si>
    <t>Sum</t>
  </si>
  <si>
    <t>8.3.2.1</t>
  </si>
  <si>
    <t>Facilities for Engineer  (SABS 1200AB)</t>
  </si>
  <si>
    <t>Provision of Office for the Engineer's Representative as per PSAB 3.2, including toilet facilities as per PSAB 5.2</t>
  </si>
  <si>
    <t>Provision of wifi connection as per PSAB 4.1</t>
  </si>
  <si>
    <t>Provision of survey equipment as per PSAB 4.2</t>
  </si>
  <si>
    <t>Name Board as per drg no. R0 28537 and  Engineer's instruction</t>
  </si>
  <si>
    <t>Provision of survey assistants as per PSAB 5.5</t>
  </si>
  <si>
    <t>Facilities for Contractor</t>
  </si>
  <si>
    <t>8.3.2.2</t>
  </si>
  <si>
    <t>Offices, storage sheds, fencing, workshops, laboratories, etc.</t>
  </si>
  <si>
    <t>Ablution and latrine facilities</t>
  </si>
  <si>
    <t>Tools and equipment</t>
  </si>
  <si>
    <t>Water supplies, electric power and communications</t>
  </si>
  <si>
    <t>Dealing with water (See PSA 8.8.7)</t>
  </si>
  <si>
    <t>8.3.3</t>
  </si>
  <si>
    <t>Other fixed charge obligations, including setting out of works, security of contractor's plant &amp; personnel</t>
  </si>
  <si>
    <t>8.3.4</t>
  </si>
  <si>
    <t>Remove all site establishment on completion</t>
  </si>
  <si>
    <t>Temporary Works</t>
  </si>
  <si>
    <t>8.2.1</t>
  </si>
  <si>
    <t xml:space="preserve">Access to works including all temporary roads, and signage (road signs),excavations, ramps,  and develop and maintenance traffic management plan, including submission and approval of relevant authorities </t>
  </si>
  <si>
    <t xml:space="preserve">Carried Forward </t>
  </si>
  <si>
    <t>Brought Forward</t>
  </si>
  <si>
    <t>Quality Control</t>
  </si>
  <si>
    <t>PSA 8.10</t>
  </si>
  <si>
    <t>Wayleaves</t>
  </si>
  <si>
    <t>8.4.1</t>
  </si>
  <si>
    <t>Month</t>
  </si>
  <si>
    <t>8.4.2.1</t>
  </si>
  <si>
    <t>Operate and maintain facilities: Facilities for Engineer for duration of contract</t>
  </si>
  <si>
    <t>Office for the Engineer's representative, incl. toilet facilities as per PSAB 3.2 and PSAB 5.2</t>
  </si>
  <si>
    <t>Internet access / wifi connection as per PSAB 4.1</t>
  </si>
  <si>
    <t>Survey equipment as per PSAB 4.2</t>
  </si>
  <si>
    <t>Survey assistants as per PSAB 5.5</t>
  </si>
  <si>
    <t>Operate and maintain facilities: Facilities for Contractor for duration of contract</t>
  </si>
  <si>
    <t>8.4.2.2</t>
  </si>
  <si>
    <t>8.4.3</t>
  </si>
  <si>
    <t>Supervision for duration of construction including Quality Assurance as per TS 3.2 and TS2.32 including equipment factory acceptance tests</t>
  </si>
  <si>
    <t>8.4.4</t>
  </si>
  <si>
    <t>Company and head office overhead costs</t>
  </si>
  <si>
    <t>8.4.5</t>
  </si>
  <si>
    <t>Other time related charges, including security of contractor's plant &amp; personnel</t>
  </si>
  <si>
    <t>8.2.2</t>
  </si>
  <si>
    <t xml:space="preserve">Item </t>
  </si>
  <si>
    <t>PSA 8.11</t>
  </si>
  <si>
    <t xml:space="preserve"> </t>
  </si>
  <si>
    <t>Preparation of the Contractor's site specific Health and Safety Plan</t>
  </si>
  <si>
    <t>Principal Contractor's initial obligations in respect of the Occupational Health and Safety Act and Construction Regulations</t>
  </si>
  <si>
    <t>Principal Contractor's time related obligations in respect of the Occupational Health and Safety Act and Construction Regulations</t>
  </si>
  <si>
    <t>Provision of Personal Protective Equipment (PPE)</t>
  </si>
  <si>
    <t>Cost of medical certificates and medical surveillance</t>
  </si>
  <si>
    <t>(a) Initial (baseline) medical examinations</t>
  </si>
  <si>
    <t>Induction training</t>
  </si>
  <si>
    <t>Transportation of Workers</t>
  </si>
  <si>
    <t>Welfare Facilities</t>
  </si>
  <si>
    <t>Occupational Hygiene Surveys</t>
  </si>
  <si>
    <t xml:space="preserve">Sum </t>
  </si>
  <si>
    <t>Employee wellness programs</t>
  </si>
  <si>
    <t>Signage</t>
  </si>
  <si>
    <t>Erosion control and silt management</t>
  </si>
  <si>
    <t>Environmental information sign at gate 
(metal - A2 size)</t>
  </si>
  <si>
    <t>Each</t>
  </si>
  <si>
    <t>No go area signage 
(corex board with wooden peg - A2 size)</t>
  </si>
  <si>
    <t>Sensitive areas 
(corex board with wooden peg - A2 size)</t>
  </si>
  <si>
    <t>Topsoil (corex board with wooden peg A3 size)</t>
  </si>
  <si>
    <t>Fencing for no go area</t>
  </si>
  <si>
    <t>m</t>
  </si>
  <si>
    <t>Screening unsightly works 
(2 m height shade cloth)</t>
  </si>
  <si>
    <t>km</t>
  </si>
  <si>
    <t>Pollution Prevention</t>
  </si>
  <si>
    <t>Adequate serviced ablution facilities as per EMP and OHS Act.</t>
  </si>
  <si>
    <t>Labeled containers for decanting of liquids.</t>
  </si>
  <si>
    <t>General waste</t>
  </si>
  <si>
    <t>Hazardous waste</t>
  </si>
  <si>
    <t>Silt fences for inside water courses and all slopes</t>
  </si>
  <si>
    <t xml:space="preserve">Hay bales </t>
  </si>
  <si>
    <t>Tarpaulin cover for stockpiles in erosive area</t>
  </si>
  <si>
    <t xml:space="preserve">Crain mats for construction equipment working on wet surfaces </t>
  </si>
  <si>
    <t xml:space="preserve">Hessian or similar type product for all slopes that start to erode. </t>
  </si>
  <si>
    <t>%</t>
  </si>
  <si>
    <t>No</t>
  </si>
  <si>
    <t>SKILLS DEVELOPMENT PROGRAM</t>
  </si>
  <si>
    <t xml:space="preserve">Accredited training programmes are targeted which will provide the beneficiaries with significant and recognized credit value in accordance with the National Qualification Framework (NQF). </t>
  </si>
  <si>
    <t>CORPORATE SOCIAL RESPONSIBILITY PROGRAM</t>
  </si>
  <si>
    <t>Corproate Social Responsinislity programs aimed at improving the livelihood of the community</t>
  </si>
  <si>
    <t>COMMUNITY LIASON OFFICER</t>
  </si>
  <si>
    <t>Community Liason Officer. A key component in aiding the realisation of the SED objectives is effective community liaison with all the relevant role-players, structures, civic organisations and the community at large.</t>
  </si>
  <si>
    <t>PARTICIPATION OF LOCAL ENTERPRISES</t>
  </si>
  <si>
    <t>Work Allocated to Local Enterprises  (Inclusive of P&amp;G's and SHEQ) (Minimum 5% of Project Value)</t>
  </si>
  <si>
    <t>OCCUPATIONAL HEALTH AND SAFETY</t>
  </si>
  <si>
    <t>ENVIRONMENT</t>
  </si>
  <si>
    <r>
      <t>m</t>
    </r>
    <r>
      <rPr>
        <vertAlign val="superscript"/>
        <sz val="10"/>
        <rFont val="Arial"/>
        <family val="2"/>
      </rPr>
      <t>2</t>
    </r>
  </si>
  <si>
    <t>m²</t>
  </si>
  <si>
    <t>m³</t>
  </si>
  <si>
    <t>Rate only</t>
  </si>
  <si>
    <r>
      <t>m</t>
    </r>
    <r>
      <rPr>
        <vertAlign val="superscript"/>
        <sz val="10"/>
        <rFont val="Arial"/>
        <family val="2"/>
      </rPr>
      <t>3</t>
    </r>
  </si>
  <si>
    <t>Prov Sum</t>
  </si>
  <si>
    <t>Water supplies, electricity supply and communications on site</t>
  </si>
  <si>
    <t>Sock filter fitted to all trench pumps</t>
  </si>
  <si>
    <t>Waste bins and receptacles that comply with the waste clauses of the EMP (all types of waste to be catered for throughout the working area).</t>
  </si>
  <si>
    <t>Designated eating and smoking areas as per EMP.</t>
  </si>
  <si>
    <t>2.4 &amp; 2.5.</t>
  </si>
  <si>
    <t>10.d</t>
  </si>
  <si>
    <t>3.2.1</t>
  </si>
  <si>
    <t>24 C09</t>
  </si>
  <si>
    <t>Part B (Annexure 11.1)</t>
  </si>
  <si>
    <t xml:space="preserve">24 C14, 7 </t>
  </si>
  <si>
    <t>Part B 10 k</t>
  </si>
  <si>
    <t xml:space="preserve">Part B 10 a </t>
  </si>
  <si>
    <t>3.2.1 &amp; 5C</t>
  </si>
  <si>
    <t xml:space="preserve">Part B 10n,6.6 </t>
  </si>
  <si>
    <t>Provision of a full-time Construction Health and Safety Officer</t>
  </si>
  <si>
    <t>(b) Periodic  examinations</t>
  </si>
  <si>
    <t>(c)Exit examinations</t>
  </si>
  <si>
    <t>Provision of First Aid Boxes to GSR requirements and other emergency safety equipment such as fire extinguishers.</t>
  </si>
  <si>
    <t>Training</t>
  </si>
  <si>
    <t>Security requirements including the security risk assessment (before site establishment)</t>
  </si>
  <si>
    <t>Drug and Alcohol Testing, Policies and Procedures</t>
  </si>
  <si>
    <t>Barricading</t>
  </si>
  <si>
    <t>Safety notices and signs</t>
  </si>
  <si>
    <t>SHE  Incentives</t>
  </si>
  <si>
    <t>Adequate ventilation and lighting during construction</t>
  </si>
  <si>
    <t>Submission of the Health and Safety File (hard and soft copies)</t>
  </si>
  <si>
    <t xml:space="preserve">  lump sum</t>
  </si>
  <si>
    <t xml:space="preserve">  month</t>
  </si>
  <si>
    <t xml:space="preserve"> month</t>
  </si>
  <si>
    <t>lump sum</t>
  </si>
  <si>
    <t>Compliance with all wayleave requirements throughout the construction and defects liability period.</t>
  </si>
  <si>
    <t>Performing all preparatory work that defines all wayleave requirements throughout the construction and defects liability period.</t>
  </si>
  <si>
    <t>Provide ECO to perform duties for the duration of the Construction Contract on Site</t>
  </si>
  <si>
    <t>Provide ECO to perform duties during the Defects Liability Period on Site</t>
  </si>
  <si>
    <t>Provide Environmental Monitor(s) to perform duties for the duration of the Construction Contract on Site</t>
  </si>
  <si>
    <t>Provide Environmental Monitor(s) to perform duties during the Defects Liability Period on Site</t>
  </si>
  <si>
    <t>Submission of Environmental File, obtaining approval from Rand Water's ECO, and maintaining the file for the full duration of the project, and up to the end of the defects liability period.</t>
  </si>
  <si>
    <t>Noise monitoring</t>
  </si>
  <si>
    <t>Archaeologist and horticulturist</t>
  </si>
  <si>
    <t>Contractor's charges and profit</t>
  </si>
  <si>
    <t>% markup</t>
  </si>
  <si>
    <t>Search and Rescue of Plants and Vegetation</t>
  </si>
  <si>
    <t>Transporting of search and rescued plants to Rand Water Nursery close to Emhlangeni Pipe Manufacturing Plant</t>
  </si>
  <si>
    <t>40 kg sand bags</t>
  </si>
  <si>
    <t>Emergency Preparedness</t>
  </si>
  <si>
    <t>Provision for bee, snake and other fauna removal</t>
  </si>
  <si>
    <t>Provision for hydrocarbon spillages that require intervention from professional clean up provider</t>
  </si>
  <si>
    <t>Provision of spill kits to clean up sewage spillages</t>
  </si>
  <si>
    <t>Shaping</t>
  </si>
  <si>
    <t>ha</t>
  </si>
  <si>
    <t>Ripping</t>
  </si>
  <si>
    <t>Trimming</t>
  </si>
  <si>
    <t>Scarifying</t>
  </si>
  <si>
    <t>Topsoiling in horizontal layers</t>
  </si>
  <si>
    <t>Furnishing and applying fertilizers</t>
  </si>
  <si>
    <t>Provisional Sum for fertilser</t>
  </si>
  <si>
    <t>Agricultural lime (calcitic or dolomitic)</t>
  </si>
  <si>
    <t>kg</t>
  </si>
  <si>
    <t>Superphosphate</t>
  </si>
  <si>
    <t>Limestone ammonium-nitrate</t>
  </si>
  <si>
    <t>2:3:2 (22) Zn</t>
  </si>
  <si>
    <t>Monophosphate</t>
  </si>
  <si>
    <t>3:2:1 (22)</t>
  </si>
  <si>
    <t>3:2:1 (25)</t>
  </si>
  <si>
    <t>2:3:4 (30)</t>
  </si>
  <si>
    <t>Collecting from Rand Water nursery, transporting to Site and planting of vegetative material on the Site</t>
  </si>
  <si>
    <t>Digitaria eriantha</t>
  </si>
  <si>
    <t>Eragrostis teff</t>
  </si>
  <si>
    <t>Panicum maximum</t>
  </si>
  <si>
    <t>Preparing topsoil for seeding</t>
  </si>
  <si>
    <t>Hydro-seeding</t>
  </si>
  <si>
    <t>Hand-seeding</t>
  </si>
  <si>
    <t>Additional rehabilitation measures that may be required, as ordered by the Engineer</t>
  </si>
  <si>
    <t>Landscaping and rehabilitation</t>
  </si>
  <si>
    <t>Provision for seed</t>
  </si>
  <si>
    <t>Meeting all Contractual Requirements</t>
  </si>
  <si>
    <t>Maintaining all Contractual Requirements</t>
  </si>
  <si>
    <t>Preparation, submission and approval of the required initial Construction Method Statements prior to work commencing</t>
  </si>
  <si>
    <t>Maintain and update the Quality Control Plan and all activities necessary to comply with all requirements of the specified quality control system as per PS 5 and TS 2.32</t>
  </si>
  <si>
    <t>Update / submit new Construction Method Statements as requiured from time to time</t>
  </si>
  <si>
    <t>Preparation and submission of Quality Control Plan and all activities necessary to comply with all requirements of the specified quality control system as per PS 5 and TS 2.33</t>
  </si>
  <si>
    <t>Seeds</t>
  </si>
  <si>
    <t>COVID-19 Prevention and Management on Site during construction and the Defects Liability Period</t>
  </si>
  <si>
    <t>Monitoring</t>
  </si>
  <si>
    <t>Preparation and submision of weekly and  monthly Environmental Compliance Reports during the construction period</t>
  </si>
  <si>
    <t>Preparation of Quarterly Environmental Compliance Reports during the Defects Liability period</t>
  </si>
  <si>
    <t>Provide and maintyain environmantal signage during the construction period</t>
  </si>
  <si>
    <t>Supply, install and maintain as and when required and directed by the Engineer, and remove from site where relevant if no longer required:</t>
  </si>
  <si>
    <t>Provisional Items for waste removal to Registered Waste Facility as per EMP, inclusive of all labour, plant, material, fuel, transport and haulage and dumping costs.</t>
  </si>
  <si>
    <t>Overhaul (Excluding first 10 km)</t>
  </si>
  <si>
    <r>
      <t>m</t>
    </r>
    <r>
      <rPr>
        <vertAlign val="superscript"/>
        <sz val="10"/>
        <rFont val="Arial"/>
        <family val="2"/>
      </rPr>
      <t>3</t>
    </r>
    <r>
      <rPr>
        <sz val="10"/>
        <rFont val="Arial"/>
        <family val="2"/>
      </rPr>
      <t>.km</t>
    </r>
  </si>
  <si>
    <t>8.3.6</t>
  </si>
  <si>
    <r>
      <t>Less than 10 m</t>
    </r>
    <r>
      <rPr>
        <vertAlign val="superscript"/>
        <sz val="10"/>
        <rFont val="Arial"/>
        <family val="2"/>
      </rPr>
      <t>2</t>
    </r>
  </si>
  <si>
    <r>
      <t>Greater than 10 m</t>
    </r>
    <r>
      <rPr>
        <vertAlign val="superscript"/>
        <sz val="10"/>
        <rFont val="Arial"/>
        <family val="2"/>
      </rPr>
      <t>2</t>
    </r>
    <r>
      <rPr>
        <sz val="10"/>
        <rFont val="Arial"/>
        <family val="2"/>
      </rPr>
      <t xml:space="preserve"> and less than 25 m</t>
    </r>
    <r>
      <rPr>
        <vertAlign val="superscript"/>
        <sz val="10"/>
        <rFont val="Arial"/>
        <family val="2"/>
      </rPr>
      <t>2</t>
    </r>
  </si>
  <si>
    <r>
      <t>Greater than 25 m</t>
    </r>
    <r>
      <rPr>
        <vertAlign val="superscript"/>
        <sz val="10"/>
        <rFont val="Arial"/>
        <family val="2"/>
      </rPr>
      <t>2</t>
    </r>
    <r>
      <rPr>
        <sz val="10"/>
        <rFont val="Arial"/>
        <family val="2"/>
      </rPr>
      <t xml:space="preserve"> and less than 50 m</t>
    </r>
    <r>
      <rPr>
        <vertAlign val="superscript"/>
        <sz val="10"/>
        <rFont val="Arial"/>
        <family val="2"/>
      </rPr>
      <t>2</t>
    </r>
  </si>
  <si>
    <r>
      <t>Greater than 50 m</t>
    </r>
    <r>
      <rPr>
        <vertAlign val="superscript"/>
        <sz val="10"/>
        <rFont val="Arial"/>
        <family val="2"/>
      </rPr>
      <t>2</t>
    </r>
    <r>
      <rPr>
        <sz val="10"/>
        <rFont val="Arial"/>
        <family val="2"/>
      </rPr>
      <t xml:space="preserve"> and less than 100 m</t>
    </r>
    <r>
      <rPr>
        <vertAlign val="superscript"/>
        <sz val="10"/>
        <rFont val="Arial"/>
        <family val="2"/>
      </rPr>
      <t>2</t>
    </r>
  </si>
  <si>
    <t>Demarcated Areas</t>
  </si>
  <si>
    <t>Barricading and  demarcation of edge of the working area</t>
  </si>
  <si>
    <t>Drip tray for each construction vehicle on site</t>
  </si>
  <si>
    <t>Water cart/s  to adequately provide dust control of whole site (minimum of three times a day), inclusive of water, labour, plant and driver and operator.</t>
  </si>
  <si>
    <t>RoD 002/09-10/N0591   and  WUL 08/c22E/C1/1840</t>
  </si>
  <si>
    <t xml:space="preserve">Note: The rates priced in this Schedule of Quantities must be undertaken in such a manner to ensure full cimpliance with the project  EMP. WULA and all applicable Environmental Regulation / Acts </t>
  </si>
  <si>
    <t>6.1. Monitoring Compliance                 7.3. Monitoring Controlling and Auditing  7.5.8. Daily on Site Activities</t>
  </si>
  <si>
    <t>7.4 Construction
Camp Planning
and Layout</t>
  </si>
  <si>
    <t>7.3. Monitoring Controlling and Auditing 7.1. Agreement Statement</t>
  </si>
  <si>
    <t>Dust monitoring using  dust buckets  spaced every 100m along route</t>
  </si>
  <si>
    <t>8.4. Noise Control</t>
  </si>
  <si>
    <t xml:space="preserve">  The WUL conditions . The EMP 7.5.10. Water Management 7.5.14. Rivers and Streams</t>
  </si>
  <si>
    <t>Water quality monitoring : total dissolved solids (TDS), turbidity and pH</t>
  </si>
  <si>
    <t>7.5.15. Archaeology / Historical Resources</t>
  </si>
  <si>
    <t>7.5.14. Rivers and Streams  7.6.2. Watercourse  7.6.3. Management of watercourses</t>
  </si>
  <si>
    <t>7.5.11.4. Erosion and Sediment Control</t>
  </si>
  <si>
    <t>7.6.2. Watercourse</t>
  </si>
  <si>
    <t>7.5.14. Rivers and Streams</t>
  </si>
  <si>
    <t xml:space="preserve">Sand filter </t>
  </si>
  <si>
    <t>Settling pond</t>
  </si>
  <si>
    <t>SANS 1200 D                from the EMP                       7.5.9. Waste Management  7.5.11. Pollution Generation Potential 7.5.6. Materials Handling, Use and Storage  7.5.7. Hazardous Substances</t>
  </si>
  <si>
    <t>A$.14.4</t>
  </si>
  <si>
    <t xml:space="preserve">9.2.4. Alien plant control </t>
  </si>
  <si>
    <t>Removal of weeds and Alien invasive plants</t>
  </si>
  <si>
    <t>7.5.16. Emergency Procedures 
7.5.17. Safety and Health</t>
  </si>
  <si>
    <t>8.6. Reinstatement   7.5.3. Trench Excavations for Pipeline Construction</t>
  </si>
  <si>
    <t>7.5.3. Trench Excavations for Pipeline Construction</t>
  </si>
  <si>
    <t>Excess spoil material must be removed from the site to
an approved location.</t>
  </si>
  <si>
    <t>9.2. Vegetation                      9.2.2. Plant material .             9.2.3. Reseeding of disturbed areas</t>
  </si>
  <si>
    <t>7.5.1. Sensitive Areas</t>
  </si>
  <si>
    <t>7.5.2. Fencing</t>
  </si>
  <si>
    <t>7.5.9. Waste Management</t>
  </si>
  <si>
    <t>7.5.17. Safety and Health</t>
  </si>
  <si>
    <t>7.5.8.2. Labour and Social Issues</t>
  </si>
  <si>
    <t>7.5.8.1. Workshop, Equipment Maintenance and Storage</t>
  </si>
  <si>
    <t>Bund walls must be of a sufficient height to
contain at least 110% of the volume of any materials stored
within the bunded area</t>
  </si>
  <si>
    <t>Absorbent material  (e.g. sawdust) readily available to absorb,
breakdown and where possible encapsulate, minor hydrocarbon spillage.</t>
  </si>
  <si>
    <t>Fire protection equipment; flappers, extinguishers, mobile fire tank with pump / hoses, etc,   adequate for every working front and camp site, etc.</t>
  </si>
  <si>
    <t>Designated smoking areas</t>
  </si>
  <si>
    <t xml:space="preserve">SCHEDULE 1: PRELIMINARY AND GENERAL: FIXED CHARGES AND TIME-RELATED CHARGES </t>
  </si>
  <si>
    <t>PRELIMINARY &amp; GENERAL</t>
  </si>
  <si>
    <t>1.1.1</t>
  </si>
  <si>
    <t>1.1.1.1</t>
  </si>
  <si>
    <t>1.1.2</t>
  </si>
  <si>
    <t>1.1.2.1</t>
  </si>
  <si>
    <t>1.1.2.2</t>
  </si>
  <si>
    <t>1.1.2.3</t>
  </si>
  <si>
    <t>1.1.2.4</t>
  </si>
  <si>
    <t>1.1.2.5</t>
  </si>
  <si>
    <t>1.1.3</t>
  </si>
  <si>
    <t>1.1.3.1</t>
  </si>
  <si>
    <t>1.1.3.2</t>
  </si>
  <si>
    <t>1.1.3.3</t>
  </si>
  <si>
    <t>1.1.3.4</t>
  </si>
  <si>
    <t>1.1.3.5</t>
  </si>
  <si>
    <t>1.1.3.6</t>
  </si>
  <si>
    <t>1.1.3.7</t>
  </si>
  <si>
    <t>1.1.4</t>
  </si>
  <si>
    <t>1.1.4.1</t>
  </si>
  <si>
    <t>1.1.5</t>
  </si>
  <si>
    <t>1.1.5.1</t>
  </si>
  <si>
    <t>1.1.6</t>
  </si>
  <si>
    <t>1.1.6.1</t>
  </si>
  <si>
    <t>TIME RELATED ITEMS</t>
  </si>
  <si>
    <t>1.2.1</t>
  </si>
  <si>
    <t>1.2.1.1</t>
  </si>
  <si>
    <t>1.2.2</t>
  </si>
  <si>
    <t>1.2.2.1</t>
  </si>
  <si>
    <t>1.2.2.2</t>
  </si>
  <si>
    <t>1.2.2.3</t>
  </si>
  <si>
    <t>1.2.2.4</t>
  </si>
  <si>
    <t>1.2.2.5</t>
  </si>
  <si>
    <t>1.2.3</t>
  </si>
  <si>
    <t>1.2.3.1</t>
  </si>
  <si>
    <t>1.2.3.2</t>
  </si>
  <si>
    <t>1.2.3.3</t>
  </si>
  <si>
    <t>1.2.3.4</t>
  </si>
  <si>
    <t>1.2.3.5</t>
  </si>
  <si>
    <t>1.2.3.6</t>
  </si>
  <si>
    <t>1.2.3.7</t>
  </si>
  <si>
    <t>1.2.3.8</t>
  </si>
  <si>
    <t>1.2.4</t>
  </si>
  <si>
    <t>1.2.4.1</t>
  </si>
  <si>
    <t>1.2.5</t>
  </si>
  <si>
    <t>1.2.5.1</t>
  </si>
  <si>
    <t>1.2.6</t>
  </si>
  <si>
    <t>1.2.6.1</t>
  </si>
  <si>
    <t>SCHEDULE 2: PRELIMINARY AND GENERAL: OHS, QUALITY, SED &amp; ENVIRONMENT</t>
  </si>
  <si>
    <t>2.1.1</t>
  </si>
  <si>
    <t>2.1.2</t>
  </si>
  <si>
    <t>2.1.3</t>
  </si>
  <si>
    <t>2.1.4</t>
  </si>
  <si>
    <t>2.1.5</t>
  </si>
  <si>
    <t>2.1.6</t>
  </si>
  <si>
    <t>2.1.7</t>
  </si>
  <si>
    <t>2.1.8</t>
  </si>
  <si>
    <t>2.1.9</t>
  </si>
  <si>
    <t>2.1.10</t>
  </si>
  <si>
    <t>2.1.11</t>
  </si>
  <si>
    <t>2.1.12</t>
  </si>
  <si>
    <t>2.1.13</t>
  </si>
  <si>
    <t>2.1.14</t>
  </si>
  <si>
    <t>2.1.16</t>
  </si>
  <si>
    <t>2.1.17</t>
  </si>
  <si>
    <t>2.1.18</t>
  </si>
  <si>
    <t>2.1.19</t>
  </si>
  <si>
    <t>2.1.20</t>
  </si>
  <si>
    <t>2.1.21</t>
  </si>
  <si>
    <t>2.2.1</t>
  </si>
  <si>
    <t>2.2.2</t>
  </si>
  <si>
    <t>2.2.3</t>
  </si>
  <si>
    <t>2.2.4</t>
  </si>
  <si>
    <t>2.2.5</t>
  </si>
  <si>
    <t>2.2.6</t>
  </si>
  <si>
    <t>2.2.7</t>
  </si>
  <si>
    <t>2.2.8</t>
  </si>
  <si>
    <t>2.2.8.1</t>
  </si>
  <si>
    <t>2.2.8.2</t>
  </si>
  <si>
    <t>2.2.8.3</t>
  </si>
  <si>
    <t>2.2.8.4</t>
  </si>
  <si>
    <t>2.2.9.1</t>
  </si>
  <si>
    <t>2.2.9.2</t>
  </si>
  <si>
    <t>2.2.10.1</t>
  </si>
  <si>
    <t>2.2.10.2</t>
  </si>
  <si>
    <t>2.2.11.1</t>
  </si>
  <si>
    <t>2.2.11.2</t>
  </si>
  <si>
    <t>2.2.12</t>
  </si>
  <si>
    <t>2.2.12.1</t>
  </si>
  <si>
    <t>2.2.12.2</t>
  </si>
  <si>
    <t>2.2.12.3</t>
  </si>
  <si>
    <t>2.2.12.4</t>
  </si>
  <si>
    <t>2.2.12.5</t>
  </si>
  <si>
    <t>2.2.12.6</t>
  </si>
  <si>
    <t>2.2.12.7</t>
  </si>
  <si>
    <t>2.2.12.8</t>
  </si>
  <si>
    <t>2.2.12.9</t>
  </si>
  <si>
    <t>2.2.13</t>
  </si>
  <si>
    <t>2.2.13.1</t>
  </si>
  <si>
    <t>2.2.13.2</t>
  </si>
  <si>
    <t>2.2.13.3</t>
  </si>
  <si>
    <t>2.2.13.4</t>
  </si>
  <si>
    <t>2.2.14</t>
  </si>
  <si>
    <t>2.2.14.1</t>
  </si>
  <si>
    <t>2.2.14.2</t>
  </si>
  <si>
    <t>2.2.14.3</t>
  </si>
  <si>
    <t>2.2.14.4</t>
  </si>
  <si>
    <t>2.2.14.5</t>
  </si>
  <si>
    <t>2.2.14.6</t>
  </si>
  <si>
    <t>2.2.15</t>
  </si>
  <si>
    <t>2.2.15.1</t>
  </si>
  <si>
    <t>2.2.15.2</t>
  </si>
  <si>
    <t>2.2.15.3</t>
  </si>
  <si>
    <t>2.2.15.4</t>
  </si>
  <si>
    <t>2.2.15.5</t>
  </si>
  <si>
    <t>2.2.16</t>
  </si>
  <si>
    <t>2.2.16.1</t>
  </si>
  <si>
    <t>2.2.16.2</t>
  </si>
  <si>
    <t>2.2.16.3</t>
  </si>
  <si>
    <t>2.2.16.4</t>
  </si>
  <si>
    <t>2.2.16.5</t>
  </si>
  <si>
    <t>2.2.16.6</t>
  </si>
  <si>
    <t>2.2.16.7</t>
  </si>
  <si>
    <t>2.2.16.8</t>
  </si>
  <si>
    <t>2.2.16.9</t>
  </si>
  <si>
    <t>2.2.17.1</t>
  </si>
  <si>
    <t>2.2.17.2</t>
  </si>
  <si>
    <t>2.2.18.</t>
  </si>
  <si>
    <t>2.2.18.1</t>
  </si>
  <si>
    <t>2.218.2</t>
  </si>
  <si>
    <t>2.2.18.3</t>
  </si>
  <si>
    <t>2.2.18.4</t>
  </si>
  <si>
    <t>2.2.18.5</t>
  </si>
  <si>
    <t>2.2.18.6</t>
  </si>
  <si>
    <t>2.2.19</t>
  </si>
  <si>
    <t>2.2.20</t>
  </si>
  <si>
    <t>2.2.20.1</t>
  </si>
  <si>
    <t>2.2.20.2</t>
  </si>
  <si>
    <t>2.2.20.3</t>
  </si>
  <si>
    <t>2.2.20.4</t>
  </si>
  <si>
    <t>2.2.21</t>
  </si>
  <si>
    <t>2.2.21.1</t>
  </si>
  <si>
    <t>2.2.21.2</t>
  </si>
  <si>
    <t>2.2.21.3</t>
  </si>
  <si>
    <t>2.2.22</t>
  </si>
  <si>
    <t>2.2.22.1</t>
  </si>
  <si>
    <t>2.2.22.2</t>
  </si>
  <si>
    <t>2.2.22.3</t>
  </si>
  <si>
    <t>2.2.22.4</t>
  </si>
  <si>
    <t>2.2.22.5</t>
  </si>
  <si>
    <t>2.2.22.6</t>
  </si>
  <si>
    <t>2.2.22.7</t>
  </si>
  <si>
    <t>2.2.22.8</t>
  </si>
  <si>
    <t>2.2.22.9</t>
  </si>
  <si>
    <t>2.2.22.10</t>
  </si>
  <si>
    <t xml:space="preserve">SOCIO ECONOMIC DEVELOPMENT </t>
  </si>
  <si>
    <t>2.3.1</t>
  </si>
  <si>
    <t>2.3.1.1</t>
  </si>
  <si>
    <t>2.3.1.2</t>
  </si>
  <si>
    <t>Contractors mark-up on Items 2.3.1.1</t>
  </si>
  <si>
    <t>2.3.2</t>
  </si>
  <si>
    <t>2.3.2.1</t>
  </si>
  <si>
    <t>2.3.2.2</t>
  </si>
  <si>
    <t>Contractors mark-up on Items 2.3.2.1</t>
  </si>
  <si>
    <t>2.3.3</t>
  </si>
  <si>
    <t>2.3.3.1</t>
  </si>
  <si>
    <t>2.3.3.2</t>
  </si>
  <si>
    <t>Contractors mark-up on Items 2.3.3.1</t>
  </si>
  <si>
    <t>2.3.4</t>
  </si>
  <si>
    <t>2.3.4.1</t>
  </si>
  <si>
    <t>2.3.4.2</t>
  </si>
  <si>
    <t>Contractors mark-up on Items 2.3.4.1</t>
  </si>
  <si>
    <t xml:space="preserve">QUALITY CONTROL AND ASSURANCE </t>
  </si>
  <si>
    <t>2.4.1</t>
  </si>
  <si>
    <t>Supervision for duration of construction including Quality Assurance as per TS 3.2 and TS2.33 including equipment factory acceptance tests</t>
  </si>
  <si>
    <t>2.4.2</t>
  </si>
  <si>
    <t xml:space="preserve">Provision of Quality Control Plans </t>
  </si>
  <si>
    <t>2.4.3</t>
  </si>
  <si>
    <t>Provision of Welding, Coating and NDT inspection personel</t>
  </si>
  <si>
    <t>2.4.5</t>
  </si>
  <si>
    <t xml:space="preserve">Maintenance of Testing equipments ( Calibration of Equipment ) </t>
  </si>
  <si>
    <t xml:space="preserve">Rate </t>
  </si>
  <si>
    <t>2.4.6</t>
  </si>
  <si>
    <t>PS A 8.10</t>
  </si>
  <si>
    <t>Quality control and all activities necessary to comply with all requirements of the specified quality control system as per PS 5 &amp; TS2.32.</t>
  </si>
  <si>
    <t>2.4.7</t>
  </si>
  <si>
    <t>Provision for Training of Quality control personel</t>
  </si>
  <si>
    <t>2.4.8</t>
  </si>
  <si>
    <t>Maintenance of Testing and Inspection  documentation (Data Pack  Management)  and handing over to Rand Water prior to the commencement of the Defects Liability Period.</t>
  </si>
  <si>
    <t>SCHEDULE 2 CARRIED FORWARD TO SUMMARY</t>
  </si>
  <si>
    <t>SCHEDULE 1 CARRIED FORWARD TO SUMMARY</t>
  </si>
  <si>
    <t>Work Package 1A: Refurbishment, testing and commissioning of existing B17 pipeline section between Zuikerbosch PS and Alberton South.</t>
  </si>
  <si>
    <t xml:space="preserve">TOTAL </t>
  </si>
  <si>
    <t>Work Package 1A</t>
  </si>
  <si>
    <t>P</t>
  </si>
  <si>
    <t xml:space="preserve">AMOUNT </t>
  </si>
  <si>
    <t>WORK PACKAGE</t>
  </si>
  <si>
    <t>SED</t>
  </si>
  <si>
    <t>A</t>
  </si>
  <si>
    <t>Preliminary and General</t>
  </si>
  <si>
    <t>B</t>
  </si>
  <si>
    <t>C</t>
  </si>
  <si>
    <t>D</t>
  </si>
  <si>
    <t>Quality</t>
  </si>
  <si>
    <t>E</t>
  </si>
  <si>
    <t>F</t>
  </si>
  <si>
    <t>G</t>
  </si>
  <si>
    <t>Civil</t>
  </si>
  <si>
    <t>H</t>
  </si>
  <si>
    <t>I</t>
  </si>
  <si>
    <t>SUB TOTAL A</t>
  </si>
  <si>
    <t>Automation</t>
  </si>
  <si>
    <t xml:space="preserve">Electrical </t>
  </si>
  <si>
    <t>Mechanical</t>
  </si>
  <si>
    <t>SHE</t>
  </si>
  <si>
    <t>Environment</t>
  </si>
  <si>
    <t>SUMMARY OF BILL OF QUANTITIES</t>
  </si>
  <si>
    <t>Architectural</t>
  </si>
  <si>
    <t>Health and Safety</t>
  </si>
  <si>
    <t>VAT  AT 15%</t>
  </si>
  <si>
    <t xml:space="preserve"> TOTAL - TELEMETRY &amp; RADIO BASE</t>
  </si>
  <si>
    <t>SUB TOTAL B (TELEMETRY)</t>
  </si>
  <si>
    <t>SUB TOTAL B (RADIO BASE)</t>
  </si>
  <si>
    <t>Total Carried forward to the Form of Offer of the Commercial Document</t>
  </si>
  <si>
    <t xml:space="preserve"> SUB TOTAL - RADIO BASE (Excl vat)</t>
  </si>
  <si>
    <t xml:space="preserve"> SUB TOTAL - TELEMETRY (Excl vat)</t>
  </si>
  <si>
    <t>SUMMARY SCHEDULE: TENDER FOR DESIGN SUPPLY DELIVERY INSTALLATION TESTING AND COMMISSIONING OF RESERVOIR TELEMETRY AND NEW BASE RADIOS FOR OPS AND RISK CONTROL AS WELL AS CONSTRUCTION WORKS AT RAND WATER</t>
  </si>
  <si>
    <t>Package 1 - TENDER FOR DESIGN, SUPPLY, DELIVERY, INSTALLATION, TESTING, COMMISSIONING AND PUT INTO OPERATION OF THE NEW BASE RADIOS FOR OPERATIONS AND RISK CONTROL AT ALL SITES</t>
  </si>
  <si>
    <t>Package 2 - TENDER FOR THE DESIGN, MANUFACTURE, SUPPLY, DELIVERY, INSTALLATION, CONSTRUCTION, CONFIGURATION, TESTING AND COMMISSSIONING OF TELEMETRY SYSTEMS AND BUILDINGS FOR ALL RAND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</si>
</sst>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_(* \(#,##0.00\);_(* &quot;-&quot;??_);_(@_)"/>
    <numFmt numFmtId="164" formatCode="_-&quot;R&quot;* #,##0.00_-;\-&quot;R&quot;* #,##0.00_-;_-&quot;R&quot;* &quot;-&quot;??_-;_-@_-"/>
    <numFmt numFmtId="165" formatCode="_ &quot;R&quot;\ * #,##0.00_ ;_ &quot;R&quot;\ * \-#,##0.00_ ;_ &quot;R&quot;\ * &quot;-&quot;??_ ;_ @_ "/>
    <numFmt numFmtId="166" formatCode="_ * #,##0.00_ ;_ * \-#,##0.00_ ;_ * &quot;-&quot;??_ ;_ @_ "/>
    <numFmt numFmtId="167" formatCode="_(&quot;R&quot;* #,##0.00_);_(&quot;R&quot;* \(#,##0.00\);_(&quot;R&quot;* &quot;-&quot;??_);_(@_)"/>
    <numFmt numFmtId="168" formatCode="0.0"/>
    <numFmt numFmtId="169" formatCode="_(* #,##0_);_(* \(#,##0\);_(* &quot;-&quot;??_);_(@_)"/>
    <numFmt numFmtId="170" formatCode="_(&quot;R&quot;* #,##0_);_(&quot;R&quot;* \(#,##0\);_(&quot;R&quot;* &quot;-&quot;??_);_(@_)"/>
    <numFmt numFmtId="171" formatCode="_ [$R-1C09]\ * #,##0.00_ ;_ [$R-1C09]\ * \-#,##0.00_ ;_ [$R-1C09]\ * &quot;-&quot;??_ ;_ @_ "/>
    <numFmt numFmtId="172" formatCode="_-[$R-1C09]* #,##0.00_-;\-[$R-1C09]* #,##0.00_-;_-[$R-1C09]* &quot;-&quot;??_-;_-@_-"/>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Helv"/>
    </font>
    <font>
      <b/>
      <sz val="10"/>
      <name val="Arial"/>
      <family val="2"/>
    </font>
    <font>
      <vertAlign val="superscript"/>
      <sz val="10"/>
      <name val="Arial"/>
      <family val="2"/>
    </font>
    <font>
      <sz val="8"/>
      <name val="Arial"/>
      <family val="2"/>
    </font>
    <font>
      <sz val="11"/>
      <color indexed="8"/>
      <name val="Calibri"/>
      <family val="2"/>
    </font>
    <font>
      <sz val="11"/>
      <color theme="1"/>
      <name val="Calibri"/>
      <family val="2"/>
      <scheme val="minor"/>
    </font>
    <font>
      <sz val="10"/>
      <color rgb="FFFF0000"/>
      <name val="Arial"/>
      <family val="2"/>
    </font>
    <font>
      <sz val="10"/>
      <color theme="1"/>
      <name val="Arial"/>
      <family val="2"/>
    </font>
    <font>
      <b/>
      <sz val="10"/>
      <color theme="1"/>
      <name val="Arial"/>
      <family val="2"/>
    </font>
    <font>
      <b/>
      <sz val="11"/>
      <color theme="1"/>
      <name val="Calibri"/>
      <family val="2"/>
      <scheme val="minor"/>
    </font>
    <font>
      <sz val="10"/>
      <color theme="1"/>
      <name val="Calibri"/>
      <family val="2"/>
      <scheme val="minor"/>
    </font>
    <font>
      <sz val="10"/>
      <name val="Times New Roman"/>
      <family val="1"/>
    </font>
    <font>
      <b/>
      <sz val="10"/>
      <color indexed="8"/>
      <name val="Arial"/>
      <family val="2"/>
    </font>
    <font>
      <b/>
      <sz val="11"/>
      <name val="Calibri"/>
      <family val="2"/>
    </font>
    <font>
      <sz val="11"/>
      <name val="Calibri"/>
      <family val="2"/>
    </font>
    <font>
      <sz val="24"/>
      <name val="Arial"/>
      <family val="2"/>
    </font>
    <font>
      <b/>
      <sz val="10"/>
      <name val="Calibri"/>
      <family val="2"/>
      <scheme val="minor"/>
    </font>
    <font>
      <sz val="12"/>
      <name val="Calibri"/>
      <family val="2"/>
      <scheme val="minor"/>
    </font>
    <font>
      <b/>
      <sz val="12"/>
      <name val="Calibri"/>
      <family val="2"/>
      <scheme val="minor"/>
    </font>
    <font>
      <b/>
      <sz val="8"/>
      <color rgb="FF000000"/>
      <name val="Arial"/>
      <family val="2"/>
    </font>
    <font>
      <sz val="14"/>
      <name val="Arial"/>
      <family val="2"/>
    </font>
    <font>
      <b/>
      <sz val="14"/>
      <name val="Arial"/>
      <family val="2"/>
    </font>
    <font>
      <sz val="10"/>
      <name val="Calibri"/>
      <family val="2"/>
      <scheme val="minor"/>
    </font>
    <font>
      <sz val="10"/>
      <color rgb="FF000000"/>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51">
    <border>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hair">
        <color indexed="64"/>
      </top>
      <bottom/>
      <diagonal/>
    </border>
    <border>
      <left/>
      <right style="thin">
        <color indexed="64"/>
      </right>
      <top style="hair">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auto="1"/>
      </top>
      <bottom style="medium">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50">
    <xf numFmtId="0" fontId="0" fillId="0" borderId="0"/>
    <xf numFmtId="43" fontId="7" fillId="0" borderId="0" applyFont="0" applyFill="0" applyBorder="0" applyAlignment="0" applyProtection="0"/>
    <xf numFmtId="43" fontId="13"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0" fontId="8" fillId="0" borderId="0"/>
    <xf numFmtId="167" fontId="7" fillId="0" borderId="0" applyFont="0" applyFill="0" applyBorder="0" applyAlignment="0" applyProtection="0"/>
    <xf numFmtId="167" fontId="7" fillId="0" borderId="0" applyFont="0" applyFill="0" applyBorder="0" applyAlignment="0" applyProtection="0"/>
    <xf numFmtId="165" fontId="13" fillId="0" borderId="0" applyFont="0" applyFill="0" applyBorder="0" applyAlignment="0" applyProtection="0"/>
    <xf numFmtId="0" fontId="7" fillId="0" borderId="0"/>
    <xf numFmtId="0" fontId="7" fillId="0" borderId="0"/>
    <xf numFmtId="0" fontId="7" fillId="0" borderId="0"/>
    <xf numFmtId="0" fontId="13" fillId="0" borderId="0"/>
    <xf numFmtId="9" fontId="7"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0" fontId="6" fillId="0" borderId="0"/>
    <xf numFmtId="166" fontId="5"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5" fillId="0" borderId="0" applyFont="0" applyFill="0" applyBorder="0" applyAlignment="0" applyProtection="0"/>
    <xf numFmtId="0" fontId="5" fillId="0" borderId="0"/>
    <xf numFmtId="166" fontId="5" fillId="0" borderId="0" applyFont="0" applyFill="0" applyBorder="0" applyAlignment="0" applyProtection="0"/>
    <xf numFmtId="165" fontId="5" fillId="0" borderId="0" applyFont="0" applyFill="0" applyBorder="0" applyAlignment="0" applyProtection="0"/>
    <xf numFmtId="0" fontId="5" fillId="0" borderId="0"/>
    <xf numFmtId="0" fontId="4" fillId="0" borderId="0"/>
    <xf numFmtId="0" fontId="7" fillId="0" borderId="0"/>
    <xf numFmtId="166" fontId="7" fillId="0" borderId="0" applyFont="0" applyFill="0" applyBorder="0" applyAlignment="0" applyProtection="0"/>
    <xf numFmtId="0" fontId="7" fillId="0" borderId="0"/>
    <xf numFmtId="166" fontId="7" fillId="0" borderId="0" applyFont="0" applyFill="0" applyBorder="0" applyAlignment="0" applyProtection="0"/>
    <xf numFmtId="0" fontId="4" fillId="0" borderId="0"/>
    <xf numFmtId="9" fontId="7" fillId="0" borderId="0" applyFont="0" applyFill="0" applyBorder="0" applyAlignment="0" applyProtection="0"/>
    <xf numFmtId="0" fontId="3" fillId="0" borderId="0"/>
    <xf numFmtId="0" fontId="1" fillId="0" borderId="0"/>
    <xf numFmtId="0" fontId="1" fillId="0" borderId="0"/>
    <xf numFmtId="43" fontId="1" fillId="0" borderId="0" applyFont="0" applyFill="0" applyBorder="0" applyAlignment="0" applyProtection="0"/>
    <xf numFmtId="0" fontId="7"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164" fontId="7" fillId="0" borderId="0" applyFont="0" applyFill="0" applyBorder="0" applyAlignment="0" applyProtection="0"/>
    <xf numFmtId="165" fontId="7" fillId="0" borderId="0" applyFont="0" applyFill="0" applyBorder="0" applyAlignment="0" applyProtection="0"/>
  </cellStyleXfs>
  <cellXfs count="323">
    <xf numFmtId="0" fontId="0" fillId="0" borderId="0" xfId="0"/>
    <xf numFmtId="0" fontId="7" fillId="2" borderId="1" xfId="0" applyFont="1" applyFill="1" applyBorder="1" applyAlignment="1">
      <alignment horizontal="left" vertical="top"/>
    </xf>
    <xf numFmtId="0" fontId="7" fillId="2" borderId="0" xfId="0" applyFont="1" applyFill="1" applyAlignment="1">
      <alignment vertical="top"/>
    </xf>
    <xf numFmtId="0" fontId="7" fillId="2" borderId="0" xfId="0" applyFont="1" applyFill="1"/>
    <xf numFmtId="0" fontId="7" fillId="2" borderId="0" xfId="0" applyFont="1" applyFill="1" applyAlignment="1">
      <alignment horizontal="center" vertical="top"/>
    </xf>
    <xf numFmtId="0" fontId="7" fillId="2" borderId="1" xfId="9" applyFill="1" applyBorder="1" applyAlignment="1">
      <alignment horizontal="center" vertical="top" wrapText="1"/>
    </xf>
    <xf numFmtId="4" fontId="7" fillId="2" borderId="0" xfId="0" applyNumberFormat="1" applyFont="1" applyFill="1" applyAlignment="1">
      <alignment horizontal="right" vertical="top"/>
    </xf>
    <xf numFmtId="0" fontId="7" fillId="2" borderId="2" xfId="9" applyFill="1" applyBorder="1" applyAlignment="1">
      <alignment horizontal="center" vertical="top" wrapText="1"/>
    </xf>
    <xf numFmtId="0" fontId="7" fillId="2" borderId="14" xfId="9" applyFill="1" applyBorder="1" applyAlignment="1">
      <alignment horizontal="center" vertical="top"/>
    </xf>
    <xf numFmtId="0" fontId="9" fillId="2" borderId="14" xfId="9" applyFont="1" applyFill="1" applyBorder="1" applyAlignment="1">
      <alignment vertical="top" wrapText="1"/>
    </xf>
    <xf numFmtId="0" fontId="16" fillId="2" borderId="14" xfId="9" applyFont="1" applyFill="1" applyBorder="1" applyAlignment="1">
      <alignment vertical="top" wrapText="1"/>
    </xf>
    <xf numFmtId="0" fontId="15" fillId="2" borderId="14" xfId="9" applyFont="1" applyFill="1" applyBorder="1" applyAlignment="1">
      <alignment horizontal="center" vertical="top"/>
    </xf>
    <xf numFmtId="0" fontId="7" fillId="2" borderId="0" xfId="9" applyFill="1" applyAlignment="1">
      <alignment horizontal="center" vertical="top"/>
    </xf>
    <xf numFmtId="0" fontId="9" fillId="2" borderId="14" xfId="9" applyFont="1" applyFill="1" applyBorder="1" applyAlignment="1">
      <alignment horizontal="center" vertical="top" wrapText="1"/>
    </xf>
    <xf numFmtId="0" fontId="15" fillId="2" borderId="0" xfId="0" applyFont="1" applyFill="1" applyAlignment="1">
      <alignment vertical="top"/>
    </xf>
    <xf numFmtId="0" fontId="15" fillId="2" borderId="0" xfId="0" applyFont="1" applyFill="1" applyAlignment="1">
      <alignment horizontal="center" vertical="top"/>
    </xf>
    <xf numFmtId="1" fontId="15" fillId="2" borderId="0" xfId="0" applyNumberFormat="1" applyFont="1" applyFill="1" applyAlignment="1">
      <alignment horizontal="center" vertical="top"/>
    </xf>
    <xf numFmtId="2" fontId="15" fillId="2" borderId="0" xfId="0" applyNumberFormat="1" applyFont="1" applyFill="1" applyAlignment="1">
      <alignment vertical="top"/>
    </xf>
    <xf numFmtId="0" fontId="15" fillId="2" borderId="0" xfId="0" applyFont="1" applyFill="1" applyAlignment="1">
      <alignment horizontal="right" vertical="top"/>
    </xf>
    <xf numFmtId="0" fontId="15" fillId="2" borderId="0" xfId="0" applyFont="1" applyFill="1"/>
    <xf numFmtId="49" fontId="15" fillId="2" borderId="0" xfId="0" applyNumberFormat="1" applyFont="1" applyFill="1" applyAlignment="1">
      <alignment horizontal="left" vertical="top"/>
    </xf>
    <xf numFmtId="1" fontId="15" fillId="2" borderId="0" xfId="0" applyNumberFormat="1" applyFont="1" applyFill="1"/>
    <xf numFmtId="1" fontId="15" fillId="2" borderId="0" xfId="0" applyNumberFormat="1" applyFont="1" applyFill="1" applyAlignment="1">
      <alignment vertical="top"/>
    </xf>
    <xf numFmtId="0" fontId="15" fillId="2" borderId="0" xfId="0" applyFont="1" applyFill="1" applyAlignment="1">
      <alignment wrapText="1"/>
    </xf>
    <xf numFmtId="17" fontId="15" fillId="2" borderId="0" xfId="0" quotePrefix="1" applyNumberFormat="1" applyFont="1" applyFill="1" applyAlignment="1">
      <alignment horizontal="right" vertical="top"/>
    </xf>
    <xf numFmtId="49" fontId="15" fillId="2" borderId="0" xfId="0" applyNumberFormat="1" applyFont="1" applyFill="1" applyAlignment="1">
      <alignment horizontal="center" vertical="top"/>
    </xf>
    <xf numFmtId="49" fontId="15" fillId="2" borderId="2" xfId="0" applyNumberFormat="1" applyFont="1" applyFill="1" applyBorder="1" applyAlignment="1">
      <alignment horizontal="center" vertical="top"/>
    </xf>
    <xf numFmtId="0" fontId="15" fillId="2" borderId="2" xfId="0" applyFont="1" applyFill="1" applyBorder="1" applyAlignment="1">
      <alignment horizontal="center" vertical="top"/>
    </xf>
    <xf numFmtId="0" fontId="15" fillId="2" borderId="2" xfId="0" applyFont="1" applyFill="1" applyBorder="1" applyAlignment="1">
      <alignment horizontal="center" wrapText="1"/>
    </xf>
    <xf numFmtId="1" fontId="15" fillId="2" borderId="2" xfId="0" applyNumberFormat="1" applyFont="1" applyFill="1" applyBorder="1" applyAlignment="1">
      <alignment horizontal="center" vertical="top"/>
    </xf>
    <xf numFmtId="2" fontId="15" fillId="2" borderId="2" xfId="0" applyNumberFormat="1" applyFont="1" applyFill="1" applyBorder="1" applyAlignment="1">
      <alignment horizontal="center" vertical="top"/>
    </xf>
    <xf numFmtId="49" fontId="15" fillId="2" borderId="3" xfId="0" applyNumberFormat="1" applyFont="1" applyFill="1" applyBorder="1" applyAlignment="1">
      <alignment horizontal="center" vertical="top"/>
    </xf>
    <xf numFmtId="0" fontId="15" fillId="2" borderId="3" xfId="0" applyFont="1" applyFill="1" applyBorder="1" applyAlignment="1">
      <alignment horizontal="center" vertical="top"/>
    </xf>
    <xf numFmtId="0" fontId="15" fillId="2" borderId="3" xfId="0" applyFont="1" applyFill="1" applyBorder="1" applyAlignment="1">
      <alignment horizontal="center" wrapText="1"/>
    </xf>
    <xf numFmtId="1" fontId="15" fillId="2" borderId="3" xfId="0" applyNumberFormat="1" applyFont="1" applyFill="1" applyBorder="1" applyAlignment="1">
      <alignment horizontal="center" vertical="top"/>
    </xf>
    <xf numFmtId="2" fontId="15" fillId="2" borderId="3" xfId="0" applyNumberFormat="1" applyFont="1" applyFill="1" applyBorder="1" applyAlignment="1">
      <alignment horizontal="center" vertical="top"/>
    </xf>
    <xf numFmtId="2" fontId="15" fillId="2" borderId="1" xfId="0" applyNumberFormat="1" applyFont="1" applyFill="1" applyBorder="1" applyAlignment="1">
      <alignment horizontal="center" vertical="top"/>
    </xf>
    <xf numFmtId="0" fontId="15" fillId="2" borderId="1" xfId="0" applyFont="1" applyFill="1" applyBorder="1" applyAlignment="1">
      <alignment horizontal="center" vertical="top"/>
    </xf>
    <xf numFmtId="0" fontId="15" fillId="2" borderId="1" xfId="0" applyFont="1" applyFill="1" applyBorder="1" applyAlignment="1">
      <alignment horizontal="left" vertical="top" wrapText="1"/>
    </xf>
    <xf numFmtId="2" fontId="15" fillId="2" borderId="1" xfId="9" applyNumberFormat="1" applyFont="1" applyFill="1" applyBorder="1" applyAlignment="1">
      <alignment horizontal="center" vertical="top"/>
    </xf>
    <xf numFmtId="0" fontId="16" fillId="2" borderId="1" xfId="9" applyFont="1" applyFill="1" applyBorder="1" applyAlignment="1">
      <alignment horizontal="left" vertical="top" wrapText="1"/>
    </xf>
    <xf numFmtId="0" fontId="15" fillId="2" borderId="1" xfId="9" applyFont="1" applyFill="1" applyBorder="1" applyAlignment="1">
      <alignment horizontal="center" vertical="top"/>
    </xf>
    <xf numFmtId="0" fontId="15" fillId="2" borderId="1" xfId="9" applyFont="1" applyFill="1" applyBorder="1" applyAlignment="1">
      <alignment vertical="top"/>
    </xf>
    <xf numFmtId="0" fontId="15" fillId="2" borderId="0" xfId="9" applyFont="1" applyFill="1"/>
    <xf numFmtId="0" fontId="16" fillId="2" borderId="1" xfId="9" applyFont="1" applyFill="1" applyBorder="1" applyAlignment="1">
      <alignment horizontal="left" vertical="top"/>
    </xf>
    <xf numFmtId="49" fontId="15" fillId="2" borderId="1" xfId="9" applyNumberFormat="1" applyFont="1" applyFill="1" applyBorder="1" applyAlignment="1">
      <alignment horizontal="left" vertical="top"/>
    </xf>
    <xf numFmtId="0" fontId="15" fillId="2" borderId="1" xfId="9" applyFont="1" applyFill="1" applyBorder="1" applyAlignment="1">
      <alignment horizontal="left" vertical="top" wrapText="1"/>
    </xf>
    <xf numFmtId="0" fontId="15" fillId="2" borderId="1" xfId="9" applyFont="1" applyFill="1" applyBorder="1" applyAlignment="1">
      <alignment horizontal="center" vertical="top" wrapText="1"/>
    </xf>
    <xf numFmtId="49" fontId="15" fillId="2" borderId="1" xfId="9" quotePrefix="1" applyNumberFormat="1" applyFont="1" applyFill="1" applyBorder="1" applyAlignment="1">
      <alignment horizontal="left" vertical="top"/>
    </xf>
    <xf numFmtId="4" fontId="15" fillId="2" borderId="1" xfId="9" applyNumberFormat="1" applyFont="1" applyFill="1" applyBorder="1" applyAlignment="1">
      <alignment horizontal="center" vertical="top"/>
    </xf>
    <xf numFmtId="0" fontId="15" fillId="2" borderId="6" xfId="0" applyFont="1" applyFill="1" applyBorder="1"/>
    <xf numFmtId="0" fontId="15" fillId="2" borderId="8" xfId="0" applyFont="1" applyFill="1" applyBorder="1" applyAlignment="1">
      <alignment vertical="center"/>
    </xf>
    <xf numFmtId="0" fontId="15" fillId="2" borderId="8" xfId="0" applyFont="1" applyFill="1" applyBorder="1"/>
    <xf numFmtId="0" fontId="15" fillId="2" borderId="8" xfId="0" applyFont="1" applyFill="1" applyBorder="1" applyAlignment="1">
      <alignment horizontal="center" vertical="center"/>
    </xf>
    <xf numFmtId="0" fontId="15" fillId="2" borderId="8" xfId="0" applyFont="1" applyFill="1" applyBorder="1" applyAlignment="1">
      <alignment horizontal="center"/>
    </xf>
    <xf numFmtId="0" fontId="15" fillId="2" borderId="9" xfId="0" applyFont="1" applyFill="1" applyBorder="1"/>
    <xf numFmtId="0" fontId="15" fillId="2" borderId="2" xfId="0" applyFont="1" applyFill="1" applyBorder="1"/>
    <xf numFmtId="0" fontId="15" fillId="2" borderId="7" xfId="9" applyFont="1" applyFill="1" applyBorder="1" applyAlignment="1">
      <alignment horizontal="left" vertical="top"/>
    </xf>
    <xf numFmtId="0" fontId="16" fillId="2" borderId="4" xfId="9" applyFont="1" applyFill="1" applyBorder="1" applyAlignment="1">
      <alignment vertical="top"/>
    </xf>
    <xf numFmtId="0" fontId="15" fillId="2" borderId="4" xfId="9" applyFont="1" applyFill="1" applyBorder="1" applyAlignment="1">
      <alignment horizontal="center" vertical="top"/>
    </xf>
    <xf numFmtId="168" fontId="15" fillId="2" borderId="4" xfId="9" applyNumberFormat="1" applyFont="1" applyFill="1" applyBorder="1" applyAlignment="1">
      <alignment horizontal="center" vertical="top"/>
    </xf>
    <xf numFmtId="4" fontId="15" fillId="2" borderId="4" xfId="9" applyNumberFormat="1" applyFont="1" applyFill="1" applyBorder="1" applyAlignment="1">
      <alignment horizontal="center" vertical="top"/>
    </xf>
    <xf numFmtId="4" fontId="15" fillId="2" borderId="12" xfId="9" applyNumberFormat="1" applyFont="1" applyFill="1" applyBorder="1" applyAlignment="1">
      <alignment vertical="top"/>
    </xf>
    <xf numFmtId="4" fontId="15" fillId="2" borderId="3" xfId="9" applyNumberFormat="1" applyFont="1" applyFill="1" applyBorder="1" applyAlignment="1">
      <alignment vertical="top"/>
    </xf>
    <xf numFmtId="0" fontId="15" fillId="2" borderId="13" xfId="9" applyFont="1" applyFill="1" applyBorder="1" applyAlignment="1">
      <alignment horizontal="left" vertical="top"/>
    </xf>
    <xf numFmtId="168" fontId="15" fillId="2" borderId="14" xfId="9" applyNumberFormat="1" applyFont="1" applyFill="1" applyBorder="1" applyAlignment="1">
      <alignment horizontal="center" vertical="top"/>
    </xf>
    <xf numFmtId="4" fontId="15" fillId="2" borderId="14" xfId="9" applyNumberFormat="1" applyFont="1" applyFill="1" applyBorder="1" applyAlignment="1">
      <alignment horizontal="center" vertical="top"/>
    </xf>
    <xf numFmtId="4" fontId="15" fillId="2" borderId="15" xfId="9" applyNumberFormat="1" applyFont="1" applyFill="1" applyBorder="1" applyAlignment="1">
      <alignment horizontal="center" vertical="top"/>
    </xf>
    <xf numFmtId="0" fontId="15" fillId="2" borderId="11" xfId="0" applyFont="1" applyFill="1" applyBorder="1"/>
    <xf numFmtId="0" fontId="15" fillId="2" borderId="5" xfId="9" applyFont="1" applyFill="1" applyBorder="1" applyAlignment="1">
      <alignment horizontal="left" vertical="top"/>
    </xf>
    <xf numFmtId="0" fontId="15" fillId="2" borderId="5" xfId="9" applyFont="1" applyFill="1" applyBorder="1" applyAlignment="1">
      <alignment horizontal="center" vertical="top" wrapText="1"/>
    </xf>
    <xf numFmtId="0" fontId="16" fillId="2" borderId="5" xfId="9" applyFont="1" applyFill="1" applyBorder="1" applyAlignment="1">
      <alignment vertical="top" wrapText="1"/>
    </xf>
    <xf numFmtId="0" fontId="15" fillId="2" borderId="1" xfId="9" applyFont="1" applyFill="1" applyBorder="1" applyAlignment="1">
      <alignment horizontal="center"/>
    </xf>
    <xf numFmtId="0" fontId="15" fillId="2" borderId="5" xfId="9" applyFont="1" applyFill="1" applyBorder="1" applyAlignment="1">
      <alignment vertical="top" wrapText="1"/>
    </xf>
    <xf numFmtId="0" fontId="15" fillId="2" borderId="1" xfId="9" applyFont="1" applyFill="1" applyBorder="1" applyAlignment="1">
      <alignment horizontal="left" vertical="top"/>
    </xf>
    <xf numFmtId="3" fontId="15" fillId="2" borderId="1" xfId="9" applyNumberFormat="1" applyFont="1" applyFill="1" applyBorder="1" applyAlignment="1">
      <alignment horizontal="center" vertical="top"/>
    </xf>
    <xf numFmtId="0" fontId="16" fillId="2" borderId="1" xfId="9" applyFont="1" applyFill="1" applyBorder="1" applyAlignment="1">
      <alignment vertical="top" wrapText="1"/>
    </xf>
    <xf numFmtId="0" fontId="16" fillId="2" borderId="1" xfId="9" applyFont="1" applyFill="1" applyBorder="1" applyAlignment="1">
      <alignment vertical="top"/>
    </xf>
    <xf numFmtId="165" fontId="15" fillId="2" borderId="5" xfId="9" applyNumberFormat="1" applyFont="1" applyFill="1" applyBorder="1" applyAlignment="1">
      <alignment horizontal="center" vertical="top"/>
    </xf>
    <xf numFmtId="165" fontId="15" fillId="2" borderId="1" xfId="9" applyNumberFormat="1" applyFont="1" applyFill="1" applyBorder="1" applyAlignment="1">
      <alignment horizontal="center" vertical="top"/>
    </xf>
    <xf numFmtId="0" fontId="15" fillId="2" borderId="1" xfId="9" applyFont="1" applyFill="1" applyBorder="1" applyAlignment="1">
      <alignment vertical="top" wrapText="1"/>
    </xf>
    <xf numFmtId="0" fontId="15" fillId="2" borderId="1" xfId="9" quotePrefix="1" applyFont="1" applyFill="1" applyBorder="1" applyAlignment="1">
      <alignment horizontal="left" vertical="top"/>
    </xf>
    <xf numFmtId="0" fontId="15" fillId="2" borderId="5" xfId="9" applyFont="1" applyFill="1" applyBorder="1" applyAlignment="1">
      <alignment horizontal="center" vertical="top"/>
    </xf>
    <xf numFmtId="170" fontId="15" fillId="2" borderId="1" xfId="6" applyNumberFormat="1" applyFont="1" applyFill="1" applyBorder="1" applyAlignment="1">
      <alignment horizontal="center" vertical="top" wrapText="1"/>
    </xf>
    <xf numFmtId="0" fontId="15" fillId="2" borderId="0" xfId="9" applyFont="1" applyFill="1" applyAlignment="1">
      <alignment horizontal="left" vertical="top" wrapText="1"/>
    </xf>
    <xf numFmtId="170" fontId="15" fillId="2" borderId="5" xfId="6" applyNumberFormat="1" applyFont="1" applyFill="1" applyBorder="1" applyAlignment="1">
      <alignment horizontal="center" vertical="top" wrapText="1"/>
    </xf>
    <xf numFmtId="0" fontId="15" fillId="2" borderId="0" xfId="9" applyFont="1" applyFill="1" applyAlignment="1">
      <alignment vertical="top" wrapText="1"/>
    </xf>
    <xf numFmtId="2" fontId="15" fillId="2" borderId="1" xfId="9" applyNumberFormat="1" applyFont="1" applyFill="1" applyBorder="1" applyAlignment="1">
      <alignment horizontal="center" vertical="top" wrapText="1"/>
    </xf>
    <xf numFmtId="0" fontId="16" fillId="2" borderId="5" xfId="9" applyFont="1" applyFill="1" applyBorder="1" applyAlignment="1">
      <alignment horizontal="left" vertical="top"/>
    </xf>
    <xf numFmtId="0" fontId="15" fillId="2" borderId="5" xfId="9" quotePrefix="1" applyFont="1" applyFill="1" applyBorder="1" applyAlignment="1">
      <alignment horizontal="left" vertical="top"/>
    </xf>
    <xf numFmtId="0" fontId="9" fillId="2" borderId="5" xfId="9" applyFont="1" applyFill="1" applyBorder="1" applyAlignment="1">
      <alignment horizontal="center" vertical="top" wrapText="1"/>
    </xf>
    <xf numFmtId="0" fontId="9" fillId="2" borderId="1" xfId="9" applyFont="1" applyFill="1" applyBorder="1" applyAlignment="1">
      <alignment horizontal="left" vertical="top" wrapText="1"/>
    </xf>
    <xf numFmtId="49" fontId="15" fillId="2" borderId="6" xfId="9" applyNumberFormat="1" applyFont="1" applyFill="1" applyBorder="1" applyAlignment="1">
      <alignment horizontal="left" vertical="top"/>
    </xf>
    <xf numFmtId="0" fontId="15" fillId="2" borderId="8" xfId="9" applyFont="1" applyFill="1" applyBorder="1" applyAlignment="1">
      <alignment horizontal="left" vertical="top" wrapText="1"/>
    </xf>
    <xf numFmtId="0" fontId="15" fillId="2" borderId="8" xfId="9" applyFont="1" applyFill="1" applyBorder="1" applyAlignment="1">
      <alignment horizontal="center" vertical="top"/>
    </xf>
    <xf numFmtId="1" fontId="15" fillId="2" borderId="8" xfId="9" applyNumberFormat="1" applyFont="1" applyFill="1" applyBorder="1" applyAlignment="1">
      <alignment horizontal="center" vertical="top"/>
    </xf>
    <xf numFmtId="0" fontId="15" fillId="2" borderId="9" xfId="9" applyFont="1" applyFill="1" applyBorder="1" applyAlignment="1">
      <alignment vertical="top"/>
    </xf>
    <xf numFmtId="4" fontId="15" fillId="2" borderId="2" xfId="0" applyNumberFormat="1" applyFont="1" applyFill="1" applyBorder="1" applyAlignment="1">
      <alignment horizontal="center" vertical="top"/>
    </xf>
    <xf numFmtId="49" fontId="15" fillId="2" borderId="8" xfId="0" applyNumberFormat="1" applyFont="1" applyFill="1" applyBorder="1" applyAlignment="1">
      <alignment horizontal="left"/>
    </xf>
    <xf numFmtId="49" fontId="15" fillId="2" borderId="0" xfId="0" applyNumberFormat="1" applyFont="1" applyFill="1" applyAlignment="1">
      <alignment horizontal="left"/>
    </xf>
    <xf numFmtId="0" fontId="15" fillId="2" borderId="0" xfId="0" applyFont="1" applyFill="1" applyAlignment="1">
      <alignment horizontal="center"/>
    </xf>
    <xf numFmtId="0" fontId="7" fillId="2" borderId="0" xfId="9" applyFill="1" applyAlignment="1">
      <alignment vertical="top"/>
    </xf>
    <xf numFmtId="1" fontId="7" fillId="2" borderId="0" xfId="9" applyNumberFormat="1" applyFill="1" applyAlignment="1">
      <alignment horizontal="center" vertical="top"/>
    </xf>
    <xf numFmtId="2" fontId="7" fillId="2" borderId="0" xfId="9" applyNumberFormat="1" applyFill="1" applyAlignment="1">
      <alignment vertical="top"/>
    </xf>
    <xf numFmtId="49" fontId="7" fillId="2" borderId="0" xfId="9" applyNumberFormat="1" applyFill="1" applyAlignment="1">
      <alignment horizontal="left" vertical="top"/>
    </xf>
    <xf numFmtId="49" fontId="9" fillId="2" borderId="0" xfId="9" applyNumberFormat="1" applyFont="1" applyFill="1" applyAlignment="1">
      <alignment horizontal="left" vertical="top"/>
    </xf>
    <xf numFmtId="0" fontId="7" fillId="2" borderId="0" xfId="9" applyFill="1" applyAlignment="1">
      <alignment horizontal="right" vertical="top"/>
    </xf>
    <xf numFmtId="0" fontId="7" fillId="2" borderId="0" xfId="0" quotePrefix="1" applyFont="1" applyFill="1" applyAlignment="1">
      <alignment horizontal="right" vertical="top"/>
    </xf>
    <xf numFmtId="0" fontId="7" fillId="2" borderId="4" xfId="9" applyFill="1" applyBorder="1" applyAlignment="1">
      <alignment vertical="top"/>
    </xf>
    <xf numFmtId="0" fontId="7" fillId="2" borderId="2" xfId="9" applyFill="1" applyBorder="1" applyAlignment="1">
      <alignment horizontal="center" vertical="top"/>
    </xf>
    <xf numFmtId="1" fontId="7" fillId="2" borderId="2" xfId="9" applyNumberFormat="1" applyFill="1" applyBorder="1" applyAlignment="1">
      <alignment horizontal="center" vertical="top"/>
    </xf>
    <xf numFmtId="2" fontId="7" fillId="2" borderId="6" xfId="9" applyNumberFormat="1" applyFill="1" applyBorder="1" applyAlignment="1">
      <alignment horizontal="center" vertical="top"/>
    </xf>
    <xf numFmtId="2" fontId="7" fillId="2" borderId="2" xfId="9" applyNumberFormat="1" applyFill="1" applyBorder="1" applyAlignment="1">
      <alignment horizontal="center" vertical="top"/>
    </xf>
    <xf numFmtId="0" fontId="7" fillId="2" borderId="3" xfId="9" applyFill="1" applyBorder="1" applyAlignment="1">
      <alignment horizontal="center" vertical="top"/>
    </xf>
    <xf numFmtId="0" fontId="7" fillId="2" borderId="3" xfId="9" applyFill="1" applyBorder="1" applyAlignment="1">
      <alignment horizontal="center" vertical="top" wrapText="1"/>
    </xf>
    <xf numFmtId="1" fontId="7" fillId="2" borderId="3" xfId="9" applyNumberFormat="1" applyFill="1" applyBorder="1" applyAlignment="1">
      <alignment horizontal="center" vertical="top"/>
    </xf>
    <xf numFmtId="2" fontId="7" fillId="2" borderId="7" xfId="9" applyNumberFormat="1" applyFill="1" applyBorder="1" applyAlignment="1">
      <alignment horizontal="center" vertical="top"/>
    </xf>
    <xf numFmtId="2" fontId="7" fillId="2" borderId="3" xfId="9" applyNumberFormat="1" applyFill="1" applyBorder="1" applyAlignment="1">
      <alignment horizontal="center" vertical="top"/>
    </xf>
    <xf numFmtId="0" fontId="9" fillId="2" borderId="2" xfId="9" applyFont="1" applyFill="1" applyBorder="1" applyAlignment="1">
      <alignment vertical="top" wrapText="1"/>
    </xf>
    <xf numFmtId="0" fontId="14" fillId="2" borderId="2" xfId="9" applyFont="1" applyFill="1" applyBorder="1" applyAlignment="1">
      <alignment horizontal="center" vertical="top"/>
    </xf>
    <xf numFmtId="3" fontId="7" fillId="2" borderId="2" xfId="9" applyNumberFormat="1" applyFill="1" applyBorder="1" applyAlignment="1">
      <alignment horizontal="center" vertical="top"/>
    </xf>
    <xf numFmtId="169" fontId="7" fillId="2" borderId="2" xfId="1" applyNumberFormat="1" applyFont="1" applyFill="1" applyBorder="1" applyAlignment="1">
      <alignment horizontal="center" vertical="top"/>
    </xf>
    <xf numFmtId="0" fontId="7" fillId="2" borderId="1" xfId="11" applyFill="1" applyBorder="1" applyAlignment="1">
      <alignment horizontal="center" vertical="top"/>
    </xf>
    <xf numFmtId="0" fontId="7" fillId="2" borderId="1" xfId="11" applyFill="1" applyBorder="1" applyAlignment="1">
      <alignment vertical="top"/>
    </xf>
    <xf numFmtId="0" fontId="7" fillId="2" borderId="1" xfId="11" applyFill="1" applyBorder="1" applyAlignment="1">
      <alignment vertical="top" wrapText="1"/>
    </xf>
    <xf numFmtId="166" fontId="7" fillId="2" borderId="1" xfId="4" applyFont="1" applyFill="1" applyBorder="1" applyAlignment="1">
      <alignment vertical="top"/>
    </xf>
    <xf numFmtId="0" fontId="7" fillId="2" borderId="1" xfId="0" applyFont="1" applyFill="1" applyBorder="1" applyAlignment="1">
      <alignment horizontal="center" vertical="top" wrapText="1"/>
    </xf>
    <xf numFmtId="0" fontId="7" fillId="2" borderId="1" xfId="0" applyFont="1" applyFill="1" applyBorder="1" applyAlignment="1">
      <alignment vertical="top" wrapText="1"/>
    </xf>
    <xf numFmtId="0" fontId="15" fillId="2" borderId="1" xfId="0" applyFont="1" applyFill="1" applyBorder="1" applyAlignment="1">
      <alignment horizontal="center" vertical="top" wrapText="1"/>
    </xf>
    <xf numFmtId="0" fontId="19" fillId="2" borderId="1" xfId="0" applyFont="1" applyFill="1" applyBorder="1" applyAlignment="1">
      <alignment horizontal="center" vertical="top" wrapText="1"/>
    </xf>
    <xf numFmtId="0" fontId="19" fillId="2" borderId="1" xfId="0" applyFont="1" applyFill="1" applyBorder="1" applyAlignment="1">
      <alignment vertical="top" wrapText="1"/>
    </xf>
    <xf numFmtId="0" fontId="7" fillId="2" borderId="1" xfId="0" applyFont="1" applyFill="1" applyBorder="1" applyAlignment="1">
      <alignment vertical="top"/>
    </xf>
    <xf numFmtId="0" fontId="15" fillId="2" borderId="1" xfId="0" applyFont="1" applyFill="1" applyBorder="1" applyAlignment="1">
      <alignment vertical="top" wrapText="1"/>
    </xf>
    <xf numFmtId="43" fontId="7" fillId="2" borderId="1" xfId="1" applyFont="1" applyFill="1" applyBorder="1" applyAlignment="1">
      <alignment horizontal="center" vertical="top"/>
    </xf>
    <xf numFmtId="43" fontId="7" fillId="2" borderId="1" xfId="1" applyFont="1" applyFill="1" applyBorder="1" applyAlignment="1">
      <alignment horizontal="left" vertical="top"/>
    </xf>
    <xf numFmtId="0" fontId="15" fillId="2" borderId="8" xfId="0" applyFont="1" applyFill="1" applyBorder="1" applyAlignment="1">
      <alignment vertical="top"/>
    </xf>
    <xf numFmtId="0" fontId="15" fillId="2" borderId="8" xfId="0" applyFont="1" applyFill="1" applyBorder="1" applyAlignment="1">
      <alignment horizontal="center" vertical="top"/>
    </xf>
    <xf numFmtId="0" fontId="15" fillId="2" borderId="9" xfId="0" applyFont="1" applyFill="1" applyBorder="1" applyAlignment="1">
      <alignment vertical="top"/>
    </xf>
    <xf numFmtId="0" fontId="15" fillId="2" borderId="2" xfId="0" applyFont="1" applyFill="1" applyBorder="1" applyAlignment="1">
      <alignment vertical="top"/>
    </xf>
    <xf numFmtId="0" fontId="9" fillId="2" borderId="4" xfId="9" applyFont="1" applyFill="1" applyBorder="1" applyAlignment="1">
      <alignment vertical="top"/>
    </xf>
    <xf numFmtId="0" fontId="7" fillId="2" borderId="4" xfId="9" applyFill="1" applyBorder="1" applyAlignment="1">
      <alignment horizontal="center" vertical="top"/>
    </xf>
    <xf numFmtId="168" fontId="7" fillId="2" borderId="4" xfId="9" applyNumberFormat="1" applyFill="1" applyBorder="1" applyAlignment="1">
      <alignment horizontal="center" vertical="top"/>
    </xf>
    <xf numFmtId="4" fontId="7" fillId="2" borderId="4" xfId="9" applyNumberFormat="1" applyFill="1" applyBorder="1" applyAlignment="1">
      <alignment horizontal="center" vertical="top"/>
    </xf>
    <xf numFmtId="4" fontId="7" fillId="2" borderId="12" xfId="9" applyNumberFormat="1" applyFill="1" applyBorder="1" applyAlignment="1">
      <alignment vertical="top"/>
    </xf>
    <xf numFmtId="4" fontId="7" fillId="2" borderId="3" xfId="9" applyNumberFormat="1" applyFill="1" applyBorder="1" applyAlignment="1">
      <alignment vertical="top"/>
    </xf>
    <xf numFmtId="168" fontId="7" fillId="2" borderId="14" xfId="9" applyNumberFormat="1" applyFill="1" applyBorder="1" applyAlignment="1">
      <alignment horizontal="center" vertical="top"/>
    </xf>
    <xf numFmtId="4" fontId="7" fillId="2" borderId="14" xfId="9" applyNumberFormat="1" applyFill="1" applyBorder="1" applyAlignment="1">
      <alignment horizontal="center" vertical="top"/>
    </xf>
    <xf numFmtId="4" fontId="7" fillId="2" borderId="15" xfId="9" applyNumberFormat="1" applyFill="1" applyBorder="1" applyAlignment="1">
      <alignment horizontal="center" vertical="top"/>
    </xf>
    <xf numFmtId="0" fontId="15" fillId="2" borderId="11" xfId="0" applyFont="1" applyFill="1" applyBorder="1" applyAlignment="1">
      <alignment vertical="top"/>
    </xf>
    <xf numFmtId="0" fontId="15" fillId="2" borderId="2" xfId="0" applyFont="1" applyFill="1" applyBorder="1" applyAlignment="1">
      <alignment horizontal="center" vertical="top" wrapText="1"/>
    </xf>
    <xf numFmtId="166" fontId="7" fillId="2" borderId="2" xfId="4" applyFont="1" applyFill="1" applyBorder="1" applyAlignment="1">
      <alignment vertical="top"/>
    </xf>
    <xf numFmtId="0" fontId="20" fillId="2" borderId="1" xfId="0" applyFont="1" applyFill="1" applyBorder="1" applyAlignment="1">
      <alignment vertical="top" wrapText="1"/>
    </xf>
    <xf numFmtId="0" fontId="7" fillId="2" borderId="3" xfId="0" applyFont="1" applyFill="1" applyBorder="1" applyAlignment="1">
      <alignment horizontal="center" vertical="top" wrapText="1"/>
    </xf>
    <xf numFmtId="0" fontId="7" fillId="2" borderId="3" xfId="0" applyFont="1" applyFill="1" applyBorder="1" applyAlignment="1">
      <alignment vertical="top" wrapText="1"/>
    </xf>
    <xf numFmtId="0" fontId="15" fillId="2" borderId="1" xfId="0" applyFont="1" applyFill="1" applyBorder="1" applyAlignment="1">
      <alignment vertical="top"/>
    </xf>
    <xf numFmtId="0" fontId="9" fillId="2" borderId="1" xfId="0" applyFont="1" applyFill="1" applyBorder="1" applyAlignment="1">
      <alignment horizontal="center" vertical="top" wrapText="1"/>
    </xf>
    <xf numFmtId="0" fontId="9" fillId="2" borderId="1" xfId="0" applyFont="1" applyFill="1" applyBorder="1" applyAlignment="1">
      <alignment vertical="top" wrapText="1"/>
    </xf>
    <xf numFmtId="0" fontId="22" fillId="2" borderId="13" xfId="0" applyFont="1" applyFill="1" applyBorder="1" applyAlignment="1">
      <alignment horizontal="left" vertical="top"/>
    </xf>
    <xf numFmtId="0" fontId="7" fillId="2" borderId="11" xfId="0" applyFont="1" applyFill="1" applyBorder="1" applyAlignment="1">
      <alignment horizontal="center" vertical="top" wrapText="1"/>
    </xf>
    <xf numFmtId="0" fontId="7" fillId="2" borderId="11" xfId="0" applyFont="1" applyFill="1" applyBorder="1" applyAlignment="1">
      <alignment vertical="top" wrapText="1"/>
    </xf>
    <xf numFmtId="0" fontId="15" fillId="2" borderId="11" xfId="0" applyFont="1" applyFill="1" applyBorder="1" applyAlignment="1">
      <alignment horizontal="center" vertical="top" wrapText="1"/>
    </xf>
    <xf numFmtId="166" fontId="7" fillId="2" borderId="11" xfId="4" applyFont="1" applyFill="1" applyBorder="1" applyAlignment="1">
      <alignment vertical="top"/>
    </xf>
    <xf numFmtId="0" fontId="21" fillId="2" borderId="1" xfId="0" applyFont="1" applyFill="1" applyBorder="1" applyAlignment="1">
      <alignment horizontal="left" vertical="top" wrapText="1"/>
    </xf>
    <xf numFmtId="0" fontId="7" fillId="2" borderId="1" xfId="0" applyFont="1" applyFill="1" applyBorder="1" applyAlignment="1">
      <alignment horizontal="center" vertical="top"/>
    </xf>
    <xf numFmtId="0" fontId="7" fillId="2" borderId="1" xfId="0" applyFont="1" applyFill="1" applyBorder="1" applyAlignment="1">
      <alignment vertical="center" wrapText="1"/>
    </xf>
    <xf numFmtId="0" fontId="7" fillId="2" borderId="1" xfId="9" applyFill="1" applyBorder="1" applyAlignment="1">
      <alignment vertical="top" wrapText="1"/>
    </xf>
    <xf numFmtId="3" fontId="7" fillId="2" borderId="1" xfId="9" applyNumberFormat="1" applyFill="1" applyBorder="1" applyAlignment="1">
      <alignment horizontal="center" vertical="top" wrapText="1"/>
    </xf>
    <xf numFmtId="0" fontId="9" fillId="2" borderId="1" xfId="0" applyFont="1" applyFill="1" applyBorder="1" applyAlignment="1">
      <alignment horizontal="center" vertical="top"/>
    </xf>
    <xf numFmtId="0" fontId="9" fillId="2" borderId="1" xfId="0" applyFont="1" applyFill="1" applyBorder="1" applyAlignment="1">
      <alignment vertical="top"/>
    </xf>
    <xf numFmtId="0" fontId="7" fillId="2" borderId="1" xfId="0" applyFont="1" applyFill="1" applyBorder="1" applyAlignment="1">
      <alignment horizontal="left" vertical="top" wrapText="1"/>
    </xf>
    <xf numFmtId="4" fontId="7" fillId="2" borderId="1" xfId="0" applyNumberFormat="1" applyFont="1" applyFill="1" applyBorder="1" applyAlignment="1">
      <alignment horizontal="center" vertical="top"/>
    </xf>
    <xf numFmtId="4" fontId="7" fillId="2" borderId="1" xfId="0" applyNumberFormat="1" applyFont="1" applyFill="1" applyBorder="1" applyAlignment="1">
      <alignment horizontal="right" vertical="top"/>
    </xf>
    <xf numFmtId="3" fontId="7" fillId="2" borderId="1" xfId="0" applyNumberFormat="1" applyFont="1" applyFill="1" applyBorder="1" applyAlignment="1">
      <alignment horizontal="center" vertical="top"/>
    </xf>
    <xf numFmtId="0" fontId="15" fillId="2" borderId="8" xfId="0" applyFont="1" applyFill="1" applyBorder="1" applyAlignment="1">
      <alignment horizontal="center" vertical="center" wrapText="1"/>
    </xf>
    <xf numFmtId="0" fontId="7" fillId="2" borderId="7" xfId="9" applyFill="1" applyBorder="1" applyAlignment="1">
      <alignment horizontal="left" vertical="top"/>
    </xf>
    <xf numFmtId="0" fontId="9" fillId="2" borderId="4" xfId="9" applyFont="1" applyFill="1" applyBorder="1" applyAlignment="1">
      <alignment horizontal="center" vertical="top" wrapText="1"/>
    </xf>
    <xf numFmtId="0" fontId="7" fillId="2" borderId="13" xfId="9" applyFill="1" applyBorder="1" applyAlignment="1">
      <alignment horizontal="left" vertical="top"/>
    </xf>
    <xf numFmtId="0" fontId="16" fillId="2" borderId="1" xfId="0" applyFont="1" applyFill="1" applyBorder="1" applyAlignment="1">
      <alignment horizontal="center" vertical="top" wrapText="1"/>
    </xf>
    <xf numFmtId="0" fontId="9" fillId="2" borderId="1" xfId="9" applyFont="1" applyFill="1" applyBorder="1" applyAlignment="1">
      <alignment horizontal="center" vertical="top" wrapText="1"/>
    </xf>
    <xf numFmtId="3" fontId="9" fillId="2" borderId="1" xfId="9" applyNumberFormat="1" applyFont="1" applyFill="1" applyBorder="1" applyAlignment="1">
      <alignment horizontal="center" vertical="top" wrapText="1"/>
    </xf>
    <xf numFmtId="166" fontId="9" fillId="2" borderId="1" xfId="4" applyFont="1" applyFill="1" applyBorder="1" applyAlignment="1">
      <alignment vertical="top" wrapText="1"/>
    </xf>
    <xf numFmtId="166" fontId="7" fillId="2" borderId="1" xfId="4" applyFont="1" applyFill="1" applyBorder="1" applyAlignment="1">
      <alignment vertical="top" wrapText="1"/>
    </xf>
    <xf numFmtId="0" fontId="7" fillId="2" borderId="1" xfId="0" applyFont="1" applyFill="1" applyBorder="1" applyAlignment="1">
      <alignment horizontal="justify" vertical="top" wrapText="1"/>
    </xf>
    <xf numFmtId="0" fontId="9" fillId="2" borderId="1" xfId="0" applyFont="1" applyFill="1" applyBorder="1" applyAlignment="1">
      <alignment horizontal="justify" vertical="top" wrapText="1"/>
    </xf>
    <xf numFmtId="0" fontId="7" fillId="2" borderId="5" xfId="0" applyFont="1" applyFill="1" applyBorder="1" applyAlignment="1">
      <alignment horizontal="center" vertical="top" wrapText="1"/>
    </xf>
    <xf numFmtId="0" fontId="7" fillId="2" borderId="5" xfId="0" applyFont="1" applyFill="1" applyBorder="1" applyAlignment="1">
      <alignment horizontal="center" vertical="top"/>
    </xf>
    <xf numFmtId="0" fontId="17" fillId="2" borderId="1" xfId="0" applyFont="1" applyFill="1" applyBorder="1" applyAlignment="1">
      <alignment vertical="top" wrapText="1"/>
    </xf>
    <xf numFmtId="0" fontId="9" fillId="2" borderId="5" xfId="0" applyFont="1" applyFill="1" applyBorder="1" applyAlignment="1">
      <alignment horizontal="center" vertical="top"/>
    </xf>
    <xf numFmtId="43" fontId="7" fillId="2" borderId="1" xfId="1" applyFont="1" applyFill="1" applyBorder="1" applyAlignment="1">
      <alignment vertical="top"/>
    </xf>
    <xf numFmtId="0" fontId="2" fillId="2" borderId="1" xfId="0" applyFont="1" applyFill="1" applyBorder="1" applyAlignment="1">
      <alignment vertical="top" wrapText="1"/>
    </xf>
    <xf numFmtId="0" fontId="16" fillId="2" borderId="1" xfId="0" applyFont="1" applyFill="1" applyBorder="1" applyAlignment="1">
      <alignment horizontal="left" vertical="top" wrapText="1"/>
    </xf>
    <xf numFmtId="4" fontId="9" fillId="2" borderId="1" xfId="0" applyNumberFormat="1" applyFont="1" applyFill="1" applyBorder="1" applyAlignment="1">
      <alignment horizontal="center" vertical="top"/>
    </xf>
    <xf numFmtId="4" fontId="9" fillId="2" borderId="1" xfId="0" applyNumberFormat="1" applyFont="1" applyFill="1" applyBorder="1" applyAlignment="1">
      <alignment horizontal="right" vertical="top"/>
    </xf>
    <xf numFmtId="0" fontId="16" fillId="2" borderId="0" xfId="0" applyFont="1" applyFill="1" applyAlignment="1">
      <alignment horizontal="left" vertical="top" wrapText="1"/>
    </xf>
    <xf numFmtId="0" fontId="9" fillId="2" borderId="10" xfId="0" applyFont="1" applyFill="1" applyBorder="1" applyAlignment="1">
      <alignment horizontal="center" vertical="top"/>
    </xf>
    <xf numFmtId="0" fontId="7" fillId="2" borderId="10" xfId="9" applyFill="1" applyBorder="1" applyAlignment="1">
      <alignment horizontal="center" vertical="center" wrapText="1"/>
    </xf>
    <xf numFmtId="3" fontId="7" fillId="2" borderId="1" xfId="9" applyNumberFormat="1" applyFill="1" applyBorder="1" applyAlignment="1">
      <alignment horizontal="center" vertical="center" wrapText="1"/>
    </xf>
    <xf numFmtId="0" fontId="7" fillId="2" borderId="10"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1" xfId="0" applyFont="1" applyFill="1" applyBorder="1" applyAlignment="1">
      <alignment vertical="center" wrapText="1"/>
    </xf>
    <xf numFmtId="3" fontId="7" fillId="2" borderId="5" xfId="9" applyNumberFormat="1" applyFill="1" applyBorder="1" applyAlignment="1">
      <alignment horizontal="center" vertical="center" wrapText="1"/>
    </xf>
    <xf numFmtId="0" fontId="15" fillId="2" borderId="3" xfId="0" applyFont="1" applyFill="1" applyBorder="1" applyAlignment="1">
      <alignment horizontal="left" vertical="top" wrapText="1"/>
    </xf>
    <xf numFmtId="0" fontId="15" fillId="2" borderId="3" xfId="0" applyFont="1" applyFill="1" applyBorder="1" applyAlignment="1">
      <alignment horizontal="center" vertical="top" wrapText="1"/>
    </xf>
    <xf numFmtId="0" fontId="15" fillId="2" borderId="3" xfId="0" applyFont="1" applyFill="1" applyBorder="1" applyAlignment="1">
      <alignment vertical="top" wrapText="1"/>
    </xf>
    <xf numFmtId="0" fontId="7" fillId="2" borderId="12" xfId="9" applyFill="1" applyBorder="1" applyAlignment="1">
      <alignment horizontal="center" vertical="center" wrapText="1"/>
    </xf>
    <xf numFmtId="3" fontId="7" fillId="2" borderId="7" xfId="9" applyNumberFormat="1" applyFill="1" applyBorder="1" applyAlignment="1">
      <alignment horizontal="center" vertical="center" wrapText="1"/>
    </xf>
    <xf numFmtId="0" fontId="9" fillId="2" borderId="1" xfId="9" applyFont="1" applyFill="1" applyBorder="1" applyAlignment="1">
      <alignment horizontal="left" vertical="top"/>
    </xf>
    <xf numFmtId="0" fontId="9" fillId="2" borderId="1" xfId="9" applyFont="1" applyFill="1" applyBorder="1" applyAlignment="1">
      <alignment vertical="top" wrapText="1"/>
    </xf>
    <xf numFmtId="0" fontId="7" fillId="2" borderId="1" xfId="9" applyFill="1" applyBorder="1" applyAlignment="1">
      <alignment horizontal="center" vertical="top"/>
    </xf>
    <xf numFmtId="3" fontId="7" fillId="2" borderId="1" xfId="9" applyNumberFormat="1" applyFill="1" applyBorder="1" applyAlignment="1">
      <alignment horizontal="center" vertical="top"/>
    </xf>
    <xf numFmtId="169" fontId="7" fillId="2" borderId="1" xfId="1" applyNumberFormat="1" applyFont="1" applyFill="1" applyBorder="1" applyAlignment="1">
      <alignment horizontal="center" vertical="top"/>
    </xf>
    <xf numFmtId="0" fontId="9" fillId="2" borderId="1" xfId="11" applyFont="1" applyFill="1" applyBorder="1" applyAlignment="1">
      <alignment vertical="top"/>
    </xf>
    <xf numFmtId="0" fontId="9" fillId="2" borderId="1" xfId="11" applyFont="1" applyFill="1" applyBorder="1" applyAlignment="1">
      <alignment vertical="top" wrapText="1"/>
    </xf>
    <xf numFmtId="0" fontId="7" fillId="2" borderId="1" xfId="12" applyFont="1" applyFill="1" applyBorder="1" applyAlignment="1">
      <alignment horizontal="center" vertical="top"/>
    </xf>
    <xf numFmtId="0" fontId="7" fillId="2" borderId="1" xfId="12" applyFont="1" applyFill="1" applyBorder="1" applyAlignment="1">
      <alignment horizontal="left" vertical="top" wrapText="1"/>
    </xf>
    <xf numFmtId="2" fontId="7" fillId="2" borderId="1" xfId="9" applyNumberFormat="1" applyFill="1" applyBorder="1" applyAlignment="1">
      <alignment horizontal="center" vertical="top" wrapText="1"/>
    </xf>
    <xf numFmtId="3" fontId="7" fillId="2" borderId="1" xfId="9" quotePrefix="1" applyNumberFormat="1" applyFill="1" applyBorder="1" applyAlignment="1">
      <alignment horizontal="center" vertical="top"/>
    </xf>
    <xf numFmtId="2" fontId="7" fillId="2" borderId="1" xfId="9" applyNumberFormat="1" applyFill="1" applyBorder="1" applyAlignment="1">
      <alignment horizontal="center" vertical="top"/>
    </xf>
    <xf numFmtId="0" fontId="7" fillId="2" borderId="0" xfId="9" applyFill="1" applyAlignment="1">
      <alignment vertical="top" wrapText="1"/>
    </xf>
    <xf numFmtId="1" fontId="7" fillId="2" borderId="1" xfId="13" quotePrefix="1" applyNumberFormat="1" applyFont="1" applyFill="1" applyBorder="1" applyAlignment="1">
      <alignment horizontal="center" vertical="top"/>
    </xf>
    <xf numFmtId="0" fontId="7" fillId="2" borderId="1" xfId="12" applyFont="1" applyFill="1" applyBorder="1" applyAlignment="1">
      <alignment horizontal="center" vertical="top" wrapText="1"/>
    </xf>
    <xf numFmtId="0" fontId="9" fillId="2" borderId="1" xfId="12" applyFont="1" applyFill="1" applyBorder="1" applyAlignment="1">
      <alignment horizontal="center" vertical="top"/>
    </xf>
    <xf numFmtId="0" fontId="9" fillId="2" borderId="1" xfId="12" applyFont="1" applyFill="1" applyBorder="1" applyAlignment="1">
      <alignment horizontal="left" vertical="top" wrapText="1"/>
    </xf>
    <xf numFmtId="166" fontId="7" fillId="2" borderId="3" xfId="4" applyFont="1" applyFill="1" applyBorder="1" applyAlignment="1">
      <alignment vertical="top"/>
    </xf>
    <xf numFmtId="0" fontId="9"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9" applyFill="1" applyBorder="1" applyAlignment="1">
      <alignment horizontal="left" vertical="top" wrapText="1"/>
    </xf>
    <xf numFmtId="0" fontId="7" fillId="2" borderId="1" xfId="9" applyFill="1" applyBorder="1" applyAlignment="1">
      <alignment horizontal="center" vertical="center"/>
    </xf>
    <xf numFmtId="3" fontId="7" fillId="2" borderId="1" xfId="9" applyNumberFormat="1" applyFill="1" applyBorder="1" applyAlignment="1">
      <alignment horizontal="center" vertical="center"/>
    </xf>
    <xf numFmtId="0" fontId="7" fillId="2" borderId="5" xfId="9" applyFill="1" applyBorder="1" applyAlignment="1">
      <alignment vertical="top" wrapText="1"/>
    </xf>
    <xf numFmtId="49" fontId="7" fillId="2" borderId="2" xfId="9" applyNumberFormat="1" applyFill="1" applyBorder="1" applyAlignment="1">
      <alignment horizontal="left" vertical="top"/>
    </xf>
    <xf numFmtId="49" fontId="7" fillId="2" borderId="3" xfId="9" applyNumberFormat="1" applyFill="1" applyBorder="1" applyAlignment="1">
      <alignment horizontal="left" vertical="top"/>
    </xf>
    <xf numFmtId="0" fontId="9" fillId="2" borderId="2" xfId="9" applyFont="1" applyFill="1" applyBorder="1" applyAlignment="1">
      <alignment horizontal="left" vertical="top"/>
    </xf>
    <xf numFmtId="0" fontId="7" fillId="2" borderId="1" xfId="11" applyFill="1" applyBorder="1" applyAlignment="1">
      <alignment horizontal="left" vertical="top"/>
    </xf>
    <xf numFmtId="0" fontId="19" fillId="2" borderId="1" xfId="0" applyFont="1" applyFill="1" applyBorder="1" applyAlignment="1">
      <alignment horizontal="left" vertical="top" wrapText="1"/>
    </xf>
    <xf numFmtId="0" fontId="18" fillId="2" borderId="1" xfId="0" applyFont="1" applyFill="1" applyBorder="1" applyAlignment="1">
      <alignment horizontal="left" vertical="top"/>
    </xf>
    <xf numFmtId="0" fontId="15" fillId="2" borderId="6" xfId="0" applyFont="1" applyFill="1" applyBorder="1" applyAlignment="1">
      <alignment horizontal="left" vertical="top"/>
    </xf>
    <xf numFmtId="0" fontId="15" fillId="2" borderId="1" xfId="0" applyFont="1" applyFill="1" applyBorder="1" applyAlignment="1">
      <alignment horizontal="left" vertical="top"/>
    </xf>
    <xf numFmtId="0" fontId="9" fillId="2" borderId="5" xfId="0" applyFont="1" applyFill="1" applyBorder="1" applyAlignment="1">
      <alignment horizontal="left" vertical="top" wrapText="1"/>
    </xf>
    <xf numFmtId="0" fontId="9" fillId="2" borderId="1" xfId="0" applyFont="1" applyFill="1" applyBorder="1" applyAlignment="1">
      <alignment horizontal="left" vertical="top"/>
    </xf>
    <xf numFmtId="0" fontId="15" fillId="2" borderId="6" xfId="0" applyFont="1" applyFill="1" applyBorder="1" applyAlignment="1">
      <alignment horizontal="left"/>
    </xf>
    <xf numFmtId="0" fontId="7" fillId="2" borderId="0" xfId="0" applyFont="1" applyFill="1" applyAlignment="1">
      <alignment horizontal="left" vertical="top"/>
    </xf>
    <xf numFmtId="0" fontId="17" fillId="2" borderId="1" xfId="0" applyFont="1" applyFill="1" applyBorder="1" applyAlignment="1">
      <alignment horizontal="left" vertical="top"/>
    </xf>
    <xf numFmtId="0" fontId="2" fillId="2" borderId="1" xfId="0" applyFont="1" applyFill="1" applyBorder="1" applyAlignment="1">
      <alignment horizontal="left" vertical="top"/>
    </xf>
    <xf numFmtId="0" fontId="15" fillId="2" borderId="0" xfId="0" applyFont="1" applyFill="1" applyAlignment="1">
      <alignment horizontal="left" vertical="top"/>
    </xf>
    <xf numFmtId="0" fontId="9" fillId="2" borderId="1" xfId="11" applyFont="1" applyFill="1" applyBorder="1" applyAlignment="1">
      <alignment horizontal="left" vertical="top"/>
    </xf>
    <xf numFmtId="0" fontId="7" fillId="2" borderId="3" xfId="0" applyFont="1" applyFill="1" applyBorder="1" applyAlignment="1">
      <alignment horizontal="left" vertical="top" wrapText="1"/>
    </xf>
    <xf numFmtId="0" fontId="7" fillId="2" borderId="0" xfId="0" applyFont="1" applyFill="1" applyAlignment="1">
      <alignment horizontal="center"/>
    </xf>
    <xf numFmtId="0" fontId="7" fillId="0" borderId="0" xfId="0" applyFont="1"/>
    <xf numFmtId="1" fontId="25" fillId="0" borderId="27" xfId="40" applyNumberFormat="1" applyFont="1" applyBorder="1" applyAlignment="1">
      <alignment horizontal="center" vertical="center"/>
    </xf>
    <xf numFmtId="0" fontId="25" fillId="0" borderId="28" xfId="40" applyFont="1" applyBorder="1" applyAlignment="1">
      <alignment horizontal="left" vertical="center"/>
    </xf>
    <xf numFmtId="1" fontId="25" fillId="0" borderId="29" xfId="40" applyNumberFormat="1" applyFont="1" applyBorder="1" applyAlignment="1">
      <alignment horizontal="center" vertical="center"/>
    </xf>
    <xf numFmtId="0" fontId="25" fillId="0" borderId="30" xfId="40" applyFont="1" applyBorder="1" applyAlignment="1">
      <alignment horizontal="left" vertical="center"/>
    </xf>
    <xf numFmtId="172" fontId="25" fillId="2" borderId="1" xfId="0" applyNumberFormat="1" applyFont="1" applyFill="1" applyBorder="1" applyAlignment="1">
      <alignment horizontal="left" vertical="top"/>
    </xf>
    <xf numFmtId="172" fontId="25" fillId="2" borderId="11" xfId="6" applyNumberFormat="1" applyFont="1" applyFill="1" applyBorder="1" applyAlignment="1">
      <alignment horizontal="right" vertical="top"/>
    </xf>
    <xf numFmtId="1" fontId="25" fillId="0" borderId="31" xfId="40" applyNumberFormat="1" applyFont="1" applyBorder="1" applyAlignment="1">
      <alignment horizontal="center" vertical="center"/>
    </xf>
    <xf numFmtId="0" fontId="25" fillId="0" borderId="32" xfId="40" applyFont="1" applyBorder="1" applyAlignment="1">
      <alignment horizontal="left" vertical="center"/>
    </xf>
    <xf numFmtId="172" fontId="25" fillId="2" borderId="11" xfId="4" applyNumberFormat="1" applyFont="1" applyFill="1" applyBorder="1" applyAlignment="1">
      <alignment vertical="top"/>
    </xf>
    <xf numFmtId="0" fontId="25" fillId="2" borderId="2" xfId="11" applyFont="1" applyFill="1" applyBorder="1" applyAlignment="1">
      <alignment horizontal="center" vertical="top"/>
    </xf>
    <xf numFmtId="0" fontId="25" fillId="2" borderId="2" xfId="12" applyFont="1" applyFill="1" applyBorder="1" applyAlignment="1">
      <alignment horizontal="left" vertical="center" wrapText="1"/>
    </xf>
    <xf numFmtId="172" fontId="25" fillId="2" borderId="2" xfId="4" applyNumberFormat="1" applyFont="1" applyFill="1" applyBorder="1" applyAlignment="1">
      <alignment vertical="top"/>
    </xf>
    <xf numFmtId="172" fontId="25" fillId="2" borderId="35" xfId="4" applyNumberFormat="1" applyFont="1" applyFill="1" applyBorder="1" applyAlignment="1">
      <alignment vertical="top"/>
    </xf>
    <xf numFmtId="172" fontId="25" fillId="2" borderId="20" xfId="4" applyNumberFormat="1" applyFont="1" applyFill="1" applyBorder="1" applyAlignment="1">
      <alignment vertical="top"/>
    </xf>
    <xf numFmtId="49" fontId="26" fillId="3" borderId="24" xfId="42" applyNumberFormat="1" applyFont="1" applyFill="1" applyBorder="1" applyAlignment="1">
      <alignment horizontal="left" vertical="top"/>
    </xf>
    <xf numFmtId="49" fontId="26" fillId="3" borderId="22" xfId="42" applyNumberFormat="1" applyFont="1" applyFill="1" applyBorder="1" applyAlignment="1">
      <alignment horizontal="left" vertical="top"/>
    </xf>
    <xf numFmtId="0" fontId="26" fillId="2" borderId="23" xfId="0" applyFont="1" applyFill="1" applyBorder="1" applyAlignment="1">
      <alignment horizontal="left"/>
    </xf>
    <xf numFmtId="172" fontId="25" fillId="2" borderId="37" xfId="4" applyNumberFormat="1" applyFont="1" applyFill="1" applyBorder="1" applyAlignment="1">
      <alignment vertical="top"/>
    </xf>
    <xf numFmtId="1" fontId="25" fillId="0" borderId="38" xfId="40" applyNumberFormat="1" applyFont="1" applyBorder="1" applyAlignment="1">
      <alignment horizontal="center" vertical="center"/>
    </xf>
    <xf numFmtId="0" fontId="25" fillId="0" borderId="39" xfId="40" applyFont="1" applyBorder="1" applyAlignment="1">
      <alignment horizontal="left" vertical="center"/>
    </xf>
    <xf numFmtId="172" fontId="25" fillId="2" borderId="19" xfId="4" applyNumberFormat="1" applyFont="1" applyFill="1" applyBorder="1" applyAlignment="1">
      <alignment vertical="top"/>
    </xf>
    <xf numFmtId="0" fontId="27" fillId="0" borderId="0" xfId="0" applyFont="1" applyAlignment="1">
      <alignment horizontal="center" vertical="center"/>
    </xf>
    <xf numFmtId="0" fontId="25" fillId="0" borderId="18" xfId="40" applyFont="1" applyBorder="1" applyAlignment="1">
      <alignment horizontal="left" vertical="center" wrapText="1"/>
    </xf>
    <xf numFmtId="0" fontId="25" fillId="0" borderId="21" xfId="40" applyFont="1" applyBorder="1" applyAlignment="1">
      <alignment horizontal="left" vertical="center" wrapText="1"/>
    </xf>
    <xf numFmtId="172" fontId="26" fillId="2" borderId="19" xfId="4" applyNumberFormat="1" applyFont="1" applyFill="1" applyBorder="1" applyAlignment="1">
      <alignment vertical="top"/>
    </xf>
    <xf numFmtId="172" fontId="25" fillId="2" borderId="3" xfId="0" applyNumberFormat="1" applyFont="1" applyFill="1" applyBorder="1" applyAlignment="1">
      <alignment horizontal="left" vertical="top"/>
    </xf>
    <xf numFmtId="0" fontId="26" fillId="3" borderId="19" xfId="42" applyFont="1" applyFill="1" applyBorder="1" applyAlignment="1">
      <alignment horizontal="center" vertical="center"/>
    </xf>
    <xf numFmtId="0" fontId="26" fillId="0" borderId="25" xfId="0" applyFont="1" applyBorder="1" applyAlignment="1">
      <alignment horizontal="center" vertical="center"/>
    </xf>
    <xf numFmtId="171" fontId="26" fillId="2" borderId="26" xfId="6" applyNumberFormat="1" applyFont="1" applyFill="1" applyBorder="1" applyAlignment="1">
      <alignment horizontal="right" vertical="top"/>
    </xf>
    <xf numFmtId="171" fontId="26" fillId="2" borderId="16" xfId="6" applyNumberFormat="1" applyFont="1" applyFill="1" applyBorder="1" applyAlignment="1">
      <alignment horizontal="right" vertical="top"/>
    </xf>
    <xf numFmtId="0" fontId="29" fillId="2" borderId="0" xfId="0" applyFont="1" applyFill="1" applyAlignment="1">
      <alignment horizontal="left"/>
    </xf>
    <xf numFmtId="171" fontId="28" fillId="2" borderId="0" xfId="6" applyNumberFormat="1" applyFont="1" applyFill="1" applyBorder="1" applyAlignment="1">
      <alignment horizontal="right" vertical="top"/>
    </xf>
    <xf numFmtId="171" fontId="26" fillId="2" borderId="25" xfId="6" applyNumberFormat="1" applyFont="1" applyFill="1" applyBorder="1" applyAlignment="1">
      <alignment horizontal="right" vertical="top"/>
    </xf>
    <xf numFmtId="0" fontId="26" fillId="2" borderId="47" xfId="0" applyFont="1" applyFill="1" applyBorder="1" applyAlignment="1">
      <alignment horizontal="left"/>
    </xf>
    <xf numFmtId="171" fontId="26" fillId="2" borderId="45" xfId="6" applyNumberFormat="1" applyFont="1" applyFill="1" applyBorder="1" applyAlignment="1">
      <alignment horizontal="right" vertical="top"/>
    </xf>
    <xf numFmtId="49" fontId="26" fillId="3" borderId="16" xfId="42" applyNumberFormat="1" applyFont="1" applyFill="1" applyBorder="1" applyAlignment="1">
      <alignment horizontal="left" vertical="center" wrapText="1"/>
    </xf>
    <xf numFmtId="49" fontId="26" fillId="3" borderId="21" xfId="42" applyNumberFormat="1" applyFont="1" applyFill="1" applyBorder="1" applyAlignment="1">
      <alignment horizontal="left" vertical="center" wrapText="1"/>
    </xf>
    <xf numFmtId="0" fontId="23" fillId="0" borderId="0" xfId="0" applyFont="1" applyAlignment="1">
      <alignment horizontal="center"/>
    </xf>
    <xf numFmtId="0" fontId="15" fillId="2" borderId="1" xfId="9" applyFont="1" applyFill="1" applyBorder="1" applyAlignment="1">
      <alignment horizontal="center" vertical="top" wrapText="1"/>
    </xf>
    <xf numFmtId="0" fontId="16" fillId="2" borderId="0" xfId="0" applyFont="1" applyFill="1" applyAlignment="1">
      <alignment horizontal="left" vertical="top" wrapText="1"/>
    </xf>
    <xf numFmtId="0" fontId="15" fillId="2" borderId="0" xfId="0" applyFont="1" applyFill="1" applyAlignment="1">
      <alignment horizontal="left" wrapText="1"/>
    </xf>
    <xf numFmtId="0" fontId="16" fillId="2" borderId="7" xfId="9" applyFont="1" applyFill="1" applyBorder="1" applyAlignment="1">
      <alignment horizontal="center" vertical="top" wrapText="1"/>
    </xf>
    <xf numFmtId="0" fontId="16" fillId="2" borderId="4" xfId="9" applyFont="1" applyFill="1" applyBorder="1" applyAlignment="1">
      <alignment horizontal="center" vertical="top" wrapText="1"/>
    </xf>
    <xf numFmtId="0" fontId="16" fillId="2" borderId="12" xfId="9" applyFont="1" applyFill="1" applyBorder="1" applyAlignment="1">
      <alignment horizontal="center" vertical="top" wrapText="1"/>
    </xf>
    <xf numFmtId="0" fontId="9" fillId="2" borderId="13" xfId="11" applyFont="1" applyFill="1" applyBorder="1" applyAlignment="1">
      <alignment horizontal="center" vertical="top"/>
    </xf>
    <xf numFmtId="0" fontId="9" fillId="2" borderId="14" xfId="11" applyFont="1" applyFill="1" applyBorder="1" applyAlignment="1">
      <alignment horizontal="center" vertical="top"/>
    </xf>
    <xf numFmtId="0" fontId="9" fillId="2" borderId="15" xfId="11" applyFont="1" applyFill="1" applyBorder="1" applyAlignment="1">
      <alignment horizontal="center" vertical="top"/>
    </xf>
    <xf numFmtId="49" fontId="24" fillId="2" borderId="43" xfId="0" applyNumberFormat="1" applyFont="1" applyFill="1" applyBorder="1" applyAlignment="1">
      <alignment horizontal="center" vertical="top"/>
    </xf>
    <xf numFmtId="0" fontId="9" fillId="0" borderId="44" xfId="0" applyFont="1" applyBorder="1" applyAlignment="1">
      <alignment vertical="top"/>
    </xf>
    <xf numFmtId="0" fontId="9" fillId="0" borderId="36" xfId="0" applyFont="1" applyBorder="1" applyAlignment="1">
      <alignment vertical="top"/>
    </xf>
    <xf numFmtId="0" fontId="25" fillId="0" borderId="33" xfId="40" applyFont="1" applyBorder="1" applyAlignment="1">
      <alignment horizontal="center" vertical="center" wrapText="1"/>
    </xf>
    <xf numFmtId="0" fontId="25" fillId="0" borderId="34" xfId="40" applyFont="1" applyBorder="1" applyAlignment="1">
      <alignment horizontal="center" vertical="center" wrapText="1"/>
    </xf>
    <xf numFmtId="0" fontId="25" fillId="0" borderId="18" xfId="40" applyFont="1" applyBorder="1" applyAlignment="1">
      <alignment horizontal="left" vertical="center" wrapText="1"/>
    </xf>
    <xf numFmtId="0" fontId="0" fillId="0" borderId="42" xfId="0" applyBorder="1" applyAlignment="1"/>
    <xf numFmtId="0" fontId="0" fillId="0" borderId="17" xfId="0" applyBorder="1" applyAlignment="1"/>
    <xf numFmtId="0" fontId="26" fillId="0" borderId="40" xfId="40" applyFont="1" applyBorder="1" applyAlignment="1">
      <alignment horizontal="center" vertical="center" wrapText="1"/>
    </xf>
    <xf numFmtId="0" fontId="26" fillId="0" borderId="41" xfId="40" applyFont="1" applyBorder="1" applyAlignment="1">
      <alignment horizontal="center" vertical="center" wrapText="1"/>
    </xf>
    <xf numFmtId="0" fontId="26" fillId="2" borderId="43" xfId="0" applyFont="1" applyFill="1" applyBorder="1" applyAlignment="1">
      <alignment horizontal="center"/>
    </xf>
    <xf numFmtId="0" fontId="0" fillId="0" borderId="45" xfId="0" applyBorder="1" applyAlignment="1">
      <alignment horizontal="center"/>
    </xf>
    <xf numFmtId="0" fontId="26" fillId="2" borderId="46" xfId="0" applyFont="1" applyFill="1" applyBorder="1" applyAlignment="1">
      <alignment horizontal="center"/>
    </xf>
    <xf numFmtId="0" fontId="0" fillId="0" borderId="25" xfId="0" applyBorder="1" applyAlignment="1">
      <alignment horizontal="center"/>
    </xf>
    <xf numFmtId="0" fontId="26" fillId="2" borderId="18" xfId="0" applyFont="1" applyFill="1" applyBorder="1" applyAlignment="1">
      <alignment horizontal="center"/>
    </xf>
    <xf numFmtId="0" fontId="25" fillId="0" borderId="17" xfId="0" applyFont="1" applyBorder="1" applyAlignment="1">
      <alignment horizontal="center"/>
    </xf>
    <xf numFmtId="0" fontId="7" fillId="2" borderId="42" xfId="0" applyFont="1" applyFill="1" applyBorder="1" applyAlignment="1">
      <alignment horizontal="center" vertical="center" wrapText="1"/>
    </xf>
    <xf numFmtId="0" fontId="7" fillId="2" borderId="17" xfId="0" applyFont="1" applyFill="1" applyBorder="1" applyAlignment="1">
      <alignment horizontal="center" vertical="center" wrapText="1"/>
    </xf>
    <xf numFmtId="49" fontId="7" fillId="2" borderId="5" xfId="0" applyNumberFormat="1" applyFont="1" applyFill="1" applyBorder="1" applyAlignment="1">
      <alignment horizontal="center" vertical="top"/>
    </xf>
    <xf numFmtId="0" fontId="0" fillId="0" borderId="0" xfId="0" applyAlignment="1">
      <alignment vertical="top"/>
    </xf>
    <xf numFmtId="49" fontId="9" fillId="2" borderId="6" xfId="0" applyNumberFormat="1" applyFont="1" applyFill="1" applyBorder="1" applyAlignment="1">
      <alignment horizontal="center" vertical="top" wrapText="1"/>
    </xf>
    <xf numFmtId="0" fontId="9" fillId="0" borderId="8" xfId="0" applyFont="1" applyBorder="1" applyAlignment="1">
      <alignment vertical="top" wrapText="1"/>
    </xf>
    <xf numFmtId="0" fontId="9" fillId="0" borderId="9" xfId="0" applyFont="1" applyBorder="1" applyAlignment="1">
      <alignment vertical="top" wrapText="1"/>
    </xf>
    <xf numFmtId="49" fontId="30" fillId="2" borderId="48" xfId="0" applyNumberFormat="1" applyFont="1" applyFill="1" applyBorder="1" applyAlignment="1">
      <alignment horizontal="center" vertical="top" wrapText="1"/>
    </xf>
    <xf numFmtId="0" fontId="7" fillId="2" borderId="49" xfId="0" applyFont="1" applyFill="1" applyBorder="1" applyAlignment="1">
      <alignment horizontal="center" wrapText="1"/>
    </xf>
    <xf numFmtId="0" fontId="7" fillId="2" borderId="50" xfId="0" applyFont="1" applyFill="1" applyBorder="1" applyAlignment="1">
      <alignment horizontal="center" wrapText="1"/>
    </xf>
    <xf numFmtId="0" fontId="31" fillId="2" borderId="18" xfId="0" applyFont="1" applyFill="1" applyBorder="1" applyAlignment="1">
      <alignment horizontal="center" vertical="center" wrapText="1"/>
    </xf>
  </cellXfs>
  <cellStyles count="50">
    <cellStyle name="Comma" xfId="1" builtinId="3"/>
    <cellStyle name="Comma 2" xfId="2" xr:uid="{00000000-0005-0000-0000-000001000000}"/>
    <cellStyle name="Comma 2 2" xfId="3" xr:uid="{00000000-0005-0000-0000-000002000000}"/>
    <cellStyle name="Comma 2 2 2" xfId="18" xr:uid="{00000000-0005-0000-0000-000003000000}"/>
    <cellStyle name="Comma 2 3" xfId="14" xr:uid="{00000000-0005-0000-0000-000004000000}"/>
    <cellStyle name="Comma 2 3 2" xfId="24" xr:uid="{00000000-0005-0000-0000-000005000000}"/>
    <cellStyle name="Comma 2 4" xfId="17" xr:uid="{00000000-0005-0000-0000-000006000000}"/>
    <cellStyle name="Comma 2 5" xfId="29" xr:uid="{00000000-0005-0000-0000-000007000000}"/>
    <cellStyle name="Comma 2 6" xfId="37" xr:uid="{00000000-0005-0000-0000-000008000000}"/>
    <cellStyle name="Comma 3" xfId="4" xr:uid="{00000000-0005-0000-0000-000009000000}"/>
    <cellStyle name="Comma 3 2" xfId="19" xr:uid="{00000000-0005-0000-0000-00000A000000}"/>
    <cellStyle name="Comma 3 3" xfId="31" xr:uid="{00000000-0005-0000-0000-00000B000000}"/>
    <cellStyle name="Curren - Style1" xfId="5" xr:uid="{00000000-0005-0000-0000-00000C000000}"/>
    <cellStyle name="Currency" xfId="6" builtinId="4"/>
    <cellStyle name="Currency 14 2" xfId="49" xr:uid="{00000000-0005-0000-0000-00000E000000}"/>
    <cellStyle name="Currency 2" xfId="7" xr:uid="{00000000-0005-0000-0000-00000F000000}"/>
    <cellStyle name="Currency 2 2" xfId="21" xr:uid="{00000000-0005-0000-0000-000010000000}"/>
    <cellStyle name="Currency 3" xfId="8" xr:uid="{00000000-0005-0000-0000-000011000000}"/>
    <cellStyle name="Currency 3 2" xfId="15" xr:uid="{00000000-0005-0000-0000-000012000000}"/>
    <cellStyle name="Currency 3 2 2" xfId="25" xr:uid="{00000000-0005-0000-0000-000013000000}"/>
    <cellStyle name="Currency 3 3" xfId="22" xr:uid="{00000000-0005-0000-0000-000014000000}"/>
    <cellStyle name="Currency 4" xfId="20" xr:uid="{00000000-0005-0000-0000-000015000000}"/>
    <cellStyle name="Currency 5" xfId="48" xr:uid="{00000000-0005-0000-0000-000016000000}"/>
    <cellStyle name="Normal" xfId="0" builtinId="0"/>
    <cellStyle name="Normal 10 2" xfId="42" xr:uid="{00000000-0005-0000-0000-000018000000}"/>
    <cellStyle name="Normal 2" xfId="9" xr:uid="{00000000-0005-0000-0000-000019000000}"/>
    <cellStyle name="Normal 2 2" xfId="10" xr:uid="{00000000-0005-0000-0000-00001A000000}"/>
    <cellStyle name="Normal 236 2" xfId="40" xr:uid="{00000000-0005-0000-0000-00001B000000}"/>
    <cellStyle name="Normal 236 2 9" xfId="41" xr:uid="{00000000-0005-0000-0000-00001C000000}"/>
    <cellStyle name="Normal 259" xfId="43" xr:uid="{00000000-0005-0000-0000-00001D000000}"/>
    <cellStyle name="Normal 259 2" xfId="44" xr:uid="{00000000-0005-0000-0000-00001E000000}"/>
    <cellStyle name="Normal 3" xfId="11" xr:uid="{00000000-0005-0000-0000-00001F000000}"/>
    <cellStyle name="Normal 3 2" xfId="30" xr:uid="{00000000-0005-0000-0000-000020000000}"/>
    <cellStyle name="Normal 3 2 3" xfId="38" xr:uid="{00000000-0005-0000-0000-000021000000}"/>
    <cellStyle name="Normal 4" xfId="12" xr:uid="{00000000-0005-0000-0000-000022000000}"/>
    <cellStyle name="Normal 4 2" xfId="16" xr:uid="{00000000-0005-0000-0000-000023000000}"/>
    <cellStyle name="Normal 4 2 2" xfId="26" xr:uid="{00000000-0005-0000-0000-000024000000}"/>
    <cellStyle name="Normal 4 2 2 2" xfId="36" xr:uid="{00000000-0005-0000-0000-000025000000}"/>
    <cellStyle name="Normal 4 2 3" xfId="32" xr:uid="{00000000-0005-0000-0000-000026000000}"/>
    <cellStyle name="Normal 4 3" xfId="23" xr:uid="{00000000-0005-0000-0000-000027000000}"/>
    <cellStyle name="Normal 4 3 2" xfId="45" xr:uid="{00000000-0005-0000-0000-000028000000}"/>
    <cellStyle name="Normal 4 4" xfId="35" xr:uid="{00000000-0005-0000-0000-000029000000}"/>
    <cellStyle name="Normal 4 5 2" xfId="39" xr:uid="{00000000-0005-0000-0000-00002A000000}"/>
    <cellStyle name="Normal 5" xfId="27" xr:uid="{00000000-0005-0000-0000-00002B000000}"/>
    <cellStyle name="Normal 5 2" xfId="46" xr:uid="{00000000-0005-0000-0000-00002C000000}"/>
    <cellStyle name="Normal 6" xfId="34" xr:uid="{00000000-0005-0000-0000-00002D000000}"/>
    <cellStyle name="Normal 6 2" xfId="47" xr:uid="{00000000-0005-0000-0000-00002E000000}"/>
    <cellStyle name="Normal 7" xfId="28" xr:uid="{00000000-0005-0000-0000-00002F000000}"/>
    <cellStyle name="Percent" xfId="13" builtinId="5"/>
    <cellStyle name="Percent 2" xfId="33" xr:uid="{00000000-0005-0000-0000-000031000000}"/>
  </cellStyles>
  <dxfs count="1">
    <dxf>
      <font>
        <color theme="0"/>
      </font>
    </dxf>
  </dxfs>
  <tableStyles count="0" defaultTableStyle="TableStyleMedium9" defaultPivotStyle="PivotStyleLight16"/>
  <colors>
    <mruColors>
      <color rgb="FFFFFF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F33" sqref="F33"/>
    </sheetView>
  </sheetViews>
  <sheetFormatPr defaultRowHeight="13.2" x14ac:dyDescent="0.25"/>
  <sheetData>
    <row r="1" spans="1:1" x14ac:dyDescent="0.25">
      <c r="A1" s="248" t="s">
        <v>443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39997558519241921"/>
  </sheetPr>
  <dimension ref="A12:H12"/>
  <sheetViews>
    <sheetView view="pageBreakPreview" zoomScaleNormal="100" zoomScaleSheetLayoutView="100" workbookViewId="0">
      <selection activeCell="F42" sqref="F42"/>
    </sheetView>
  </sheetViews>
  <sheetFormatPr defaultRowHeight="13.2" x14ac:dyDescent="0.25"/>
  <sheetData>
    <row r="12" spans="1:8" ht="30" x14ac:dyDescent="0.5">
      <c r="A12" s="286" t="s">
        <v>442</v>
      </c>
      <c r="B12" s="286"/>
      <c r="C12" s="286"/>
      <c r="D12" s="286"/>
      <c r="E12" s="286"/>
      <c r="F12" s="286"/>
      <c r="G12" s="286"/>
      <c r="H12" s="286"/>
    </row>
  </sheetData>
  <mergeCells count="1">
    <mergeCell ref="A12:H1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9" tint="0.39997558519241921"/>
    <pageSetUpPr fitToPage="1"/>
  </sheetPr>
  <dimension ref="A1:H143"/>
  <sheetViews>
    <sheetView view="pageBreakPreview" topLeftCell="A91" zoomScaleNormal="90" zoomScaleSheetLayoutView="100" workbookViewId="0">
      <selection activeCell="C9" sqref="C9"/>
    </sheetView>
  </sheetViews>
  <sheetFormatPr defaultColWidth="9.109375" defaultRowHeight="13.2" x14ac:dyDescent="0.25"/>
  <cols>
    <col min="1" max="1" width="7.6640625" style="100" customWidth="1"/>
    <col min="2" max="2" width="11.6640625" style="19" customWidth="1"/>
    <col min="3" max="3" width="43.6640625" style="19" customWidth="1"/>
    <col min="4" max="4" width="8.33203125" style="19" customWidth="1"/>
    <col min="5" max="5" width="9.6640625" style="21" customWidth="1"/>
    <col min="6" max="6" width="11.6640625" style="19" customWidth="1"/>
    <col min="7" max="7" width="15.6640625" style="19" customWidth="1"/>
    <col min="8" max="16384" width="9.109375" style="19"/>
  </cols>
  <sheetData>
    <row r="1" spans="1:7" x14ac:dyDescent="0.25">
      <c r="A1" s="14"/>
      <c r="B1" s="14"/>
      <c r="C1" s="14"/>
      <c r="D1" s="15"/>
      <c r="E1" s="16"/>
      <c r="F1" s="17"/>
      <c r="G1" s="18"/>
    </row>
    <row r="2" spans="1:7" x14ac:dyDescent="0.25">
      <c r="A2" s="20" t="s">
        <v>0</v>
      </c>
      <c r="B2" s="14"/>
      <c r="C2" s="19" t="s">
        <v>1</v>
      </c>
      <c r="D2" s="15"/>
      <c r="F2" s="22"/>
      <c r="G2" s="18"/>
    </row>
    <row r="3" spans="1:7" ht="30" customHeight="1" x14ac:dyDescent="0.25">
      <c r="A3" s="20" t="s">
        <v>2</v>
      </c>
      <c r="B3" s="14"/>
      <c r="C3" s="288" t="s">
        <v>440</v>
      </c>
      <c r="D3" s="288"/>
      <c r="E3" s="288"/>
      <c r="F3" s="288"/>
      <c r="G3" s="23"/>
    </row>
    <row r="4" spans="1:7" ht="28.5" customHeight="1" x14ac:dyDescent="0.25">
      <c r="A4" s="20"/>
      <c r="B4" s="14"/>
      <c r="C4" s="289" t="s">
        <v>249</v>
      </c>
      <c r="D4" s="289"/>
      <c r="E4" s="289"/>
      <c r="F4" s="289"/>
      <c r="G4" s="24"/>
    </row>
    <row r="5" spans="1:7" ht="14.25" customHeight="1" x14ac:dyDescent="0.25">
      <c r="A5" s="25"/>
      <c r="B5" s="14"/>
      <c r="D5" s="15"/>
      <c r="E5" s="25"/>
      <c r="F5" s="17"/>
      <c r="G5" s="14"/>
    </row>
    <row r="6" spans="1:7" x14ac:dyDescent="0.25">
      <c r="A6" s="26" t="s">
        <v>3</v>
      </c>
      <c r="B6" s="27" t="s">
        <v>4</v>
      </c>
      <c r="C6" s="28" t="s">
        <v>5</v>
      </c>
      <c r="D6" s="27" t="s">
        <v>6</v>
      </c>
      <c r="E6" s="29" t="s">
        <v>7</v>
      </c>
      <c r="F6" s="30" t="s">
        <v>8</v>
      </c>
      <c r="G6" s="30" t="s">
        <v>9</v>
      </c>
    </row>
    <row r="7" spans="1:7" x14ac:dyDescent="0.25">
      <c r="A7" s="31" t="s">
        <v>10</v>
      </c>
      <c r="B7" s="32" t="s">
        <v>11</v>
      </c>
      <c r="C7" s="33"/>
      <c r="D7" s="32"/>
      <c r="E7" s="34"/>
      <c r="F7" s="35"/>
      <c r="G7" s="35"/>
    </row>
    <row r="8" spans="1:7" x14ac:dyDescent="0.25">
      <c r="A8" s="36"/>
      <c r="B8" s="37"/>
      <c r="C8" s="38"/>
      <c r="D8" s="37"/>
      <c r="E8" s="37"/>
      <c r="F8" s="37"/>
      <c r="G8" s="37"/>
    </row>
    <row r="9" spans="1:7" s="43" customFormat="1" x14ac:dyDescent="0.25">
      <c r="A9" s="39"/>
      <c r="B9" s="287" t="s">
        <v>12</v>
      </c>
      <c r="C9" s="40" t="s">
        <v>250</v>
      </c>
      <c r="D9" s="41"/>
      <c r="E9" s="41"/>
      <c r="F9" s="42"/>
      <c r="G9" s="42"/>
    </row>
    <row r="10" spans="1:7" s="43" customFormat="1" x14ac:dyDescent="0.25">
      <c r="A10" s="39"/>
      <c r="B10" s="287"/>
      <c r="C10" s="40"/>
      <c r="D10" s="41"/>
      <c r="E10" s="41"/>
      <c r="F10" s="42"/>
      <c r="G10" s="42"/>
    </row>
    <row r="11" spans="1:7" s="43" customFormat="1" x14ac:dyDescent="0.25">
      <c r="A11" s="44">
        <v>1.1000000000000001</v>
      </c>
      <c r="B11" s="287"/>
      <c r="C11" s="40" t="s">
        <v>13</v>
      </c>
      <c r="D11" s="41"/>
      <c r="E11" s="41"/>
      <c r="F11" s="42"/>
      <c r="G11" s="42"/>
    </row>
    <row r="12" spans="1:7" s="43" customFormat="1" x14ac:dyDescent="0.25">
      <c r="A12" s="45"/>
      <c r="B12" s="41"/>
      <c r="C12" s="40"/>
      <c r="D12" s="41"/>
      <c r="E12" s="41"/>
      <c r="F12" s="42"/>
      <c r="G12" s="42"/>
    </row>
    <row r="13" spans="1:7" s="43" customFormat="1" x14ac:dyDescent="0.25">
      <c r="A13" s="45" t="s">
        <v>251</v>
      </c>
      <c r="B13" s="41" t="s">
        <v>14</v>
      </c>
      <c r="C13" s="40" t="s">
        <v>15</v>
      </c>
      <c r="D13" s="41"/>
      <c r="E13" s="41"/>
      <c r="F13" s="42"/>
      <c r="G13" s="42"/>
    </row>
    <row r="14" spans="1:7" s="43" customFormat="1" x14ac:dyDescent="0.25">
      <c r="A14" s="45"/>
      <c r="B14" s="41"/>
      <c r="C14" s="40"/>
      <c r="D14" s="41"/>
      <c r="E14" s="41"/>
      <c r="F14" s="42"/>
      <c r="G14" s="42"/>
    </row>
    <row r="15" spans="1:7" s="43" customFormat="1" x14ac:dyDescent="0.25">
      <c r="A15" s="45" t="s">
        <v>252</v>
      </c>
      <c r="B15" s="41"/>
      <c r="C15" s="46" t="s">
        <v>189</v>
      </c>
      <c r="D15" s="41" t="s">
        <v>16</v>
      </c>
      <c r="E15" s="41">
        <v>1</v>
      </c>
      <c r="F15" s="42"/>
      <c r="G15" s="42"/>
    </row>
    <row r="16" spans="1:7" s="43" customFormat="1" x14ac:dyDescent="0.25">
      <c r="A16" s="45"/>
      <c r="B16" s="41"/>
      <c r="C16" s="46"/>
      <c r="D16" s="41"/>
      <c r="E16" s="41"/>
      <c r="F16" s="42"/>
      <c r="G16" s="42"/>
    </row>
    <row r="17" spans="1:7" s="43" customFormat="1" x14ac:dyDescent="0.25">
      <c r="A17" s="45" t="s">
        <v>253</v>
      </c>
      <c r="B17" s="41" t="s">
        <v>17</v>
      </c>
      <c r="C17" s="40" t="s">
        <v>18</v>
      </c>
      <c r="D17" s="41"/>
      <c r="E17" s="41"/>
      <c r="F17" s="42"/>
      <c r="G17" s="42"/>
    </row>
    <row r="18" spans="1:7" s="43" customFormat="1" ht="9.9" customHeight="1" x14ac:dyDescent="0.25">
      <c r="A18" s="45"/>
      <c r="B18" s="41"/>
      <c r="C18" s="46"/>
      <c r="D18" s="41"/>
      <c r="E18" s="41"/>
      <c r="F18" s="42"/>
      <c r="G18" s="42"/>
    </row>
    <row r="19" spans="1:7" s="43" customFormat="1" ht="39.6" x14ac:dyDescent="0.25">
      <c r="A19" s="45" t="s">
        <v>254</v>
      </c>
      <c r="B19" s="41"/>
      <c r="C19" s="46" t="s">
        <v>19</v>
      </c>
      <c r="D19" s="41" t="s">
        <v>16</v>
      </c>
      <c r="E19" s="41">
        <v>1</v>
      </c>
      <c r="F19" s="42"/>
      <c r="G19" s="42"/>
    </row>
    <row r="20" spans="1:7" s="43" customFormat="1" x14ac:dyDescent="0.25">
      <c r="A20" s="45"/>
      <c r="B20" s="41"/>
      <c r="C20" s="46"/>
      <c r="D20" s="41"/>
      <c r="E20" s="41"/>
      <c r="F20" s="42"/>
      <c r="G20" s="42"/>
    </row>
    <row r="21" spans="1:7" s="43" customFormat="1" x14ac:dyDescent="0.25">
      <c r="A21" s="45" t="s">
        <v>255</v>
      </c>
      <c r="B21" s="41"/>
      <c r="C21" s="46" t="s">
        <v>20</v>
      </c>
      <c r="D21" s="41" t="s">
        <v>16</v>
      </c>
      <c r="E21" s="41">
        <v>1</v>
      </c>
      <c r="F21" s="42"/>
      <c r="G21" s="42"/>
    </row>
    <row r="22" spans="1:7" s="43" customFormat="1" x14ac:dyDescent="0.25">
      <c r="A22" s="45"/>
      <c r="B22" s="41"/>
      <c r="C22" s="46"/>
      <c r="D22" s="41"/>
      <c r="E22" s="41"/>
      <c r="F22" s="42"/>
      <c r="G22" s="42"/>
    </row>
    <row r="23" spans="1:7" s="43" customFormat="1" x14ac:dyDescent="0.25">
      <c r="A23" s="45" t="s">
        <v>256</v>
      </c>
      <c r="B23" s="41"/>
      <c r="C23" s="46" t="s">
        <v>21</v>
      </c>
      <c r="D23" s="41" t="s">
        <v>16</v>
      </c>
      <c r="E23" s="41">
        <v>1</v>
      </c>
      <c r="F23" s="42"/>
      <c r="G23" s="42"/>
    </row>
    <row r="24" spans="1:7" s="43" customFormat="1" x14ac:dyDescent="0.25">
      <c r="A24" s="45"/>
      <c r="B24" s="41"/>
      <c r="C24" s="46"/>
      <c r="D24" s="41"/>
      <c r="E24" s="41"/>
      <c r="F24" s="42"/>
      <c r="G24" s="42"/>
    </row>
    <row r="25" spans="1:7" s="43" customFormat="1" ht="26.4" x14ac:dyDescent="0.25">
      <c r="A25" s="45" t="s">
        <v>257</v>
      </c>
      <c r="B25" s="41"/>
      <c r="C25" s="46" t="s">
        <v>22</v>
      </c>
      <c r="D25" s="41" t="s">
        <v>10</v>
      </c>
      <c r="E25" s="41">
        <v>2</v>
      </c>
      <c r="F25" s="42"/>
      <c r="G25" s="42"/>
    </row>
    <row r="26" spans="1:7" s="43" customFormat="1" x14ac:dyDescent="0.25">
      <c r="A26" s="45"/>
      <c r="B26" s="41"/>
      <c r="C26" s="46"/>
      <c r="D26" s="41"/>
      <c r="E26" s="41"/>
      <c r="F26" s="42"/>
      <c r="G26" s="42"/>
    </row>
    <row r="27" spans="1:7" s="43" customFormat="1" x14ac:dyDescent="0.25">
      <c r="A27" s="45" t="s">
        <v>258</v>
      </c>
      <c r="B27" s="41"/>
      <c r="C27" s="46" t="s">
        <v>23</v>
      </c>
      <c r="D27" s="41" t="s">
        <v>16</v>
      </c>
      <c r="E27" s="41">
        <v>1</v>
      </c>
      <c r="F27" s="42"/>
      <c r="G27" s="42"/>
    </row>
    <row r="28" spans="1:7" s="43" customFormat="1" x14ac:dyDescent="0.25">
      <c r="A28" s="45"/>
      <c r="B28" s="41"/>
      <c r="C28" s="46"/>
      <c r="D28" s="41"/>
      <c r="E28" s="41"/>
      <c r="F28" s="42"/>
      <c r="G28" s="42"/>
    </row>
    <row r="29" spans="1:7" s="43" customFormat="1" x14ac:dyDescent="0.25">
      <c r="A29" s="45" t="s">
        <v>259</v>
      </c>
      <c r="B29" s="41"/>
      <c r="C29" s="40" t="s">
        <v>24</v>
      </c>
      <c r="D29" s="41"/>
      <c r="E29" s="41"/>
      <c r="F29" s="42"/>
      <c r="G29" s="42"/>
    </row>
    <row r="30" spans="1:7" s="43" customFormat="1" ht="9.9" customHeight="1" x14ac:dyDescent="0.25">
      <c r="A30" s="45" t="s">
        <v>62</v>
      </c>
      <c r="B30" s="41"/>
      <c r="C30" s="46"/>
      <c r="D30" s="41"/>
      <c r="E30" s="41"/>
      <c r="F30" s="42"/>
      <c r="G30" s="42"/>
    </row>
    <row r="31" spans="1:7" s="43" customFormat="1" ht="26.4" x14ac:dyDescent="0.25">
      <c r="A31" s="45" t="s">
        <v>260</v>
      </c>
      <c r="B31" s="47" t="s">
        <v>25</v>
      </c>
      <c r="C31" s="46" t="s">
        <v>26</v>
      </c>
      <c r="D31" s="41" t="s">
        <v>16</v>
      </c>
      <c r="E31" s="41">
        <v>1</v>
      </c>
      <c r="F31" s="42"/>
      <c r="G31" s="42"/>
    </row>
    <row r="32" spans="1:7" s="43" customFormat="1" x14ac:dyDescent="0.25">
      <c r="A32" s="45"/>
      <c r="B32" s="41"/>
      <c r="C32" s="46"/>
      <c r="D32" s="41"/>
      <c r="E32" s="41"/>
      <c r="F32" s="42"/>
      <c r="G32" s="42"/>
    </row>
    <row r="33" spans="1:7" s="43" customFormat="1" x14ac:dyDescent="0.25">
      <c r="A33" s="45" t="s">
        <v>261</v>
      </c>
      <c r="B33" s="47" t="s">
        <v>25</v>
      </c>
      <c r="C33" s="46" t="s">
        <v>27</v>
      </c>
      <c r="D33" s="41" t="s">
        <v>16</v>
      </c>
      <c r="E33" s="41">
        <v>1</v>
      </c>
      <c r="F33" s="42"/>
      <c r="G33" s="42"/>
    </row>
    <row r="34" spans="1:7" s="43" customFormat="1" x14ac:dyDescent="0.25">
      <c r="A34" s="45"/>
      <c r="B34" s="47"/>
      <c r="C34" s="46"/>
      <c r="D34" s="41"/>
      <c r="E34" s="41"/>
      <c r="F34" s="42"/>
      <c r="G34" s="42"/>
    </row>
    <row r="35" spans="1:7" s="43" customFormat="1" x14ac:dyDescent="0.25">
      <c r="A35" s="45" t="s">
        <v>262</v>
      </c>
      <c r="B35" s="47" t="s">
        <v>25</v>
      </c>
      <c r="C35" s="46" t="s">
        <v>28</v>
      </c>
      <c r="D35" s="41" t="s">
        <v>16</v>
      </c>
      <c r="E35" s="41">
        <v>1</v>
      </c>
      <c r="F35" s="42"/>
      <c r="G35" s="42"/>
    </row>
    <row r="36" spans="1:7" s="43" customFormat="1" x14ac:dyDescent="0.25">
      <c r="A36" s="45"/>
      <c r="B36" s="47"/>
      <c r="C36" s="46"/>
      <c r="D36" s="41"/>
      <c r="E36" s="41"/>
      <c r="F36" s="42"/>
      <c r="G36" s="42"/>
    </row>
    <row r="37" spans="1:7" s="43" customFormat="1" ht="12.75" customHeight="1" x14ac:dyDescent="0.25">
      <c r="A37" s="48" t="s">
        <v>263</v>
      </c>
      <c r="B37" s="47" t="s">
        <v>25</v>
      </c>
      <c r="C37" s="46" t="s">
        <v>29</v>
      </c>
      <c r="D37" s="41" t="s">
        <v>16</v>
      </c>
      <c r="E37" s="41">
        <v>1</v>
      </c>
      <c r="F37" s="42"/>
      <c r="G37" s="42"/>
    </row>
    <row r="38" spans="1:7" s="43" customFormat="1" x14ac:dyDescent="0.25">
      <c r="A38" s="45"/>
      <c r="B38" s="47"/>
      <c r="C38" s="46"/>
      <c r="D38" s="41"/>
      <c r="E38" s="41"/>
      <c r="F38" s="42"/>
      <c r="G38" s="42"/>
    </row>
    <row r="39" spans="1:7" s="43" customFormat="1" x14ac:dyDescent="0.25">
      <c r="A39" s="45" t="s">
        <v>264</v>
      </c>
      <c r="B39" s="47" t="s">
        <v>25</v>
      </c>
      <c r="C39" s="46" t="s">
        <v>30</v>
      </c>
      <c r="D39" s="41" t="s">
        <v>16</v>
      </c>
      <c r="E39" s="41">
        <v>1</v>
      </c>
      <c r="F39" s="42"/>
      <c r="G39" s="42"/>
    </row>
    <row r="40" spans="1:7" s="43" customFormat="1" x14ac:dyDescent="0.25">
      <c r="A40" s="45"/>
      <c r="B40" s="47"/>
      <c r="C40" s="46"/>
      <c r="D40" s="41"/>
      <c r="E40" s="41"/>
      <c r="F40" s="42"/>
      <c r="G40" s="42"/>
    </row>
    <row r="41" spans="1:7" s="43" customFormat="1" ht="27.75" customHeight="1" x14ac:dyDescent="0.25">
      <c r="A41" s="48" t="s">
        <v>265</v>
      </c>
      <c r="B41" s="41" t="s">
        <v>31</v>
      </c>
      <c r="C41" s="46" t="s">
        <v>32</v>
      </c>
      <c r="D41" s="41" t="s">
        <v>16</v>
      </c>
      <c r="E41" s="41">
        <v>1</v>
      </c>
      <c r="F41" s="42"/>
      <c r="G41" s="42"/>
    </row>
    <row r="42" spans="1:7" s="43" customFormat="1" x14ac:dyDescent="0.25">
      <c r="A42" s="45"/>
      <c r="B42" s="41"/>
      <c r="C42" s="46"/>
      <c r="D42" s="41"/>
      <c r="E42" s="41"/>
      <c r="F42" s="42"/>
      <c r="G42" s="42"/>
    </row>
    <row r="43" spans="1:7" s="43" customFormat="1" x14ac:dyDescent="0.25">
      <c r="A43" s="45" t="s">
        <v>266</v>
      </c>
      <c r="B43" s="41" t="s">
        <v>33</v>
      </c>
      <c r="C43" s="46" t="s">
        <v>34</v>
      </c>
      <c r="D43" s="41" t="s">
        <v>16</v>
      </c>
      <c r="E43" s="41">
        <v>1</v>
      </c>
      <c r="F43" s="42"/>
      <c r="G43" s="42"/>
    </row>
    <row r="44" spans="1:7" s="43" customFormat="1" x14ac:dyDescent="0.25">
      <c r="A44" s="45"/>
      <c r="B44" s="41"/>
      <c r="C44" s="46"/>
      <c r="D44" s="41"/>
      <c r="E44" s="41"/>
      <c r="F44" s="42"/>
      <c r="G44" s="42"/>
    </row>
    <row r="45" spans="1:7" s="43" customFormat="1" x14ac:dyDescent="0.25">
      <c r="A45" s="45" t="s">
        <v>267</v>
      </c>
      <c r="B45" s="47"/>
      <c r="C45" s="40" t="s">
        <v>35</v>
      </c>
      <c r="D45" s="41"/>
      <c r="E45" s="41"/>
      <c r="F45" s="49"/>
      <c r="G45" s="49"/>
    </row>
    <row r="46" spans="1:7" s="43" customFormat="1" x14ac:dyDescent="0.25">
      <c r="A46" s="45"/>
      <c r="B46" s="47"/>
      <c r="C46" s="46"/>
      <c r="D46" s="41"/>
      <c r="E46" s="41"/>
      <c r="F46" s="49"/>
      <c r="G46" s="49"/>
    </row>
    <row r="47" spans="1:7" s="43" customFormat="1" ht="66" x14ac:dyDescent="0.25">
      <c r="A47" s="45" t="s">
        <v>268</v>
      </c>
      <c r="B47" s="47" t="s">
        <v>36</v>
      </c>
      <c r="C47" s="46" t="s">
        <v>37</v>
      </c>
      <c r="D47" s="41" t="s">
        <v>16</v>
      </c>
      <c r="E47" s="41">
        <v>1</v>
      </c>
      <c r="F47" s="49"/>
      <c r="G47" s="49"/>
    </row>
    <row r="48" spans="1:7" s="43" customFormat="1" x14ac:dyDescent="0.25">
      <c r="A48" s="45"/>
      <c r="B48" s="47"/>
      <c r="C48" s="46"/>
      <c r="D48" s="41"/>
      <c r="E48" s="41"/>
      <c r="F48" s="49"/>
      <c r="G48" s="49"/>
    </row>
    <row r="49" spans="1:7" s="43" customFormat="1" x14ac:dyDescent="0.25">
      <c r="A49" s="50"/>
      <c r="B49" s="51"/>
      <c r="C49" s="52"/>
      <c r="D49" s="53"/>
      <c r="E49" s="54"/>
      <c r="F49" s="55"/>
      <c r="G49" s="56"/>
    </row>
    <row r="50" spans="1:7" s="43" customFormat="1" x14ac:dyDescent="0.25">
      <c r="A50" s="57"/>
      <c r="B50" s="58" t="s">
        <v>38</v>
      </c>
      <c r="C50" s="59"/>
      <c r="D50" s="60"/>
      <c r="E50" s="61"/>
      <c r="F50" s="62"/>
      <c r="G50" s="63"/>
    </row>
    <row r="51" spans="1:7" s="43" customFormat="1" ht="26.4" x14ac:dyDescent="0.25">
      <c r="A51" s="64"/>
      <c r="B51" s="10" t="s">
        <v>39</v>
      </c>
      <c r="C51" s="11"/>
      <c r="D51" s="65"/>
      <c r="E51" s="66"/>
      <c r="F51" s="67"/>
      <c r="G51" s="68"/>
    </row>
    <row r="52" spans="1:7" s="43" customFormat="1" x14ac:dyDescent="0.25">
      <c r="A52" s="45"/>
      <c r="B52" s="47"/>
      <c r="C52" s="46"/>
      <c r="D52" s="41"/>
      <c r="E52" s="41"/>
      <c r="F52" s="49"/>
      <c r="G52" s="49"/>
    </row>
    <row r="53" spans="1:7" s="43" customFormat="1" x14ac:dyDescent="0.25">
      <c r="A53" s="45" t="s">
        <v>269</v>
      </c>
      <c r="B53" s="47"/>
      <c r="C53" s="40" t="s">
        <v>40</v>
      </c>
      <c r="D53" s="41"/>
      <c r="E53" s="41"/>
      <c r="F53" s="49"/>
      <c r="G53" s="49"/>
    </row>
    <row r="54" spans="1:7" s="43" customFormat="1" x14ac:dyDescent="0.25">
      <c r="A54" s="45"/>
      <c r="B54" s="47"/>
      <c r="C54" s="46"/>
      <c r="D54" s="41"/>
      <c r="E54" s="41"/>
      <c r="F54" s="49"/>
      <c r="G54" s="49"/>
    </row>
    <row r="55" spans="1:7" s="43" customFormat="1" ht="52.8" x14ac:dyDescent="0.25">
      <c r="A55" s="45" t="s">
        <v>270</v>
      </c>
      <c r="B55" s="47" t="s">
        <v>41</v>
      </c>
      <c r="C55" s="46" t="s">
        <v>194</v>
      </c>
      <c r="D55" s="41" t="s">
        <v>16</v>
      </c>
      <c r="E55" s="41">
        <v>1</v>
      </c>
      <c r="F55" s="49"/>
      <c r="G55" s="49"/>
    </row>
    <row r="56" spans="1:7" s="43" customFormat="1" x14ac:dyDescent="0.25">
      <c r="A56" s="45"/>
      <c r="B56" s="47"/>
      <c r="C56" s="46"/>
      <c r="D56" s="41"/>
      <c r="E56" s="41"/>
      <c r="F56" s="49"/>
      <c r="G56" s="49"/>
    </row>
    <row r="57" spans="1:7" s="43" customFormat="1" ht="39.6" x14ac:dyDescent="0.25">
      <c r="A57" s="45"/>
      <c r="B57" s="47"/>
      <c r="C57" s="46" t="s">
        <v>191</v>
      </c>
      <c r="D57" s="41" t="s">
        <v>16</v>
      </c>
      <c r="E57" s="41">
        <v>1</v>
      </c>
      <c r="F57" s="49"/>
      <c r="G57" s="49"/>
    </row>
    <row r="58" spans="1:7" s="43" customFormat="1" x14ac:dyDescent="0.25">
      <c r="A58" s="45"/>
      <c r="B58" s="47"/>
      <c r="C58" s="46"/>
      <c r="D58" s="41"/>
      <c r="E58" s="41"/>
      <c r="F58" s="49"/>
      <c r="G58" s="49"/>
    </row>
    <row r="59" spans="1:7" s="43" customFormat="1" x14ac:dyDescent="0.25">
      <c r="A59" s="69" t="s">
        <v>271</v>
      </c>
      <c r="B59" s="70"/>
      <c r="C59" s="71" t="s">
        <v>42</v>
      </c>
      <c r="D59" s="72"/>
      <c r="E59" s="72"/>
      <c r="F59" s="49"/>
      <c r="G59" s="49"/>
    </row>
    <row r="60" spans="1:7" s="43" customFormat="1" x14ac:dyDescent="0.25">
      <c r="A60" s="69"/>
      <c r="B60" s="70"/>
      <c r="C60" s="73"/>
      <c r="D60" s="72"/>
      <c r="E60" s="72"/>
      <c r="F60" s="49"/>
      <c r="G60" s="49"/>
    </row>
    <row r="61" spans="1:7" s="43" customFormat="1" ht="39.6" x14ac:dyDescent="0.25">
      <c r="A61" s="74" t="s">
        <v>272</v>
      </c>
      <c r="B61" s="70" t="s">
        <v>41</v>
      </c>
      <c r="C61" s="46" t="s">
        <v>145</v>
      </c>
      <c r="D61" s="39" t="s">
        <v>16</v>
      </c>
      <c r="E61" s="75">
        <v>1</v>
      </c>
      <c r="F61" s="49"/>
      <c r="G61" s="49"/>
    </row>
    <row r="62" spans="1:7" s="43" customFormat="1" x14ac:dyDescent="0.25">
      <c r="A62" s="74"/>
      <c r="B62" s="70"/>
      <c r="C62" s="46"/>
      <c r="D62" s="39"/>
      <c r="E62" s="75"/>
      <c r="F62" s="49"/>
      <c r="G62" s="49"/>
    </row>
    <row r="63" spans="1:7" s="43" customFormat="1" x14ac:dyDescent="0.25">
      <c r="A63" s="74"/>
      <c r="B63" s="70"/>
      <c r="C63" s="46"/>
      <c r="D63" s="39"/>
      <c r="E63" s="75"/>
      <c r="F63" s="49"/>
      <c r="G63" s="49"/>
    </row>
    <row r="64" spans="1:7" s="43" customFormat="1" ht="14.25" customHeight="1" x14ac:dyDescent="0.25">
      <c r="A64" s="44">
        <v>1.2</v>
      </c>
      <c r="B64" s="47"/>
      <c r="C64" s="76" t="s">
        <v>273</v>
      </c>
      <c r="D64" s="39"/>
      <c r="E64" s="75"/>
      <c r="F64" s="49"/>
      <c r="G64" s="49"/>
    </row>
    <row r="65" spans="1:7" s="43" customFormat="1" x14ac:dyDescent="0.25">
      <c r="A65" s="74"/>
      <c r="B65" s="70"/>
      <c r="C65" s="46"/>
      <c r="D65" s="39"/>
      <c r="E65" s="75"/>
      <c r="F65" s="49"/>
      <c r="G65" s="49"/>
    </row>
    <row r="66" spans="1:7" s="43" customFormat="1" x14ac:dyDescent="0.25">
      <c r="A66" s="74" t="s">
        <v>274</v>
      </c>
      <c r="B66" s="47" t="s">
        <v>43</v>
      </c>
      <c r="C66" s="77" t="s">
        <v>15</v>
      </c>
      <c r="D66" s="41"/>
      <c r="E66" s="75"/>
      <c r="F66" s="78"/>
      <c r="G66" s="79"/>
    </row>
    <row r="67" spans="1:7" s="43" customFormat="1" x14ac:dyDescent="0.25">
      <c r="A67" s="74"/>
      <c r="B67" s="47"/>
      <c r="C67" s="77"/>
      <c r="D67" s="41"/>
      <c r="E67" s="75"/>
      <c r="F67" s="78"/>
      <c r="G67" s="79"/>
    </row>
    <row r="68" spans="1:7" s="43" customFormat="1" x14ac:dyDescent="0.25">
      <c r="A68" s="74" t="s">
        <v>275</v>
      </c>
      <c r="B68" s="47"/>
      <c r="C68" s="80" t="s">
        <v>190</v>
      </c>
      <c r="D68" s="41" t="s">
        <v>44</v>
      </c>
      <c r="E68" s="75">
        <v>15</v>
      </c>
      <c r="F68" s="78"/>
      <c r="G68" s="79"/>
    </row>
    <row r="69" spans="1:7" s="43" customFormat="1" x14ac:dyDescent="0.25">
      <c r="A69" s="74"/>
      <c r="B69" s="47"/>
      <c r="C69" s="77"/>
      <c r="D69" s="41"/>
      <c r="E69" s="75"/>
      <c r="F69" s="78"/>
      <c r="G69" s="79"/>
    </row>
    <row r="70" spans="1:7" s="43" customFormat="1" ht="26.4" x14ac:dyDescent="0.25">
      <c r="A70" s="74" t="s">
        <v>276</v>
      </c>
      <c r="B70" s="47" t="s">
        <v>45</v>
      </c>
      <c r="C70" s="40" t="s">
        <v>46</v>
      </c>
      <c r="D70" s="41"/>
      <c r="E70" s="75"/>
      <c r="F70" s="78"/>
      <c r="G70" s="79"/>
    </row>
    <row r="71" spans="1:7" s="43" customFormat="1" x14ac:dyDescent="0.25">
      <c r="A71" s="74"/>
      <c r="B71" s="47"/>
      <c r="C71" s="46"/>
      <c r="D71" s="41"/>
      <c r="E71" s="75"/>
      <c r="F71" s="78"/>
      <c r="G71" s="79"/>
    </row>
    <row r="72" spans="1:7" s="43" customFormat="1" ht="26.4" x14ac:dyDescent="0.25">
      <c r="A72" s="74" t="s">
        <v>277</v>
      </c>
      <c r="B72" s="41"/>
      <c r="C72" s="46" t="s">
        <v>47</v>
      </c>
      <c r="D72" s="41" t="s">
        <v>44</v>
      </c>
      <c r="E72" s="75">
        <v>15</v>
      </c>
      <c r="F72" s="78"/>
      <c r="G72" s="79"/>
    </row>
    <row r="73" spans="1:7" s="43" customFormat="1" x14ac:dyDescent="0.25">
      <c r="A73" s="74"/>
      <c r="B73" s="47"/>
      <c r="C73" s="46"/>
      <c r="D73" s="41"/>
      <c r="E73" s="75"/>
      <c r="F73" s="78"/>
      <c r="G73" s="79"/>
    </row>
    <row r="74" spans="1:7" s="43" customFormat="1" x14ac:dyDescent="0.25">
      <c r="A74" s="74" t="s">
        <v>278</v>
      </c>
      <c r="B74" s="41"/>
      <c r="C74" s="46" t="s">
        <v>48</v>
      </c>
      <c r="D74" s="41" t="s">
        <v>44</v>
      </c>
      <c r="E74" s="75">
        <v>15</v>
      </c>
      <c r="F74" s="78"/>
      <c r="G74" s="79"/>
    </row>
    <row r="75" spans="1:7" s="43" customFormat="1" x14ac:dyDescent="0.25">
      <c r="A75" s="74"/>
      <c r="B75" s="41"/>
      <c r="C75" s="46"/>
      <c r="D75" s="41"/>
      <c r="E75" s="75"/>
      <c r="F75" s="78"/>
      <c r="G75" s="79"/>
    </row>
    <row r="76" spans="1:7" s="43" customFormat="1" x14ac:dyDescent="0.25">
      <c r="A76" s="74" t="s">
        <v>279</v>
      </c>
      <c r="B76" s="41"/>
      <c r="C76" s="46" t="s">
        <v>49</v>
      </c>
      <c r="D76" s="41" t="s">
        <v>44</v>
      </c>
      <c r="E76" s="75">
        <v>15</v>
      </c>
      <c r="F76" s="78"/>
      <c r="G76" s="79"/>
    </row>
    <row r="77" spans="1:7" s="43" customFormat="1" x14ac:dyDescent="0.25">
      <c r="A77" s="74"/>
      <c r="B77" s="47"/>
      <c r="C77" s="46"/>
      <c r="D77" s="41"/>
      <c r="E77" s="75"/>
      <c r="F77" s="78"/>
      <c r="G77" s="79"/>
    </row>
    <row r="78" spans="1:7" s="43" customFormat="1" ht="26.4" x14ac:dyDescent="0.25">
      <c r="A78" s="74" t="s">
        <v>280</v>
      </c>
      <c r="B78" s="41"/>
      <c r="C78" s="46" t="s">
        <v>22</v>
      </c>
      <c r="D78" s="41" t="s">
        <v>44</v>
      </c>
      <c r="E78" s="75">
        <v>15</v>
      </c>
      <c r="F78" s="78"/>
      <c r="G78" s="79"/>
    </row>
    <row r="79" spans="1:7" s="43" customFormat="1" x14ac:dyDescent="0.25">
      <c r="A79" s="74"/>
      <c r="B79" s="47"/>
      <c r="C79" s="46"/>
      <c r="D79" s="41"/>
      <c r="E79" s="75"/>
      <c r="F79" s="78"/>
      <c r="G79" s="79"/>
    </row>
    <row r="80" spans="1:7" s="43" customFormat="1" x14ac:dyDescent="0.25">
      <c r="A80" s="74" t="s">
        <v>281</v>
      </c>
      <c r="B80" s="41"/>
      <c r="C80" s="46" t="s">
        <v>50</v>
      </c>
      <c r="D80" s="41" t="s">
        <v>44</v>
      </c>
      <c r="E80" s="75">
        <v>15</v>
      </c>
      <c r="F80" s="78"/>
      <c r="G80" s="79"/>
    </row>
    <row r="81" spans="1:7" s="43" customFormat="1" x14ac:dyDescent="0.25">
      <c r="A81" s="74"/>
      <c r="B81" s="47"/>
      <c r="C81" s="40"/>
      <c r="D81" s="41"/>
      <c r="E81" s="75"/>
      <c r="F81" s="78"/>
      <c r="G81" s="79"/>
    </row>
    <row r="82" spans="1:7" s="43" customFormat="1" ht="26.4" x14ac:dyDescent="0.25">
      <c r="A82" s="74" t="s">
        <v>282</v>
      </c>
      <c r="B82" s="47"/>
      <c r="C82" s="40" t="s">
        <v>51</v>
      </c>
      <c r="D82" s="41"/>
      <c r="E82" s="75"/>
      <c r="F82" s="78"/>
      <c r="G82" s="79"/>
    </row>
    <row r="83" spans="1:7" s="43" customFormat="1" x14ac:dyDescent="0.25">
      <c r="A83" s="74"/>
      <c r="B83" s="46"/>
      <c r="C83" s="46"/>
      <c r="D83" s="41"/>
      <c r="E83" s="75"/>
      <c r="F83" s="78"/>
      <c r="G83" s="79"/>
    </row>
    <row r="84" spans="1:7" s="43" customFormat="1" ht="26.4" x14ac:dyDescent="0.25">
      <c r="A84" s="74" t="s">
        <v>283</v>
      </c>
      <c r="B84" s="47" t="s">
        <v>52</v>
      </c>
      <c r="C84" s="46" t="s">
        <v>26</v>
      </c>
      <c r="D84" s="41" t="s">
        <v>44</v>
      </c>
      <c r="E84" s="75">
        <v>15</v>
      </c>
      <c r="F84" s="78"/>
      <c r="G84" s="79"/>
    </row>
    <row r="85" spans="1:7" s="43" customFormat="1" x14ac:dyDescent="0.25">
      <c r="A85" s="74"/>
      <c r="B85" s="41"/>
      <c r="C85" s="46"/>
      <c r="D85" s="41"/>
      <c r="E85" s="75"/>
      <c r="F85" s="78"/>
      <c r="G85" s="79"/>
    </row>
    <row r="86" spans="1:7" s="43" customFormat="1" x14ac:dyDescent="0.25">
      <c r="A86" s="74" t="s">
        <v>284</v>
      </c>
      <c r="B86" s="47" t="s">
        <v>52</v>
      </c>
      <c r="C86" s="46" t="s">
        <v>27</v>
      </c>
      <c r="D86" s="41" t="s">
        <v>44</v>
      </c>
      <c r="E86" s="75">
        <v>15</v>
      </c>
      <c r="F86" s="78"/>
      <c r="G86" s="79"/>
    </row>
    <row r="87" spans="1:7" s="43" customFormat="1" x14ac:dyDescent="0.25">
      <c r="A87" s="74"/>
      <c r="B87" s="47"/>
      <c r="C87" s="46"/>
      <c r="D87" s="41"/>
      <c r="E87" s="75"/>
      <c r="F87" s="78"/>
      <c r="G87" s="79"/>
    </row>
    <row r="88" spans="1:7" s="43" customFormat="1" x14ac:dyDescent="0.25">
      <c r="A88" s="81" t="s">
        <v>285</v>
      </c>
      <c r="B88" s="47" t="s">
        <v>52</v>
      </c>
      <c r="C88" s="46" t="s">
        <v>28</v>
      </c>
      <c r="D88" s="41" t="s">
        <v>44</v>
      </c>
      <c r="E88" s="75">
        <v>15</v>
      </c>
      <c r="F88" s="78"/>
      <c r="G88" s="79"/>
    </row>
    <row r="89" spans="1:7" s="43" customFormat="1" x14ac:dyDescent="0.25">
      <c r="A89" s="74"/>
      <c r="B89" s="47"/>
      <c r="C89" s="46"/>
      <c r="D89" s="41"/>
      <c r="E89" s="75"/>
      <c r="F89" s="78"/>
      <c r="G89" s="79"/>
    </row>
    <row r="90" spans="1:7" s="43" customFormat="1" ht="26.4" x14ac:dyDescent="0.25">
      <c r="A90" s="81" t="s">
        <v>286</v>
      </c>
      <c r="B90" s="47" t="s">
        <v>52</v>
      </c>
      <c r="C90" s="46" t="s">
        <v>114</v>
      </c>
      <c r="D90" s="41" t="s">
        <v>44</v>
      </c>
      <c r="E90" s="75">
        <v>15</v>
      </c>
      <c r="F90" s="78"/>
      <c r="G90" s="79"/>
    </row>
    <row r="91" spans="1:7" s="43" customFormat="1" x14ac:dyDescent="0.25">
      <c r="A91" s="74"/>
      <c r="B91" s="47"/>
      <c r="C91" s="46"/>
      <c r="D91" s="41"/>
      <c r="E91" s="75"/>
      <c r="F91" s="78"/>
      <c r="G91" s="79"/>
    </row>
    <row r="92" spans="1:7" s="43" customFormat="1" x14ac:dyDescent="0.25">
      <c r="A92" s="74" t="s">
        <v>287</v>
      </c>
      <c r="B92" s="47" t="s">
        <v>52</v>
      </c>
      <c r="C92" s="46" t="s">
        <v>30</v>
      </c>
      <c r="D92" s="41" t="s">
        <v>44</v>
      </c>
      <c r="E92" s="75">
        <v>15</v>
      </c>
      <c r="F92" s="78"/>
      <c r="G92" s="79"/>
    </row>
    <row r="93" spans="1:7" s="43" customFormat="1" x14ac:dyDescent="0.25">
      <c r="A93" s="74"/>
      <c r="B93" s="41"/>
      <c r="C93" s="46"/>
      <c r="D93" s="41"/>
      <c r="E93" s="75"/>
      <c r="F93" s="78"/>
      <c r="G93" s="79"/>
    </row>
    <row r="94" spans="1:7" s="43" customFormat="1" ht="39.6" x14ac:dyDescent="0.25">
      <c r="A94" s="74" t="s">
        <v>288</v>
      </c>
      <c r="B94" s="47" t="s">
        <v>53</v>
      </c>
      <c r="C94" s="46" t="s">
        <v>54</v>
      </c>
      <c r="D94" s="41" t="s">
        <v>44</v>
      </c>
      <c r="E94" s="75">
        <v>15</v>
      </c>
      <c r="F94" s="78"/>
      <c r="G94" s="79"/>
    </row>
    <row r="95" spans="1:7" s="43" customFormat="1" x14ac:dyDescent="0.25">
      <c r="A95" s="74"/>
      <c r="B95" s="47"/>
      <c r="C95" s="46"/>
      <c r="D95" s="41"/>
      <c r="E95" s="75"/>
      <c r="F95" s="78"/>
      <c r="G95" s="79"/>
    </row>
    <row r="96" spans="1:7" s="43" customFormat="1" x14ac:dyDescent="0.25">
      <c r="A96" s="74" t="s">
        <v>289</v>
      </c>
      <c r="B96" s="47" t="s">
        <v>55</v>
      </c>
      <c r="C96" s="46" t="s">
        <v>56</v>
      </c>
      <c r="D96" s="41" t="s">
        <v>44</v>
      </c>
      <c r="E96" s="75">
        <v>15</v>
      </c>
      <c r="F96" s="78"/>
      <c r="G96" s="79"/>
    </row>
    <row r="97" spans="1:7" s="43" customFormat="1" x14ac:dyDescent="0.25">
      <c r="A97" s="74"/>
      <c r="B97" s="47"/>
      <c r="C97" s="46"/>
      <c r="D97" s="41"/>
      <c r="E97" s="75"/>
      <c r="F97" s="78"/>
      <c r="G97" s="79"/>
    </row>
    <row r="98" spans="1:7" s="43" customFormat="1" ht="26.4" x14ac:dyDescent="0.25">
      <c r="A98" s="74" t="s">
        <v>290</v>
      </c>
      <c r="B98" s="47" t="s">
        <v>57</v>
      </c>
      <c r="C98" s="46" t="s">
        <v>58</v>
      </c>
      <c r="D98" s="41" t="s">
        <v>44</v>
      </c>
      <c r="E98" s="75">
        <v>15</v>
      </c>
      <c r="F98" s="78"/>
      <c r="G98" s="79"/>
    </row>
    <row r="99" spans="1:7" s="43" customFormat="1" x14ac:dyDescent="0.25">
      <c r="A99" s="69"/>
      <c r="B99" s="70"/>
      <c r="C99" s="46"/>
      <c r="D99" s="82"/>
      <c r="E99" s="82"/>
      <c r="F99" s="78"/>
      <c r="G99" s="79"/>
    </row>
    <row r="100" spans="1:7" s="43" customFormat="1" x14ac:dyDescent="0.25">
      <c r="A100" s="74" t="s">
        <v>291</v>
      </c>
      <c r="B100" s="47"/>
      <c r="C100" s="40" t="s">
        <v>35</v>
      </c>
      <c r="D100" s="41"/>
      <c r="E100" s="75"/>
      <c r="F100" s="83"/>
      <c r="G100" s="79"/>
    </row>
    <row r="101" spans="1:7" s="43" customFormat="1" x14ac:dyDescent="0.25">
      <c r="A101" s="74"/>
      <c r="B101" s="47"/>
      <c r="C101" s="46"/>
      <c r="D101" s="41"/>
      <c r="E101" s="75"/>
      <c r="F101" s="83"/>
      <c r="G101" s="79"/>
    </row>
    <row r="102" spans="1:7" s="43" customFormat="1" ht="66" x14ac:dyDescent="0.25">
      <c r="A102" s="74" t="s">
        <v>292</v>
      </c>
      <c r="B102" s="47" t="s">
        <v>59</v>
      </c>
      <c r="C102" s="46" t="s">
        <v>37</v>
      </c>
      <c r="D102" s="41" t="s">
        <v>44</v>
      </c>
      <c r="E102" s="75">
        <v>15</v>
      </c>
      <c r="F102" s="83"/>
      <c r="G102" s="79"/>
    </row>
    <row r="103" spans="1:7" s="43" customFormat="1" x14ac:dyDescent="0.25">
      <c r="A103" s="74"/>
      <c r="B103" s="47"/>
      <c r="C103" s="84"/>
      <c r="D103" s="41"/>
      <c r="E103" s="41"/>
      <c r="F103" s="85"/>
      <c r="G103" s="79"/>
    </row>
    <row r="104" spans="1:7" s="43" customFormat="1" x14ac:dyDescent="0.25">
      <c r="A104" s="50"/>
      <c r="B104" s="51"/>
      <c r="C104" s="52"/>
      <c r="D104" s="53"/>
      <c r="E104" s="54"/>
      <c r="F104" s="55"/>
      <c r="G104" s="56"/>
    </row>
    <row r="105" spans="1:7" s="43" customFormat="1" x14ac:dyDescent="0.25">
      <c r="A105" s="57"/>
      <c r="B105" s="58" t="s">
        <v>38</v>
      </c>
      <c r="C105" s="59"/>
      <c r="D105" s="60"/>
      <c r="E105" s="61"/>
      <c r="F105" s="62"/>
      <c r="G105" s="63"/>
    </row>
    <row r="106" spans="1:7" s="43" customFormat="1" ht="26.4" x14ac:dyDescent="0.25">
      <c r="A106" s="64"/>
      <c r="B106" s="10" t="s">
        <v>39</v>
      </c>
      <c r="C106" s="11"/>
      <c r="D106" s="65"/>
      <c r="E106" s="66"/>
      <c r="F106" s="67"/>
      <c r="G106" s="68"/>
    </row>
    <row r="107" spans="1:7" s="43" customFormat="1" x14ac:dyDescent="0.25">
      <c r="A107" s="74"/>
      <c r="B107" s="47"/>
      <c r="C107" s="84"/>
      <c r="D107" s="41"/>
      <c r="E107" s="41"/>
      <c r="F107" s="85"/>
      <c r="G107" s="79"/>
    </row>
    <row r="108" spans="1:7" s="43" customFormat="1" x14ac:dyDescent="0.25">
      <c r="A108" s="74" t="s">
        <v>293</v>
      </c>
      <c r="B108" s="47"/>
      <c r="C108" s="40" t="s">
        <v>40</v>
      </c>
      <c r="D108" s="41"/>
      <c r="E108" s="41"/>
      <c r="F108" s="85"/>
      <c r="G108" s="79"/>
    </row>
    <row r="109" spans="1:7" s="43" customFormat="1" x14ac:dyDescent="0.25">
      <c r="A109" s="74"/>
      <c r="B109" s="47"/>
      <c r="C109" s="46"/>
      <c r="D109" s="41"/>
      <c r="E109" s="41"/>
      <c r="F109" s="83"/>
      <c r="G109" s="83"/>
    </row>
    <row r="110" spans="1:7" s="43" customFormat="1" ht="52.8" x14ac:dyDescent="0.25">
      <c r="A110" s="74" t="s">
        <v>294</v>
      </c>
      <c r="B110" s="47" t="s">
        <v>41</v>
      </c>
      <c r="C110" s="46" t="s">
        <v>192</v>
      </c>
      <c r="D110" s="41" t="s">
        <v>44</v>
      </c>
      <c r="E110" s="75">
        <v>15</v>
      </c>
      <c r="F110" s="83"/>
      <c r="G110" s="83"/>
    </row>
    <row r="111" spans="1:7" s="43" customFormat="1" x14ac:dyDescent="0.25">
      <c r="A111" s="74"/>
      <c r="B111" s="47"/>
      <c r="C111" s="46"/>
      <c r="D111" s="41"/>
      <c r="E111" s="41"/>
      <c r="F111" s="83"/>
      <c r="G111" s="83"/>
    </row>
    <row r="112" spans="1:7" s="43" customFormat="1" ht="26.4" x14ac:dyDescent="0.25">
      <c r="A112" s="74"/>
      <c r="B112" s="47"/>
      <c r="C112" s="46" t="s">
        <v>193</v>
      </c>
      <c r="D112" s="41" t="s">
        <v>44</v>
      </c>
      <c r="E112" s="75">
        <v>15</v>
      </c>
      <c r="F112" s="83"/>
      <c r="G112" s="83"/>
    </row>
    <row r="113" spans="1:8" s="43" customFormat="1" x14ac:dyDescent="0.25">
      <c r="A113" s="74"/>
      <c r="B113" s="47"/>
      <c r="C113" s="86"/>
      <c r="D113" s="87"/>
      <c r="E113" s="75"/>
      <c r="F113" s="83"/>
      <c r="G113" s="83"/>
    </row>
    <row r="114" spans="1:8" s="43" customFormat="1" x14ac:dyDescent="0.25">
      <c r="A114" s="88" t="s">
        <v>295</v>
      </c>
      <c r="B114" s="70"/>
      <c r="C114" s="71" t="s">
        <v>42</v>
      </c>
      <c r="D114" s="72"/>
      <c r="E114" s="72"/>
      <c r="F114" s="83"/>
      <c r="G114" s="83"/>
    </row>
    <row r="115" spans="1:8" s="43" customFormat="1" x14ac:dyDescent="0.25">
      <c r="A115" s="69"/>
      <c r="B115" s="70"/>
      <c r="C115" s="73"/>
      <c r="D115" s="72"/>
      <c r="E115" s="72"/>
      <c r="F115" s="83"/>
      <c r="G115" s="83"/>
    </row>
    <row r="116" spans="1:8" s="43" customFormat="1" ht="39.6" x14ac:dyDescent="0.25">
      <c r="A116" s="74" t="s">
        <v>296</v>
      </c>
      <c r="B116" s="70" t="s">
        <v>41</v>
      </c>
      <c r="C116" s="46" t="s">
        <v>144</v>
      </c>
      <c r="D116" s="41" t="s">
        <v>44</v>
      </c>
      <c r="E116" s="75">
        <v>15</v>
      </c>
      <c r="F116" s="83"/>
      <c r="G116" s="83"/>
    </row>
    <row r="117" spans="1:8" s="43" customFormat="1" x14ac:dyDescent="0.25">
      <c r="A117" s="89"/>
      <c r="B117" s="70"/>
      <c r="C117" s="46"/>
      <c r="D117" s="41"/>
      <c r="E117" s="41"/>
      <c r="F117" s="83"/>
      <c r="G117" s="83"/>
    </row>
    <row r="118" spans="1:8" s="43" customFormat="1" x14ac:dyDescent="0.25">
      <c r="A118" s="92"/>
      <c r="B118" s="93"/>
      <c r="C118" s="93"/>
      <c r="D118" s="94"/>
      <c r="E118" s="95"/>
      <c r="F118" s="96"/>
      <c r="G118" s="97"/>
    </row>
    <row r="119" spans="1:8" x14ac:dyDescent="0.25">
      <c r="A119" s="290" t="s">
        <v>439</v>
      </c>
      <c r="B119" s="291"/>
      <c r="C119" s="291"/>
      <c r="D119" s="291"/>
      <c r="E119" s="291"/>
      <c r="F119" s="291"/>
      <c r="G119" s="292"/>
      <c r="H119" s="43"/>
    </row>
    <row r="120" spans="1:8" x14ac:dyDescent="0.25">
      <c r="A120" s="98"/>
      <c r="B120" s="54"/>
      <c r="C120" s="54"/>
      <c r="D120" s="54"/>
      <c r="E120" s="54"/>
      <c r="F120" s="54"/>
      <c r="G120" s="54"/>
      <c r="H120" s="43"/>
    </row>
    <row r="121" spans="1:8" x14ac:dyDescent="0.25">
      <c r="A121" s="99"/>
      <c r="H121" s="43"/>
    </row>
    <row r="122" spans="1:8" x14ac:dyDescent="0.25">
      <c r="A122" s="99"/>
      <c r="H122" s="43"/>
    </row>
    <row r="123" spans="1:8" x14ac:dyDescent="0.25">
      <c r="A123" s="99"/>
      <c r="H123" s="43"/>
    </row>
    <row r="124" spans="1:8" x14ac:dyDescent="0.25">
      <c r="A124" s="99"/>
      <c r="H124" s="43"/>
    </row>
    <row r="125" spans="1:8" x14ac:dyDescent="0.25">
      <c r="A125" s="99"/>
    </row>
    <row r="126" spans="1:8" x14ac:dyDescent="0.25">
      <c r="A126" s="99"/>
    </row>
    <row r="127" spans="1:8" x14ac:dyDescent="0.25">
      <c r="A127" s="99"/>
    </row>
    <row r="128" spans="1:8" x14ac:dyDescent="0.25">
      <c r="A128" s="99"/>
    </row>
    <row r="129" spans="1:1" x14ac:dyDescent="0.25">
      <c r="A129" s="99"/>
    </row>
    <row r="130" spans="1:1" x14ac:dyDescent="0.25">
      <c r="A130" s="99"/>
    </row>
    <row r="131" spans="1:1" x14ac:dyDescent="0.25">
      <c r="A131" s="99"/>
    </row>
    <row r="132" spans="1:1" x14ac:dyDescent="0.25">
      <c r="A132" s="99"/>
    </row>
    <row r="133" spans="1:1" x14ac:dyDescent="0.25">
      <c r="A133" s="99"/>
    </row>
    <row r="134" spans="1:1" x14ac:dyDescent="0.25">
      <c r="A134" s="99"/>
    </row>
    <row r="135" spans="1:1" x14ac:dyDescent="0.25">
      <c r="A135" s="99"/>
    </row>
    <row r="136" spans="1:1" x14ac:dyDescent="0.25">
      <c r="A136" s="99"/>
    </row>
    <row r="137" spans="1:1" x14ac:dyDescent="0.25">
      <c r="A137" s="99"/>
    </row>
    <row r="138" spans="1:1" x14ac:dyDescent="0.25">
      <c r="A138" s="99"/>
    </row>
    <row r="139" spans="1:1" x14ac:dyDescent="0.25">
      <c r="A139" s="99"/>
    </row>
    <row r="140" spans="1:1" x14ac:dyDescent="0.25">
      <c r="A140" s="99"/>
    </row>
    <row r="141" spans="1:1" x14ac:dyDescent="0.25">
      <c r="A141" s="99"/>
    </row>
    <row r="142" spans="1:1" x14ac:dyDescent="0.25">
      <c r="A142" s="99"/>
    </row>
    <row r="143" spans="1:1" x14ac:dyDescent="0.25">
      <c r="A143" s="99"/>
    </row>
  </sheetData>
  <mergeCells count="4">
    <mergeCell ref="B9:B11"/>
    <mergeCell ref="C3:F3"/>
    <mergeCell ref="C4:F4"/>
    <mergeCell ref="A119:G119"/>
  </mergeCells>
  <phoneticPr fontId="11" type="noConversion"/>
  <conditionalFormatting sqref="G118">
    <cfRule type="expression" dxfId="0" priority="88" stopIfTrue="1">
      <formula>#REF!=0</formula>
    </cfRule>
  </conditionalFormatting>
  <printOptions horizontalCentered="1"/>
  <pageMargins left="0.43307086614173229" right="0.39370078740157483" top="0.59055118110236227" bottom="0.62992125984251968" header="0.39370078740157483" footer="0.19685039370078741"/>
  <pageSetup paperSize="9" scale="89" fitToHeight="0" orientation="portrait" useFirstPageNumber="1" r:id="rId1"/>
  <headerFooter alignWithMargins="0">
    <oddFooter>&amp;CPage A1/&amp;P</oddFooter>
  </headerFooter>
  <rowBreaks count="1" manualBreakCount="1">
    <brk id="50"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tabColor theme="9" tint="0.39997558519241921"/>
  </sheetPr>
  <dimension ref="A1:G238"/>
  <sheetViews>
    <sheetView view="pageBreakPreview" zoomScaleNormal="100" zoomScaleSheetLayoutView="100" workbookViewId="0">
      <selection activeCell="C207" sqref="C207"/>
    </sheetView>
  </sheetViews>
  <sheetFormatPr defaultColWidth="9.109375" defaultRowHeight="13.2" x14ac:dyDescent="0.25"/>
  <cols>
    <col min="1" max="1" width="9.109375" style="244"/>
    <col min="2" max="2" width="14" style="14" customWidth="1"/>
    <col min="3" max="3" width="45.6640625" style="14" customWidth="1"/>
    <col min="4" max="4" width="10.88671875" style="15" customWidth="1"/>
    <col min="5" max="5" width="12.33203125" style="15" customWidth="1"/>
    <col min="6" max="6" width="13.6640625" style="14" customWidth="1"/>
    <col min="7" max="7" width="14.33203125" style="14" customWidth="1"/>
    <col min="8" max="16384" width="9.109375" style="14"/>
  </cols>
  <sheetData>
    <row r="1" spans="1:7" x14ac:dyDescent="0.25">
      <c r="A1" s="104"/>
      <c r="B1" s="101"/>
      <c r="C1" s="2"/>
      <c r="D1" s="12"/>
      <c r="E1" s="102"/>
      <c r="F1" s="103"/>
      <c r="G1" s="6"/>
    </row>
    <row r="2" spans="1:7" x14ac:dyDescent="0.25">
      <c r="A2" s="104" t="str">
        <f>'W1ASch1 P&amp;Gs'!A2</f>
        <v>Tender No.:</v>
      </c>
      <c r="B2" s="101"/>
      <c r="C2" s="105" t="str">
        <f>'W1ASch1 P&amp;Gs'!C2</f>
        <v>TBA</v>
      </c>
      <c r="D2" s="12"/>
      <c r="E2" s="12"/>
      <c r="F2" s="101"/>
      <c r="G2" s="106"/>
    </row>
    <row r="3" spans="1:7" ht="29.25" customHeight="1" x14ac:dyDescent="0.25">
      <c r="A3" s="104" t="str">
        <f>'W1ASch1 P&amp;Gs'!A3</f>
        <v>Description:</v>
      </c>
      <c r="B3" s="101"/>
      <c r="C3" s="288" t="str">
        <f>'W1ASch1 P&amp;Gs'!C3:F3</f>
        <v>Work Package 1A: Refurbishment, testing and commissioning of existing B17 pipeline section between Zuikerbosch PS and Alberton South.</v>
      </c>
      <c r="D3" s="288"/>
      <c r="E3" s="288"/>
      <c r="F3" s="288"/>
      <c r="G3" s="107"/>
    </row>
    <row r="4" spans="1:7" x14ac:dyDescent="0.25">
      <c r="A4" s="104"/>
      <c r="B4" s="101"/>
      <c r="C4" s="108" t="s">
        <v>297</v>
      </c>
      <c r="D4" s="12"/>
      <c r="E4" s="12"/>
      <c r="F4" s="101"/>
      <c r="G4" s="101"/>
    </row>
    <row r="5" spans="1:7" x14ac:dyDescent="0.25">
      <c r="A5" s="104"/>
      <c r="B5" s="101"/>
      <c r="D5" s="12"/>
      <c r="E5" s="102"/>
      <c r="F5" s="103"/>
      <c r="G5" s="103"/>
    </row>
    <row r="6" spans="1:7" x14ac:dyDescent="0.25">
      <c r="A6" s="230" t="s">
        <v>60</v>
      </c>
      <c r="B6" s="109" t="s">
        <v>4</v>
      </c>
      <c r="C6" s="7" t="s">
        <v>5</v>
      </c>
      <c r="D6" s="109" t="s">
        <v>6</v>
      </c>
      <c r="E6" s="110" t="s">
        <v>7</v>
      </c>
      <c r="F6" s="111" t="s">
        <v>8</v>
      </c>
      <c r="G6" s="112" t="s">
        <v>9</v>
      </c>
    </row>
    <row r="7" spans="1:7" x14ac:dyDescent="0.25">
      <c r="A7" s="231" t="s">
        <v>10</v>
      </c>
      <c r="B7" s="113" t="s">
        <v>11</v>
      </c>
      <c r="C7" s="114"/>
      <c r="D7" s="113"/>
      <c r="E7" s="115"/>
      <c r="F7" s="116"/>
      <c r="G7" s="117"/>
    </row>
    <row r="8" spans="1:7" x14ac:dyDescent="0.25">
      <c r="A8" s="232">
        <v>2.1</v>
      </c>
      <c r="B8" s="7" t="s">
        <v>61</v>
      </c>
      <c r="C8" s="118" t="s">
        <v>106</v>
      </c>
      <c r="D8" s="119"/>
      <c r="E8" s="120"/>
      <c r="F8" s="121"/>
      <c r="G8" s="121"/>
    </row>
    <row r="9" spans="1:7" ht="14.25" customHeight="1" x14ac:dyDescent="0.25">
      <c r="A9" s="233"/>
      <c r="B9" s="123"/>
      <c r="C9" s="124"/>
      <c r="D9" s="122"/>
      <c r="E9" s="122"/>
      <c r="F9" s="125"/>
      <c r="G9" s="125"/>
    </row>
    <row r="10" spans="1:7" ht="25.95" customHeight="1" x14ac:dyDescent="0.25">
      <c r="A10" s="169" t="s">
        <v>298</v>
      </c>
      <c r="B10" s="126" t="s">
        <v>118</v>
      </c>
      <c r="C10" s="127" t="s">
        <v>63</v>
      </c>
      <c r="D10" s="126" t="s">
        <v>140</v>
      </c>
      <c r="E10" s="128">
        <v>1</v>
      </c>
      <c r="F10" s="125"/>
      <c r="G10" s="125"/>
    </row>
    <row r="11" spans="1:7" x14ac:dyDescent="0.25">
      <c r="A11" s="169"/>
      <c r="B11" s="126"/>
      <c r="C11" s="127"/>
      <c r="D11" s="126"/>
      <c r="E11" s="128"/>
      <c r="F11" s="125"/>
      <c r="G11" s="125"/>
    </row>
    <row r="12" spans="1:7" ht="39.6" x14ac:dyDescent="0.25">
      <c r="A12" s="169" t="s">
        <v>299</v>
      </c>
      <c r="B12" s="126">
        <v>3.2</v>
      </c>
      <c r="C12" s="127" t="s">
        <v>64</v>
      </c>
      <c r="D12" s="126" t="s">
        <v>140</v>
      </c>
      <c r="E12" s="128">
        <v>1</v>
      </c>
      <c r="F12" s="125"/>
      <c r="G12" s="125"/>
    </row>
    <row r="13" spans="1:7" ht="13.95" customHeight="1" x14ac:dyDescent="0.25">
      <c r="A13" s="169"/>
      <c r="B13" s="126"/>
      <c r="C13" s="127"/>
      <c r="D13" s="126"/>
      <c r="E13" s="128"/>
      <c r="F13" s="125"/>
      <c r="G13" s="125"/>
    </row>
    <row r="14" spans="1:7" ht="43.95" customHeight="1" x14ac:dyDescent="0.25">
      <c r="A14" s="169" t="s">
        <v>300</v>
      </c>
      <c r="B14" s="126">
        <v>4</v>
      </c>
      <c r="C14" s="127" t="s">
        <v>65</v>
      </c>
      <c r="D14" s="126" t="s">
        <v>141</v>
      </c>
      <c r="E14" s="128">
        <v>15</v>
      </c>
      <c r="F14" s="125"/>
      <c r="G14" s="125"/>
    </row>
    <row r="15" spans="1:7" ht="12.75" customHeight="1" x14ac:dyDescent="0.25">
      <c r="A15" s="169"/>
      <c r="B15" s="126"/>
      <c r="C15" s="127"/>
      <c r="D15" s="126"/>
      <c r="E15" s="128"/>
      <c r="F15" s="125"/>
      <c r="G15" s="125"/>
    </row>
    <row r="16" spans="1:7" x14ac:dyDescent="0.25">
      <c r="A16" s="169" t="s">
        <v>301</v>
      </c>
      <c r="B16" s="126" t="s">
        <v>119</v>
      </c>
      <c r="C16" s="127" t="s">
        <v>66</v>
      </c>
      <c r="D16" s="129"/>
      <c r="E16" s="128">
        <v>1</v>
      </c>
      <c r="F16" s="125"/>
      <c r="G16" s="125"/>
    </row>
    <row r="17" spans="1:7" ht="12.75" customHeight="1" x14ac:dyDescent="0.25">
      <c r="A17" s="169"/>
      <c r="B17" s="126"/>
      <c r="C17" s="127"/>
      <c r="D17" s="126"/>
      <c r="E17" s="128"/>
      <c r="F17" s="125"/>
      <c r="G17" s="125"/>
    </row>
    <row r="18" spans="1:7" ht="26.25" customHeight="1" x14ac:dyDescent="0.25">
      <c r="A18" s="169" t="s">
        <v>302</v>
      </c>
      <c r="B18" s="126" t="s">
        <v>120</v>
      </c>
      <c r="C18" s="127" t="s">
        <v>128</v>
      </c>
      <c r="D18" s="126" t="s">
        <v>142</v>
      </c>
      <c r="E18" s="128">
        <v>15</v>
      </c>
      <c r="F18" s="125"/>
      <c r="G18" s="125"/>
    </row>
    <row r="19" spans="1:7" ht="12.75" customHeight="1" x14ac:dyDescent="0.25">
      <c r="A19" s="169"/>
      <c r="B19" s="126"/>
      <c r="C19" s="127"/>
      <c r="D19" s="126"/>
      <c r="E19" s="128"/>
      <c r="F19" s="125"/>
      <c r="G19" s="125"/>
    </row>
    <row r="20" spans="1:7" x14ac:dyDescent="0.25">
      <c r="A20" s="169" t="s">
        <v>303</v>
      </c>
      <c r="B20" s="126">
        <v>15</v>
      </c>
      <c r="C20" s="127" t="s">
        <v>67</v>
      </c>
      <c r="D20" s="126"/>
      <c r="E20" s="128"/>
      <c r="F20" s="125"/>
      <c r="G20" s="125"/>
    </row>
    <row r="21" spans="1:7" ht="12.75" customHeight="1" x14ac:dyDescent="0.25">
      <c r="A21" s="169"/>
      <c r="B21" s="126"/>
      <c r="C21" s="127"/>
      <c r="D21" s="126"/>
      <c r="E21" s="128"/>
      <c r="F21" s="125"/>
      <c r="G21" s="125"/>
    </row>
    <row r="22" spans="1:7" ht="12.75" customHeight="1" x14ac:dyDescent="0.25">
      <c r="A22" s="169"/>
      <c r="B22" s="126">
        <v>15</v>
      </c>
      <c r="C22" s="127" t="s">
        <v>68</v>
      </c>
      <c r="D22" s="126" t="s">
        <v>143</v>
      </c>
      <c r="E22" s="128">
        <v>1</v>
      </c>
      <c r="F22" s="125"/>
      <c r="G22" s="125"/>
    </row>
    <row r="23" spans="1:7" ht="13.2" customHeight="1" x14ac:dyDescent="0.25">
      <c r="A23" s="234"/>
      <c r="B23" s="129"/>
      <c r="C23" s="130"/>
      <c r="D23" s="126"/>
      <c r="E23" s="128"/>
      <c r="F23" s="125"/>
      <c r="G23" s="125"/>
    </row>
    <row r="24" spans="1:7" x14ac:dyDescent="0.25">
      <c r="A24" s="169"/>
      <c r="B24" s="126">
        <v>15</v>
      </c>
      <c r="C24" s="127" t="s">
        <v>129</v>
      </c>
      <c r="D24" s="126" t="s">
        <v>143</v>
      </c>
      <c r="E24" s="128">
        <v>1</v>
      </c>
      <c r="F24" s="125"/>
      <c r="G24" s="125"/>
    </row>
    <row r="25" spans="1:7" ht="13.2" customHeight="1" x14ac:dyDescent="0.25">
      <c r="A25" s="169"/>
      <c r="B25" s="126"/>
      <c r="C25" s="127"/>
      <c r="D25" s="126"/>
      <c r="E25" s="128"/>
      <c r="F25" s="125"/>
      <c r="G25" s="125"/>
    </row>
    <row r="26" spans="1:7" x14ac:dyDescent="0.25">
      <c r="A26" s="169"/>
      <c r="B26" s="126">
        <v>15</v>
      </c>
      <c r="C26" s="127" t="s">
        <v>130</v>
      </c>
      <c r="D26" s="126" t="s">
        <v>143</v>
      </c>
      <c r="E26" s="128">
        <v>1</v>
      </c>
      <c r="F26" s="125"/>
      <c r="G26" s="125"/>
    </row>
    <row r="27" spans="1:7" ht="12.75" customHeight="1" x14ac:dyDescent="0.25">
      <c r="A27" s="169"/>
      <c r="B27" s="126"/>
      <c r="C27" s="127"/>
      <c r="D27" s="126"/>
      <c r="E27" s="128"/>
      <c r="F27" s="125"/>
      <c r="G27" s="125"/>
    </row>
    <row r="28" spans="1:7" x14ac:dyDescent="0.25">
      <c r="A28" s="169" t="s">
        <v>304</v>
      </c>
      <c r="B28" s="126">
        <v>9.3000000000000007</v>
      </c>
      <c r="C28" s="127" t="s">
        <v>69</v>
      </c>
      <c r="D28" s="126" t="s">
        <v>143</v>
      </c>
      <c r="E28" s="128">
        <v>1</v>
      </c>
      <c r="F28" s="125"/>
      <c r="G28" s="125"/>
    </row>
    <row r="29" spans="1:7" ht="12.75" customHeight="1" x14ac:dyDescent="0.25">
      <c r="A29" s="169"/>
      <c r="B29" s="126"/>
      <c r="C29" s="127"/>
      <c r="D29" s="126"/>
      <c r="E29" s="128"/>
      <c r="F29" s="125"/>
      <c r="G29" s="125"/>
    </row>
    <row r="30" spans="1:7" ht="39.75" customHeight="1" x14ac:dyDescent="0.25">
      <c r="A30" s="169" t="s">
        <v>305</v>
      </c>
      <c r="B30" s="126">
        <v>16</v>
      </c>
      <c r="C30" s="127" t="s">
        <v>131</v>
      </c>
      <c r="D30" s="126" t="s">
        <v>143</v>
      </c>
      <c r="E30" s="128">
        <v>1</v>
      </c>
      <c r="F30" s="125"/>
      <c r="G30" s="125"/>
    </row>
    <row r="31" spans="1:7" ht="12.75" customHeight="1" x14ac:dyDescent="0.25">
      <c r="A31" s="169"/>
      <c r="B31" s="126"/>
      <c r="C31" s="127"/>
      <c r="D31" s="126"/>
      <c r="E31" s="128"/>
      <c r="F31" s="125"/>
      <c r="G31" s="125"/>
    </row>
    <row r="32" spans="1:7" x14ac:dyDescent="0.25">
      <c r="A32" s="169" t="s">
        <v>306</v>
      </c>
      <c r="B32" s="126" t="s">
        <v>121</v>
      </c>
      <c r="C32" s="127" t="s">
        <v>70</v>
      </c>
      <c r="D32" s="126" t="s">
        <v>143</v>
      </c>
      <c r="E32" s="128">
        <v>1</v>
      </c>
      <c r="F32" s="125"/>
      <c r="G32" s="125"/>
    </row>
    <row r="33" spans="1:7" ht="12.75" customHeight="1" x14ac:dyDescent="0.25">
      <c r="A33" s="169"/>
      <c r="B33" s="126"/>
      <c r="C33" s="127"/>
      <c r="D33" s="126"/>
      <c r="E33" s="128"/>
      <c r="F33" s="125"/>
      <c r="G33" s="125"/>
    </row>
    <row r="34" spans="1:7" ht="12.75" customHeight="1" x14ac:dyDescent="0.25">
      <c r="A34" s="169" t="s">
        <v>307</v>
      </c>
      <c r="B34" s="126">
        <v>11</v>
      </c>
      <c r="C34" s="127" t="s">
        <v>71</v>
      </c>
      <c r="D34" s="126" t="s">
        <v>143</v>
      </c>
      <c r="E34" s="128">
        <v>1</v>
      </c>
      <c r="F34" s="125"/>
      <c r="G34" s="125"/>
    </row>
    <row r="35" spans="1:7" ht="12.75" customHeight="1" x14ac:dyDescent="0.25">
      <c r="A35" s="169"/>
      <c r="B35" s="126"/>
      <c r="C35" s="127"/>
      <c r="D35" s="126"/>
      <c r="E35" s="128"/>
      <c r="F35" s="125"/>
      <c r="G35" s="125"/>
    </row>
    <row r="36" spans="1:7" ht="12.75" customHeight="1" x14ac:dyDescent="0.25">
      <c r="A36" s="169" t="s">
        <v>308</v>
      </c>
      <c r="B36" s="126">
        <v>14</v>
      </c>
      <c r="C36" s="131" t="s">
        <v>72</v>
      </c>
      <c r="D36" s="126" t="s">
        <v>143</v>
      </c>
      <c r="E36" s="128">
        <v>1</v>
      </c>
      <c r="F36" s="125"/>
      <c r="G36" s="125"/>
    </row>
    <row r="37" spans="1:7" ht="12.75" customHeight="1" x14ac:dyDescent="0.25">
      <c r="A37" s="169"/>
      <c r="B37" s="126"/>
      <c r="C37" s="131"/>
      <c r="D37" s="126"/>
      <c r="E37" s="128"/>
      <c r="F37" s="125"/>
      <c r="G37" s="125"/>
    </row>
    <row r="38" spans="1:7" ht="19.95" customHeight="1" x14ac:dyDescent="0.25">
      <c r="A38" s="169" t="s">
        <v>309</v>
      </c>
      <c r="B38" s="126">
        <v>10</v>
      </c>
      <c r="C38" s="127" t="s">
        <v>132</v>
      </c>
      <c r="D38" s="126" t="s">
        <v>143</v>
      </c>
      <c r="E38" s="128">
        <v>1</v>
      </c>
      <c r="F38" s="125"/>
      <c r="G38" s="125"/>
    </row>
    <row r="39" spans="1:7" ht="15.6" customHeight="1" x14ac:dyDescent="0.25">
      <c r="A39" s="169"/>
      <c r="B39" s="126"/>
      <c r="C39" s="127"/>
      <c r="D39" s="126"/>
      <c r="E39" s="128"/>
      <c r="F39" s="125"/>
      <c r="G39" s="125"/>
    </row>
    <row r="40" spans="1:7" ht="12.75" customHeight="1" x14ac:dyDescent="0.25">
      <c r="A40" s="169" t="s">
        <v>310</v>
      </c>
      <c r="B40" s="126" t="s">
        <v>122</v>
      </c>
      <c r="C40" s="127" t="s">
        <v>133</v>
      </c>
      <c r="D40" s="126" t="s">
        <v>140</v>
      </c>
      <c r="E40" s="128">
        <v>1</v>
      </c>
      <c r="F40" s="125"/>
      <c r="G40" s="125"/>
    </row>
    <row r="41" spans="1:7" ht="12.75" customHeight="1" x14ac:dyDescent="0.25">
      <c r="A41" s="169"/>
      <c r="B41" s="126"/>
      <c r="C41" s="127"/>
      <c r="D41" s="126"/>
      <c r="E41" s="128"/>
      <c r="F41" s="125"/>
      <c r="G41" s="125"/>
    </row>
    <row r="42" spans="1:7" ht="12.75" customHeight="1" x14ac:dyDescent="0.25">
      <c r="A42" s="169" t="s">
        <v>311</v>
      </c>
      <c r="B42" s="126" t="s">
        <v>123</v>
      </c>
      <c r="C42" s="127" t="s">
        <v>74</v>
      </c>
      <c r="D42" s="126" t="s">
        <v>143</v>
      </c>
      <c r="E42" s="128">
        <v>1</v>
      </c>
      <c r="F42" s="125"/>
      <c r="G42" s="125"/>
    </row>
    <row r="43" spans="1:7" ht="12.75" customHeight="1" x14ac:dyDescent="0.25">
      <c r="A43" s="169"/>
      <c r="B43" s="126"/>
      <c r="C43" s="127"/>
      <c r="D43" s="126"/>
      <c r="E43" s="128"/>
      <c r="F43" s="125"/>
      <c r="G43" s="125"/>
    </row>
    <row r="44" spans="1:7" ht="12.75" customHeight="1" x14ac:dyDescent="0.25">
      <c r="A44" s="169" t="s">
        <v>311</v>
      </c>
      <c r="B44" s="126">
        <v>7</v>
      </c>
      <c r="C44" s="127" t="s">
        <v>134</v>
      </c>
      <c r="D44" s="126" t="s">
        <v>143</v>
      </c>
      <c r="E44" s="128">
        <v>1</v>
      </c>
      <c r="F44" s="125"/>
      <c r="G44" s="125"/>
    </row>
    <row r="45" spans="1:7" ht="12.75" customHeight="1" x14ac:dyDescent="0.25">
      <c r="A45" s="169"/>
      <c r="B45" s="126"/>
      <c r="C45" s="127"/>
      <c r="D45" s="126"/>
      <c r="E45" s="128"/>
      <c r="F45" s="125"/>
      <c r="G45" s="125"/>
    </row>
    <row r="46" spans="1:7" x14ac:dyDescent="0.25">
      <c r="A46" s="169" t="s">
        <v>312</v>
      </c>
      <c r="B46" s="126" t="s">
        <v>124</v>
      </c>
      <c r="C46" s="132" t="s">
        <v>135</v>
      </c>
      <c r="D46" s="126" t="s">
        <v>143</v>
      </c>
      <c r="E46" s="128">
        <v>1</v>
      </c>
      <c r="F46" s="125"/>
      <c r="G46" s="125"/>
    </row>
    <row r="47" spans="1:7" ht="12.75" customHeight="1" x14ac:dyDescent="0.25">
      <c r="A47" s="235"/>
      <c r="B47" s="126"/>
      <c r="C47" s="132"/>
      <c r="D47" s="126"/>
      <c r="E47" s="133"/>
      <c r="F47" s="125"/>
      <c r="G47" s="125"/>
    </row>
    <row r="48" spans="1:7" x14ac:dyDescent="0.25">
      <c r="A48" s="169" t="s">
        <v>313</v>
      </c>
      <c r="B48" s="126" t="s">
        <v>125</v>
      </c>
      <c r="C48" s="132" t="s">
        <v>136</v>
      </c>
      <c r="D48" s="126" t="s">
        <v>143</v>
      </c>
      <c r="E48" s="128">
        <v>1</v>
      </c>
      <c r="F48" s="125"/>
      <c r="G48" s="125"/>
    </row>
    <row r="49" spans="1:7" x14ac:dyDescent="0.25">
      <c r="A49" s="169"/>
      <c r="B49" s="126"/>
      <c r="C49" s="132"/>
      <c r="D49" s="126"/>
      <c r="E49" s="134"/>
      <c r="F49" s="125"/>
      <c r="G49" s="125"/>
    </row>
    <row r="50" spans="1:7" x14ac:dyDescent="0.25">
      <c r="A50" s="169" t="s">
        <v>314</v>
      </c>
      <c r="B50" s="126">
        <v>8</v>
      </c>
      <c r="C50" s="127" t="s">
        <v>137</v>
      </c>
      <c r="D50" s="126" t="s">
        <v>143</v>
      </c>
      <c r="E50" s="128">
        <v>1</v>
      </c>
      <c r="F50" s="125"/>
      <c r="G50" s="125"/>
    </row>
    <row r="51" spans="1:7" s="2" customFormat="1" ht="13.95" customHeight="1" x14ac:dyDescent="0.25">
      <c r="A51" s="236"/>
      <c r="B51" s="135"/>
      <c r="C51" s="135"/>
      <c r="D51" s="136"/>
      <c r="E51" s="136"/>
      <c r="F51" s="137"/>
      <c r="G51" s="138"/>
    </row>
    <row r="52" spans="1:7" s="2" customFormat="1" ht="13.95" customHeight="1" x14ac:dyDescent="0.25">
      <c r="A52" s="174"/>
      <c r="B52" s="139" t="s">
        <v>38</v>
      </c>
      <c r="C52" s="140"/>
      <c r="D52" s="141"/>
      <c r="E52" s="142"/>
      <c r="F52" s="143"/>
      <c r="G52" s="144"/>
    </row>
    <row r="53" spans="1:7" s="2" customFormat="1" ht="36.75" customHeight="1" x14ac:dyDescent="0.25">
      <c r="A53" s="176"/>
      <c r="B53" s="9" t="s">
        <v>39</v>
      </c>
      <c r="C53" s="8"/>
      <c r="D53" s="145"/>
      <c r="E53" s="146"/>
      <c r="F53" s="147"/>
      <c r="G53" s="148"/>
    </row>
    <row r="54" spans="1:7" x14ac:dyDescent="0.25">
      <c r="A54" s="169"/>
      <c r="B54" s="126"/>
      <c r="C54" s="132"/>
      <c r="D54" s="149"/>
      <c r="E54" s="149"/>
      <c r="F54" s="150"/>
      <c r="G54" s="125"/>
    </row>
    <row r="55" spans="1:7" ht="39.6" x14ac:dyDescent="0.25">
      <c r="A55" s="169" t="s">
        <v>315</v>
      </c>
      <c r="B55" s="126" t="s">
        <v>126</v>
      </c>
      <c r="C55" s="151" t="s">
        <v>196</v>
      </c>
      <c r="D55" s="152" t="s">
        <v>143</v>
      </c>
      <c r="E55" s="152"/>
      <c r="F55" s="153"/>
      <c r="G55" s="125"/>
    </row>
    <row r="56" spans="1:7" x14ac:dyDescent="0.25">
      <c r="A56" s="237"/>
      <c r="B56" s="154"/>
      <c r="C56" s="154"/>
      <c r="D56" s="128"/>
      <c r="E56" s="128"/>
      <c r="F56" s="125"/>
      <c r="G56" s="125"/>
    </row>
    <row r="57" spans="1:7" x14ac:dyDescent="0.25">
      <c r="A57" s="169" t="s">
        <v>316</v>
      </c>
      <c r="B57" s="126" t="s">
        <v>127</v>
      </c>
      <c r="C57" s="132" t="s">
        <v>138</v>
      </c>
      <c r="D57" s="126" t="s">
        <v>143</v>
      </c>
      <c r="E57" s="128">
        <v>1</v>
      </c>
      <c r="F57" s="125"/>
      <c r="G57" s="125"/>
    </row>
    <row r="58" spans="1:7" x14ac:dyDescent="0.25">
      <c r="A58" s="169"/>
      <c r="B58" s="126"/>
      <c r="C58" s="132"/>
      <c r="D58" s="126"/>
      <c r="E58" s="128"/>
      <c r="F58" s="125"/>
      <c r="G58" s="125"/>
    </row>
    <row r="59" spans="1:7" ht="26.4" x14ac:dyDescent="0.25">
      <c r="A59" s="169" t="s">
        <v>317</v>
      </c>
      <c r="B59" s="126">
        <v>2.9</v>
      </c>
      <c r="C59" s="127" t="s">
        <v>139</v>
      </c>
      <c r="D59" s="126" t="s">
        <v>143</v>
      </c>
      <c r="E59" s="128">
        <v>1</v>
      </c>
      <c r="F59" s="125"/>
      <c r="G59" s="125"/>
    </row>
    <row r="60" spans="1:7" x14ac:dyDescent="0.25">
      <c r="A60" s="246"/>
      <c r="B60" s="152"/>
      <c r="C60" s="153"/>
      <c r="D60" s="152"/>
      <c r="E60" s="202"/>
      <c r="F60" s="223"/>
      <c r="G60" s="223"/>
    </row>
    <row r="61" spans="1:7" x14ac:dyDescent="0.25">
      <c r="A61" s="169"/>
      <c r="B61" s="126"/>
      <c r="C61" s="127"/>
      <c r="D61" s="126"/>
      <c r="E61" s="128"/>
      <c r="F61" s="125"/>
      <c r="G61" s="125"/>
    </row>
    <row r="62" spans="1:7" x14ac:dyDescent="0.25">
      <c r="A62" s="224">
        <v>2.2000000000000002</v>
      </c>
      <c r="B62" s="126"/>
      <c r="C62" s="156" t="s">
        <v>107</v>
      </c>
      <c r="D62" s="126"/>
      <c r="E62" s="128"/>
      <c r="F62" s="125"/>
      <c r="G62" s="125"/>
    </row>
    <row r="63" spans="1:7" x14ac:dyDescent="0.25">
      <c r="A63" s="238"/>
      <c r="B63" s="126"/>
      <c r="C63" s="156"/>
      <c r="D63" s="126"/>
      <c r="E63" s="128"/>
      <c r="F63" s="125"/>
      <c r="G63" s="125"/>
    </row>
    <row r="64" spans="1:7" ht="14.4" x14ac:dyDescent="0.25">
      <c r="A64" s="157" t="s">
        <v>214</v>
      </c>
      <c r="B64" s="158"/>
      <c r="C64" s="159"/>
      <c r="D64" s="158"/>
      <c r="E64" s="160"/>
      <c r="F64" s="161"/>
      <c r="G64" s="161"/>
    </row>
    <row r="65" spans="1:7" x14ac:dyDescent="0.25">
      <c r="A65" s="169"/>
      <c r="B65" s="126"/>
      <c r="C65" s="127"/>
      <c r="D65" s="126"/>
      <c r="E65" s="128"/>
      <c r="F65" s="125"/>
      <c r="G65" s="125"/>
    </row>
    <row r="66" spans="1:7" ht="57.6" x14ac:dyDescent="0.25">
      <c r="A66" s="169"/>
      <c r="B66" s="126"/>
      <c r="C66" s="162" t="s">
        <v>215</v>
      </c>
      <c r="D66" s="126"/>
      <c r="E66" s="128"/>
      <c r="F66" s="125"/>
      <c r="G66" s="125"/>
    </row>
    <row r="67" spans="1:7" x14ac:dyDescent="0.25">
      <c r="A67" s="169"/>
      <c r="B67" s="126"/>
      <c r="C67" s="127"/>
      <c r="D67" s="126"/>
      <c r="E67" s="128"/>
      <c r="F67" s="125"/>
      <c r="G67" s="125"/>
    </row>
    <row r="68" spans="1:7" ht="92.4" x14ac:dyDescent="0.25">
      <c r="A68" s="1" t="s">
        <v>318</v>
      </c>
      <c r="B68" s="164" t="s">
        <v>216</v>
      </c>
      <c r="C68" s="127" t="s">
        <v>146</v>
      </c>
      <c r="D68" s="163" t="s">
        <v>44</v>
      </c>
      <c r="E68" s="163">
        <v>15</v>
      </c>
      <c r="F68" s="131"/>
      <c r="G68" s="131"/>
    </row>
    <row r="69" spans="1:7" x14ac:dyDescent="0.25">
      <c r="A69" s="1"/>
      <c r="B69" s="164"/>
      <c r="C69" s="127"/>
      <c r="D69" s="163"/>
      <c r="E69" s="163"/>
      <c r="F69" s="131"/>
      <c r="G69" s="131"/>
    </row>
    <row r="70" spans="1:7" ht="26.4" x14ac:dyDescent="0.25">
      <c r="A70" s="1" t="s">
        <v>319</v>
      </c>
      <c r="B70" s="164"/>
      <c r="C70" s="127" t="s">
        <v>147</v>
      </c>
      <c r="D70" s="163" t="s">
        <v>44</v>
      </c>
      <c r="E70" s="163">
        <v>12</v>
      </c>
      <c r="F70" s="131"/>
      <c r="G70" s="131"/>
    </row>
    <row r="71" spans="1:7" x14ac:dyDescent="0.25">
      <c r="A71" s="1"/>
      <c r="B71" s="164"/>
      <c r="C71" s="127"/>
      <c r="D71" s="163"/>
      <c r="E71" s="163"/>
      <c r="F71" s="131"/>
      <c r="G71" s="131"/>
    </row>
    <row r="72" spans="1:7" ht="26.4" x14ac:dyDescent="0.25">
      <c r="A72" s="1" t="s">
        <v>320</v>
      </c>
      <c r="B72" s="164"/>
      <c r="C72" s="127" t="s">
        <v>148</v>
      </c>
      <c r="D72" s="163" t="s">
        <v>44</v>
      </c>
      <c r="E72" s="163">
        <v>15</v>
      </c>
      <c r="F72" s="131"/>
      <c r="G72" s="131"/>
    </row>
    <row r="73" spans="1:7" x14ac:dyDescent="0.25">
      <c r="A73" s="1"/>
      <c r="B73" s="164"/>
      <c r="C73" s="127"/>
      <c r="D73" s="163"/>
      <c r="E73" s="163"/>
      <c r="F73" s="131"/>
      <c r="G73" s="131"/>
    </row>
    <row r="74" spans="1:7" ht="26.4" x14ac:dyDescent="0.25">
      <c r="A74" s="1" t="s">
        <v>321</v>
      </c>
      <c r="B74" s="164"/>
      <c r="C74" s="127" t="s">
        <v>149</v>
      </c>
      <c r="D74" s="163" t="s">
        <v>44</v>
      </c>
      <c r="E74" s="163">
        <v>12</v>
      </c>
      <c r="F74" s="131"/>
      <c r="G74" s="131"/>
    </row>
    <row r="75" spans="1:7" x14ac:dyDescent="0.25">
      <c r="A75" s="1"/>
      <c r="B75" s="126"/>
      <c r="C75" s="127"/>
      <c r="D75" s="163"/>
      <c r="E75" s="163"/>
      <c r="F75" s="131"/>
      <c r="G75" s="131"/>
    </row>
    <row r="76" spans="1:7" ht="52.8" x14ac:dyDescent="0.25">
      <c r="A76" s="1" t="s">
        <v>322</v>
      </c>
      <c r="B76" s="126" t="s">
        <v>217</v>
      </c>
      <c r="C76" s="132" t="s">
        <v>150</v>
      </c>
      <c r="D76" s="5" t="s">
        <v>16</v>
      </c>
      <c r="E76" s="128">
        <v>1</v>
      </c>
      <c r="F76" s="131"/>
      <c r="G76" s="131"/>
    </row>
    <row r="77" spans="1:7" x14ac:dyDescent="0.25">
      <c r="A77" s="1"/>
      <c r="B77" s="126"/>
      <c r="C77" s="165"/>
      <c r="D77" s="5"/>
      <c r="E77" s="166"/>
      <c r="F77" s="131"/>
      <c r="G77" s="131"/>
    </row>
    <row r="78" spans="1:7" ht="66" x14ac:dyDescent="0.25">
      <c r="A78" s="1" t="s">
        <v>323</v>
      </c>
      <c r="B78" s="126" t="s">
        <v>218</v>
      </c>
      <c r="C78" s="165" t="s">
        <v>198</v>
      </c>
      <c r="D78" s="5" t="s">
        <v>44</v>
      </c>
      <c r="E78" s="166">
        <v>15</v>
      </c>
      <c r="F78" s="131"/>
      <c r="G78" s="131"/>
    </row>
    <row r="79" spans="1:7" x14ac:dyDescent="0.25">
      <c r="A79" s="1"/>
      <c r="B79" s="126"/>
      <c r="C79" s="165"/>
      <c r="D79" s="5"/>
      <c r="E79" s="166"/>
      <c r="F79" s="131"/>
      <c r="G79" s="131"/>
    </row>
    <row r="80" spans="1:7" ht="26.4" x14ac:dyDescent="0.25">
      <c r="A80" s="1" t="s">
        <v>324</v>
      </c>
      <c r="B80" s="126"/>
      <c r="C80" s="165" t="s">
        <v>199</v>
      </c>
      <c r="D80" s="5" t="s">
        <v>97</v>
      </c>
      <c r="E80" s="166">
        <v>4</v>
      </c>
      <c r="F80" s="131"/>
      <c r="G80" s="131"/>
    </row>
    <row r="81" spans="1:7" x14ac:dyDescent="0.25">
      <c r="A81" s="1"/>
      <c r="B81" s="126"/>
      <c r="C81" s="165"/>
      <c r="D81" s="5"/>
      <c r="E81" s="166"/>
      <c r="F81" s="131"/>
      <c r="G81" s="131"/>
    </row>
    <row r="82" spans="1:7" x14ac:dyDescent="0.25">
      <c r="A82" s="239" t="s">
        <v>325</v>
      </c>
      <c r="B82" s="155"/>
      <c r="C82" s="156" t="s">
        <v>197</v>
      </c>
      <c r="D82" s="167"/>
      <c r="E82" s="167"/>
      <c r="F82" s="168"/>
      <c r="G82" s="168"/>
    </row>
    <row r="83" spans="1:7" x14ac:dyDescent="0.25">
      <c r="A83" s="239"/>
      <c r="B83" s="155"/>
      <c r="C83" s="156"/>
      <c r="D83" s="167"/>
      <c r="E83" s="167"/>
      <c r="F83" s="168"/>
      <c r="G83" s="168"/>
    </row>
    <row r="84" spans="1:7" ht="26.4" x14ac:dyDescent="0.25">
      <c r="A84" s="1" t="s">
        <v>326</v>
      </c>
      <c r="B84" s="126"/>
      <c r="C84" s="169" t="s">
        <v>219</v>
      </c>
      <c r="D84" s="5" t="s">
        <v>44</v>
      </c>
      <c r="E84" s="163">
        <v>15</v>
      </c>
      <c r="F84" s="131"/>
      <c r="G84" s="131"/>
    </row>
    <row r="85" spans="1:7" ht="26.4" x14ac:dyDescent="0.25">
      <c r="A85" s="1" t="s">
        <v>327</v>
      </c>
      <c r="B85" s="126" t="s">
        <v>220</v>
      </c>
      <c r="C85" s="169" t="s">
        <v>151</v>
      </c>
      <c r="D85" s="5" t="s">
        <v>44</v>
      </c>
      <c r="E85" s="163">
        <v>15</v>
      </c>
      <c r="F85" s="131"/>
      <c r="G85" s="131"/>
    </row>
    <row r="86" spans="1:7" ht="92.4" x14ac:dyDescent="0.25">
      <c r="A86" s="1" t="s">
        <v>328</v>
      </c>
      <c r="B86" s="126" t="s">
        <v>221</v>
      </c>
      <c r="C86" s="169" t="s">
        <v>222</v>
      </c>
      <c r="D86" s="5" t="s">
        <v>44</v>
      </c>
      <c r="E86" s="163">
        <v>15</v>
      </c>
      <c r="F86" s="131"/>
      <c r="G86" s="131"/>
    </row>
    <row r="87" spans="1:7" x14ac:dyDescent="0.25">
      <c r="A87" s="1"/>
      <c r="B87" s="126"/>
      <c r="C87" s="169"/>
      <c r="D87" s="5"/>
      <c r="E87" s="163"/>
      <c r="F87" s="131"/>
      <c r="G87" s="131"/>
    </row>
    <row r="88" spans="1:7" x14ac:dyDescent="0.25">
      <c r="A88" s="1"/>
      <c r="B88" s="126"/>
      <c r="C88" s="169"/>
      <c r="D88" s="5"/>
      <c r="E88" s="163"/>
      <c r="F88" s="131"/>
      <c r="G88" s="131"/>
    </row>
    <row r="89" spans="1:7" ht="26.4" x14ac:dyDescent="0.25">
      <c r="A89" s="1" t="s">
        <v>329</v>
      </c>
      <c r="B89" s="126"/>
      <c r="C89" s="169" t="s">
        <v>200</v>
      </c>
      <c r="D89" s="5" t="s">
        <v>16</v>
      </c>
      <c r="E89" s="163">
        <v>1</v>
      </c>
      <c r="F89" s="131"/>
      <c r="G89" s="131"/>
    </row>
    <row r="90" spans="1:7" x14ac:dyDescent="0.25">
      <c r="A90" s="1"/>
      <c r="B90" s="126"/>
      <c r="C90" s="127"/>
      <c r="D90" s="5"/>
      <c r="E90" s="163"/>
      <c r="F90" s="131"/>
      <c r="G90" s="131"/>
    </row>
    <row r="91" spans="1:7" ht="52.8" x14ac:dyDescent="0.25">
      <c r="A91" s="1" t="s">
        <v>330</v>
      </c>
      <c r="B91" s="126" t="s">
        <v>223</v>
      </c>
      <c r="C91" s="127" t="s">
        <v>152</v>
      </c>
      <c r="D91" s="163" t="s">
        <v>113</v>
      </c>
      <c r="E91" s="170">
        <v>1</v>
      </c>
      <c r="F91" s="171">
        <v>150000</v>
      </c>
      <c r="G91" s="171">
        <f>F91*E91</f>
        <v>150000</v>
      </c>
    </row>
    <row r="92" spans="1:7" x14ac:dyDescent="0.25">
      <c r="A92" s="1" t="s">
        <v>331</v>
      </c>
      <c r="B92" s="126"/>
      <c r="C92" s="127" t="s">
        <v>153</v>
      </c>
      <c r="D92" s="163" t="s">
        <v>154</v>
      </c>
      <c r="E92" s="172"/>
      <c r="F92" s="131"/>
      <c r="G92" s="171"/>
    </row>
    <row r="93" spans="1:7" x14ac:dyDescent="0.25">
      <c r="A93" s="1"/>
      <c r="B93" s="126"/>
      <c r="C93" s="127"/>
      <c r="D93" s="163"/>
      <c r="E93" s="172"/>
      <c r="F93" s="131"/>
      <c r="G93" s="171"/>
    </row>
    <row r="94" spans="1:7" x14ac:dyDescent="0.25">
      <c r="A94" s="1" t="s">
        <v>332</v>
      </c>
      <c r="B94" s="126"/>
      <c r="C94" s="127" t="s">
        <v>155</v>
      </c>
      <c r="D94" s="163" t="s">
        <v>113</v>
      </c>
      <c r="E94" s="170">
        <v>1</v>
      </c>
      <c r="F94" s="171">
        <v>300000</v>
      </c>
      <c r="G94" s="171">
        <f>F94*E94</f>
        <v>300000</v>
      </c>
    </row>
    <row r="95" spans="1:7" x14ac:dyDescent="0.25">
      <c r="A95" s="1" t="s">
        <v>333</v>
      </c>
      <c r="B95" s="126"/>
      <c r="C95" s="127" t="s">
        <v>153</v>
      </c>
      <c r="D95" s="163" t="s">
        <v>154</v>
      </c>
      <c r="E95" s="172"/>
      <c r="F95" s="131"/>
      <c r="G95" s="171"/>
    </row>
    <row r="96" spans="1:7" x14ac:dyDescent="0.25">
      <c r="A96" s="1"/>
      <c r="B96" s="126"/>
      <c r="C96" s="127"/>
      <c r="D96" s="163"/>
      <c r="E96" s="172"/>
      <c r="F96" s="131"/>
      <c r="G96" s="171"/>
    </row>
    <row r="97" spans="1:7" ht="39.6" x14ac:dyDescent="0.25">
      <c r="A97" s="1" t="s">
        <v>334</v>
      </c>
      <c r="B97" s="126"/>
      <c r="C97" s="127" t="s">
        <v>156</v>
      </c>
      <c r="D97" s="163" t="s">
        <v>113</v>
      </c>
      <c r="E97" s="170">
        <v>1</v>
      </c>
      <c r="F97" s="171">
        <v>250000</v>
      </c>
      <c r="G97" s="171">
        <f>F97*E97</f>
        <v>250000</v>
      </c>
    </row>
    <row r="98" spans="1:7" x14ac:dyDescent="0.25">
      <c r="A98" s="1" t="s">
        <v>335</v>
      </c>
      <c r="B98" s="126"/>
      <c r="C98" s="127" t="s">
        <v>153</v>
      </c>
      <c r="D98" s="163" t="s">
        <v>154</v>
      </c>
      <c r="E98" s="172"/>
      <c r="F98" s="131"/>
      <c r="G98" s="171"/>
    </row>
    <row r="99" spans="1:7" x14ac:dyDescent="0.25">
      <c r="A99" s="1"/>
      <c r="B99" s="126"/>
      <c r="C99" s="127"/>
      <c r="D99" s="163"/>
      <c r="E99" s="172"/>
      <c r="F99" s="131"/>
      <c r="G99" s="171"/>
    </row>
    <row r="100" spans="1:7" x14ac:dyDescent="0.25">
      <c r="A100" s="240"/>
      <c r="B100" s="173"/>
      <c r="C100" s="52"/>
      <c r="D100" s="53"/>
      <c r="E100" s="136"/>
      <c r="F100" s="55"/>
      <c r="G100" s="56"/>
    </row>
    <row r="101" spans="1:7" ht="26.4" x14ac:dyDescent="0.25">
      <c r="A101" s="174"/>
      <c r="B101" s="175" t="s">
        <v>38</v>
      </c>
      <c r="C101" s="140"/>
      <c r="D101" s="141"/>
      <c r="E101" s="142"/>
      <c r="F101" s="143"/>
      <c r="G101" s="144"/>
    </row>
    <row r="102" spans="1:7" ht="26.4" x14ac:dyDescent="0.25">
      <c r="A102" s="176"/>
      <c r="B102" s="13" t="s">
        <v>39</v>
      </c>
      <c r="C102" s="8"/>
      <c r="D102" s="145"/>
      <c r="E102" s="146"/>
      <c r="F102" s="147"/>
      <c r="G102" s="68"/>
    </row>
    <row r="103" spans="1:7" x14ac:dyDescent="0.25">
      <c r="A103" s="1"/>
      <c r="B103" s="126"/>
      <c r="C103" s="127"/>
      <c r="D103" s="163"/>
      <c r="E103" s="172"/>
      <c r="F103" s="131"/>
      <c r="G103" s="171"/>
    </row>
    <row r="104" spans="1:7" x14ac:dyDescent="0.25">
      <c r="A104" s="190" t="s">
        <v>336</v>
      </c>
      <c r="B104" s="177"/>
      <c r="C104" s="156" t="s">
        <v>76</v>
      </c>
      <c r="D104" s="178"/>
      <c r="E104" s="179"/>
      <c r="F104" s="180"/>
      <c r="G104" s="180"/>
    </row>
    <row r="105" spans="1:7" ht="92.4" x14ac:dyDescent="0.25">
      <c r="A105" s="38"/>
      <c r="B105" s="128" t="s">
        <v>224</v>
      </c>
      <c r="C105" s="127" t="s">
        <v>201</v>
      </c>
      <c r="D105" s="5"/>
      <c r="E105" s="166"/>
      <c r="F105" s="181"/>
      <c r="G105" s="181"/>
    </row>
    <row r="106" spans="1:7" ht="52.8" x14ac:dyDescent="0.25">
      <c r="A106" s="38" t="s">
        <v>337</v>
      </c>
      <c r="B106" s="128" t="s">
        <v>225</v>
      </c>
      <c r="C106" s="182" t="s">
        <v>91</v>
      </c>
      <c r="D106" s="5" t="s">
        <v>83</v>
      </c>
      <c r="E106" s="166">
        <v>300</v>
      </c>
      <c r="F106" s="181"/>
      <c r="G106" s="181"/>
    </row>
    <row r="107" spans="1:7" ht="26.4" x14ac:dyDescent="0.25">
      <c r="A107" s="38" t="s">
        <v>338</v>
      </c>
      <c r="B107" s="128" t="s">
        <v>226</v>
      </c>
      <c r="C107" s="182" t="s">
        <v>92</v>
      </c>
      <c r="D107" s="5" t="s">
        <v>97</v>
      </c>
      <c r="E107" s="166">
        <v>150</v>
      </c>
      <c r="F107" s="181"/>
      <c r="G107" s="181"/>
    </row>
    <row r="108" spans="1:7" x14ac:dyDescent="0.25">
      <c r="A108" s="38" t="s">
        <v>339</v>
      </c>
      <c r="B108" s="128"/>
      <c r="C108" s="182" t="s">
        <v>157</v>
      </c>
      <c r="D108" s="5" t="s">
        <v>97</v>
      </c>
      <c r="E108" s="166">
        <v>300</v>
      </c>
      <c r="F108" s="181"/>
      <c r="G108" s="181"/>
    </row>
    <row r="109" spans="1:7" ht="15.6" x14ac:dyDescent="0.25">
      <c r="A109" s="38" t="s">
        <v>340</v>
      </c>
      <c r="B109" s="128"/>
      <c r="C109" s="182" t="s">
        <v>93</v>
      </c>
      <c r="D109" s="5" t="s">
        <v>108</v>
      </c>
      <c r="E109" s="166">
        <v>200</v>
      </c>
      <c r="F109" s="181"/>
      <c r="G109" s="181"/>
    </row>
    <row r="110" spans="1:7" ht="26.4" x14ac:dyDescent="0.25">
      <c r="A110" s="38" t="s">
        <v>341</v>
      </c>
      <c r="B110" s="177" t="s">
        <v>227</v>
      </c>
      <c r="C110" s="182" t="s">
        <v>94</v>
      </c>
      <c r="D110" s="5" t="s">
        <v>83</v>
      </c>
      <c r="E110" s="166">
        <v>200</v>
      </c>
      <c r="F110" s="181"/>
      <c r="G110" s="181"/>
    </row>
    <row r="111" spans="1:7" ht="26.4" x14ac:dyDescent="0.25">
      <c r="A111" s="38" t="s">
        <v>342</v>
      </c>
      <c r="B111" s="128"/>
      <c r="C111" s="182" t="s">
        <v>95</v>
      </c>
      <c r="D111" s="5" t="s">
        <v>108</v>
      </c>
      <c r="E111" s="166">
        <v>300</v>
      </c>
      <c r="F111" s="181"/>
      <c r="G111" s="181"/>
    </row>
    <row r="112" spans="1:7" ht="26.4" x14ac:dyDescent="0.25">
      <c r="A112" s="38" t="s">
        <v>343</v>
      </c>
      <c r="B112" s="177" t="s">
        <v>227</v>
      </c>
      <c r="C112" s="169" t="s">
        <v>115</v>
      </c>
      <c r="D112" s="5" t="s">
        <v>78</v>
      </c>
      <c r="E112" s="166">
        <v>10</v>
      </c>
      <c r="F112" s="181"/>
      <c r="G112" s="181"/>
    </row>
    <row r="113" spans="1:7" ht="26.4" x14ac:dyDescent="0.25">
      <c r="A113" s="1" t="s">
        <v>344</v>
      </c>
      <c r="B113" s="177" t="s">
        <v>227</v>
      </c>
      <c r="C113" s="127" t="s">
        <v>228</v>
      </c>
      <c r="D113" s="5" t="s">
        <v>78</v>
      </c>
      <c r="E113" s="166">
        <v>1</v>
      </c>
      <c r="F113" s="131"/>
      <c r="G113" s="171"/>
    </row>
    <row r="114" spans="1:7" ht="26.4" x14ac:dyDescent="0.25">
      <c r="A114" s="1" t="s">
        <v>345</v>
      </c>
      <c r="B114" s="177" t="s">
        <v>227</v>
      </c>
      <c r="C114" s="127" t="s">
        <v>229</v>
      </c>
      <c r="D114" s="5" t="s">
        <v>78</v>
      </c>
      <c r="E114" s="166">
        <v>10</v>
      </c>
      <c r="F114" s="131"/>
      <c r="G114" s="171"/>
    </row>
    <row r="115" spans="1:7" ht="184.8" x14ac:dyDescent="0.25">
      <c r="A115" s="190" t="s">
        <v>346</v>
      </c>
      <c r="B115" s="177" t="s">
        <v>230</v>
      </c>
      <c r="C115" s="183" t="s">
        <v>202</v>
      </c>
      <c r="D115" s="178"/>
      <c r="E115" s="179"/>
      <c r="F115" s="180"/>
      <c r="G115" s="180"/>
    </row>
    <row r="116" spans="1:7" ht="15.6" x14ac:dyDescent="0.25">
      <c r="A116" s="38" t="s">
        <v>347</v>
      </c>
      <c r="B116" s="128"/>
      <c r="C116" s="182" t="s">
        <v>89</v>
      </c>
      <c r="D116" s="5" t="s">
        <v>112</v>
      </c>
      <c r="E116" s="166">
        <v>240</v>
      </c>
      <c r="G116" s="181"/>
    </row>
    <row r="117" spans="1:7" ht="15.6" x14ac:dyDescent="0.25">
      <c r="A117" s="38" t="s">
        <v>348</v>
      </c>
      <c r="B117" s="128" t="s">
        <v>205</v>
      </c>
      <c r="C117" s="182" t="s">
        <v>203</v>
      </c>
      <c r="D117" s="5" t="s">
        <v>204</v>
      </c>
      <c r="E117" s="166">
        <v>7200</v>
      </c>
      <c r="F117" s="163"/>
      <c r="G117" s="181"/>
    </row>
    <row r="118" spans="1:7" ht="15.6" x14ac:dyDescent="0.25">
      <c r="A118" s="38" t="s">
        <v>349</v>
      </c>
      <c r="B118" s="128"/>
      <c r="C118" s="182" t="s">
        <v>90</v>
      </c>
      <c r="D118" s="5" t="s">
        <v>112</v>
      </c>
      <c r="E118" s="166">
        <v>120</v>
      </c>
      <c r="F118" s="181"/>
      <c r="G118" s="181"/>
    </row>
    <row r="119" spans="1:7" ht="15.6" x14ac:dyDescent="0.25">
      <c r="A119" s="38" t="s">
        <v>350</v>
      </c>
      <c r="B119" s="128" t="s">
        <v>205</v>
      </c>
      <c r="C119" s="182" t="s">
        <v>203</v>
      </c>
      <c r="D119" s="5" t="s">
        <v>204</v>
      </c>
      <c r="E119" s="166">
        <v>4800</v>
      </c>
      <c r="F119" s="181"/>
      <c r="G119" s="181"/>
    </row>
    <row r="120" spans="1:7" ht="26.4" x14ac:dyDescent="0.25">
      <c r="A120" s="38" t="s">
        <v>231</v>
      </c>
      <c r="B120" s="128" t="s">
        <v>232</v>
      </c>
      <c r="C120" s="182" t="s">
        <v>233</v>
      </c>
      <c r="D120" s="5"/>
      <c r="E120" s="166"/>
      <c r="F120" s="181"/>
      <c r="G120" s="181"/>
    </row>
    <row r="121" spans="1:7" x14ac:dyDescent="0.25">
      <c r="A121" s="38"/>
      <c r="B121" s="128"/>
      <c r="C121" s="182"/>
      <c r="D121" s="5"/>
      <c r="E121" s="166"/>
      <c r="F121" s="181"/>
      <c r="G121" s="181"/>
    </row>
    <row r="122" spans="1:7" x14ac:dyDescent="0.25">
      <c r="A122" s="38"/>
      <c r="B122" s="128"/>
      <c r="C122" s="182"/>
      <c r="D122" s="5"/>
      <c r="E122" s="166"/>
      <c r="F122" s="181"/>
      <c r="G122" s="181"/>
    </row>
    <row r="123" spans="1:7" ht="66" x14ac:dyDescent="0.25">
      <c r="A123" s="190" t="s">
        <v>351</v>
      </c>
      <c r="B123" s="177" t="s">
        <v>234</v>
      </c>
      <c r="C123" s="183" t="s">
        <v>158</v>
      </c>
      <c r="D123" s="90"/>
      <c r="E123" s="179"/>
      <c r="F123" s="180"/>
      <c r="G123" s="180"/>
    </row>
    <row r="124" spans="1:7" x14ac:dyDescent="0.25">
      <c r="A124" s="1" t="s">
        <v>352</v>
      </c>
      <c r="B124" s="126"/>
      <c r="C124" s="127" t="s">
        <v>159</v>
      </c>
      <c r="D124" s="184" t="s">
        <v>97</v>
      </c>
      <c r="E124" s="163">
        <v>20</v>
      </c>
      <c r="F124" s="131"/>
      <c r="G124" s="171"/>
    </row>
    <row r="125" spans="1:7" ht="26.4" x14ac:dyDescent="0.25">
      <c r="A125" s="241"/>
      <c r="B125" s="126"/>
      <c r="C125" s="127" t="s">
        <v>160</v>
      </c>
      <c r="D125" s="2"/>
      <c r="E125" s="131"/>
      <c r="F125" s="131"/>
      <c r="G125" s="171"/>
    </row>
    <row r="126" spans="1:7" ht="15.6" x14ac:dyDescent="0.25">
      <c r="A126" s="1" t="s">
        <v>353</v>
      </c>
      <c r="B126" s="126"/>
      <c r="C126" s="127" t="s">
        <v>206</v>
      </c>
      <c r="D126" s="184" t="s">
        <v>97</v>
      </c>
      <c r="E126" s="163">
        <v>10</v>
      </c>
      <c r="F126" s="131"/>
      <c r="G126" s="171"/>
    </row>
    <row r="127" spans="1:7" ht="15.6" x14ac:dyDescent="0.25">
      <c r="A127" s="1" t="s">
        <v>354</v>
      </c>
      <c r="B127" s="126"/>
      <c r="C127" s="127" t="s">
        <v>207</v>
      </c>
      <c r="D127" s="184" t="s">
        <v>97</v>
      </c>
      <c r="E127" s="163">
        <v>5</v>
      </c>
      <c r="F127" s="131"/>
      <c r="G127" s="171"/>
    </row>
    <row r="128" spans="1:7" ht="15.6" x14ac:dyDescent="0.25">
      <c r="A128" s="1" t="s">
        <v>355</v>
      </c>
      <c r="B128" s="126"/>
      <c r="C128" s="127" t="s">
        <v>208</v>
      </c>
      <c r="D128" s="184" t="s">
        <v>97</v>
      </c>
      <c r="E128" s="163">
        <v>2</v>
      </c>
      <c r="F128" s="131"/>
      <c r="G128" s="171"/>
    </row>
    <row r="129" spans="1:7" ht="15.6" x14ac:dyDescent="0.25">
      <c r="A129" s="1" t="s">
        <v>356</v>
      </c>
      <c r="B129" s="126"/>
      <c r="C129" s="127" t="s">
        <v>209</v>
      </c>
      <c r="D129" s="184" t="s">
        <v>97</v>
      </c>
      <c r="E129" s="163">
        <v>1</v>
      </c>
      <c r="F129" s="131"/>
      <c r="G129" s="171"/>
    </row>
    <row r="130" spans="1:7" x14ac:dyDescent="0.25">
      <c r="A130" s="1" t="s">
        <v>357</v>
      </c>
      <c r="B130" s="126"/>
      <c r="C130" s="127" t="s">
        <v>161</v>
      </c>
      <c r="D130" s="184" t="s">
        <v>97</v>
      </c>
      <c r="E130" s="163">
        <v>5</v>
      </c>
      <c r="F130" s="131"/>
      <c r="G130" s="171"/>
    </row>
    <row r="131" spans="1:7" x14ac:dyDescent="0.25">
      <c r="A131" s="1"/>
      <c r="B131" s="126"/>
      <c r="C131" s="131"/>
      <c r="D131" s="185"/>
      <c r="E131" s="163"/>
      <c r="F131" s="131"/>
      <c r="G131" s="131"/>
    </row>
    <row r="132" spans="1:7" ht="79.2" x14ac:dyDescent="0.25">
      <c r="A132" s="242" t="s">
        <v>358</v>
      </c>
      <c r="B132" s="155" t="s">
        <v>235</v>
      </c>
      <c r="C132" s="186" t="s">
        <v>187</v>
      </c>
      <c r="D132" s="187"/>
      <c r="E132" s="167"/>
      <c r="F132" s="168"/>
      <c r="G132" s="168"/>
    </row>
    <row r="133" spans="1:7" x14ac:dyDescent="0.25">
      <c r="A133" s="1" t="s">
        <v>359</v>
      </c>
      <c r="B133" s="126"/>
      <c r="C133" s="169" t="s">
        <v>162</v>
      </c>
      <c r="D133" s="185" t="s">
        <v>163</v>
      </c>
      <c r="E133" s="172">
        <v>15</v>
      </c>
      <c r="F133" s="171"/>
      <c r="G133" s="171"/>
    </row>
    <row r="134" spans="1:7" x14ac:dyDescent="0.25">
      <c r="A134" s="1" t="s">
        <v>360</v>
      </c>
      <c r="B134" s="126"/>
      <c r="C134" s="169" t="s">
        <v>164</v>
      </c>
      <c r="D134" s="185" t="s">
        <v>163</v>
      </c>
      <c r="E134" s="172">
        <v>15</v>
      </c>
      <c r="F134" s="171"/>
      <c r="G134" s="171"/>
    </row>
    <row r="135" spans="1:7" x14ac:dyDescent="0.25">
      <c r="A135" s="1" t="s">
        <v>361</v>
      </c>
      <c r="B135" s="126"/>
      <c r="C135" s="169" t="s">
        <v>165</v>
      </c>
      <c r="D135" s="185" t="s">
        <v>109</v>
      </c>
      <c r="E135" s="172">
        <v>200</v>
      </c>
      <c r="F135" s="171"/>
      <c r="G135" s="171"/>
    </row>
    <row r="136" spans="1:7" x14ac:dyDescent="0.25">
      <c r="A136" s="1" t="s">
        <v>362</v>
      </c>
      <c r="B136" s="126"/>
      <c r="C136" s="169" t="s">
        <v>166</v>
      </c>
      <c r="D136" s="163" t="s">
        <v>163</v>
      </c>
      <c r="E136" s="172">
        <v>15</v>
      </c>
      <c r="F136" s="171"/>
      <c r="G136" s="171"/>
    </row>
    <row r="137" spans="1:7" x14ac:dyDescent="0.25">
      <c r="A137" s="1" t="s">
        <v>363</v>
      </c>
      <c r="B137" s="126"/>
      <c r="C137" s="169" t="s">
        <v>167</v>
      </c>
      <c r="D137" s="163" t="s">
        <v>110</v>
      </c>
      <c r="E137" s="172">
        <v>22500</v>
      </c>
      <c r="F137" s="171"/>
      <c r="G137" s="171"/>
    </row>
    <row r="138" spans="1:7" ht="52.8" x14ac:dyDescent="0.25">
      <c r="A138" s="1"/>
      <c r="B138" s="126" t="s">
        <v>236</v>
      </c>
      <c r="C138" s="169" t="s">
        <v>237</v>
      </c>
      <c r="D138" s="163" t="s">
        <v>110</v>
      </c>
      <c r="E138" s="172">
        <v>22500</v>
      </c>
      <c r="F138" s="171"/>
      <c r="G138" s="171"/>
    </row>
    <row r="139" spans="1:7" x14ac:dyDescent="0.25">
      <c r="A139" s="1"/>
      <c r="B139" s="126"/>
      <c r="C139" s="169"/>
      <c r="D139" s="163"/>
      <c r="E139" s="170"/>
      <c r="F139" s="171"/>
      <c r="G139" s="171"/>
    </row>
    <row r="140" spans="1:7" ht="14.4" x14ac:dyDescent="0.25">
      <c r="A140" s="242" t="s">
        <v>364</v>
      </c>
      <c r="B140" s="155"/>
      <c r="C140" s="186" t="s">
        <v>168</v>
      </c>
      <c r="D140" s="167"/>
      <c r="E140" s="167"/>
      <c r="F140" s="168"/>
      <c r="G140" s="168"/>
    </row>
    <row r="141" spans="1:7" x14ac:dyDescent="0.25">
      <c r="A141" s="1" t="s">
        <v>365</v>
      </c>
      <c r="B141" s="126"/>
      <c r="C141" s="127" t="s">
        <v>169</v>
      </c>
      <c r="D141" s="163" t="s">
        <v>113</v>
      </c>
      <c r="E141" s="163">
        <v>1</v>
      </c>
      <c r="F141" s="188">
        <v>2000000</v>
      </c>
      <c r="G141" s="131"/>
    </row>
    <row r="142" spans="1:7" x14ac:dyDescent="0.25">
      <c r="A142" s="1" t="s">
        <v>366</v>
      </c>
      <c r="B142" s="126"/>
      <c r="C142" s="169" t="s">
        <v>170</v>
      </c>
      <c r="D142" s="163" t="s">
        <v>171</v>
      </c>
      <c r="E142" s="170" t="s">
        <v>111</v>
      </c>
      <c r="F142" s="171"/>
      <c r="G142" s="171"/>
    </row>
    <row r="143" spans="1:7" x14ac:dyDescent="0.25">
      <c r="A143" s="1" t="s">
        <v>367</v>
      </c>
      <c r="B143" s="126"/>
      <c r="C143" s="169" t="s">
        <v>172</v>
      </c>
      <c r="D143" s="163" t="s">
        <v>171</v>
      </c>
      <c r="E143" s="170" t="s">
        <v>111</v>
      </c>
      <c r="F143" s="171"/>
      <c r="G143" s="171"/>
    </row>
    <row r="144" spans="1:7" x14ac:dyDescent="0.25">
      <c r="A144" s="1" t="s">
        <v>368</v>
      </c>
      <c r="B144" s="126"/>
      <c r="C144" s="169" t="s">
        <v>173</v>
      </c>
      <c r="D144" s="163" t="s">
        <v>171</v>
      </c>
      <c r="E144" s="170" t="s">
        <v>111</v>
      </c>
      <c r="F144" s="171"/>
      <c r="G144" s="171"/>
    </row>
    <row r="145" spans="1:7" x14ac:dyDescent="0.25">
      <c r="A145" s="1" t="s">
        <v>369</v>
      </c>
      <c r="B145" s="126"/>
      <c r="C145" s="169" t="s">
        <v>174</v>
      </c>
      <c r="D145" s="163" t="s">
        <v>171</v>
      </c>
      <c r="E145" s="170" t="s">
        <v>111</v>
      </c>
      <c r="F145" s="171"/>
      <c r="G145" s="171"/>
    </row>
    <row r="146" spans="1:7" x14ac:dyDescent="0.25">
      <c r="A146" s="1" t="s">
        <v>370</v>
      </c>
      <c r="B146" s="126"/>
      <c r="C146" s="169" t="s">
        <v>175</v>
      </c>
      <c r="D146" s="163" t="s">
        <v>171</v>
      </c>
      <c r="E146" s="170" t="s">
        <v>111</v>
      </c>
      <c r="F146" s="171"/>
      <c r="G146" s="171"/>
    </row>
    <row r="147" spans="1:7" x14ac:dyDescent="0.25">
      <c r="A147" s="1" t="s">
        <v>371</v>
      </c>
      <c r="B147" s="126"/>
      <c r="C147" s="169" t="s">
        <v>176</v>
      </c>
      <c r="D147" s="163" t="s">
        <v>171</v>
      </c>
      <c r="E147" s="170" t="s">
        <v>111</v>
      </c>
      <c r="F147" s="171"/>
      <c r="G147" s="171"/>
    </row>
    <row r="148" spans="1:7" x14ac:dyDescent="0.25">
      <c r="A148" s="1" t="s">
        <v>372</v>
      </c>
      <c r="B148" s="126"/>
      <c r="C148" s="169" t="s">
        <v>177</v>
      </c>
      <c r="D148" s="163" t="s">
        <v>171</v>
      </c>
      <c r="E148" s="170" t="s">
        <v>111</v>
      </c>
      <c r="F148" s="171"/>
      <c r="G148" s="171"/>
    </row>
    <row r="149" spans="1:7" x14ac:dyDescent="0.25">
      <c r="A149" s="1" t="s">
        <v>373</v>
      </c>
      <c r="B149" s="126"/>
      <c r="C149" s="169" t="s">
        <v>178</v>
      </c>
      <c r="D149" s="163" t="s">
        <v>171</v>
      </c>
      <c r="E149" s="170" t="s">
        <v>111</v>
      </c>
      <c r="F149" s="171"/>
      <c r="G149" s="171"/>
    </row>
    <row r="150" spans="1:7" x14ac:dyDescent="0.25">
      <c r="A150" s="1"/>
      <c r="B150" s="126"/>
      <c r="C150" s="131"/>
      <c r="D150" s="163"/>
      <c r="E150" s="163"/>
      <c r="F150" s="131"/>
      <c r="G150" s="131"/>
    </row>
    <row r="151" spans="1:7" ht="26.4" x14ac:dyDescent="0.25">
      <c r="A151" s="1" t="s">
        <v>374</v>
      </c>
      <c r="B151" s="126"/>
      <c r="C151" s="127" t="s">
        <v>179</v>
      </c>
      <c r="D151" s="163" t="s">
        <v>113</v>
      </c>
      <c r="E151" s="170">
        <v>1</v>
      </c>
      <c r="F151" s="171">
        <v>250000</v>
      </c>
      <c r="G151" s="171"/>
    </row>
    <row r="152" spans="1:7" x14ac:dyDescent="0.25">
      <c r="A152" s="1" t="s">
        <v>375</v>
      </c>
      <c r="B152" s="126"/>
      <c r="C152" s="127" t="s">
        <v>153</v>
      </c>
      <c r="D152" s="163" t="s">
        <v>96</v>
      </c>
      <c r="E152" s="170"/>
      <c r="F152" s="131"/>
      <c r="G152" s="171"/>
    </row>
    <row r="153" spans="1:7" x14ac:dyDescent="0.25">
      <c r="A153" s="1"/>
      <c r="B153" s="126"/>
      <c r="C153" s="127"/>
      <c r="D153" s="163"/>
      <c r="E153" s="170"/>
      <c r="F153" s="131"/>
      <c r="G153" s="171"/>
    </row>
    <row r="154" spans="1:7" ht="105.6" x14ac:dyDescent="0.25">
      <c r="A154" s="239" t="s">
        <v>376</v>
      </c>
      <c r="B154" s="155" t="s">
        <v>238</v>
      </c>
      <c r="C154" s="168" t="s">
        <v>195</v>
      </c>
      <c r="D154" s="163"/>
      <c r="E154" s="163"/>
      <c r="F154" s="131"/>
      <c r="G154" s="131"/>
    </row>
    <row r="155" spans="1:7" ht="14.4" x14ac:dyDescent="0.25">
      <c r="A155" s="243" t="s">
        <v>377</v>
      </c>
      <c r="B155" s="126"/>
      <c r="C155" s="189" t="s">
        <v>188</v>
      </c>
      <c r="D155" s="163" t="s">
        <v>113</v>
      </c>
      <c r="E155" s="170">
        <v>1</v>
      </c>
      <c r="F155" s="188">
        <v>300000</v>
      </c>
      <c r="G155" s="131"/>
    </row>
    <row r="156" spans="1:7" x14ac:dyDescent="0.25">
      <c r="A156" s="1" t="s">
        <v>377</v>
      </c>
      <c r="B156" s="126"/>
      <c r="C156" s="127" t="s">
        <v>180</v>
      </c>
      <c r="D156" s="163" t="s">
        <v>171</v>
      </c>
      <c r="E156" s="170">
        <v>500</v>
      </c>
      <c r="F156" s="171"/>
      <c r="G156" s="171"/>
    </row>
    <row r="157" spans="1:7" x14ac:dyDescent="0.25">
      <c r="A157" s="1" t="s">
        <v>378</v>
      </c>
      <c r="B157" s="126"/>
      <c r="C157" s="127" t="s">
        <v>181</v>
      </c>
      <c r="D157" s="163" t="s">
        <v>171</v>
      </c>
      <c r="E157" s="170">
        <v>500</v>
      </c>
      <c r="F157" s="171"/>
      <c r="G157" s="171"/>
    </row>
    <row r="158" spans="1:7" x14ac:dyDescent="0.25">
      <c r="A158" s="1" t="s">
        <v>379</v>
      </c>
      <c r="B158" s="126"/>
      <c r="C158" s="127" t="s">
        <v>182</v>
      </c>
      <c r="D158" s="163" t="s">
        <v>171</v>
      </c>
      <c r="E158" s="170">
        <v>75</v>
      </c>
      <c r="F158" s="171"/>
      <c r="G158" s="171"/>
    </row>
    <row r="159" spans="1:7" x14ac:dyDescent="0.25">
      <c r="A159" s="1" t="s">
        <v>380</v>
      </c>
      <c r="B159" s="126"/>
      <c r="C159" s="127" t="s">
        <v>183</v>
      </c>
      <c r="D159" s="163" t="s">
        <v>109</v>
      </c>
      <c r="E159" s="170">
        <v>75</v>
      </c>
      <c r="F159" s="171"/>
      <c r="G159" s="171"/>
    </row>
    <row r="160" spans="1:7" x14ac:dyDescent="0.25">
      <c r="A160" s="1" t="s">
        <v>381</v>
      </c>
      <c r="B160" s="126"/>
      <c r="C160" s="127" t="s">
        <v>184</v>
      </c>
      <c r="D160" s="163" t="s">
        <v>163</v>
      </c>
      <c r="E160" s="170">
        <v>75</v>
      </c>
      <c r="F160" s="171"/>
      <c r="G160" s="171"/>
    </row>
    <row r="161" spans="1:7" x14ac:dyDescent="0.25">
      <c r="A161" s="1" t="s">
        <v>382</v>
      </c>
      <c r="B161" s="126"/>
      <c r="C161" s="127" t="s">
        <v>185</v>
      </c>
      <c r="D161" s="163" t="s">
        <v>163</v>
      </c>
      <c r="E161" s="170">
        <v>75</v>
      </c>
      <c r="F161" s="171"/>
      <c r="G161" s="171"/>
    </row>
    <row r="162" spans="1:7" x14ac:dyDescent="0.25">
      <c r="A162" s="1"/>
      <c r="B162" s="126"/>
      <c r="C162" s="131"/>
      <c r="D162" s="163"/>
      <c r="E162" s="163"/>
      <c r="F162" s="131"/>
      <c r="G162" s="131"/>
    </row>
    <row r="163" spans="1:7" ht="26.4" x14ac:dyDescent="0.25">
      <c r="A163" s="1" t="s">
        <v>383</v>
      </c>
      <c r="B163" s="126"/>
      <c r="C163" s="127" t="s">
        <v>186</v>
      </c>
      <c r="D163" s="163" t="s">
        <v>113</v>
      </c>
      <c r="E163" s="170">
        <v>1</v>
      </c>
      <c r="F163" s="171">
        <v>1500000</v>
      </c>
      <c r="G163" s="171"/>
    </row>
    <row r="164" spans="1:7" ht="26.4" x14ac:dyDescent="0.25">
      <c r="A164" s="174"/>
      <c r="B164" s="175" t="s">
        <v>38</v>
      </c>
      <c r="C164" s="140"/>
      <c r="D164" s="141"/>
      <c r="E164" s="142"/>
      <c r="F164" s="143"/>
      <c r="G164" s="144"/>
    </row>
    <row r="165" spans="1:7" ht="26.4" x14ac:dyDescent="0.25">
      <c r="A165" s="176"/>
      <c r="B165" s="13" t="s">
        <v>39</v>
      </c>
      <c r="C165" s="8"/>
      <c r="D165" s="145"/>
      <c r="E165" s="146"/>
      <c r="F165" s="147"/>
      <c r="G165" s="68"/>
    </row>
    <row r="166" spans="1:7" x14ac:dyDescent="0.25">
      <c r="A166" s="1"/>
      <c r="B166" s="126"/>
      <c r="C166" s="127"/>
      <c r="D166" s="163"/>
      <c r="E166" s="170"/>
      <c r="F166" s="171"/>
      <c r="G166" s="171"/>
    </row>
    <row r="167" spans="1:7" x14ac:dyDescent="0.25">
      <c r="A167" s="190" t="s">
        <v>384</v>
      </c>
      <c r="B167" s="155"/>
      <c r="C167" s="156" t="s">
        <v>75</v>
      </c>
      <c r="D167" s="167"/>
      <c r="E167" s="191"/>
      <c r="F167" s="192"/>
      <c r="G167" s="192"/>
    </row>
    <row r="168" spans="1:7" x14ac:dyDescent="0.25">
      <c r="A168" s="193"/>
      <c r="B168" s="155"/>
      <c r="C168" s="156"/>
      <c r="D168" s="194"/>
      <c r="E168" s="191"/>
      <c r="F168" s="192"/>
      <c r="G168" s="192"/>
    </row>
    <row r="169" spans="1:7" ht="26.4" x14ac:dyDescent="0.25">
      <c r="A169" s="244" t="s">
        <v>385</v>
      </c>
      <c r="B169" s="128"/>
      <c r="C169" s="182" t="s">
        <v>77</v>
      </c>
      <c r="D169" s="195" t="s">
        <v>78</v>
      </c>
      <c r="E169" s="196">
        <v>4</v>
      </c>
      <c r="F169" s="181"/>
      <c r="G169" s="181"/>
    </row>
    <row r="170" spans="1:7" ht="26.4" x14ac:dyDescent="0.25">
      <c r="A170" s="244" t="s">
        <v>386</v>
      </c>
      <c r="B170" s="128"/>
      <c r="C170" s="182" t="s">
        <v>79</v>
      </c>
      <c r="D170" s="195" t="s">
        <v>78</v>
      </c>
      <c r="E170" s="196">
        <v>10</v>
      </c>
      <c r="F170" s="181"/>
      <c r="G170" s="181"/>
    </row>
    <row r="171" spans="1:7" ht="26.4" x14ac:dyDescent="0.25">
      <c r="A171" s="244" t="s">
        <v>387</v>
      </c>
      <c r="B171" s="128" t="s">
        <v>239</v>
      </c>
      <c r="C171" s="182" t="s">
        <v>80</v>
      </c>
      <c r="D171" s="195" t="s">
        <v>78</v>
      </c>
      <c r="E171" s="196">
        <v>10</v>
      </c>
      <c r="F171" s="181"/>
      <c r="G171" s="181"/>
    </row>
    <row r="172" spans="1:7" x14ac:dyDescent="0.25">
      <c r="A172" s="244" t="s">
        <v>388</v>
      </c>
      <c r="B172" s="128"/>
      <c r="C172" s="182" t="s">
        <v>81</v>
      </c>
      <c r="D172" s="195" t="s">
        <v>78</v>
      </c>
      <c r="E172" s="196">
        <v>40</v>
      </c>
      <c r="F172" s="181"/>
      <c r="G172" s="181"/>
    </row>
    <row r="173" spans="1:7" x14ac:dyDescent="0.25">
      <c r="A173" s="1"/>
      <c r="B173" s="126"/>
      <c r="C173" s="127"/>
      <c r="D173" s="163"/>
      <c r="E173" s="170"/>
      <c r="F173" s="171"/>
      <c r="G173" s="171"/>
    </row>
    <row r="174" spans="1:7" x14ac:dyDescent="0.25">
      <c r="A174" s="190" t="s">
        <v>389</v>
      </c>
      <c r="B174" s="128" t="s">
        <v>240</v>
      </c>
      <c r="C174" s="183" t="s">
        <v>210</v>
      </c>
      <c r="D174" s="195"/>
      <c r="E174" s="196"/>
      <c r="F174" s="181"/>
      <c r="G174" s="181"/>
    </row>
    <row r="175" spans="1:7" x14ac:dyDescent="0.25">
      <c r="A175" s="38"/>
      <c r="B175" s="128"/>
      <c r="C175" s="183"/>
      <c r="D175" s="195"/>
      <c r="E175" s="196"/>
      <c r="F175" s="181"/>
      <c r="G175" s="181"/>
    </row>
    <row r="176" spans="1:7" x14ac:dyDescent="0.25">
      <c r="A176" s="38" t="s">
        <v>390</v>
      </c>
      <c r="B176" s="128"/>
      <c r="C176" s="182" t="s">
        <v>82</v>
      </c>
      <c r="D176" s="195" t="s">
        <v>83</v>
      </c>
      <c r="E176" s="196">
        <v>500</v>
      </c>
      <c r="F176" s="181"/>
      <c r="G176" s="181"/>
    </row>
    <row r="177" spans="1:7" ht="26.4" x14ac:dyDescent="0.25">
      <c r="A177" s="38" t="s">
        <v>391</v>
      </c>
      <c r="B177" s="128"/>
      <c r="C177" s="182" t="s">
        <v>84</v>
      </c>
      <c r="D177" s="197" t="s">
        <v>83</v>
      </c>
      <c r="E177" s="196">
        <v>500</v>
      </c>
      <c r="F177" s="181"/>
      <c r="G177" s="181"/>
    </row>
    <row r="178" spans="1:7" ht="26.4" x14ac:dyDescent="0.25">
      <c r="A178" s="38" t="s">
        <v>392</v>
      </c>
      <c r="B178" s="128"/>
      <c r="C178" s="182" t="s">
        <v>211</v>
      </c>
      <c r="D178" s="195" t="s">
        <v>85</v>
      </c>
      <c r="E178" s="196">
        <v>2</v>
      </c>
      <c r="F178" s="181"/>
      <c r="G178" s="181"/>
    </row>
    <row r="179" spans="1:7" x14ac:dyDescent="0.25">
      <c r="A179" s="1"/>
      <c r="B179" s="126"/>
      <c r="C179" s="127"/>
      <c r="D179" s="163"/>
      <c r="E179" s="170"/>
      <c r="F179" s="171"/>
      <c r="G179" s="171"/>
    </row>
    <row r="180" spans="1:7" ht="26.4" x14ac:dyDescent="0.25">
      <c r="A180" s="190" t="s">
        <v>393</v>
      </c>
      <c r="B180" s="128" t="s">
        <v>241</v>
      </c>
      <c r="C180" s="91" t="s">
        <v>86</v>
      </c>
      <c r="D180" s="198"/>
      <c r="E180" s="198"/>
      <c r="F180" s="181"/>
      <c r="G180" s="181"/>
    </row>
    <row r="181" spans="1:7" x14ac:dyDescent="0.25">
      <c r="A181" s="38"/>
      <c r="B181" s="128"/>
      <c r="C181" s="132"/>
      <c r="D181" s="199"/>
      <c r="E181" s="198"/>
      <c r="F181" s="181"/>
      <c r="G181" s="181"/>
    </row>
    <row r="182" spans="1:7" ht="39.6" x14ac:dyDescent="0.25">
      <c r="A182" s="38" t="s">
        <v>394</v>
      </c>
      <c r="B182" s="128"/>
      <c r="C182" s="182" t="s">
        <v>247</v>
      </c>
      <c r="D182" s="195" t="s">
        <v>16</v>
      </c>
      <c r="E182" s="196">
        <v>1</v>
      </c>
      <c r="F182" s="181"/>
      <c r="G182" s="181"/>
    </row>
    <row r="183" spans="1:7" ht="39.6" x14ac:dyDescent="0.25">
      <c r="A183" s="38" t="s">
        <v>395</v>
      </c>
      <c r="B183" s="128"/>
      <c r="C183" s="182" t="s">
        <v>116</v>
      </c>
      <c r="D183" s="195" t="s">
        <v>16</v>
      </c>
      <c r="E183" s="196">
        <v>1</v>
      </c>
      <c r="F183" s="181"/>
      <c r="G183" s="181"/>
    </row>
    <row r="184" spans="1:7" ht="26.4" x14ac:dyDescent="0.25">
      <c r="A184" s="38" t="s">
        <v>396</v>
      </c>
      <c r="B184" s="128" t="s">
        <v>242</v>
      </c>
      <c r="C184" s="182" t="s">
        <v>87</v>
      </c>
      <c r="D184" s="195" t="s">
        <v>16</v>
      </c>
      <c r="E184" s="196">
        <v>1</v>
      </c>
      <c r="F184" s="181"/>
      <c r="G184" s="181"/>
    </row>
    <row r="185" spans="1:7" ht="39.6" x14ac:dyDescent="0.25">
      <c r="A185" s="38" t="s">
        <v>397</v>
      </c>
      <c r="B185" s="128" t="s">
        <v>243</v>
      </c>
      <c r="C185" s="182" t="s">
        <v>117</v>
      </c>
      <c r="D185" s="195" t="s">
        <v>16</v>
      </c>
      <c r="E185" s="196">
        <v>1</v>
      </c>
      <c r="F185" s="181"/>
      <c r="G185" s="181"/>
    </row>
    <row r="186" spans="1:7" ht="39.6" x14ac:dyDescent="0.25">
      <c r="A186" s="38" t="s">
        <v>398</v>
      </c>
      <c r="B186" s="128" t="s">
        <v>242</v>
      </c>
      <c r="C186" s="182" t="s">
        <v>213</v>
      </c>
      <c r="D186" s="195" t="s">
        <v>16</v>
      </c>
      <c r="E186" s="196">
        <v>1</v>
      </c>
      <c r="F186" s="181"/>
      <c r="G186" s="181"/>
    </row>
    <row r="187" spans="1:7" ht="66" x14ac:dyDescent="0.25">
      <c r="A187" s="38" t="s">
        <v>399</v>
      </c>
      <c r="B187" s="128" t="s">
        <v>244</v>
      </c>
      <c r="C187" s="182" t="s">
        <v>212</v>
      </c>
      <c r="D187" s="195" t="s">
        <v>16</v>
      </c>
      <c r="E187" s="196">
        <v>1</v>
      </c>
      <c r="F187" s="181"/>
      <c r="G187" s="181"/>
    </row>
    <row r="188" spans="1:7" x14ac:dyDescent="0.25">
      <c r="A188" s="38" t="s">
        <v>400</v>
      </c>
      <c r="B188" s="128"/>
      <c r="C188" s="182" t="s">
        <v>88</v>
      </c>
      <c r="D188" s="195" t="s">
        <v>16</v>
      </c>
      <c r="E188" s="200">
        <v>1</v>
      </c>
      <c r="F188" s="181"/>
      <c r="G188" s="181"/>
    </row>
    <row r="189" spans="1:7" ht="39.6" x14ac:dyDescent="0.25">
      <c r="A189" s="38" t="s">
        <v>401</v>
      </c>
      <c r="B189" s="128" t="s">
        <v>243</v>
      </c>
      <c r="C189" s="182" t="s">
        <v>248</v>
      </c>
      <c r="D189" s="195" t="s">
        <v>16</v>
      </c>
      <c r="E189" s="200">
        <v>1</v>
      </c>
      <c r="F189" s="181"/>
      <c r="G189" s="181"/>
    </row>
    <row r="190" spans="1:7" ht="66" x14ac:dyDescent="0.25">
      <c r="A190" s="38" t="s">
        <v>402</v>
      </c>
      <c r="B190" s="128" t="s">
        <v>244</v>
      </c>
      <c r="C190" s="182" t="s">
        <v>245</v>
      </c>
      <c r="D190" s="195" t="s">
        <v>16</v>
      </c>
      <c r="E190" s="200">
        <v>1</v>
      </c>
      <c r="F190" s="181"/>
      <c r="G190" s="181"/>
    </row>
    <row r="191" spans="1:7" ht="66" x14ac:dyDescent="0.25">
      <c r="A191" s="38" t="s">
        <v>403</v>
      </c>
      <c r="B191" s="128" t="s">
        <v>244</v>
      </c>
      <c r="C191" s="132" t="s">
        <v>246</v>
      </c>
      <c r="D191" s="195" t="s">
        <v>16</v>
      </c>
      <c r="E191" s="200">
        <v>1</v>
      </c>
      <c r="F191" s="132"/>
      <c r="G191" s="132"/>
    </row>
    <row r="192" spans="1:7" x14ac:dyDescent="0.25">
      <c r="A192" s="201"/>
      <c r="B192" s="202"/>
      <c r="C192" s="203"/>
      <c r="D192" s="204"/>
      <c r="E192" s="205"/>
      <c r="F192" s="203"/>
      <c r="G192" s="203"/>
    </row>
    <row r="193" spans="1:7" x14ac:dyDescent="0.25">
      <c r="A193" s="169"/>
      <c r="B193" s="126"/>
      <c r="C193" s="127"/>
      <c r="D193" s="126"/>
      <c r="E193" s="128"/>
      <c r="F193" s="125"/>
      <c r="G193" s="125"/>
    </row>
    <row r="194" spans="1:7" x14ac:dyDescent="0.25">
      <c r="A194" s="206">
        <v>2.2999999999999998</v>
      </c>
      <c r="B194" s="5"/>
      <c r="C194" s="207" t="s">
        <v>404</v>
      </c>
      <c r="D194" s="208"/>
      <c r="E194" s="209"/>
      <c r="F194" s="210"/>
      <c r="G194" s="210"/>
    </row>
    <row r="195" spans="1:7" x14ac:dyDescent="0.25">
      <c r="A195" s="233"/>
      <c r="B195" s="123"/>
      <c r="C195" s="124"/>
      <c r="D195" s="122"/>
      <c r="E195" s="123"/>
      <c r="F195" s="125"/>
      <c r="G195" s="125"/>
    </row>
    <row r="196" spans="1:7" x14ac:dyDescent="0.25">
      <c r="A196" s="245" t="s">
        <v>405</v>
      </c>
      <c r="B196" s="211"/>
      <c r="C196" s="212" t="s">
        <v>98</v>
      </c>
      <c r="D196" s="122"/>
      <c r="E196" s="123"/>
      <c r="F196" s="125"/>
      <c r="G196" s="125"/>
    </row>
    <row r="197" spans="1:7" x14ac:dyDescent="0.25">
      <c r="A197" s="233"/>
      <c r="B197" s="123"/>
      <c r="C197" s="124"/>
      <c r="D197" s="122"/>
      <c r="E197" s="123"/>
      <c r="F197" s="125"/>
      <c r="G197" s="125"/>
    </row>
    <row r="198" spans="1:7" ht="52.8" x14ac:dyDescent="0.25">
      <c r="A198" s="214" t="s">
        <v>406</v>
      </c>
      <c r="B198" s="213"/>
      <c r="C198" s="214" t="s">
        <v>99</v>
      </c>
      <c r="D198" s="215" t="s">
        <v>16</v>
      </c>
      <c r="E198" s="216">
        <v>1</v>
      </c>
      <c r="F198" s="125"/>
      <c r="G198" s="125"/>
    </row>
    <row r="199" spans="1:7" x14ac:dyDescent="0.25">
      <c r="A199" s="214"/>
      <c r="B199" s="213"/>
      <c r="C199" s="214"/>
      <c r="D199" s="217"/>
      <c r="E199" s="216"/>
      <c r="F199" s="125"/>
      <c r="G199" s="125"/>
    </row>
    <row r="200" spans="1:7" x14ac:dyDescent="0.25">
      <c r="A200" s="214" t="s">
        <v>407</v>
      </c>
      <c r="B200" s="213"/>
      <c r="C200" s="218" t="s">
        <v>408</v>
      </c>
      <c r="D200" s="217" t="s">
        <v>96</v>
      </c>
      <c r="E200" s="219"/>
      <c r="F200" s="125"/>
      <c r="G200" s="125"/>
    </row>
    <row r="201" spans="1:7" x14ac:dyDescent="0.25">
      <c r="A201" s="214"/>
      <c r="B201" s="213"/>
      <c r="C201" s="214"/>
      <c r="D201" s="220"/>
      <c r="E201" s="220"/>
      <c r="F201" s="125"/>
      <c r="G201" s="125"/>
    </row>
    <row r="202" spans="1:7" x14ac:dyDescent="0.25">
      <c r="A202" s="214"/>
      <c r="B202" s="213"/>
      <c r="C202" s="214"/>
      <c r="D202" s="220"/>
      <c r="E202" s="220"/>
      <c r="F202" s="125"/>
      <c r="G202" s="125"/>
    </row>
    <row r="203" spans="1:7" ht="26.4" x14ac:dyDescent="0.25">
      <c r="A203" s="222" t="s">
        <v>409</v>
      </c>
      <c r="B203" s="221"/>
      <c r="C203" s="222" t="s">
        <v>100</v>
      </c>
      <c r="D203" s="220"/>
      <c r="E203" s="220"/>
      <c r="F203" s="125"/>
      <c r="G203" s="125"/>
    </row>
    <row r="204" spans="1:7" x14ac:dyDescent="0.25">
      <c r="A204" s="214"/>
      <c r="B204" s="213"/>
      <c r="C204" s="214"/>
      <c r="D204" s="220"/>
      <c r="E204" s="220"/>
      <c r="F204" s="125"/>
      <c r="G204" s="125"/>
    </row>
    <row r="205" spans="1:7" ht="26.4" x14ac:dyDescent="0.25">
      <c r="A205" s="214" t="s">
        <v>410</v>
      </c>
      <c r="B205" s="213"/>
      <c r="C205" s="214" t="s">
        <v>101</v>
      </c>
      <c r="D205" s="215" t="s">
        <v>16</v>
      </c>
      <c r="E205" s="216">
        <v>1</v>
      </c>
      <c r="F205" s="125"/>
      <c r="G205" s="125"/>
    </row>
    <row r="206" spans="1:7" x14ac:dyDescent="0.25">
      <c r="A206" s="214"/>
      <c r="B206" s="213"/>
      <c r="C206" s="214"/>
      <c r="D206" s="217"/>
      <c r="E206" s="216"/>
      <c r="F206" s="125"/>
      <c r="G206" s="125"/>
    </row>
    <row r="207" spans="1:7" x14ac:dyDescent="0.25">
      <c r="A207" s="214" t="s">
        <v>411</v>
      </c>
      <c r="B207" s="5"/>
      <c r="C207" s="218" t="s">
        <v>412</v>
      </c>
      <c r="D207" s="217" t="s">
        <v>96</v>
      </c>
      <c r="E207" s="219"/>
      <c r="F207" s="125"/>
      <c r="G207" s="125"/>
    </row>
    <row r="208" spans="1:7" x14ac:dyDescent="0.25">
      <c r="A208" s="214"/>
      <c r="B208" s="213"/>
      <c r="C208" s="214"/>
      <c r="D208" s="220"/>
      <c r="E208" s="220"/>
      <c r="F208" s="125"/>
      <c r="G208" s="125"/>
    </row>
    <row r="209" spans="1:7" x14ac:dyDescent="0.25">
      <c r="A209" s="222" t="s">
        <v>413</v>
      </c>
      <c r="B209" s="221"/>
      <c r="C209" s="222" t="s">
        <v>102</v>
      </c>
      <c r="D209" s="220"/>
      <c r="E209" s="220"/>
      <c r="F209" s="125"/>
      <c r="G209" s="125"/>
    </row>
    <row r="210" spans="1:7" x14ac:dyDescent="0.25">
      <c r="A210" s="214"/>
      <c r="B210" s="213"/>
      <c r="C210" s="214"/>
      <c r="D210" s="220"/>
      <c r="E210" s="220"/>
      <c r="F210" s="125"/>
      <c r="G210" s="125"/>
    </row>
    <row r="211" spans="1:7" ht="66" x14ac:dyDescent="0.25">
      <c r="A211" s="214" t="s">
        <v>414</v>
      </c>
      <c r="B211" s="213"/>
      <c r="C211" s="214" t="s">
        <v>103</v>
      </c>
      <c r="D211" s="215" t="s">
        <v>16</v>
      </c>
      <c r="E211" s="216">
        <v>1</v>
      </c>
      <c r="F211" s="125"/>
      <c r="G211" s="125"/>
    </row>
    <row r="212" spans="1:7" x14ac:dyDescent="0.25">
      <c r="A212" s="233"/>
      <c r="B212" s="123"/>
      <c r="C212" s="124"/>
      <c r="D212" s="217"/>
      <c r="E212" s="216"/>
      <c r="F212" s="125"/>
      <c r="G212" s="125"/>
    </row>
    <row r="213" spans="1:7" x14ac:dyDescent="0.25">
      <c r="A213" s="233" t="s">
        <v>415</v>
      </c>
      <c r="B213" s="123"/>
      <c r="C213" s="218" t="s">
        <v>416</v>
      </c>
      <c r="D213" s="217" t="s">
        <v>96</v>
      </c>
      <c r="E213" s="219"/>
      <c r="F213" s="125"/>
      <c r="G213" s="125"/>
    </row>
    <row r="214" spans="1:7" x14ac:dyDescent="0.25">
      <c r="A214" s="233"/>
      <c r="B214" s="123"/>
      <c r="C214" s="124"/>
      <c r="D214" s="122"/>
      <c r="E214" s="123"/>
      <c r="F214" s="125"/>
      <c r="G214" s="125"/>
    </row>
    <row r="215" spans="1:7" x14ac:dyDescent="0.25">
      <c r="A215" s="222" t="s">
        <v>417</v>
      </c>
      <c r="B215" s="211"/>
      <c r="C215" s="212" t="s">
        <v>104</v>
      </c>
      <c r="D215" s="122"/>
      <c r="E215" s="123"/>
      <c r="F215" s="125"/>
      <c r="G215" s="125"/>
    </row>
    <row r="216" spans="1:7" x14ac:dyDescent="0.25">
      <c r="A216" s="233"/>
      <c r="B216" s="123"/>
      <c r="C216" s="124"/>
      <c r="D216" s="122"/>
      <c r="E216" s="123"/>
      <c r="F216" s="125"/>
      <c r="G216" s="125"/>
    </row>
    <row r="217" spans="1:7" ht="26.4" x14ac:dyDescent="0.25">
      <c r="A217" s="233" t="s">
        <v>418</v>
      </c>
      <c r="B217" s="123"/>
      <c r="C217" s="127" t="s">
        <v>105</v>
      </c>
      <c r="D217" s="215" t="s">
        <v>16</v>
      </c>
      <c r="E217" s="216">
        <v>1</v>
      </c>
      <c r="F217" s="125"/>
      <c r="G217" s="125"/>
    </row>
    <row r="218" spans="1:7" x14ac:dyDescent="0.25">
      <c r="A218" s="233"/>
      <c r="B218" s="123"/>
      <c r="C218" s="214"/>
      <c r="D218" s="217"/>
      <c r="E218" s="216"/>
      <c r="F218" s="125"/>
      <c r="G218" s="125"/>
    </row>
    <row r="219" spans="1:7" x14ac:dyDescent="0.25">
      <c r="A219" s="233" t="s">
        <v>419</v>
      </c>
      <c r="B219" s="123"/>
      <c r="C219" s="218" t="s">
        <v>420</v>
      </c>
      <c r="D219" s="217" t="s">
        <v>96</v>
      </c>
      <c r="E219" s="219"/>
      <c r="F219" s="125"/>
      <c r="G219" s="125"/>
    </row>
    <row r="220" spans="1:7" x14ac:dyDescent="0.25">
      <c r="A220" s="246"/>
      <c r="B220" s="152"/>
      <c r="C220" s="153"/>
      <c r="D220" s="152"/>
      <c r="E220" s="202"/>
      <c r="F220" s="223"/>
      <c r="G220" s="223"/>
    </row>
    <row r="221" spans="1:7" x14ac:dyDescent="0.25">
      <c r="A221" s="169"/>
      <c r="B221" s="126"/>
      <c r="C221" s="127"/>
      <c r="D221" s="126"/>
      <c r="E221" s="128"/>
      <c r="F221" s="125"/>
      <c r="G221" s="125"/>
    </row>
    <row r="222" spans="1:7" x14ac:dyDescent="0.25">
      <c r="A222" s="224">
        <v>2.4</v>
      </c>
      <c r="B222" s="126"/>
      <c r="C222" s="207" t="s">
        <v>421</v>
      </c>
      <c r="D222" s="225"/>
      <c r="E222" s="198"/>
      <c r="F222" s="125"/>
      <c r="G222" s="125"/>
    </row>
    <row r="223" spans="1:7" x14ac:dyDescent="0.25">
      <c r="A223" s="169"/>
      <c r="B223" s="126"/>
      <c r="C223" s="127"/>
      <c r="D223" s="225"/>
      <c r="E223" s="198"/>
      <c r="F223" s="125"/>
      <c r="G223" s="125"/>
    </row>
    <row r="224" spans="1:7" ht="39.6" x14ac:dyDescent="0.25">
      <c r="A224" s="169" t="s">
        <v>422</v>
      </c>
      <c r="B224" s="5" t="s">
        <v>53</v>
      </c>
      <c r="C224" s="226" t="s">
        <v>423</v>
      </c>
      <c r="D224" s="227" t="s">
        <v>16</v>
      </c>
      <c r="E224" s="228">
        <v>1</v>
      </c>
      <c r="F224" s="125"/>
      <c r="G224" s="125"/>
    </row>
    <row r="225" spans="1:7" x14ac:dyDescent="0.25">
      <c r="A225" s="169"/>
      <c r="B225" s="5"/>
      <c r="C225" s="226"/>
      <c r="D225" s="227"/>
      <c r="E225" s="228"/>
      <c r="F225" s="125"/>
      <c r="G225" s="125"/>
    </row>
    <row r="226" spans="1:7" x14ac:dyDescent="0.25">
      <c r="A226" s="169" t="s">
        <v>424</v>
      </c>
      <c r="B226" s="5"/>
      <c r="C226" s="226" t="s">
        <v>425</v>
      </c>
      <c r="D226" s="227" t="s">
        <v>16</v>
      </c>
      <c r="E226" s="228">
        <v>1</v>
      </c>
      <c r="F226" s="125"/>
      <c r="G226" s="125"/>
    </row>
    <row r="227" spans="1:7" x14ac:dyDescent="0.25">
      <c r="A227" s="169"/>
      <c r="B227" s="5"/>
      <c r="C227" s="226"/>
      <c r="D227" s="227"/>
      <c r="E227" s="228"/>
      <c r="F227" s="125"/>
      <c r="G227" s="125"/>
    </row>
    <row r="228" spans="1:7" ht="26.4" x14ac:dyDescent="0.25">
      <c r="A228" s="169" t="s">
        <v>426</v>
      </c>
      <c r="B228" s="5"/>
      <c r="C228" s="226" t="s">
        <v>427</v>
      </c>
      <c r="D228" s="227" t="s">
        <v>16</v>
      </c>
      <c r="E228" s="228">
        <v>1</v>
      </c>
      <c r="F228" s="125"/>
      <c r="G228" s="125"/>
    </row>
    <row r="229" spans="1:7" x14ac:dyDescent="0.25">
      <c r="A229" s="169"/>
      <c r="B229" s="5"/>
      <c r="C229" s="226"/>
      <c r="D229" s="227"/>
      <c r="E229" s="227"/>
      <c r="F229" s="125"/>
      <c r="G229" s="125"/>
    </row>
    <row r="230" spans="1:7" ht="26.4" x14ac:dyDescent="0.25">
      <c r="A230" s="169" t="s">
        <v>428</v>
      </c>
      <c r="B230" s="5"/>
      <c r="C230" s="226" t="s">
        <v>429</v>
      </c>
      <c r="D230" s="227" t="s">
        <v>430</v>
      </c>
      <c r="E230" s="228">
        <v>1</v>
      </c>
      <c r="F230" s="125"/>
      <c r="G230" s="125"/>
    </row>
    <row r="231" spans="1:7" x14ac:dyDescent="0.25">
      <c r="A231" s="169"/>
      <c r="B231" s="5"/>
      <c r="C231" s="226"/>
      <c r="D231" s="227"/>
      <c r="E231" s="227"/>
      <c r="F231" s="125"/>
      <c r="G231" s="125"/>
    </row>
    <row r="232" spans="1:7" ht="39.6" x14ac:dyDescent="0.25">
      <c r="A232" s="169" t="s">
        <v>431</v>
      </c>
      <c r="B232" s="5" t="s">
        <v>432</v>
      </c>
      <c r="C232" s="226" t="s">
        <v>433</v>
      </c>
      <c r="D232" s="227" t="s">
        <v>16</v>
      </c>
      <c r="E232" s="227">
        <v>1</v>
      </c>
      <c r="F232" s="125"/>
      <c r="G232" s="125"/>
    </row>
    <row r="233" spans="1:7" x14ac:dyDescent="0.25">
      <c r="A233" s="169"/>
      <c r="B233" s="5"/>
      <c r="C233" s="226"/>
      <c r="D233" s="227"/>
      <c r="E233" s="227"/>
      <c r="F233" s="125"/>
      <c r="G233" s="125"/>
    </row>
    <row r="234" spans="1:7" x14ac:dyDescent="0.25">
      <c r="A234" s="169" t="s">
        <v>434</v>
      </c>
      <c r="B234" s="5"/>
      <c r="C234" s="229" t="s">
        <v>435</v>
      </c>
      <c r="D234" s="227" t="s">
        <v>16</v>
      </c>
      <c r="E234" s="227">
        <v>1</v>
      </c>
      <c r="F234" s="125"/>
      <c r="G234" s="125"/>
    </row>
    <row r="235" spans="1:7" x14ac:dyDescent="0.25">
      <c r="A235" s="169"/>
      <c r="B235" s="5"/>
      <c r="C235" s="229"/>
      <c r="D235" s="227"/>
      <c r="E235" s="227"/>
      <c r="F235" s="125"/>
      <c r="G235" s="125"/>
    </row>
    <row r="236" spans="1:7" ht="52.8" x14ac:dyDescent="0.25">
      <c r="A236" s="169" t="s">
        <v>436</v>
      </c>
      <c r="B236" s="5"/>
      <c r="C236" s="226" t="s">
        <v>437</v>
      </c>
      <c r="D236" s="227" t="s">
        <v>73</v>
      </c>
      <c r="E236" s="227">
        <v>1</v>
      </c>
      <c r="F236" s="125"/>
      <c r="G236" s="125"/>
    </row>
    <row r="237" spans="1:7" x14ac:dyDescent="0.25">
      <c r="A237" s="169"/>
      <c r="B237" s="126"/>
      <c r="C237" s="127"/>
      <c r="D237" s="225"/>
      <c r="E237" s="198"/>
      <c r="F237" s="125"/>
      <c r="G237" s="125"/>
    </row>
    <row r="238" spans="1:7" ht="13.5" customHeight="1" x14ac:dyDescent="0.25">
      <c r="A238" s="293" t="s">
        <v>438</v>
      </c>
      <c r="B238" s="294"/>
      <c r="C238" s="294"/>
      <c r="D238" s="294"/>
      <c r="E238" s="294"/>
      <c r="F238" s="294"/>
      <c r="G238" s="295"/>
    </row>
  </sheetData>
  <mergeCells count="2">
    <mergeCell ref="C3:F3"/>
    <mergeCell ref="A238:G238"/>
  </mergeCells>
  <pageMargins left="0.7" right="0.7" top="0.75" bottom="0.75" header="0.3" footer="0.3"/>
  <pageSetup scale="76" orientation="portrait" r:id="rId1"/>
  <rowBreaks count="5" manualBreakCount="5">
    <brk id="52" max="6" man="1"/>
    <brk id="87" max="6" man="1"/>
    <brk id="121" max="6" man="1"/>
    <brk id="164" max="6" man="1"/>
    <brk id="201"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6">
    <tabColor theme="9" tint="0.39997558519241921"/>
    <pageSetUpPr fitToPage="1"/>
  </sheetPr>
  <dimension ref="A3:F43"/>
  <sheetViews>
    <sheetView tabSelected="1" view="pageBreakPreview" topLeftCell="A19" zoomScaleNormal="100" zoomScaleSheetLayoutView="100" workbookViewId="0">
      <selection activeCell="A41" sqref="A41:B41"/>
    </sheetView>
  </sheetViews>
  <sheetFormatPr defaultColWidth="9.109375" defaultRowHeight="13.2" x14ac:dyDescent="0.25"/>
  <cols>
    <col min="1" max="1" width="14.33203125" style="4" customWidth="1"/>
    <col min="2" max="2" width="76.109375" style="241" customWidth="1"/>
    <col min="3" max="3" width="19.6640625" style="241" customWidth="1"/>
    <col min="4" max="4" width="9.33203125" style="3" customWidth="1"/>
    <col min="5" max="5" width="9.109375" style="3"/>
    <col min="6" max="6" width="12" style="3" bestFit="1" customWidth="1"/>
    <col min="7" max="16384" width="9.109375" style="3"/>
  </cols>
  <sheetData>
    <row r="3" spans="1:3" ht="45.6" customHeight="1" x14ac:dyDescent="0.25">
      <c r="A3" s="316" t="s">
        <v>475</v>
      </c>
      <c r="B3" s="317"/>
      <c r="C3" s="318"/>
    </row>
    <row r="4" spans="1:3" ht="12.9" customHeight="1" thickBot="1" x14ac:dyDescent="0.3">
      <c r="A4" s="314"/>
      <c r="B4" s="315"/>
      <c r="C4" s="315"/>
    </row>
    <row r="5" spans="1:3" ht="62.25" customHeight="1" x14ac:dyDescent="0.25">
      <c r="A5" s="319" t="s">
        <v>476</v>
      </c>
      <c r="B5" s="320"/>
      <c r="C5" s="321"/>
    </row>
    <row r="6" spans="1:3" ht="12.9" customHeight="1" thickBot="1" x14ac:dyDescent="0.3">
      <c r="A6" s="296" t="s">
        <v>465</v>
      </c>
      <c r="B6" s="297"/>
      <c r="C6" s="298"/>
    </row>
    <row r="7" spans="1:3" s="247" customFormat="1" ht="15" customHeight="1" x14ac:dyDescent="0.25">
      <c r="A7" s="249" t="s">
        <v>447</v>
      </c>
      <c r="B7" s="250" t="s">
        <v>448</v>
      </c>
      <c r="C7" s="274"/>
    </row>
    <row r="8" spans="1:3" ht="15" customHeight="1" x14ac:dyDescent="0.25">
      <c r="A8" s="251" t="s">
        <v>449</v>
      </c>
      <c r="B8" s="252" t="s">
        <v>460</v>
      </c>
      <c r="C8" s="253"/>
    </row>
    <row r="9" spans="1:3" ht="15" customHeight="1" x14ac:dyDescent="0.25">
      <c r="A9" s="251" t="s">
        <v>450</v>
      </c>
      <c r="B9" s="252" t="s">
        <v>461</v>
      </c>
      <c r="C9" s="254"/>
    </row>
    <row r="10" spans="1:3" ht="15" customHeight="1" x14ac:dyDescent="0.25">
      <c r="A10" s="251" t="s">
        <v>451</v>
      </c>
      <c r="B10" s="252" t="s">
        <v>456</v>
      </c>
      <c r="C10" s="254"/>
    </row>
    <row r="11" spans="1:3" ht="15" customHeight="1" x14ac:dyDescent="0.25">
      <c r="A11" s="251" t="s">
        <v>453</v>
      </c>
      <c r="B11" s="252" t="s">
        <v>462</v>
      </c>
      <c r="C11" s="254"/>
    </row>
    <row r="12" spans="1:3" ht="15" customHeight="1" x14ac:dyDescent="0.25">
      <c r="A12" s="251" t="s">
        <v>454</v>
      </c>
      <c r="B12" s="252" t="s">
        <v>452</v>
      </c>
      <c r="C12" s="254"/>
    </row>
    <row r="13" spans="1:3" ht="15" customHeight="1" x14ac:dyDescent="0.25">
      <c r="A13" s="251" t="s">
        <v>455</v>
      </c>
      <c r="B13" s="252" t="s">
        <v>463</v>
      </c>
      <c r="C13" s="254"/>
    </row>
    <row r="14" spans="1:3" ht="15" customHeight="1" x14ac:dyDescent="0.25">
      <c r="A14" s="251" t="s">
        <v>457</v>
      </c>
      <c r="B14" s="252" t="s">
        <v>464</v>
      </c>
      <c r="C14" s="254"/>
    </row>
    <row r="15" spans="1:3" ht="15" customHeight="1" x14ac:dyDescent="0.25">
      <c r="A15" s="255"/>
      <c r="B15" s="256"/>
      <c r="C15" s="257"/>
    </row>
    <row r="16" spans="1:3" ht="15" customHeight="1" x14ac:dyDescent="0.25">
      <c r="A16" s="255"/>
      <c r="B16" s="256"/>
      <c r="C16" s="257"/>
    </row>
    <row r="17" spans="1:6" ht="15" customHeight="1" x14ac:dyDescent="0.25">
      <c r="A17" s="255"/>
      <c r="B17" s="256"/>
      <c r="C17" s="257"/>
    </row>
    <row r="18" spans="1:6" ht="15" customHeight="1" thickBot="1" x14ac:dyDescent="0.3">
      <c r="A18" s="258"/>
      <c r="B18" s="259"/>
      <c r="C18" s="260"/>
    </row>
    <row r="19" spans="1:6" ht="15" customHeight="1" x14ac:dyDescent="0.25">
      <c r="A19" s="299" t="s">
        <v>459</v>
      </c>
      <c r="B19" s="300"/>
      <c r="C19" s="261"/>
    </row>
    <row r="20" spans="1:6" ht="15" customHeight="1" thickBot="1" x14ac:dyDescent="0.3">
      <c r="A20" s="267" t="s">
        <v>458</v>
      </c>
      <c r="B20" s="268" t="s">
        <v>446</v>
      </c>
      <c r="C20" s="262"/>
    </row>
    <row r="21" spans="1:6" ht="15" customHeight="1" thickBot="1" x14ac:dyDescent="0.3">
      <c r="A21" s="304" t="s">
        <v>470</v>
      </c>
      <c r="B21" s="305"/>
      <c r="C21" s="273"/>
    </row>
    <row r="22" spans="1:6" ht="34.200000000000003" customHeight="1" thickBot="1" x14ac:dyDescent="0.3">
      <c r="A22" s="301"/>
      <c r="B22" s="302"/>
      <c r="C22" s="303"/>
    </row>
    <row r="23" spans="1:6" ht="33.6" customHeight="1" thickBot="1" x14ac:dyDescent="0.3">
      <c r="A23" s="322" t="s">
        <v>477</v>
      </c>
      <c r="B23" s="312"/>
      <c r="C23" s="313"/>
      <c r="D23" s="270"/>
      <c r="E23" s="270"/>
      <c r="F23" s="270"/>
    </row>
    <row r="24" spans="1:6" ht="15" customHeight="1" x14ac:dyDescent="0.25">
      <c r="A24" s="249" t="s">
        <v>447</v>
      </c>
      <c r="B24" s="250" t="s">
        <v>448</v>
      </c>
      <c r="C24" s="266"/>
    </row>
    <row r="25" spans="1:6" ht="15" customHeight="1" x14ac:dyDescent="0.25">
      <c r="A25" s="251" t="s">
        <v>449</v>
      </c>
      <c r="B25" s="252" t="s">
        <v>460</v>
      </c>
      <c r="C25" s="266"/>
    </row>
    <row r="26" spans="1:6" ht="15" customHeight="1" x14ac:dyDescent="0.25">
      <c r="A26" s="251" t="s">
        <v>450</v>
      </c>
      <c r="B26" s="252" t="s">
        <v>461</v>
      </c>
      <c r="C26" s="266"/>
    </row>
    <row r="27" spans="1:6" ht="15" customHeight="1" x14ac:dyDescent="0.25">
      <c r="A27" s="251" t="s">
        <v>451</v>
      </c>
      <c r="B27" s="252" t="s">
        <v>456</v>
      </c>
      <c r="C27" s="266"/>
    </row>
    <row r="28" spans="1:6" ht="15" customHeight="1" x14ac:dyDescent="0.25">
      <c r="A28" s="251" t="s">
        <v>453</v>
      </c>
      <c r="B28" s="252" t="s">
        <v>466</v>
      </c>
      <c r="C28" s="266"/>
    </row>
    <row r="29" spans="1:6" ht="15" customHeight="1" x14ac:dyDescent="0.25">
      <c r="A29" s="251" t="s">
        <v>454</v>
      </c>
      <c r="B29" s="252" t="s">
        <v>452</v>
      </c>
      <c r="C29" s="266"/>
    </row>
    <row r="30" spans="1:6" ht="15" customHeight="1" x14ac:dyDescent="0.25">
      <c r="A30" s="251" t="s">
        <v>455</v>
      </c>
      <c r="B30" s="252" t="s">
        <v>467</v>
      </c>
      <c r="C30" s="266"/>
    </row>
    <row r="31" spans="1:6" ht="15" customHeight="1" thickBot="1" x14ac:dyDescent="0.3">
      <c r="A31" s="251" t="s">
        <v>457</v>
      </c>
      <c r="B31" s="252" t="s">
        <v>464</v>
      </c>
      <c r="C31" s="266"/>
    </row>
    <row r="32" spans="1:6" ht="15" customHeight="1" x14ac:dyDescent="0.25">
      <c r="A32" s="299" t="s">
        <v>459</v>
      </c>
      <c r="B32" s="300"/>
      <c r="C32" s="261"/>
    </row>
    <row r="33" spans="1:3" ht="15" customHeight="1" thickBot="1" x14ac:dyDescent="0.3">
      <c r="A33" s="267" t="s">
        <v>458</v>
      </c>
      <c r="B33" s="268" t="s">
        <v>446</v>
      </c>
      <c r="C33" s="262"/>
    </row>
    <row r="34" spans="1:3" ht="15" customHeight="1" thickBot="1" x14ac:dyDescent="0.3">
      <c r="A34" s="304" t="s">
        <v>471</v>
      </c>
      <c r="B34" s="305"/>
      <c r="C34" s="273"/>
    </row>
    <row r="35" spans="1:3" ht="46.8" customHeight="1" thickBot="1" x14ac:dyDescent="0.3">
      <c r="A35" s="271"/>
      <c r="B35" s="272"/>
      <c r="C35" s="269"/>
    </row>
    <row r="36" spans="1:3" ht="81.599999999999994" customHeight="1" thickBot="1" x14ac:dyDescent="0.3">
      <c r="A36" s="284" t="s">
        <v>445</v>
      </c>
      <c r="B36" s="285" t="s">
        <v>475</v>
      </c>
      <c r="C36" s="275" t="s">
        <v>444</v>
      </c>
    </row>
    <row r="37" spans="1:3" ht="15.6" x14ac:dyDescent="0.25">
      <c r="A37" s="263"/>
      <c r="B37" s="264"/>
      <c r="C37" s="276"/>
    </row>
    <row r="38" spans="1:3" ht="22.95" customHeight="1" x14ac:dyDescent="0.3">
      <c r="A38" s="265">
        <v>1</v>
      </c>
      <c r="B38" s="265" t="s">
        <v>474</v>
      </c>
      <c r="C38" s="277">
        <f>C21</f>
        <v>0</v>
      </c>
    </row>
    <row r="39" spans="1:3" ht="21" customHeight="1" thickBot="1" x14ac:dyDescent="0.35">
      <c r="A39" s="282">
        <v>2</v>
      </c>
      <c r="B39" s="282" t="s">
        <v>473</v>
      </c>
      <c r="C39" s="283">
        <f>C34</f>
        <v>0</v>
      </c>
    </row>
    <row r="40" spans="1:3" ht="24" customHeight="1" x14ac:dyDescent="0.3">
      <c r="A40" s="308" t="s">
        <v>469</v>
      </c>
      <c r="B40" s="309"/>
      <c r="C40" s="281">
        <f>SUM(C38:C39)</f>
        <v>0</v>
      </c>
    </row>
    <row r="41" spans="1:3" ht="18" customHeight="1" thickBot="1" x14ac:dyDescent="0.35">
      <c r="A41" s="306" t="s">
        <v>468</v>
      </c>
      <c r="B41" s="307"/>
      <c r="C41" s="277">
        <f>C40*0.15</f>
        <v>0</v>
      </c>
    </row>
    <row r="42" spans="1:3" ht="27.6" customHeight="1" thickBot="1" x14ac:dyDescent="0.35">
      <c r="A42" s="310" t="s">
        <v>441</v>
      </c>
      <c r="B42" s="311"/>
      <c r="C42" s="278">
        <f>SUM(C40:C41)</f>
        <v>0</v>
      </c>
    </row>
    <row r="43" spans="1:3" ht="23.4" customHeight="1" x14ac:dyDescent="0.3">
      <c r="A43" s="279" t="s">
        <v>472</v>
      </c>
      <c r="B43" s="279"/>
      <c r="C43" s="280"/>
    </row>
  </sheetData>
  <mergeCells count="13">
    <mergeCell ref="A3:C3"/>
    <mergeCell ref="A34:B34"/>
    <mergeCell ref="A41:B41"/>
    <mergeCell ref="A40:B40"/>
    <mergeCell ref="A42:B42"/>
    <mergeCell ref="A4:C4"/>
    <mergeCell ref="A6:C6"/>
    <mergeCell ref="A23:C23"/>
    <mergeCell ref="A32:B32"/>
    <mergeCell ref="A22:C22"/>
    <mergeCell ref="A5:C5"/>
    <mergeCell ref="A19:B19"/>
    <mergeCell ref="A21:B21"/>
  </mergeCells>
  <phoneticPr fontId="11" type="noConversion"/>
  <printOptions horizontalCentered="1"/>
  <pageMargins left="0.43307086614173229" right="0.39370078740157483" top="0.59055118110236227" bottom="0.62992125984251968" header="0.39370078740157483" footer="0.19685039370078741"/>
  <pageSetup paperSize="9" scale="87" fitToHeight="0" orientation="portrait" useFirstPageNumber="1" r:id="rId1"/>
  <headerFooter alignWithMargins="0">
    <oddFooter xml:space="preserve">&amp;CPage &amp;P of &amp;N&amp;R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Preamble</vt:lpstr>
      <vt:lpstr>WP 1A</vt:lpstr>
      <vt:lpstr>W1ASch1 P&amp;Gs</vt:lpstr>
      <vt:lpstr>W1A Sch2 OHS, ENV, QUAL &amp; SED</vt:lpstr>
      <vt:lpstr> SUMMARY</vt:lpstr>
      <vt:lpstr>' SUMMARY'!Print_Area</vt:lpstr>
      <vt:lpstr>'W1A Sch2 OHS, ENV, QUAL &amp; SED'!Print_Area</vt:lpstr>
      <vt:lpstr>'W1ASch1 P&amp;Gs'!Print_Area</vt:lpstr>
      <vt:lpstr>'WP 1A'!Print_Area</vt:lpstr>
      <vt:lpstr>'W1ASch1 P&amp;Gs'!Print_Titles</vt:lpstr>
    </vt:vector>
  </TitlesOfParts>
  <Manager/>
  <Company>BAGROUP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Felicity Mostert</dc:creator>
  <cp:keywords/>
  <dc:description/>
  <cp:lastModifiedBy>Lungile M Mthembu</cp:lastModifiedBy>
  <cp:revision/>
  <cp:lastPrinted>2021-04-26T13:59:11Z</cp:lastPrinted>
  <dcterms:created xsi:type="dcterms:W3CDTF">2004-11-26T08:31:44Z</dcterms:created>
  <dcterms:modified xsi:type="dcterms:W3CDTF">2022-10-07T13:49:53Z</dcterms:modified>
  <cp:category/>
  <cp:contentStatus/>
</cp:coreProperties>
</file>