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Downloads\00000Jan\"/>
    </mc:Choice>
  </mc:AlternateContent>
  <bookViews>
    <workbookView xWindow="0" yWindow="0" windowWidth="28800" windowHeight="12315"/>
  </bookViews>
  <sheets>
    <sheet name="SIDINGULWAZI-R5" sheetId="1" r:id="rId1"/>
  </sheets>
  <calcPr calcId="152511"/>
</workbook>
</file>

<file path=xl/calcChain.xml><?xml version="1.0" encoding="utf-8"?>
<calcChain xmlns="http://schemas.openxmlformats.org/spreadsheetml/2006/main">
  <c r="E827" i="1" l="1"/>
  <c r="E826" i="1"/>
  <c r="E825" i="1"/>
  <c r="E824" i="1"/>
  <c r="E819" i="1"/>
  <c r="E816" i="1"/>
  <c r="E815" i="1"/>
  <c r="E812" i="1"/>
  <c r="E811" i="1"/>
  <c r="E806" i="1"/>
  <c r="E805" i="1"/>
  <c r="E804" i="1"/>
  <c r="E803" i="1"/>
  <c r="E799" i="1"/>
  <c r="E798" i="1"/>
  <c r="E797" i="1"/>
  <c r="E796" i="1"/>
  <c r="E791" i="1"/>
  <c r="E790" i="1"/>
  <c r="E786" i="1"/>
  <c r="E783" i="1"/>
  <c r="E782" i="1"/>
  <c r="E781" i="1"/>
  <c r="E780" i="1"/>
  <c r="E777" i="1"/>
  <c r="E776" i="1"/>
  <c r="E773" i="1"/>
  <c r="E770" i="1"/>
  <c r="E767" i="1"/>
  <c r="E764" i="1"/>
  <c r="E761" i="1"/>
  <c r="E758" i="1"/>
  <c r="E755" i="1"/>
  <c r="E752" i="1"/>
  <c r="E749" i="1"/>
  <c r="E748" i="1"/>
  <c r="E745" i="1"/>
  <c r="E744" i="1"/>
  <c r="E743" i="1"/>
  <c r="E742" i="1"/>
  <c r="E741" i="1"/>
  <c r="E740" i="1"/>
  <c r="E723" i="1"/>
  <c r="E720" i="1"/>
  <c r="E706" i="1"/>
  <c r="E703" i="1"/>
  <c r="E700" i="1"/>
  <c r="E697" i="1"/>
  <c r="E692" i="1"/>
  <c r="E689" i="1"/>
  <c r="E675" i="1"/>
  <c r="E674" i="1"/>
  <c r="E668" i="1"/>
  <c r="E667" i="1"/>
  <c r="E666" i="1"/>
  <c r="E665" i="1"/>
  <c r="E664" i="1"/>
  <c r="E663" i="1"/>
  <c r="E662" i="1"/>
  <c r="E661" i="1"/>
  <c r="E660" i="1"/>
  <c r="E659" i="1"/>
  <c r="E654" i="1"/>
  <c r="E653" i="1"/>
  <c r="E652" i="1"/>
  <c r="E651" i="1"/>
  <c r="E646" i="1"/>
  <c r="E643" i="1"/>
  <c r="E640" i="1"/>
  <c r="E637" i="1"/>
  <c r="E605" i="1"/>
  <c r="E604" i="1"/>
  <c r="E599" i="1"/>
  <c r="E598" i="1"/>
  <c r="E595" i="1"/>
  <c r="E594" i="1"/>
  <c r="E589" i="1"/>
  <c r="E582" i="1"/>
  <c r="E579" i="1"/>
  <c r="E572" i="1"/>
  <c r="E569" i="1"/>
  <c r="E568" i="1"/>
  <c r="E567" i="1"/>
  <c r="E562" i="1"/>
  <c r="E561" i="1"/>
  <c r="E560" i="1"/>
  <c r="E559" i="1"/>
  <c r="E558" i="1"/>
  <c r="E557" i="1"/>
  <c r="E556" i="1"/>
  <c r="E555" i="1"/>
  <c r="E554" i="1"/>
  <c r="E553" i="1"/>
  <c r="E552" i="1"/>
  <c r="E551" i="1"/>
  <c r="E550" i="1"/>
  <c r="E532" i="1"/>
  <c r="E527" i="1"/>
  <c r="E526" i="1"/>
  <c r="E525" i="1"/>
  <c r="E524" i="1"/>
  <c r="E523" i="1"/>
  <c r="E522" i="1"/>
  <c r="E521" i="1"/>
  <c r="E520" i="1"/>
  <c r="E517" i="1"/>
  <c r="E514" i="1"/>
  <c r="E500" i="1"/>
  <c r="E497" i="1"/>
  <c r="E494" i="1"/>
  <c r="E489" i="1"/>
  <c r="E486" i="1"/>
  <c r="E472" i="1"/>
  <c r="E467" i="1"/>
  <c r="E462" i="1"/>
  <c r="E459" i="1"/>
  <c r="E456" i="1"/>
  <c r="E453" i="1"/>
  <c r="E452" i="1"/>
  <c r="E449" i="1"/>
  <c r="E448" i="1"/>
  <c r="E445" i="1"/>
  <c r="E444" i="1"/>
  <c r="E443" i="1"/>
  <c r="E442" i="1"/>
  <c r="E441" i="1"/>
  <c r="E436" i="1"/>
  <c r="E435" i="1"/>
  <c r="E432" i="1"/>
  <c r="E429" i="1"/>
  <c r="E426" i="1"/>
  <c r="E425" i="1"/>
  <c r="E422" i="1"/>
  <c r="E419" i="1"/>
  <c r="E418" i="1"/>
  <c r="E413" i="1"/>
  <c r="E412" i="1"/>
  <c r="E411" i="1"/>
  <c r="E410" i="1"/>
  <c r="E409" i="1"/>
  <c r="E408" i="1"/>
  <c r="E407" i="1"/>
  <c r="E406" i="1"/>
  <c r="E405" i="1"/>
  <c r="E404" i="1"/>
  <c r="E403" i="1"/>
  <c r="E402" i="1"/>
  <c r="E385" i="1"/>
  <c r="E384" i="1"/>
  <c r="E381" i="1"/>
  <c r="E380" i="1"/>
  <c r="E377" i="1"/>
  <c r="E376" i="1"/>
  <c r="E375" i="1"/>
  <c r="E374" i="1"/>
  <c r="E369" i="1"/>
  <c r="E366" i="1"/>
  <c r="E363" i="1"/>
  <c r="E362" i="1"/>
  <c r="E357" i="1"/>
  <c r="E354" i="1"/>
  <c r="E353" i="1"/>
  <c r="E350" i="1"/>
  <c r="E349" i="1"/>
  <c r="E348" i="1"/>
  <c r="E347" i="1"/>
  <c r="E346" i="1"/>
  <c r="E345" i="1"/>
  <c r="E344" i="1"/>
  <c r="E343" i="1"/>
  <c r="E342" i="1"/>
  <c r="E341" i="1"/>
  <c r="E340" i="1"/>
  <c r="E335" i="1"/>
  <c r="E333" i="1"/>
  <c r="E334" i="1"/>
  <c r="E328" i="1"/>
  <c r="E325" i="1"/>
  <c r="E324" i="1"/>
  <c r="E321" i="1"/>
  <c r="E320" i="1"/>
  <c r="E319" i="1"/>
  <c r="E318" i="1"/>
  <c r="E317" i="1"/>
  <c r="E316" i="1"/>
  <c r="E292" i="1"/>
  <c r="E287" i="1"/>
  <c r="E282" i="1"/>
  <c r="E279" i="1"/>
  <c r="E278" i="1"/>
  <c r="E275" i="1"/>
  <c r="E272" i="1"/>
  <c r="E253" i="1"/>
  <c r="E252" i="1"/>
  <c r="E249" i="1"/>
  <c r="E248" i="1"/>
  <c r="E247" i="1"/>
  <c r="E242" i="1"/>
  <c r="E239" i="1"/>
  <c r="E234" i="1"/>
  <c r="E233" i="1"/>
  <c r="E229" i="1"/>
  <c r="E225" i="1"/>
  <c r="E224" i="1"/>
  <c r="E220" i="1"/>
  <c r="E215" i="1"/>
  <c r="E210" i="1"/>
  <c r="E205" i="1"/>
  <c r="E200" i="1"/>
  <c r="E199" i="1"/>
  <c r="E198" i="1"/>
  <c r="E197" i="1"/>
  <c r="E194" i="1"/>
  <c r="E191" i="1"/>
  <c r="E190" i="1"/>
  <c r="E173" i="1"/>
  <c r="E172" i="1"/>
  <c r="E171" i="1"/>
  <c r="E170" i="1"/>
  <c r="E169" i="1"/>
  <c r="E168" i="1"/>
  <c r="E167" i="1"/>
  <c r="E166" i="1"/>
  <c r="E165" i="1"/>
  <c r="E164" i="1"/>
  <c r="E163" i="1"/>
  <c r="E162" i="1"/>
  <c r="E161" i="1"/>
  <c r="E160" i="1"/>
  <c r="E159" i="1"/>
  <c r="E158" i="1"/>
  <c r="E157" i="1"/>
  <c r="E156" i="1"/>
  <c r="E155" i="1"/>
  <c r="E153" i="1"/>
  <c r="E152" i="1"/>
  <c r="E132" i="1"/>
  <c r="E131" i="1"/>
  <c r="E130" i="1"/>
  <c r="E129" i="1"/>
  <c r="E128" i="1"/>
  <c r="E127" i="1"/>
  <c r="E126" i="1"/>
  <c r="E125" i="1"/>
  <c r="E124" i="1"/>
  <c r="E121" i="1"/>
  <c r="E120" i="1"/>
  <c r="E117" i="1"/>
  <c r="E114" i="1"/>
  <c r="E113" i="1"/>
  <c r="E112" i="1"/>
  <c r="E111" i="1"/>
  <c r="E108" i="1"/>
  <c r="E105" i="1"/>
  <c r="E104" i="1"/>
  <c r="E103" i="1"/>
  <c r="E102" i="1"/>
  <c r="E99" i="1"/>
  <c r="E98" i="1"/>
  <c r="E97" i="1"/>
  <c r="E93" i="1"/>
  <c r="E92" i="1"/>
  <c r="E91" i="1"/>
  <c r="E88" i="1"/>
  <c r="E83" i="1"/>
  <c r="E82" i="1"/>
  <c r="E80" i="1"/>
  <c r="E77" i="1"/>
  <c r="E76" i="1"/>
  <c r="E75" i="1"/>
  <c r="E74" i="1"/>
  <c r="E71" i="1"/>
  <c r="E70" i="1"/>
  <c r="E69" i="1"/>
  <c r="E68" i="1"/>
  <c r="E67" i="1"/>
  <c r="E64" i="1"/>
  <c r="E63" i="1"/>
  <c r="E62" i="1"/>
  <c r="E61" i="1"/>
  <c r="E60" i="1"/>
  <c r="E59" i="1"/>
  <c r="E58" i="1"/>
  <c r="E55" i="1"/>
  <c r="E54" i="1"/>
  <c r="E53" i="1"/>
  <c r="E52" i="1"/>
  <c r="E51" i="1"/>
  <c r="E50" i="1"/>
  <c r="E49" i="1"/>
  <c r="E48" i="1"/>
  <c r="E47" i="1"/>
  <c r="E46" i="1"/>
  <c r="E42" i="1"/>
  <c r="E41" i="1"/>
  <c r="E40" i="1"/>
  <c r="E39" i="1"/>
  <c r="E38" i="1"/>
  <c r="E37" i="1"/>
  <c r="E36" i="1"/>
  <c r="E35" i="1"/>
  <c r="E34" i="1"/>
  <c r="E33" i="1"/>
  <c r="E32" i="1"/>
  <c r="E31" i="1"/>
  <c r="E30" i="1"/>
  <c r="E26" i="1"/>
  <c r="E2377" i="1" l="1"/>
  <c r="E2407" i="1" s="1"/>
  <c r="E2333" i="1"/>
  <c r="E2406" i="1" s="1"/>
  <c r="E2262" i="1"/>
  <c r="E2405" i="1" s="1"/>
  <c r="E1715" i="1"/>
  <c r="E2404" i="1" s="1"/>
  <c r="E1700" i="1"/>
  <c r="E2403" i="1" s="1"/>
  <c r="E1615" i="1" l="1"/>
  <c r="E2402" i="1" s="1"/>
  <c r="E1437" i="1"/>
  <c r="E2401" i="1" s="1"/>
  <c r="E1393" i="1"/>
  <c r="E2400" i="1" s="1"/>
  <c r="E1366" i="1"/>
  <c r="E2399" i="1" s="1"/>
  <c r="E1179" i="1"/>
  <c r="E2398" i="1" s="1"/>
  <c r="E1124" i="1"/>
  <c r="E2397" i="1" s="1"/>
  <c r="E1101" i="1"/>
  <c r="E2396" i="1" s="1"/>
  <c r="E998" i="1"/>
  <c r="E2395" i="1" s="1"/>
  <c r="E973" i="1"/>
  <c r="E2394" i="1" s="1"/>
  <c r="E935" i="1"/>
  <c r="E2393" i="1" s="1"/>
  <c r="E857" i="1"/>
  <c r="E2392" i="1" s="1"/>
  <c r="E829" i="1"/>
  <c r="E2391" i="1" s="1"/>
  <c r="E725" i="1"/>
  <c r="E2390" i="1" s="1"/>
  <c r="E708" i="1"/>
  <c r="E2389" i="1" s="1"/>
  <c r="E677" i="1"/>
  <c r="E2388" i="1" s="1"/>
  <c r="E534" i="1"/>
  <c r="E2387" i="1" s="1"/>
  <c r="E502" i="1"/>
  <c r="E2386" i="1" s="1"/>
  <c r="E474" i="1"/>
  <c r="E2385" i="1" s="1"/>
  <c r="E387" i="1"/>
  <c r="E2384" i="1" s="1"/>
  <c r="E294" i="1"/>
  <c r="E2383" i="1" s="1"/>
  <c r="E255" i="1"/>
  <c r="E2382" i="1" s="1"/>
  <c r="E175" i="1"/>
  <c r="E2381" i="1" s="1"/>
  <c r="E2408" i="1" l="1"/>
  <c r="E2410" i="1" l="1"/>
  <c r="E2412" i="1" s="1"/>
  <c r="E2416" i="1" s="1"/>
  <c r="E2418" i="1" s="1"/>
  <c r="E2420" i="1" s="1"/>
</calcChain>
</file>

<file path=xl/sharedStrings.xml><?xml version="1.0" encoding="utf-8"?>
<sst xmlns="http://schemas.openxmlformats.org/spreadsheetml/2006/main" count="2862" uniqueCount="1642">
  <si>
    <t>SIDINGULWAZI-R5</t>
  </si>
  <si>
    <t>DESCRIPTION</t>
  </si>
  <si>
    <t>UNIT</t>
  </si>
  <si>
    <t>QUANTITY</t>
  </si>
  <si>
    <t>RATE</t>
  </si>
  <si>
    <t>AMOUNT</t>
  </si>
  <si>
    <t xml:space="preserve">BILL NO. 1 </t>
  </si>
  <si>
    <t>PRELIMINARIES</t>
  </si>
  <si>
    <t>CPAP WORK GROUP: 190 - Unless Otherwise Indicated</t>
  </si>
  <si>
    <t xml:space="preserve">All prices/rates to be Nett &amp; Excluding Value Added Tax </t>
  </si>
  <si>
    <t>General</t>
  </si>
  <si>
    <t>i)	The agreement is to be the JBCC Series 2000 Principal Building Agreement, Edition 4.1 May 2005, and other contract documents that together form the contract between the employer and contractor</t>
  </si>
  <si>
    <t xml:space="preserve">ii)	The preliminaries are to be the JBCC Series 2000 Code 2103 Preliminaries prepared by the Joint Building Contracts Committee, May 2005 edition and shall be deemed to be incorporated herein </t>
  </si>
  <si>
    <t xml:space="preserve">iii)	Where standard clauses or alternatives are not entirely applicable to this contract such modifications, corrections or supplements as will apply are given under each relevant clause heading </t>
  </si>
  <si>
    <t xml:space="preserve">iv)	Tenderers are referred to the abovementioned documents for the full intent and meaning of each clause thereof (hereinafter referred to by heading and clause number only) for which such allowance must be made as may be considered necessary </t>
  </si>
  <si>
    <t xml:space="preserve">v) 	Where any item is not relevant to this specific contract such item is marked N/A (signifying "not applicable") </t>
  </si>
  <si>
    <t xml:space="preserve">vi)	If Alternative A as set out in clause B10.3 hereinafter is to be used for the adjustment of the preliminaries each item priced is to be allocated to one or more of the three categories, where "F" denotes a fixed amount (amount not to be varied), "V" denotes an amount variable in proportion to value and "T" denotes an amount in proportion to time </t>
  </si>
  <si>
    <t xml:space="preserve">vii)	Any reference to the words "Tender" or "Tenderer" herein and/or in any other documentation shall be construed to have the same meaning as the words "Bib" or "Bidder" </t>
  </si>
  <si>
    <t xml:space="preserve">SECTION A: PRINCIPAL BUILDING AGREEMENT </t>
  </si>
  <si>
    <t xml:space="preserve">Definitions (A1) </t>
  </si>
  <si>
    <t xml:space="preserve">[1.1] Replace the following definitions in DEFINITIONS AND INTERPRETATIONS with the following wording:  AGREEMENT means the agreement arising from the signing of the Form of offer and Acceptance by the parties.  BILLS OF QUANTITIES means the document drawn up in accordance with the pricing instructions contained in the pricing data.  CONSTRUCTION PERIOD means the period commencing on the date that the agreement made in terms of the Offer and Acceptance comes into effect and ending on the date of practical completion.  CONTRACT DOCUMENTS means the agreement and all documents referenced therein. </t>
  </si>
  <si>
    <t>CONTRACT DRAWINGS means the drawings listed in the scope of works.  CONTRACT SUM means the total price in the Form of Offer and Acceptance.  SCHEDULE means the variables listed in the Contract Data. [1.6.4] Delete sub-clause 1.6.4</t>
  </si>
  <si>
    <t xml:space="preserve">Definitions and interpretation (clause 1)  F:.......................... V:.......................... T:.......................... </t>
  </si>
  <si>
    <t>Item</t>
  </si>
  <si>
    <t xml:space="preserve">Objective and Preparation (A2 to A14) </t>
  </si>
  <si>
    <t xml:space="preserve">Offer acceptance and performance (clause 2)F:.......................... V:.......................... T:.......................... </t>
  </si>
  <si>
    <t xml:space="preserve">Documents (clause 3)[3.1] The Employer will not be required to provide apayment guarantee in terms of clause 3.1, clause 3.3 orany other clause.[3.5] Delete sub-clause 3.5 and replace with:The employer will arrange for the signing of the contractdocumentation.[3.6] Delete sub-clause 3.6F:.......................... V:.......................... T:.......................... </t>
  </si>
  <si>
    <t xml:space="preserve">Design responsibility (clause 4)F:.......................... V:.......................... T:.......................... </t>
  </si>
  <si>
    <t xml:space="preserve">Employer's agents (clause 5)  F:.......................... V:.......................... T:.......................... </t>
  </si>
  <si>
    <t xml:space="preserve">Contractor's site representative (clause 6)F:.......................... V:.......................... T:.......................... </t>
  </si>
  <si>
    <t xml:space="preserve">Compliance with laws and regulations (clause 7)Without limiting the generality of the provisions ofClause 7.0,the contractor's attention is drawn to theprovisions of theConstruction Regulations - 2003 issued in terms of theOccupational Health and Safety Act - 1993. It isspecifically stated that the employer shall prepare adocumented Health and Safety specification for theworks and that the employer shall ensure that thecontractor has made provision for the cost of health andsafety measures during the execution of the works. Thecontractor shall price opposite this item for thecompliance with the Act and the regulations and thereasonable provisions of the aforementioned health and safety specificationsF:.......................... V:.......................... T:.......................... </t>
  </si>
  <si>
    <t xml:space="preserve">Works risk (clause 8)F:.......................... V:.......................... T:.......................... </t>
  </si>
  <si>
    <t xml:space="preserve">Indemnities (clause 9)F:.......................... V:.......................... T:.......................... </t>
  </si>
  <si>
    <t xml:space="preserve">General insurances (clause 10)F:.......................... V:.......................... T:.......................... </t>
  </si>
  <si>
    <t xml:space="preserve">Special insurances (clause 11)F:.......................... V:.......................... T:.......................... </t>
  </si>
  <si>
    <t xml:space="preserve">Effecting insurance (clause 12)F:.......................... V:.......................... T:.......................... </t>
  </si>
  <si>
    <t xml:space="preserve">Assignment (clause 13)F:.......................... V:.......................... T:.......................... </t>
  </si>
  <si>
    <t xml:space="preserve">Security (clause 14)F:.......................... V:.......................... T:.......................... </t>
  </si>
  <si>
    <t xml:space="preserve">Execution (A15-A23) </t>
  </si>
  <si>
    <t xml:space="preserve">Site Access (clause 16)F:.......................... V:.......................... T:.......................... </t>
  </si>
  <si>
    <t xml:space="preserve">Contract instructions (clause 17)F:.......................... V:.......................... T:.......................... </t>
  </si>
  <si>
    <t xml:space="preserve">Setting out of the works (clause 18)The contractor shall notify the principal agent of anyencroachments of adjoining foundations, buildings,structures, pavements, boundaries, etc. exist in orderthat the necessary arrangements may be made for therectification of any such encroachments.F:.......................... V:.......................... T:.......................... </t>
  </si>
  <si>
    <t xml:space="preserve">Temporary works and plant (clause 19)Sub-clause 19.1.1 - The contractor must provide, erect,maintain and remove at completion all requiredtemporary fencing, hoarding screen barriers, accessgates, etc.Sub-clause 19.1.2 - The contractor shall providemaintain and remove on completion a meeting room atleast 8,0 x 5,0m on plan and 2,6m high internally.F:.......................... V:.......................... T:.......................... </t>
  </si>
  <si>
    <t xml:space="preserve">One main notice board shall be provided (clause 19.2)F:.......................... V:.......................... T:.......................... </t>
  </si>
  <si>
    <t xml:space="preserve">Nominated subcontractors (clause 20)F:.......................... V:.......................... T:.......................... </t>
  </si>
  <si>
    <t xml:space="preserve">Selected subcontractors (clause 21)F:.......................... V:.......................... T:.......................... </t>
  </si>
  <si>
    <t xml:space="preserve">Employer's Direct Contractors (clause 22)F:.......................... V:.......................... T:.......................... </t>
  </si>
  <si>
    <t xml:space="preserve">Contractor's Domestic Sub-Contractors (Clause 23)F:.......................... V:.......................... T:.......................... </t>
  </si>
  <si>
    <t xml:space="preserve">Completion (A24-A30) </t>
  </si>
  <si>
    <t xml:space="preserve">Practical completion (clause 24)F:.......................... V:.......................... T:.......................... </t>
  </si>
  <si>
    <t xml:space="preserve">Works completion (clause 25)F:.......................... V:.......................... T:.......................... </t>
  </si>
  <si>
    <t xml:space="preserve">Final completion (clause 26)F:.......................... V:.......................... T:.......................... </t>
  </si>
  <si>
    <t xml:space="preserve">Latent defects liability period (clause 27)F:.......................... V:.......................... T:.......................... </t>
  </si>
  <si>
    <t xml:space="preserve">Sectional completion (clause 28)F:.......................... V:.......................... T:.......................... </t>
  </si>
  <si>
    <t xml:space="preserve">Revision of date of practical completion (clause 29)The removal and replacement of materials and/orworkmanship which do not conform to specification ordrawing shall not constitute grounds for the extension ofthe construction period nor for adjustment of thecontract value (Clause 29.3)F:.......................... V:.......................... T:.......................... </t>
  </si>
  <si>
    <t xml:space="preserve">Penalty for non-completion (clause 30)F:.......................... V:.......................... T:.......................... </t>
  </si>
  <si>
    <t xml:space="preserve">Payment (A31 - A35) </t>
  </si>
  <si>
    <t xml:space="preserve">Interim payment to the contractor (clause 31)The inclusion of materials and goods stored off site inthe amount authorized for payment in terms of clause31.4 shall be at the sole discretion of the Principal Agentand such inclusion shall only be considered upon theprovision by the Contractor of an approved guaranteeissued by a registered commercial bank.Clause 31.6.5 is therefore not applicable.Materials and goods stored off site shall not be includedin the amount authorized for payment.Clause 31.6.5 shall be deemed to be deleted.Notwithstanding this or any other clause, materials andgoods stored off site shall not be included in the amountauthorized for payment.Clause 31.9 shall be altered to read as follows:"The Employer shall pay to the Contractor the amountcertified within twenty one (21) calendar days of the dateof issue of the payment certificate.Payment shall be subject to the Contractor giving theEmployer a VAT invoice for the amount due within therelevant period for payment"F:.......................... V:.......................... T:.......................... </t>
  </si>
  <si>
    <t xml:space="preserve">Adjustment to the contract value (clause 32)Where the Contractor fails to select a choice at clause3.2.4 page 51 of the Principal Building AgreementContract Data - CE, the contractor will be deemed tohave selected NO.F:.......................... V:.......................... T:.......................... </t>
  </si>
  <si>
    <t xml:space="preserve">Recovery of expense and loss (clause 33)F:.......................... V:.......................... T:.......................... </t>
  </si>
  <si>
    <t xml:space="preserve">Final account and final payment (clause 34)F:.......................... V:.......................... T:.......................... </t>
  </si>
  <si>
    <t xml:space="preserve">Payment to other parties (clause 35)F:.......................... V:.......................... T:.......................... </t>
  </si>
  <si>
    <t xml:space="preserve">Termination (A36-A39) </t>
  </si>
  <si>
    <t xml:space="preserve">Termination by Employer - Contractor's default (clause 36)F:.......................... V:.......................... T:.......................... </t>
  </si>
  <si>
    <t xml:space="preserve">Termination by Employer - loss and damage (clause 37)F:.......................... V:.......................... T:.......................... </t>
  </si>
  <si>
    <t xml:space="preserve">Termination by Contractor - Employer's default (clause 38)F:.......................... V:.......................... T:.......................... </t>
  </si>
  <si>
    <t xml:space="preserve">Termination - cessation of the works (clause 39)F:.......................... V:.......................... T:.......................... </t>
  </si>
  <si>
    <t xml:space="preserve">Dispute (A40) </t>
  </si>
  <si>
    <t xml:space="preserve">Dispute Settlement (clause 40)F:.......................... V:.......................... T:.......................... </t>
  </si>
  <si>
    <t xml:space="preserve">Contract Agreement (A41) </t>
  </si>
  <si>
    <t xml:space="preserve">Post tender provisions (Clause 41)The required post tender information shall be inserted inthe post tender provisions after consultation with thecontractor.F:.......................... V:.......................... T:.......................... </t>
  </si>
  <si>
    <t xml:space="preserve">Contractual agreement (Clause 42)The required information of the contracting parties andthe amount of the accepted contract sum shall beinserted in the contractual agreement for the signatureof the agreement by the contracting parties.F:.......................... V:.......................... T:.......................... </t>
  </si>
  <si>
    <t xml:space="preserve">SECTION B:  PRELIMINARIES </t>
  </si>
  <si>
    <t xml:space="preserve">Definitions and interpretation (B1) </t>
  </si>
  <si>
    <t xml:space="preserve">Definition and interpretation (B1.1 - B1.6.5)See also clause A1.0 of Section A for additional and / oramended definitions which shall apply equally to thissectionF:.......................... V:.......................... T:.......................... </t>
  </si>
  <si>
    <t xml:space="preserve">Documents (B2) </t>
  </si>
  <si>
    <t xml:space="preserve">Checking of documents (B2.1)F:.......................... V:.......................... T:.......................... </t>
  </si>
  <si>
    <t xml:space="preserve">Provisional bills of quantities (B2.2)F:.......................... V:.......................... T:.......................... </t>
  </si>
  <si>
    <t xml:space="preserve">Availability of construction documentation (B2.3)The budgetary allowances and selected or nominatedsub-contract amounts allocated for subsequent tradesincluded in this document will be separately procured,based on multiple procurement of selected or nominatedsub-contractors during the construction periodF:.......................... V:.......................... T:.......................... </t>
  </si>
  <si>
    <t xml:space="preserve">The site (B3) </t>
  </si>
  <si>
    <t>Previous work and adjoining properties</t>
  </si>
  <si>
    <t xml:space="preserve">Previous work-dimension accuracy (B3.1)F:.......................... V:.......................... T:.......................... </t>
  </si>
  <si>
    <t xml:space="preserve">Previous work - defects (B3.2)F:.......................... V:.......................... T:.......................... </t>
  </si>
  <si>
    <t xml:space="preserve">Inspection of adjoining properties (B3.3)F:.......................... V:.......................... T:.......................... </t>
  </si>
  <si>
    <t xml:space="preserve">Samples, Shop Drawings and Manufacturer's Instructions (B4) </t>
  </si>
  <si>
    <t xml:space="preserve">Samples of materials (B4.1)F:.......................... V:.......................... T:.......................... </t>
  </si>
  <si>
    <t xml:space="preserve">Workmanship samples (B4.2)F:.......................... V:.......................... T:.......................... </t>
  </si>
  <si>
    <t xml:space="preserve">Shop drawings (B4.3)F:.......................... V:.......................... T:.......................... </t>
  </si>
  <si>
    <t xml:space="preserve">Compliance with Manufacturer's Instructions (B4.4)F:.......................... V:.......................... T:.......................... </t>
  </si>
  <si>
    <t xml:space="preserve">Deposits and Fees (B5) </t>
  </si>
  <si>
    <t xml:space="preserve">Deposits and fees (B5.1)F:.......................... V:.......................... T:.......................... </t>
  </si>
  <si>
    <t xml:space="preserve">Temporary services (B6) </t>
  </si>
  <si>
    <t xml:space="preserve">Water (B6.1)F:.......................... V:.......................... T:.......................... </t>
  </si>
  <si>
    <t xml:space="preserve">Electricity (B6.2)F:.......................... V:.......................... T:.......................... </t>
  </si>
  <si>
    <t xml:space="preserve">Telecommunication facilities (B6.3)F:.......................... V:.......................... T:.......................... </t>
  </si>
  <si>
    <t xml:space="preserve">Ablution facilities (B6.5)F:.......................... V:.......................... T:.......................... </t>
  </si>
  <si>
    <t xml:space="preserve">Prime cost amounts (B7) </t>
  </si>
  <si>
    <t xml:space="preserve">Responsibility for prime cost amounts (B7.1)F:.......................... V:.......................... T:.......................... </t>
  </si>
  <si>
    <t xml:space="preserve">Attendance on N/S Subcontractors (B8) </t>
  </si>
  <si>
    <t xml:space="preserve">Special attendance (B8.1)F:.......................... V:.......................... T:.......................... </t>
  </si>
  <si>
    <t xml:space="preserve">Commissioning - Fuel, water and power (B9.3)F:.......................... V:.......................... T:.......................... </t>
  </si>
  <si>
    <t xml:space="preserve">General (B9) </t>
  </si>
  <si>
    <t xml:space="preserve">Protection of works (B9.1)F:.......................... V:.......................... T:.......................... </t>
  </si>
  <si>
    <t xml:space="preserve">Protection/isolation of existing/sectionally occupied works (B9.2)F:.......................... V:.......................... T:.......................... </t>
  </si>
  <si>
    <t xml:space="preserve">Security of the Works (B9.3)F:.......................... V:.......................... T:.......................... </t>
  </si>
  <si>
    <t xml:space="preserve">Notice before covering work (B9.4)F:.......................... V:.......................... T:.......................... </t>
  </si>
  <si>
    <t xml:space="preserve">Disturbance (B9.5)F:.......................... V:.......................... T:.......................... </t>
  </si>
  <si>
    <t xml:space="preserve">Environmental Disturbance (B9.6)F:.......................... V:.......................... T:.......................... </t>
  </si>
  <si>
    <t xml:space="preserve">Works cleaning and clearing (B9.7)F:.......................... V:.......................... T:.......................... </t>
  </si>
  <si>
    <t xml:space="preserve">Vermin (B9.8)F:.......................... V:.......................... T:.......................... </t>
  </si>
  <si>
    <t xml:space="preserve">Overhand work (B9.9)F:.......................... V:.......................... T:.......................... </t>
  </si>
  <si>
    <t xml:space="preserve">Schedule of variables (B10) </t>
  </si>
  <si>
    <t>Information necessary for elections and completion of those clauses contained in the schedule which are necessary for tender purposes is given hereunder. Where no information is given it shall mean that either no details or specific requirements are available or that the clause is not relevant to this specific contract.</t>
  </si>
  <si>
    <t xml:space="preserve">10.1 	Provisional bills of quantities (B2.2)	The quantities are provisional: NO  F:.......................... V:.......................... T:..........................        	</t>
  </si>
  <si>
    <t xml:space="preserve">10.2 	Availability of construction documentation (B2.3)	Construction documentation is complete: YESF:.......................... V:.......................... T:.......................... 	</t>
  </si>
  <si>
    <t xml:space="preserve">10.3 	Previous work - dimensional accuracy (B3.1)  </t>
  </si>
  <si>
    <t xml:space="preserve">10.4	Previous work - defects (B3.2)  	</t>
  </si>
  <si>
    <t xml:space="preserve">10.5 	Inspection of adjoining properties (B3.3) 	</t>
  </si>
  <si>
    <t>10.6	Water (B7.2)	             Option A (by contractor) - YES             Option B (by employer - free of charge) - NO             Option C (by employer - metered) - NO</t>
  </si>
  <si>
    <t>10.7	Electricity (B7.3)	             Option A (by contractor) - YES             Option B (by employer - free of charge) - NO             Option C (by employer - metered) - NO</t>
  </si>
  <si>
    <t>10.8	Telecommunications (B7.4)	             Telephone - YES             Facsimile - YES             eMail - NO</t>
  </si>
  <si>
    <t xml:space="preserve">10.9	Ablution facilities (B7.5)	             Option A (by contractor) - YES             Option B (by employer)) - NO          </t>
  </si>
  <si>
    <t xml:space="preserve">10.10	Protection of the works (B9.1) </t>
  </si>
  <si>
    <t>10.11	Protection of existing/sectionally occupied works (B9.2)                 Protection /isolation is required - YES</t>
  </si>
  <si>
    <t xml:space="preserve">10.12	Disturbance (B9.5) </t>
  </si>
  <si>
    <t xml:space="preserve">10.13	Environmental Disturbance (B9.6) </t>
  </si>
  <si>
    <t>SECTION  C: SPECIFIC PRELIMINARIES</t>
  </si>
  <si>
    <t xml:space="preserve">C1  CONTRACT DRAWINGSThe drawings issued with the tender documents do not comprise the complete set butserve as a guide only for tendering purposes and for indicating the scope of the work toenable the tenderer to acquaint himself with the nature and extent of the works and the manner in which they are to be executedShould any part of the drawings not be clearly intelligible to the tenderer he shall, before submitting his tender, obtain clarification in writing from the Principal AgentF:.......................... V:.......................... T:.......................... </t>
  </si>
  <si>
    <t xml:space="preserve">C2  TRADE NAMESWherever a trade name for any product has been described in the Bills of Quantities document the Tenderer’s attention is drawn to the fact that any other product of equal quality may be used subject to the written approval of the Principal Agent being obtained prior to the closing date for submission of tendersIf prior written approval for an alternative product is not obtained, the product described shall be deemed to have been tendered for.F:.......................... V:.......................... T:.......................... </t>
  </si>
  <si>
    <t xml:space="preserve">C3	HIV/AIDS AWARENESSIt is required of the Contractor to thoroughly study the HIV/AIDS Specification (PW1544) of the Department that must be read together with and is deemed to beincorporated under this Section of the Bills of Quantities. Provision for pricing of HIV/AIDS awareness is made under items C3.1 to C3.5 hereafter and it is explicitlypointed out that all requirements of the aforementioned specification are deemed to be priced hereunder, as the said items represent the only method of measurement and no additional items or extras to the contract in this regard shall be entertained.The Contractor must take note that compliance with the HIV/AIDS Specification is compulsory. In the event of partial or total non-compliance, the Principal Agent,notwithstanding the provisions of Clause A 31 of Section A or any other clause to the contrary, reserves the right to delay issuing any progress payment certificate until the Contractor provides satisfactory proof of compliance. The Contractor shall not be entitled to any compensation of whatsoever nature, including interest, due to such delay of payment.F:.......................... V:.......................... T:.......................... </t>
  </si>
  <si>
    <t xml:space="preserve">C3.1	AWARENESS CAMPAIGNSelection, appointment, briefing and making available of an Awareness Campaign including provision of all relevant services, all in accordance with the HIV/AIDSSpecification.F:.......................... V:.......................... T:.......................... </t>
  </si>
  <si>
    <t xml:space="preserve">C3.2	AWARENESS WORKSHOPS  Selection and appointment of a competent Service Provider approved by the Principal Agent, provision of a Service Provider Workshop Plan and a suitable venue, conducting of awareness workshops by means of traditional and/or modern multi-media techniques, including follow-up courses, making available all tuition material and performing assessment procedures, all in accordance with the HIV/AIDS Specification.   F:.......................... V:.......................... T:.......................... </t>
  </si>
  <si>
    <t xml:space="preserve">C3.3	POSTERS, BOOKLETS, VIDEOS, ETC.Provision, displaying, maintaining and replacing when necessary of four plastic laminated posters, booklets and educational videos, etc. for the duration of theconstruction period, all in accordance with the HIV/AIDS Specification.F:.......................... V:.......................... T:.......................... </t>
  </si>
  <si>
    <t xml:space="preserve">C3.4	ACCESS TO CONDOMSProvision and maintenance of condom dispensers fixed in position, including male and female condoms, replenishing male and female condoms on a daily basis as required for the duration of the construction period, all in accordance with the HIV/AIDS Specification.F:.......................... V:.......................... T:.......................... </t>
  </si>
  <si>
    <t xml:space="preserve">C3.5	MONITORINGMonitoring HIV/AIDS awareness of workers, providing the Principal Agent with access to information including making available all reports, thoroughly completed and reflecting the correct information, for the duration of the construction period and close out, all in accordance with the HIV/AIDS Specification.F:.......................... V:.......................... T:.......................... </t>
  </si>
  <si>
    <t xml:space="preserve">C4   OCCUPATIONAL HEALTH AND SAFETY ACTThe contractor shall comply with all the requirements set out in the Construction Regulations, 2003 issued under the Occupational Health and Safety Act, 1993 (Act No 85 of 1993).It is required of the contractor to thoroughly study the Health and Safety Specification that must be read together with and is deemed to be incorporated under this Section of the Bills of QuantitiesThe Contractor must take note that compliance with the Occupational Health and Safety Act, Construction Regulations and Health and Safety Specification is compulsory.  In the event of partial or total non-compliance, the Principal Agent notwithstanding the provisions of clause A31.0 of Section A or any other clause to the contrary, reserves the right to delay issuing any progress payment certificate until the contractor provides satisfactory proof of compliance. The Contractor shall not be entitled to any compensation of whatsoever nature, including interest, due to such delay of payment.Provision for pricing of the Occupational Health and Safety Act, Construction Regulations and Health and Safety Specification is made under this clause and it is explicitly pointed out that all requirements of the aforementioned are deemed to be priced hereunder and no additional claims in this regard shall be entertained.F:.......................... V:.......................... T:.......................... </t>
  </si>
  <si>
    <t xml:space="preserve">C5	PROPRIETARY BRANDED PRODUCTSThe Contractor shall take delivery of, handle, store, use, apply and/or fix all proprietary branded products in strict accordance with the manufacturer's instruction after consultation with the manufacturer's authorised representative.F:.......................... V:.......................... T:.......................... </t>
  </si>
  <si>
    <t xml:space="preserve">C6   GENERAL PREAMBLES  Should overtime be required to be worked for any reason whatsoever, the costs of such overtime are to be borne by the Contractor unless the Principal Agent has specifically authorised in writing, prior to the execution thereof, that costs for such overtime are to be borne by the Employer.  F:.......................... V:.......................... T:.......................... </t>
  </si>
  <si>
    <t xml:space="preserve">C7  AS BUILT DRAWINGS  The position of construction breaks and the extent of individual concrete pours are to be recorded by the Contractor on the Structural Engineer's drawings and are to be submitted to the Principal Agent and the Structural Engineer for their records.  F:.......................... V:.......................... T:.......................... </t>
  </si>
  <si>
    <t xml:space="preserve">C8   SITE INSTRUCTIONS  Site instructions issued on site are to be recorded in triplicate in a Site Instruction Book which is to be maintained on Site by the Contractor.  F:.......................... V:.......................... T:.......................... </t>
  </si>
  <si>
    <t>C9  LABOUR RECORD  At the end of each week the contractor shall provide the principal agent with a written record, in schedule form, reflecting the number and description of tradesmen and labourers employed by him and all subcontractors on the works each day.  F:.......................... V:.......................... T:.......................... .</t>
  </si>
  <si>
    <t xml:space="preserve">C10  PLANT RECORD  At the end of each week the contractor shall provide the principal agent with a written record, in schedule form, reflecting the number, type and capacity of all plant, excluding hand tools, currently used on the works.  F:.......................... V:.......................... T:.......................... </t>
  </si>
  <si>
    <t xml:space="preserve">C11  NON CESSION OF MONIES  The contractor shall not cede nor assign his rights or claims to any monies due or to become due under this contract.  F:.......................... V:.......................... T:.......................... </t>
  </si>
  <si>
    <t xml:space="preserve">C12  WARANTEES FOR MATERIAL &amp; WORKMANSHIP  Where warranties for materials and/or workmanship are called for, the contractor shall obtain a written warranty, addressed to the employer from the firm supplying the materials and/or doing the work and shall deliver the same to the principal agent on the certified completion of the contract. The warranty shall state that the workmanship, materials and installation are warranted for a specific period from the date of final completion and that any defects that may arise during the specified period shall be made good at the expense of the firm supplying the materials and/or doing the work upon written notice to do so. The warranty will not be enforced if the work is damaged by defects in construction of the building in which case the responsibility for replacement shall rest entirely with the Contractor.  F:.......................... V:.......................... T:.......................... </t>
  </si>
  <si>
    <t xml:space="preserve">C13  CO-OPERATION OF CONTRACTOR FOR COST MANAGEMENT  It is specifically agreed that the contractor accepts the obligation of assisting the principal agent in implementing proper cost management. The contractor will be advised by the principal agent of all cost management procedures which will be implemented to ensure that the final building cost does not exceed the budget. The principal agent undertakes to make available to the contractor all budgetary allowances and cost assessments/reports to enable the proper procedure to be implemented and the contractor shall attended all cost plan review and management meetings. The contractor undertakes to extend these procedures as necessary to all sub-contractors.  F:.......................... V:.......................... T:.......................... </t>
  </si>
  <si>
    <t xml:space="preserve">C14  TESTING OF WINDOWS FOR WATER TIGHTNESS  Each window shall be tested for water tightness with water sprayed on using adequate pressure. If in the opinion of the principal agent, the pressure proves to be inadequate, then the pressure shall be boosted by means of compressed air or other approved means.  F:.......................... V:.......................... T:.......................... </t>
  </si>
  <si>
    <t xml:space="preserve">C15   TESTING OF FLAT ROOF WATERPROOFING FOR WATER TIGHTNESS  Flat roof waterproof areas shall be prepared with small sand dykes around them of a size and enclosing an area approved by the principal agent, flooded with water and kept "ponded" for at least 36 hours as a test to ensure the water tightness of the waterproofing and before any further construction work is carried out above the waterproofing. A written guarantee of 10 years must be provided for all waterproofing.  F:.......................... V:.......................... T:.......................... </t>
  </si>
  <si>
    <t>BILL NO. 2</t>
  </si>
  <si>
    <t>ALTERATIONS (PROVISIONAL)</t>
  </si>
  <si>
    <t>CPAP WORK GROUP: 102 - Unless Otherwise Indicated</t>
  </si>
  <si>
    <t>MODEL PREAMBLES The tenderer is referred to the "Model Preambles for  Trades 2008" for supplementary and comprehensive expansion of descriptions, appropriate provision for which shall be deemed to have been included in all relevant rates</t>
  </si>
  <si>
    <t>Descriptions and Preambles Tenderers are referred to Trades to follow hereafter for preambles and full descriptions of materials and items not fully described in this Trade and which shall apply equally to work in this Trade, unless otherwise described.</t>
  </si>
  <si>
    <t>Trade Names and Proprietary Products: All descriptions or clauses where trades names or proprietary products are specified, are deemed to include the phrase "or other approved".</t>
  </si>
  <si>
    <t>SUPPLEMENTARY PREAMBLES</t>
  </si>
  <si>
    <t>Work within existing buildings All the work within this Bill shall be deemed to be within the existing buildings and rates are to include therefore. Rates Rates for breaking down and removal of any portion of the structures are to include for complete breaking down and removal of all finishes, attached joinery, reinforcement, brick reinforcement, conduits, pipes, lintels, etc. that may occur within the relevant structures.</t>
  </si>
  <si>
    <t>REMOVAL OF EXISTING WORK</t>
  </si>
  <si>
    <t>Breaking down and removing brickwork, etc.</t>
  </si>
  <si>
    <t>Half brick walls</t>
  </si>
  <si>
    <t>m2</t>
  </si>
  <si>
    <t>One brick walls</t>
  </si>
  <si>
    <t>Taking out and removing doors, windows, etc. from brickwork to be demolished</t>
  </si>
  <si>
    <t>Timber single door and steel frame not exceeding 2,5m²</t>
  </si>
  <si>
    <t>No</t>
  </si>
  <si>
    <t>Carefully taking out and removing doors, security gates, windows, etc. from brickwork to remain (building up or altering openings elsewhere)</t>
  </si>
  <si>
    <t xml:space="preserve">Steel window not exceeding 2,5m² </t>
  </si>
  <si>
    <t>Steel window not exceeding 2,5m² and set aside for re-use</t>
  </si>
  <si>
    <t>Timber single door and steel frame not exceeding 2,5m² and prepare opening for new frame (elsewhere measured)</t>
  </si>
  <si>
    <t>Single steel security gate not exceeding 2,5m² and set aside for re-use</t>
  </si>
  <si>
    <t>REMOVING EXISTING FLOOR FINISHES</t>
  </si>
  <si>
    <t>Taking up and removing vinyl floor coverings, carpeting, etc. and preparing screed to receive new floor coverings</t>
  </si>
  <si>
    <t>Vinyl floor tiles inclusive of skirtings</t>
  </si>
  <si>
    <t>REMOVING EXISTING SANITARY FITTINGS</t>
  </si>
  <si>
    <t xml:space="preserve">Taking out and removing sanitary fittings complete with fixing brackets, associated piping and fittings, etc. and making good floor and wall finishes </t>
  </si>
  <si>
    <t>Stainless steel Sink</t>
  </si>
  <si>
    <t>BUILDING UP OPENINGS</t>
  </si>
  <si>
    <t>Brickwork in NFP bricks in class II mortar in building up openings including cutting, toothing and bonding on sides as required</t>
  </si>
  <si>
    <t>One brick wall of two half brick skins bagged and sealed</t>
  </si>
  <si>
    <t>MAKING GOOD OF FINISHES ETC</t>
  </si>
  <si>
    <t>Making good Corobrik Topaz Satin FBX face brickwork</t>
  </si>
  <si>
    <t xml:space="preserve">Extra over ordinary brickwork for external face brickwork </t>
  </si>
  <si>
    <t>Making good plaster finishes</t>
  </si>
  <si>
    <t>One coat (1:5) internal cement plaster finished with a steel trowel on</t>
  </si>
  <si>
    <t xml:space="preserve">Walls in patches </t>
  </si>
  <si>
    <t xml:space="preserve">Walls in narrow widths not exceeding 300mm wide </t>
  </si>
  <si>
    <t>Making good 25mm thick cement (1:4) screed</t>
  </si>
  <si>
    <t>(1:4) Cement mortar screeds finished with a steel trowel on concrete</t>
  </si>
  <si>
    <t>Floors in narrow widths not exceeding 300mm wide</t>
  </si>
  <si>
    <t xml:space="preserve">BUILD IN EXISTING DOORS &amp; WINDOWS </t>
  </si>
  <si>
    <t>Build existing steel window size 889mm x 854mm previously removed and set aside for re-use, into new opening</t>
  </si>
  <si>
    <t>Build existing steel security gate size 1026mm x 2188mm previously removed and set aside for re-use, into new opening</t>
  </si>
  <si>
    <t xml:space="preserve">CUT OPENINGS THROUGH EXISTING WALLS FOR BUILDING IN DOORS &amp; WINDOWS </t>
  </si>
  <si>
    <t xml:space="preserve">Carefully cutting and breaking out to form opening through one brick wall for window including installing facebrick lintel, sloping facebrick on edge cill one side and fibre cement cill other side and making good internal plaster on one side and facebrick reveals on other side (paintwork elsewhere measured) </t>
  </si>
  <si>
    <t>Form opening for window size 889 x 854mm high through one brick wall with Corobrik Topaz Satin FBX face brickwork one side and internal cement plaster other side, install 230mm wide facebrick-on-edge lintel pointed on all exposed faces and 200mm wide facebrick-on-edge sill set sloping to 25º and slightly projecting one side and 15mm x 150mm wide fibre cement sill bedded flat and slightly projecting other side (building in existing window elsewhere measured)</t>
  </si>
  <si>
    <t xml:space="preserve">Carefully cutting and breaking out to enlarge opening through one brick wall for new door frame where window removed including installing facebrick lintel and making good internal plaster on one side and facebrick on other side (paintwork elsewhere measured) </t>
  </si>
  <si>
    <t>Enlarge 889 x 854mm opening for building in of new door frame size 813 x 2032mm high through one brick wall with Corobrik Topaz Satin FBX face brickwork one side and internal cement plaster other side and install 230mm facebrick-on-edge lintel pointed on all exposed faces (new door frame elsewhere measured)</t>
  </si>
  <si>
    <t>SERVICING OF EXISTING WINDOWS</t>
  </si>
  <si>
    <t>Service existing steel windows</t>
  </si>
  <si>
    <t xml:space="preserve">Overhaul, adjust and service to ensure proper operation of window unit not exceeding 2,5m2 including lubricating and easing handles, catches, sliding stays and swivel hinges where necessary </t>
  </si>
  <si>
    <t>Extra on servicing existing steel window sash for supply and fitting new catch</t>
  </si>
  <si>
    <t>Extra on servicing existing steel window sash for supply and fitting new swivel hinge</t>
  </si>
  <si>
    <t>Carefully take out and remove</t>
  </si>
  <si>
    <t xml:space="preserve">Glass from steel windows including cleaning out rebates and preparing for new glass (elsewhere measured) </t>
  </si>
  <si>
    <t>Rake out glazing putty, prepare rebates and re-putty.</t>
  </si>
  <si>
    <t>m</t>
  </si>
  <si>
    <t>BILL NO. 3</t>
  </si>
  <si>
    <t>EARTHWORKS (PROVISIONAL)</t>
  </si>
  <si>
    <t>CPAP WORK GROUP: 104 - Unless Otherwise Indicated</t>
  </si>
  <si>
    <t>Nature of ground The nature of the ground is assumed to be sandy, therefore  "soft excavation",  but possibly interspersed with "intermediate material" or "hard rock".</t>
  </si>
  <si>
    <t>Carting away Descriptions of carting away of excavated material shall be deemed to include loading excavated material onto trucks directly from the excavations or, alternatively, from stock piles situated on the building site</t>
  </si>
  <si>
    <t>Filling Before any material is used for filling the full test results of such materials must be submitted to the Employer for his approval and prices are to include therefore. All filling material to be supplied by the Contractor , shall be found by him and shall be his sole responsibility.</t>
  </si>
  <si>
    <t>EXCAVATION, FILLING, ETC</t>
  </si>
  <si>
    <t>Excavation not exceeding 2 metres deep below natural or reduced ground level in G5 material previously compacted to 95% MOD AASHTO and set aside for reuse</t>
  </si>
  <si>
    <t>Ground beams</t>
  </si>
  <si>
    <t>m3</t>
  </si>
  <si>
    <t>Risk of collapse of excavations</t>
  </si>
  <si>
    <t>Allow for risk of collapse to sides of trench and hole excavations not exceeding 1,5 m deep</t>
  </si>
  <si>
    <t>Extra over excavation in soft material for trenches and holes for excavation in</t>
  </si>
  <si>
    <t>Intermediate excavation</t>
  </si>
  <si>
    <t>Hard rock excavation</t>
  </si>
  <si>
    <t>Keeping excavations free of water</t>
  </si>
  <si>
    <t xml:space="preserve">Keeping excavations free of all water other than subterranean water </t>
  </si>
  <si>
    <t>Filling, etc</t>
  </si>
  <si>
    <t>Approved G5 natural gravel filling previously excavated and set aside for reuse in layers not exceeding 150mm and compacted to 95% MOD AASHTO density</t>
  </si>
  <si>
    <t>G5 Natural gravel in backfilling to raft foundation excavations</t>
  </si>
  <si>
    <t>SOIL POISONING</t>
  </si>
  <si>
    <t>Apply Chlorodane or Aldrin soil insecticides in strict accordance with manufacturers instructions and SABS 1165:</t>
  </si>
  <si>
    <t xml:space="preserve">Termite poisoning of ground surfaces  under solid floors </t>
  </si>
  <si>
    <t>BILL NO. 4</t>
  </si>
  <si>
    <t>CONCRETE, FORMWORK &amp; REINFORCEMENT</t>
  </si>
  <si>
    <t>CPAP WORK GROUP: As Indicated</t>
  </si>
  <si>
    <t xml:space="preserve">MODEL PREAMBLES The tenderer is referred to the "Model Preambles for  Trades 2008" for supplementary and comprehensive expansion of descriptions, appropriate provision for which shall be deemed to have been included in all relevant rates </t>
  </si>
  <si>
    <t>In situ concrete All concrete work will be done in accordance with the applicable departmental specifications and SABS 1200G and where any discrepancies occur the former shall take preference</t>
  </si>
  <si>
    <t>Cement Cement must be Portland cement in accordance with SABS 471, unless otherwise described</t>
  </si>
  <si>
    <t>Formwork</t>
  </si>
  <si>
    <t>The vertical strutting shall be carried down to such construction as is sufficiently strong to afford the required support without damage and shall remain in position until the newly constructed work is able to support itself.</t>
  </si>
  <si>
    <t>Formwork to sides of bases, pile caps, ground beams, etc will only be measured where it is prescribed by the engineer for design reasons.  Formwork necessitated by irregularity or collapse of excavated faces will not be measured and the cost thereof shall be deemed to be included in the allowance for taking the risk of collapse of the sides of the excavations, provision for which is made in "Earthworks"</t>
  </si>
  <si>
    <t>Formwork must be considered to be propped up to heights not exceeding 3,5m high unless otherwise stated</t>
  </si>
  <si>
    <t>25 x 25mm Chamfered corners to all exposed edges of concrete walkway slabs</t>
  </si>
  <si>
    <t>REINFORCED CONCRETE [CPAP WG: 110]</t>
  </si>
  <si>
    <t xml:space="preserve">30MPa/19mm Concrete </t>
  </si>
  <si>
    <t>Raft foundations comprising slabs and ground beams</t>
  </si>
  <si>
    <t>Columns</t>
  </si>
  <si>
    <t>Infill in hollow brick piers</t>
  </si>
  <si>
    <t>Isolated beams</t>
  </si>
  <si>
    <t>Slabs and beams</t>
  </si>
  <si>
    <t>Cavity wall in foundations</t>
  </si>
  <si>
    <t xml:space="preserve">40MPa/19mm Concrete </t>
  </si>
  <si>
    <t>Stairs, landings and beams</t>
  </si>
  <si>
    <t>Ramps and landings</t>
  </si>
  <si>
    <t>TEST CUBES</t>
  </si>
  <si>
    <t>Allow for preparing set of three 152 x 152 x 152mm concrete test cubes cast from batches of concrete required for the contract as specified, made, stored, cured and tested in accordance with SABS methods 861 and 863 including use of approved cube moulds, transporting, paying all charges and submitting reports to Employer (Provisional)</t>
  </si>
  <si>
    <t>CONCRETE SUNDRIES</t>
  </si>
  <si>
    <t>Finishing top surfaces of concrete</t>
  </si>
  <si>
    <t>Power float finish to surface beds, slabs, etc</t>
  </si>
  <si>
    <t>Wood float and broom finish to surface beds, slabs, etc</t>
  </si>
  <si>
    <t>Power float non-slip finish to surface beds, slabs, etc</t>
  </si>
  <si>
    <t xml:space="preserve">FORMWORK [CPAP WG: 111] </t>
  </si>
  <si>
    <t xml:space="preserve">Smooth formwork </t>
  </si>
  <si>
    <t>Edges, risers, ends, etc. not exceeding 300mm high or wide</t>
  </si>
  <si>
    <t>Raking and stepped outer edge of stairs not exceeding 300mm high or wide</t>
  </si>
  <si>
    <t>Raking outer edge of ramps and landings not exceeding 300mm high or wide</t>
  </si>
  <si>
    <t>Sides of ground beams</t>
  </si>
  <si>
    <t>Sides of columns</t>
  </si>
  <si>
    <t>Sides and soffits of beams</t>
  </si>
  <si>
    <t xml:space="preserve">Sides and soffits of isolated beams propped up exceeding 5.0m and not exceeding 6.5m </t>
  </si>
  <si>
    <t>Soffit of slabs</t>
  </si>
  <si>
    <t>Raking soffits of stairs</t>
  </si>
  <si>
    <t>Soffits of landings</t>
  </si>
  <si>
    <t>Soffits of ramps and landings</t>
  </si>
  <si>
    <t>Boxing in smooth formwork to form</t>
  </si>
  <si>
    <t>25 x 25mm Chamfer along top edge of ground beam/slab</t>
  </si>
  <si>
    <t>115 x 85mm Rebate along top edge of slab</t>
  </si>
  <si>
    <t>Boxing out smooth formwork to form</t>
  </si>
  <si>
    <t>150mm Wide x 170mm High horizontal projection to side along bottom edge of ground beam to form toe</t>
  </si>
  <si>
    <t>MOVEMENT JOINTS, ETC (PROVISIONAL)</t>
  </si>
  <si>
    <t xml:space="preserve">Two layers 375µm Brikgrip DPC embossed black polyethylene sheeting in slip joints between horizontal concrete and brick surfaces including cement mortar bed </t>
  </si>
  <si>
    <t>Horizontal slip joint not exceeding 300mm wide</t>
  </si>
  <si>
    <t>Horizontal slip joint exceeding 300mm wide</t>
  </si>
  <si>
    <t xml:space="preserve">Movement joints with 15mm expanded polyurethane between vertical concrete surfaces </t>
  </si>
  <si>
    <t>15mm Expanded polyurethane in joints not exceeding 300mm high</t>
  </si>
  <si>
    <t xml:space="preserve">Reaming out Expansion Joints </t>
  </si>
  <si>
    <t>Ream out top edge of concrete ground beam to form 10mm wide x 26mm deep horizontal recess for sealant (sealant elsewhere measured) [JOINT TYPE A]</t>
  </si>
  <si>
    <t>STEEL REINFORCEMENT (PROVISIONAL) [CPAP WG: 114]</t>
  </si>
  <si>
    <t>Mild /high tensile steel reinforcement to structural concrete work</t>
  </si>
  <si>
    <t>Rods of various diameters in raft foundations</t>
  </si>
  <si>
    <t>t</t>
  </si>
  <si>
    <t>Rods of various diameters in slabs and beams</t>
  </si>
  <si>
    <t>Rods of various diameters in column bases</t>
  </si>
  <si>
    <t>Rods of various diameters in stairs and landings</t>
  </si>
  <si>
    <t>Steel reinforcement bar sundries</t>
  </si>
  <si>
    <t xml:space="preserve">R20 dowel bar 700mm long  with one end de-bonded by lubricating with grease and inserted into and including ± Ø24mm ID x 70mm long Expansion Cap/Sleeve, all as indicated on Engineer's Drawing R20-002-00-713 (JOINT TYPE A) </t>
  </si>
  <si>
    <t>Bitumen or Lime Wash bond breaker on faces of concrete</t>
  </si>
  <si>
    <t>Mesh reinforcement in concrete surface beds, slabs, etc.</t>
  </si>
  <si>
    <t>Mesh Ref.193 in raft foundations</t>
  </si>
  <si>
    <t>Mesh Ref.193 in cavity walls</t>
  </si>
  <si>
    <t>BILL NO. 5</t>
  </si>
  <si>
    <t>MASONRY</t>
  </si>
  <si>
    <t>CPAP WORK GROUP: 116 - Unless Otherwise Indicated</t>
  </si>
  <si>
    <t>Sizes in descriptions Where sizes in descriptions are given in brick units, "one brick" shall represent the length and "half brick" the width of a brick Brick reinforcement Brick reinforcement shall be lapped not less than 300mm at end joints and for a length equal to the width of the widest reinforcement at intersections</t>
  </si>
  <si>
    <t>BRICKWORK</t>
  </si>
  <si>
    <t>Brickwork of NFP bricks (7 MPa nominal compressive strength) in accordance with SANS 227:2007 in Class II mortar</t>
  </si>
  <si>
    <t>Half brick wall in lining to concrete</t>
  </si>
  <si>
    <t>Half brick wall in lining to brickwork</t>
  </si>
  <si>
    <t>Half brick wall in hollow brick pier size 1730 x 345mm exceeding 5.0m and not exceeding 6.5m high</t>
  </si>
  <si>
    <t>Half brick wall in beamfilling</t>
  </si>
  <si>
    <t>One brick wall in beamfilling</t>
  </si>
  <si>
    <t>Half brick wall in superstructure</t>
  </si>
  <si>
    <t>One brick wall in superstructure</t>
  </si>
  <si>
    <t>One brick wall in fire walls above wall plate level</t>
  </si>
  <si>
    <t>Mass brickwork in rectangular piers</t>
  </si>
  <si>
    <t>330mm Cavity wall of two half brick skins with Ref.193 mesh and cavity filled with concrete as the work proceeds (mesh and concrete elsewhere measured)</t>
  </si>
  <si>
    <t xml:space="preserve">Two brick wall of two one brick skins with 15mm expanded polyurethane between skins (polyurethane elsewhere) </t>
  </si>
  <si>
    <t>BRICKWORK SUNDRIES</t>
  </si>
  <si>
    <t>Galvanised high tensile steel welded mesh brick reinforcement consisting of two 3.55mm main wires and 2.80mm cross wires electrically welded at 300mm centres</t>
  </si>
  <si>
    <t>75mm Wide reinforcement built in horizontally</t>
  </si>
  <si>
    <t>150mm Wide reinforcement built in horizontally</t>
  </si>
  <si>
    <t>Steel bar reinforcement</t>
  </si>
  <si>
    <t>Y6 steel reinforcement bars built in horizontally in joints between brick courses (Provisional)</t>
  </si>
  <si>
    <t>Galvanised hoop iron cramps, ties, etc:</t>
  </si>
  <si>
    <t>30 x 1.6mm Roof tie 1,5m long with one end built 6 courses into brickwork and other end wrapped around and nailed to timber rafters.</t>
  </si>
  <si>
    <t xml:space="preserve">30 x 1.6mm Concertina wall tie 600mm long with one end shot-nailed to existing brickwork and other end built 300mm into new brickwork </t>
  </si>
  <si>
    <t>Prestressed fabricated lintels</t>
  </si>
  <si>
    <t>100 x 70 mm Pre-stressed concrete lintels built into brickwork</t>
  </si>
  <si>
    <t>Turning Pieces</t>
  </si>
  <si>
    <t>Turning piece to flat arch 230mm wide on soffit, including all wedging and propping.</t>
  </si>
  <si>
    <t>Movement joints with 15mm expanded polyurethane between vertical brick surfaces</t>
  </si>
  <si>
    <t>15mm Joints in superstructure not exceeding 300mm wide</t>
  </si>
  <si>
    <t xml:space="preserve">15mm Joints in superstructure </t>
  </si>
  <si>
    <t>FACE BRICKWORK</t>
  </si>
  <si>
    <t>Face brickwork in Corobrik Topaz Satin FBX face bricks in stretcher bond and pointed with square recessed horizontal and vertical joints with grey mortar</t>
  </si>
  <si>
    <t>Half brick wall faced both sides</t>
  </si>
  <si>
    <t>Extra over ordinary brickwork for face brickwork in beamfilling</t>
  </si>
  <si>
    <t>Extra over ordinary brickwork for face brickwork in piers</t>
  </si>
  <si>
    <t>Extra over ordinary brickwork for external face brickwork</t>
  </si>
  <si>
    <t>Extra over ordinary brickwork for internal face brickwork</t>
  </si>
  <si>
    <t>Header course copings, sills, etc. of Corobrik Topaz Satin FBX face bricks pointed with recessed joints on all exposed faces with grey mortar</t>
  </si>
  <si>
    <t>230mm Wide brick-on-edge lintel pointed on both ends and 230mm soffit</t>
  </si>
  <si>
    <t>200mm Wide brick-on-edge sill set sloping to 25° and slightly projecting</t>
  </si>
  <si>
    <t xml:space="preserve">Face brickwork in Corobrik Black Travertine FBX face bricks in stretcher bond and pointed with square recessed horizontal and vertical joints with charcoal mortar </t>
  </si>
  <si>
    <t>Header course copings, sills, etc. of Corobrik Black Traverine FBX face bricks pointed with recessed joints on all exposed faces with charcoal mortar</t>
  </si>
  <si>
    <t>115mm Wide cut brick-on-edge roller course pointed on one end and 115mm soffit</t>
  </si>
  <si>
    <t>Face brickwork in Corobrik SilverGrey Satin FBX face bricks in stretcher bond and pointed with square recessed horizontal and vertical joints with grey mortar</t>
  </si>
  <si>
    <t>Face brickwork sundries</t>
  </si>
  <si>
    <t>Fair raking cutting to face brickwork</t>
  </si>
  <si>
    <t>NUTEC FIBRE-CEMENT WINDOW SILLS</t>
  </si>
  <si>
    <t>Nutec or similar approved Fibre Cement Windowsills in single lengths, complete with Lugs</t>
  </si>
  <si>
    <t>15mm Thick x 150mm wide sill bedded flat and slightly projecting in Class II mortar</t>
  </si>
  <si>
    <t>DECORATIVE SCREEN WALLS AND GRILLES</t>
  </si>
  <si>
    <t xml:space="preserve">Screen walls of type L.G. Green (Type GB112) or similar approved precast concrete grille blocks size 295x295x115mm finished smooth on exposed surfaces, in class II mortar pointed with flush joints </t>
  </si>
  <si>
    <t>Walls flush pointed on both sides</t>
  </si>
  <si>
    <t>BILL NO. 6</t>
  </si>
  <si>
    <t>WATERPROOFING</t>
  </si>
  <si>
    <t>CPAP WORK GROUP: 120 - Unless Otherwise Indicated</t>
  </si>
  <si>
    <t>DAMPPROOFING OF WALLS AND FLOORS</t>
  </si>
  <si>
    <t>375µm Brikgrip DPC embossed black polyethylene sheeting</t>
  </si>
  <si>
    <t>One layer to walls, under sills, etc.</t>
  </si>
  <si>
    <t>250µm Gunplas USB Green polyethylene waterproof sheeting, with minimum 200mm overlaps at intersections, sealed at laps with Gunplas pressure sensitive tape</t>
  </si>
  <si>
    <t>One layer damp proofing under raft foundation</t>
  </si>
  <si>
    <t>JOINT SEALANTS ETC</t>
  </si>
  <si>
    <t xml:space="preserve">Sikaflex 11FC One-Component Polyurethane Elastic or similar approved joint sealant in </t>
  </si>
  <si>
    <t>15 x 20mm In expansion joints between vertical concrete surfaces</t>
  </si>
  <si>
    <t xml:space="preserve">Approved Field Moulded sealing compound including Ø10mm bond breaking cord, bond breaker, primer, etc as per Engineer's Drawing R20-002-00-713 (JOINT TYPE A) </t>
  </si>
  <si>
    <t xml:space="preserve">12 x 23mm In horizontal expansion joints in floors </t>
  </si>
  <si>
    <t xml:space="preserve">Approved Field Moulded sealing compound including raking out 10mm bitumen impregnated soft board </t>
  </si>
  <si>
    <t>15 x 10mm In vertical expansion joints in walls</t>
  </si>
  <si>
    <t>BILL NO. 7</t>
  </si>
  <si>
    <t>ROOF COVERINGS</t>
  </si>
  <si>
    <t>CPAP WORK GROUP: 124 - Unless Otherwise Indicated</t>
  </si>
  <si>
    <t>PROFILED METAL ROOF SHEETING AND ACCESSORIES</t>
  </si>
  <si>
    <t>Roof sheeting shall be double-interlocking concealed-fix Klip-Lok 406 profile roll-formed in continuous lengths from certified 0.58mm Galvanized Z200 steel with a Chromadek colour coated finish to one side and a standard Pebble Grey backing coat to other side, fixed to timber purlins using D1 Starting clips, D2 Duplex clips, D3 Finishing clips and class 4 Fasteners in strict accordance with the Manufacturer's specification by a Global Roofing Solutions approved Contractor (all bending of troughs to form dams and drips to be included in the rate for the sheeting)</t>
  </si>
  <si>
    <t xml:space="preserve">Roof covering with pitch not exceeding 25° </t>
  </si>
  <si>
    <t xml:space="preserve">Side cladding sheeting shall be Corrugated 10.5 profile roll-formed in continuous lengths from certified 0.58mm Galvanized Z200 steel with a Chromadek colour coated finish to one side and a standard Pebble Grey backing coat to other side, fixed to timber purlins using No.14 Top speed Hex Head screws 50mm long and shall incorporate 19mm bonded washers in strict accordance with the Manufacturer's specification by a Global Roofing Solutions approved Contractor </t>
  </si>
  <si>
    <t xml:space="preserve">Vertical apex cladding </t>
  </si>
  <si>
    <t xml:space="preserve">Flashings shall be manufactured from certified 0.58mm Galvanized Z200 steel with a Chromadek colour coated finish to one side and a standard Pebble Grey backing coat to other side and fixed by way of S10 brackets , all in strict accordance with the Manufacturer's specification using the appropriate tools available from Global Roofing Solutions </t>
  </si>
  <si>
    <t>Ridge cap 462mm girth 1 times bent</t>
  </si>
  <si>
    <t>Apron flashing 462mm girth 3 times bent</t>
  </si>
  <si>
    <t>Hip cap 462mm girth 1 times bent</t>
  </si>
  <si>
    <t xml:space="preserve">Headwall flashing 375mm girth 2 times bent </t>
  </si>
  <si>
    <t xml:space="preserve">Sidewall flashing 408mm girth 2 times bent </t>
  </si>
  <si>
    <t xml:space="preserve">Counter flashing 185mm girth 2 times bent </t>
  </si>
  <si>
    <t>Serrated broad flute closures to match profile of roof sheeting</t>
  </si>
  <si>
    <t>Cross-linked, closed cell Polyethylene broad flute closures to match profile of roof sheeting</t>
  </si>
  <si>
    <t>ROOF INSULATION</t>
  </si>
  <si>
    <t>Polypropylene laminate roofing underlayment</t>
  </si>
  <si>
    <t xml:space="preserve">2-Ply 400µm Polypropylene laminate roofing underlayment </t>
  </si>
  <si>
    <t>BILL NO. 8</t>
  </si>
  <si>
    <t>CARPENTRY &amp; JOINERY</t>
  </si>
  <si>
    <t>CPAP WORK GROUP: 126 - Unless Otherwise Indicated</t>
  </si>
  <si>
    <t>Timber door frames Rates for timber door frames shall be deemed inclusive of approved mild steel dowels into bottoms of frames and into concrete, and galvanized hoop iron cramps to sides of frames at 400mm centres and build into brickwork</t>
  </si>
  <si>
    <t>Joinery Descriptions of tops shall be deemed inclusive of securing with approved metal clips or hardwood rebated buttons at 300mm centres</t>
  </si>
  <si>
    <t>PREFABRICATED ROOF TRUSSES, ETC.</t>
  </si>
  <si>
    <t>The following in plate nailed timber roof truss construction with a combination of 5° and 15° pitch and suitable for steel roof sheeting from an approved supplier, delivered to site, hoisted and fixed in position on and including timber wall plates, complete with all required purlins, bracing, hurricane clips, metalwork fixings and Engineer's Certificates</t>
  </si>
  <si>
    <t>Trusses for hipped roof to Double Storey BUILDING A (overall roof area ±495m² measured on flat) with a combination of 5° &amp; 15° pitches, complete as per Architectural Drawings No.00-1-02 &amp; -05</t>
  </si>
  <si>
    <t xml:space="preserve">Trusses for hipped roof to Double Storey BUILDING B (overall roof area ±420m² measured on flat) with a combination of 5° &amp; 15° pitches, complete as per Architectural Drawings No.00-2-02 &amp; -05 </t>
  </si>
  <si>
    <t xml:space="preserve">Trusses for hipped roof to Double Storey BUILDING C (overall roof area ±120m² measured on flat) with a  5° pitch, complete as per Architectural Drawings No.00-3-01 &amp; -02 </t>
  </si>
  <si>
    <t xml:space="preserve">Trusses for hipped roof to Double Storey BUILDING D (overall roof area ±416m² measured on flat) with a combination of 5° &amp; 15° pitches, complete as per Architectural Drawings No.00-4-02 &amp; -05 </t>
  </si>
  <si>
    <t xml:space="preserve">Trusses for hipped roof to Single Storey BUILDING E (overall roof area ±593m² measured on flat) with a combination of 5° &amp; 15° pitches, complete as per Architectural Drawings No.00-5-01 &amp; -04 </t>
  </si>
  <si>
    <t xml:space="preserve">Trusses for hipped roof to Single Storey BUILDING F (overall roof area ±244m² measured on flat) with a combination of 5° &amp; 15° pitches, complete as per Architectural Drawings No.00-6-01 &amp; -02 </t>
  </si>
  <si>
    <t xml:space="preserve">Trusses for hipped roof to Single Storey BUILDING G (overall roof area ±323m² measured on flat) with a combination of 5° &amp; 15° pitches, complete as per Architectural Drawings No.00-7-01 &amp; -02 </t>
  </si>
  <si>
    <t xml:space="preserve">Trusses for hipped roof to Single Storey BUILDING H (overall roof area ±244m² measured on flat) with a combination of 5° &amp; 15° pitches, complete as per Architectural Drawings No.00-8-01 &amp; -02 </t>
  </si>
  <si>
    <t xml:space="preserve">Trusses for gable roof to Single Storey BUILDING J (overall roof area ±68m² measured on flat) with a 5° pitch, complete as per Architectural Drawings No.00-9-01 &amp; -02 </t>
  </si>
  <si>
    <t xml:space="preserve">Trusses for hipped roof to Single Storey BUILDING K (overall roof area ±362m² measured on flat) with a combination of 5° &amp; 15° pitches, complete as per Architectural Drawings No.00-10-01 &amp; -02 </t>
  </si>
  <si>
    <t xml:space="preserve">Trusses for hipped roof to Single Storey BUILDING L (overall roof area ±285m² measured on flat) with a combination of 5° &amp; 15° pitches, complete as per Architectural Drawings No.00-11-01 &amp; -02 </t>
  </si>
  <si>
    <t xml:space="preserve">Trusses for hipped roof to Single Storey BUILDING M (overall roof area ±361m² measured on flat) with a combination of 5° &amp; 15° pitches, complete as per Architectural Drawings No.00-12-01 &amp; -02 </t>
  </si>
  <si>
    <t xml:space="preserve">Rafters for mono-pitch flat roof to Single Storey BUILDING N (overall roof area ±72m² measured on flat) with a 5° pitch, complete as per Architectural Drawings No.00-13-01 </t>
  </si>
  <si>
    <t>ROOF CONSTRUCTION</t>
  </si>
  <si>
    <t>Grade S5 Treated Sawn South African Pine</t>
  </si>
  <si>
    <t>50 x 50mm Fascia stiffening purlins</t>
  </si>
  <si>
    <t>50 x 76mm Barge board trimmer battens</t>
  </si>
  <si>
    <t>50 x 76mm Gable trims</t>
  </si>
  <si>
    <t>ROOF SUNDRIES</t>
  </si>
  <si>
    <t>Two coats Carbolinium on sawn roof timbers</t>
  </si>
  <si>
    <t>EAVES, VERGES, ETC.</t>
  </si>
  <si>
    <t>Approved Fibre Cement Fascias &amp; Barge Boards</t>
  </si>
  <si>
    <t xml:space="preserve">Fibre cement fascia boards, medium density plain, fittings and fixing accessories fixed to timber supporting structure with Ø4mm x 50mm long galvanised mild steel counter sunk screws or to steel supporting structure with Ø6mm x 30mm long galvanised mild steel bolts, nuts and washers (Supporting structure measured elsewhere), inclusive of plastic H-profile fascia joiners </t>
  </si>
  <si>
    <t>12 x 225mm Fascia boards fixed to timber supporting structure with 4mm diameter x 50mm long galvanised mild steel counter sunk screws</t>
  </si>
  <si>
    <t xml:space="preserve">Fibre cement barge boards, either socketed or plain, fittings and fixing accessories fixed to timber supporting structure with Ø4mm x 50mm long galvanised mild steel counter sunk screws or to steel supporting structure with Ø6mm x 30mm long galvanised mild steel bolts, nuts and washers (Supporting structure measured elsewhere), with and including jointing strips for butt-jointing and for plastic H-Profile apex jointing including all cutting and waste (measured net).   </t>
  </si>
  <si>
    <t>80 x 275mm Socketless barge boards fixed to timber supporting structure with 4mm diameter x 50mm long galvanised mild steel counter sunk screws</t>
  </si>
  <si>
    <t>SKIRTINGS</t>
  </si>
  <si>
    <t>NOTE: Prices for wrot meranti skirtings are to include for treatment with PCP or equal approved clear termite treatment.</t>
  </si>
  <si>
    <t>Wrot kiln dried Meranti:</t>
  </si>
  <si>
    <t>19 x 76mm Arris rounded and ploughed at back skirting board and 19mm quadrant bead plugged and screwed to walls.</t>
  </si>
  <si>
    <t>FLUSH DOORS</t>
  </si>
  <si>
    <t>Semi-solid core flush panel door with hardwood edge strips and commercial ply finish suitable for painting both sides hung to steel frames:</t>
  </si>
  <si>
    <t>40mm Thick door, size 813 x 2032mm</t>
  </si>
  <si>
    <t>40mm Thick door, size 762 x 1982mm</t>
  </si>
  <si>
    <t>Solid laminated flush panel door with hardwood edge strips and commercial ply finish suitable for painting both sides hung to steel frames:</t>
  </si>
  <si>
    <t>40mm Thick door, size 813 x 1830mm</t>
  </si>
  <si>
    <t>FRAMED DOORS, ETC.</t>
  </si>
  <si>
    <t>Wrot Meranti framed, ledged and braced batten doors with 40x110mm stiles and top rail, 20x150mm middle ledge, 20x225mm bottom ledge and 20x110mm braces, hung to steel frames:</t>
  </si>
  <si>
    <t>44mm Thick door, size 813 x 2032</t>
  </si>
  <si>
    <t xml:space="preserve">44mm Thick double door, size 1613 x 2032mm with rebated meeting styles </t>
  </si>
  <si>
    <t>PREAMBLES TO JOINERY WORK</t>
  </si>
  <si>
    <t>CUPBOARDS</t>
  </si>
  <si>
    <t>CUPBOARD CONSTRUCTION</t>
  </si>
  <si>
    <t>Doors, drawer fronts and cupboard carcases to be constructed out of 18mm Melamine faced V313 moisture resistant particle board (identifiable by green in colour) with 2mm high impact edging or 18x10mm hardwood edging or 18x10mm hardwood edging with 18mm Melamine faced V313 moisture resistant particle board  back panel pinned to wall with 80x8mm plugs and screws. Cupboard to be sealed with clear silicone along wall edges. Cupboard to be painted as per general paint specifications. Colour to be approved by Architect</t>
  </si>
  <si>
    <t>DRAWER CONSTRUCTION</t>
  </si>
  <si>
    <t>Doors, drawer fronts and cupboard carcases to be constructed out of 18mm Melamine faced V313 moisture resistant particle board (identifiable by green in colour) with 2mm high impact edging or 18mx10mm hardwood edging with 6mm hardboard base in grooves in front and side panels. Drawer installed with approved 550mm drawer glider rails with self-closing feature. Drawer to be painted as per general paint specifications. Colour to be approved by Architect</t>
  </si>
  <si>
    <t>ADJUSTABLE SHELF</t>
  </si>
  <si>
    <t xml:space="preserve">19mm x 5ply Blockboard shelf panels on removable plastic/steel studs in Ø5mm factory drilled holes at 32mm c/c, 4 x per shelf. Shelves to be painted as per general paint specifications. Colour to be approved by Architect </t>
  </si>
  <si>
    <t>IRONMONGERY</t>
  </si>
  <si>
    <t>Handles</t>
  </si>
  <si>
    <t>Aluminium pull handle 91x35mm with bolt-through fix, as per UNION type AL 55123AS or similar approved.</t>
  </si>
  <si>
    <t>Door &amp; Drawer lock</t>
  </si>
  <si>
    <t>RX44/46 Cam Lock (19mm) Series 95 as per UNION or similar approved. All keys per roomto be same keyed and one master key per department.</t>
  </si>
  <si>
    <t>Hinges</t>
  </si>
  <si>
    <t xml:space="preserve">1 Pair nickel plated Conways B2518 type flush opening 110° hinges per door leaf. </t>
  </si>
  <si>
    <t>CUBICLE CONSTRUCTION</t>
  </si>
  <si>
    <t xml:space="preserve">Cubicle to be constructed out of 19mm x 5ply Blockbord panels. 18mm Melamine faced V313 moisture resistant particle board. Cubicle to be painted as per general paint specifications. Colour to be approved by Architect </t>
  </si>
  <si>
    <t>WORKTOPS (PROVISIONAL)</t>
  </si>
  <si>
    <t>Worktops to be manufactured from 30mm Ceasarstone with 3mm rounded edge profile. Worktop screw fixed from beneath to steel framework and edges silicone sealed along walls. Colour: Mocha Code - 2370</t>
  </si>
  <si>
    <t>Worktop Type WT-1 600mm wide in various lengths, fixed to galvanised mild steel brackets (elsewhere measured) (Refer Worktop Schedule No. CD/16-6-2-01)</t>
  </si>
  <si>
    <t xml:space="preserve">Worktop brackets made up out of 50x50x5mm hot-dip galvanised mild steel angle section and 50x5mm diagonal flat bar, neatly welded together and joints made smooth, with holes drilled for expansion bolts on vertical arm of bracket and self-tapping screws on horizontal arm   </t>
  </si>
  <si>
    <t xml:space="preserve">Worktop Type WT-1 gallows bracket 550mm wide x 460mm high, holed for and bolted to brickwork with and including two M10 x 75mm expansion bolts (Refer Worktop Schedule No. CD/16-6-2-02) </t>
  </si>
  <si>
    <t xml:space="preserve">School Bench </t>
  </si>
  <si>
    <t xml:space="preserve">School Bench 2600mm long x 500mm wide x 850mm high overall fixed in position complete on gallows brackets (elsewhere measured) and with wood finished with three coats Elvolac Polyacrythane clear polyurethane in accordance with the manufacturer's specifications (Refer Worktop Schedule No. CD/16-6-2-03 &amp; 04) </t>
  </si>
  <si>
    <t xml:space="preserve">Scool Bench brackets made up out of 40x40x5mm hot-dip galvanised mild steel angle section and 40x5mm diagonal flat bar, neatly welded together and joints made smooth, with holes drilled for expansion bolts on vertical arm of bracket and self-tapping screws on horizontal arm   </t>
  </si>
  <si>
    <t xml:space="preserve">School Bench gallows bracket 460mm wide x 380mm high, holed for and bolted to brickwork with and including two M10 x 75mm expansion bolts (Refer Worktop Schedule No. CD/16-6-2-04)   </t>
  </si>
  <si>
    <t>FLOOR &amp; WALL CUPBOARDS (PROVISIONAL)</t>
  </si>
  <si>
    <t>The Tenderer is to refer to the preceding PREAMBLES TO JOINERY WORK, Architectural Drawings No. CD/16-6-1-02, -03, -04, -05 (Typical Details) and the Item Specific Architectural Drawing as noted against each item to be priced inclusive of all specified ironmongery</t>
  </si>
  <si>
    <t xml:space="preserve">Floor Mounted Cupboard Type A - 600 x 600 x 750mm with 1 x Drawer (Refer Cupboard Schedule No. CD/16-6-1-02) </t>
  </si>
  <si>
    <t xml:space="preserve">Floor Mounted Cupboard Type B - 600 x 600 x 750mm with 3 x Drawers (Refer Cupboard Schedule No. CD/16-6-1-03) </t>
  </si>
  <si>
    <t xml:space="preserve">Floor Mounted Cupboard Type C - 600 x 600 x 900mm with 2 x Shelves (Refer Cupboard Schedule No. CD/16-6-1-04) </t>
  </si>
  <si>
    <t xml:space="preserve">Floor Mounted Cupboard Type D - 600 x 600 x 2100mm with 5 x Shelves (Refer Cupboard Schedule No. CD/16-6-1-05) </t>
  </si>
  <si>
    <t>SPECIALIST ITEMS (PROVISIONAL)</t>
  </si>
  <si>
    <t xml:space="preserve">Small Magazine Shelf 1200mm wide x 940mm high as detailed on Architectural Drawing No. CD/16-6-4-02 with wood finished with three coats Elvolac Polyacrythane clear polyurethane in accordance with the manufacturer's specifications and fixed in position complete [GRADE R] </t>
  </si>
  <si>
    <t xml:space="preserve">Large Magazine Shelf 1200mm wide x 1500mm high as detailed on Architectural Drawing No. CD/16-6-4-08 with wood finished with three coats Elvolac Polyacrythane clear polyurethane in accordance with the manufacturer's specifications and fixed in position complete [MEDIA] </t>
  </si>
  <si>
    <t xml:space="preserve">Island Book Shelf 3936mm wide x 1500mm high x 704mm deep as detailed on Architectural Drawing No. CD/16-6-4-07 with wood finished with three coats Elvolac Polyacrythane clear polyurethane in accordance with the manufacturer's specifications and fixed in position complete [MEDIA] </t>
  </si>
  <si>
    <t xml:space="preserve">Book Shelf 3936mm wide x 1500mm high x 352mm deep as detailed on Architectural Drawing No. CD/16-6-4-06 with wood finished with three coats Elvolac Polyacrythane clear polyurethane in accordance with the manufacturer's specifications and fixed in position complete [MEDIA] </t>
  </si>
  <si>
    <t xml:space="preserve">Book Shelf 3936mm wide x 940mm high x 330mm deep as detailed on Architectural Drawing No. CD/16-6-4-03 with wood finished with three coats Elvolac Polyacrythane clear polyurethane in accordance with the manufacturer's specifications and fixed in position complete [GRADE R] </t>
  </si>
  <si>
    <t xml:space="preserve">Pigeon Hole Shelf 3936mm wide x 940mm high x 330mm deep as detailed on Architectural Drawing No. CD/16-6-4-04 with wood finished with three coats Elvolac Polyacrythane clear polyurethane in accordance with the manufacturer's specifications and fixed in position complete [GADE R] </t>
  </si>
  <si>
    <t xml:space="preserve">Newspaper Stand 1700mm wide x 990mm high x 680mm deep as detailed on Architectural Drawing No. CD/16-6-4-09 with wood finished with three coats Elvolac Polyacrythane clear polyurethane and steel frame finished with "Hammerite" paint in accordance with the manufacturer's specifications prior to installation and fixed in position complete [MEDIA] </t>
  </si>
  <si>
    <t xml:space="preserve">9-station Computer Bench 7230mm long x 600mm wide x 750mm high overall as detailed on Architectural Drawing No. CD/16-6-4-10 comprising 30mm Ceasarstone top (elsewhere measured), 25x25x2.5mm Mild Steel Square tube and 25x25x2.5mm angle framing carcass and 22mm Pine Plywood bottom shelf; all wood components to be finished with three coats Elvolac Polyacrythane clear polyurethane and steel frame finished with "Hammerite" paint in accordance with the manufacturer's specifications prior to installation and fixed in position complete [COMPUTER] </t>
  </si>
  <si>
    <t xml:space="preserve">11-station Computer Bench 8865mm long x 600mm wide x 750mm high overall as detailed on Architectural Drawing No. CD/16-6-4-10 comprising 30mm Ceasarstone top (elsewhere measured), 25x25x2.5mm Mild Steel Square tube and 25x25x2.5mm angle framing carcass and 22mm Pine Plywood bottom shelf; all wood components to be finished with three coats Elvolac Polyacrythane clear polyurethane and steel frame finished with "Hammerite" paint in accordance with the manufacturer's specifications prior to installation and fixed in position complete [COMPUTER] </t>
  </si>
  <si>
    <t xml:space="preserve">Teachers Computer Bench 1500mm long x 600mm wide x 750mm high overall as detailed on Architectural Drawing No. CD/16-6-4-10 comprising 30mm Ceasarstone top (elsewhere measured), 25x25x2.5mm Mild Steel Square tube and 25x25x2.5mm angleframing carcass and 22mm Pine Plywood bottom shelf; all wood components to be finished with three coats Elvolac Polyacrythane clear polyurethane and steel frame finished with "Hammerite" paint in accordance with the manufacturer's specifications prior to installation and fixed in position complete [COMPUTER] </t>
  </si>
  <si>
    <t>SHELVING (PROVISIONAL)</t>
  </si>
  <si>
    <t xml:space="preserve">The following in adjustable shelving </t>
  </si>
  <si>
    <t>22mm Thick laminated S.A. pine blockboard, screwed to rails or brackets (measured elsewhere)</t>
  </si>
  <si>
    <t>305mm Wide shelving.</t>
  </si>
  <si>
    <t>380mm Wide shelving.</t>
  </si>
  <si>
    <t>BILL NO. 9</t>
  </si>
  <si>
    <t>CEILINGS, PARTITIONS &amp; ACCESS FLOORING</t>
  </si>
  <si>
    <t>CPAP WORK GROUP: 129 - Unless Otherwise Indicated</t>
  </si>
  <si>
    <t>NAILED UP CEILINGS</t>
  </si>
  <si>
    <t xml:space="preserve">9.5mm Skimmed plasterboard ceiling boards seamless jointed and fixed to and including 38 x 38mm timber brandering installed at maximum 450mm centres using 32mm galvanised clout nails at maximum 150mm centres </t>
  </si>
  <si>
    <t xml:space="preserve">Ceilings including 38 x 50mm sawn softwood brandering at maximum 450mm centres in one direction and at joints and cornices in other direction </t>
  </si>
  <si>
    <t>6mm Everite Nutec or equal approved fibre cement ceiling boards complete with steel H-profile jointing strips:</t>
  </si>
  <si>
    <t>Ceilings including 38 x 38mm sawn softwood brandering at maximum 500mm centres in one direction only</t>
  </si>
  <si>
    <t>CORNICES</t>
  </si>
  <si>
    <t>Wrot SA Pine</t>
  </si>
  <si>
    <t>75 x 20mm Cornice fixed to wall</t>
  </si>
  <si>
    <t>Everite Nucornice coved cornice to nailed up ceilings</t>
  </si>
  <si>
    <t xml:space="preserve">75mm Nucornice paper covered polystyrene core cove fixed to wall </t>
  </si>
  <si>
    <t>CEILING ACCESS PANELS</t>
  </si>
  <si>
    <t xml:space="preserve">Gyproc Standard Access Panel size 600x600mm comprising of powder-coated aluminium frame and gypsum board door and fitted with a push catch lock and cable and hook safety mechanism </t>
  </si>
  <si>
    <t>INSULATION</t>
  </si>
  <si>
    <t xml:space="preserve">100mm Thick Isotherm or equal approved thermally bonded polyester ceiling insulation 11.5kg/m2 closely fitted with ends butted firmly between tie beams and laid loose on top of brandering between roof timbers, all in accordance with the Manufacturer's Specifications (measured net)  </t>
  </si>
  <si>
    <t>BILL NO. 10</t>
  </si>
  <si>
    <t>FLOOR COVERINGS, WALL LININGS, ETC</t>
  </si>
  <si>
    <t>CPAP WORK GROUP: 130 - Unless Otherwise Indicated</t>
  </si>
  <si>
    <t>FLOOR COVERINGS</t>
  </si>
  <si>
    <t>300 x 300 x 2.5mm Polyflor Polyflex Plus or similar approved vinyl tiles</t>
  </si>
  <si>
    <t>On floors laid in multi colours</t>
  </si>
  <si>
    <t>Remove all loose dirt such as dust, grit, sand, etc. by vacuuming, clean by machine scrubbing using alkali detergent diluted in strict accordance with the manufacturer's instructions and wet vacuum dirty cleaning solution off floor. Rinse until all traces of the alkali detergent are removed and apply three coats "Mepol H" gloss sealer in strict accordance with the manufacturer's instructions:</t>
  </si>
  <si>
    <t>Vinyl floor tiles</t>
  </si>
  <si>
    <t>BILL NO. 11</t>
  </si>
  <si>
    <t>CPAP WORK GROUP: 132 - Unless Otherwise Indicated</t>
  </si>
  <si>
    <t>Fixing All ironmongery is fixed to timber unless otherwise noted.</t>
  </si>
  <si>
    <t>ASSA ABLOY or similar approved</t>
  </si>
  <si>
    <t>DOOR FURNITURE</t>
  </si>
  <si>
    <t>Gower Furniture Blank Code: CZ682-06CH</t>
  </si>
  <si>
    <t>Gower 2 Lever Lockset Code: CZ6822495-CH</t>
  </si>
  <si>
    <t>Gower 4 Lever Lockset Code: CZ6822461-CH</t>
  </si>
  <si>
    <t>Dove pull handle Code: AL5D02AS on narrow plate on blank 192x45mm narrow back plate without piercing</t>
  </si>
  <si>
    <t xml:space="preserve">Dove pull handle Code: AL5D66-06AS on Backplate Blank </t>
  </si>
  <si>
    <t>Dove Push Plate Blank - 152 x 152mm Code: AL5066-06AS</t>
  </si>
  <si>
    <t>INDICATOR BOLTS</t>
  </si>
  <si>
    <t xml:space="preserve">Silver anodised aluminium Indicator Bolt Code: AL8294AS </t>
  </si>
  <si>
    <t xml:space="preserve">Paraplegic Facility Indicator Bolt Code: AL37651AS </t>
  </si>
  <si>
    <t>LOCK</t>
  </si>
  <si>
    <t xml:space="preserve">Roller Catch Code: ARC1182SS </t>
  </si>
  <si>
    <t>DOOR STOP</t>
  </si>
  <si>
    <t>Aluminium Door Stop Code: AL8730AS</t>
  </si>
  <si>
    <t>DOOR HOLDER</t>
  </si>
  <si>
    <t>Bildware 150 x 30mm Satin Chrome Door Holder Code: B3441SC</t>
  </si>
  <si>
    <t>COAT HOOK</t>
  </si>
  <si>
    <t xml:space="preserve">Silver anodised aluminium rubber tipped hat, coat and robe hook Code: AL8722AS </t>
  </si>
  <si>
    <t>CABIN HOOK</t>
  </si>
  <si>
    <t>150mm Satin Chrome Cabin Hook Brass Halcast  Code: CABIN SC</t>
  </si>
  <si>
    <t>FLUSHBOLTS</t>
  </si>
  <si>
    <t>Flush Bolt with anodised silver finish Code: AL8208-150AS</t>
  </si>
  <si>
    <t>REBATE CONVERSION SET</t>
  </si>
  <si>
    <t>Rebate Set - Stainless Steel - for Case size 76 Code: 2700SS</t>
  </si>
  <si>
    <t>PADLOCK</t>
  </si>
  <si>
    <t>50mm Brass Padlock with 28mm Hardened Steel Shackle KD Code: UN335000000000</t>
  </si>
  <si>
    <t>DOOR CLOSER</t>
  </si>
  <si>
    <t>Rack and Pinion Closer EN 3-6 SIL Code: DC300</t>
  </si>
  <si>
    <t>Cam Action Closer EN 3/4 SIL Code: DC175</t>
  </si>
  <si>
    <t>ENGRAVED PICTOGRAM</t>
  </si>
  <si>
    <t>AL5066-06/ASE11 152 x 152 x 2mm silver anodised aluminium engraved Female Pictogram</t>
  </si>
  <si>
    <t>AL5066-06/ASE01 152 x 152 x 2mm silver anodised aluminium engraved Electrical Hazard</t>
  </si>
  <si>
    <t>AL5066-06/ASE10 152 x 152 x 2mm silver anodised aluminium engraved Male Pictogram</t>
  </si>
  <si>
    <t>AL5066-06/ASE14 152 x 152 x 2mm silver anodised aluminium engraved Paraplegic Pictogram</t>
  </si>
  <si>
    <t>SUNDRIES</t>
  </si>
  <si>
    <t>Patent Fixing Screw Code: RH7024</t>
  </si>
  <si>
    <t>KICK PLATES</t>
  </si>
  <si>
    <t xml:space="preserve">813 x 150 x 1.2mm Stainless steel kick plate </t>
  </si>
  <si>
    <t xml:space="preserve">813 x 900 x 1.2mm PVC kick plate </t>
  </si>
  <si>
    <t>PINNING BOARDS, WRITING BOARDS, PROJECTION SCREENS, ETC</t>
  </si>
  <si>
    <t xml:space="preserve">Parrot or similar approved boards including all fixing to brickwork in accordance with the manufacturer's instructions </t>
  </si>
  <si>
    <t>Parrot or similar approved Educational Non-Mag Chalkboard overall size 4860 x 1220mm comprising the following components and fixed to walls with integrated pen tray and fasteners as per manufactureres sppecification A) 2 x Edu Boards side panel 1220 x 1220 Non-Mag Chalkboard  Products - Code: ED3052.B) 2 x Edu Boards swing leafs 1220 x 1210 Non-Mag Chalkboard Products - Code: ED5052.C) 1 x Edu Boards centre panel 2420 x 1220 Non-Mag Chalkboard  Products - Code: ED9076.D) 2 x Grey plastic hinge and aluminium mountings.                                               Products - Code: AL0320.(Refer Accessories Specification AB-3)</t>
  </si>
  <si>
    <t>Parrot (Code: BD 0984) Magnetic White Board size 3000 x 1200mm or similar approved with 1,2mm high pressure laminate finish, suitable for writing on with dry wipe pen on 13mm softboard with 31 x 20mm natural anodised aluminium angle frame all round. Board fixed to wall complete with integrated pen tray, mounting brackets and fasteners as per Manufacturers specification (Refer Accessories Specification AB-4)</t>
  </si>
  <si>
    <t xml:space="preserve">Parrot (Code: BD3841) or similar approved Pinning Display Case size 1200 x 900 x 75mm with durable and hard wearing carpet surface on soft board backing with 75mm natural anodised aluminium frame all round and toughened sliding glass panels with built in security lock, fixed to wall as per Manufacturers Specification. Parrot Products (Refer Accessories Specification AB-2) </t>
  </si>
  <si>
    <t xml:space="preserve">Purpose made Pinboard overall size 4200 x 900mm high, comprising 10mm Softboard cut to long lengths as required and glued to wall with contact adhesive and 19x44mm planed and filleted Saligna surround with all corners neatly mitred and fixed to wall over Softboard with countersunk and pelleted screws at 300mm centres (Refer Accessories Specification AB-1)  </t>
  </si>
  <si>
    <t>BATHROOM FITTINGS</t>
  </si>
  <si>
    <t xml:space="preserve">Serra ROL SQ3 or similar approved 3-stack lockable stainless steel toilet roll dispenser (Refer Accessories Specification ATR-1)  </t>
  </si>
  <si>
    <t xml:space="preserve">Purpose made hot-dip galvanised mild steel toilet roll holder comprising 100mm wide x 3mm thick U-shaped bracket 500mm girth twice holed for and bolted to wall with Ø8mm expansion bolts, and twice holed for and including Ø27.5mm x 2 mm wall thickness x 280mm long removable pipe toilet roll holder with one end with Ø40mm x 3mm thick end plate welded on and other end holed for and including 38mm brass padlock to be provided for each toilet roll holder with one key to fit all padlocks in each ablution block (Refer Accessories Specification ATR-2) </t>
  </si>
  <si>
    <t>SERRA Disposor Standard Wall Bin (Code: SD1129) or similar approved unit size 385mm high x 340mm wide x 250mm deep manufactured from grade 304 Stainless Steel bright annealed finish (Refer Accessories Specification ATD-1)</t>
  </si>
  <si>
    <t xml:space="preserve">Franke (Code: M600HD) or similar approved Security and Vandal Resistant surface mounted heavy duty mirror size 590 x 490mm manufactured from 8mm thick 18/10 stainless steel, surface high polished, revolving overturned, thief and vandal proof mounting system (Refer Accessories Specification AM-1) </t>
  </si>
  <si>
    <t>GRAB RAILS</t>
  </si>
  <si>
    <t xml:space="preserve">Railman Grab Rails or similar approved  Ø32mm grade 304 satin polished stainless steel paraplegic grab rails fixed to brickwork or concrete </t>
  </si>
  <si>
    <t>Dogleg grab rail 300x300x300mm with 2 flanges (Ref: DL2)</t>
  </si>
  <si>
    <t>Cistern rail 750x206x206mm for Protea (Ref: SR2)</t>
  </si>
  <si>
    <t>KEY CABINETS</t>
  </si>
  <si>
    <t xml:space="preserve">TOOLROOM (Code: KC10) or similar approved white baked epoxy coated sheet metal Key Cabinet for 25 keys, size 310mm high x 185mm wide x 50mm deep (Refer Accessories Specification AMS-1) </t>
  </si>
  <si>
    <t xml:space="preserve">TOOLROOM (Code: KC20) or similar approved white baked epoxy coated sheet metal Key Cabinet for 50 keys, size 550mm high x 270mm wide x 50mm deep (Refer Accessories Specification AMS-2) </t>
  </si>
  <si>
    <t>3 x 25mm Brass floor finish dividing strip embedded in cement screed.</t>
  </si>
  <si>
    <t>SHELVING</t>
  </si>
  <si>
    <t>Shelco or similar approved epoxy powder coated enamel shelving system</t>
  </si>
  <si>
    <t>Double slot wall band 915mm long, fixed to brickwork or concrete</t>
  </si>
  <si>
    <t>Double slot wall band 1830mm long, fixed to brickwork or concrete</t>
  </si>
  <si>
    <t>Heavy duty bracket for 305mm wide wood shelves</t>
  </si>
  <si>
    <t>Heavy duty bracket for 380mm wide wood shelves</t>
  </si>
  <si>
    <t>BILL NO. 12</t>
  </si>
  <si>
    <t>STUCTURAL STEELWORK (PROVISIONAL)</t>
  </si>
  <si>
    <t>CPAP WORK GROUP: 134 - Unless Otherwise Indicated</t>
  </si>
  <si>
    <t>NOTE:</t>
  </si>
  <si>
    <t>1. All steel must be grade 350 WA to SABS 1431.</t>
  </si>
  <si>
    <t>2. All bolts and nuts to be grade 4,6 to SABS 135. Bolts shall be hot dip galvanised to BS763 and it must be possible to screw mate parts together by hand.</t>
  </si>
  <si>
    <t>3. All fasteners must be supplied by the Contractor.</t>
  </si>
  <si>
    <t>4. All welding must be 6mm full fillet or butt welds to SABS 044 and SABS 455.</t>
  </si>
  <si>
    <t>5. All construction and workshop details must be approved by the Engineer before fabrication is started.</t>
  </si>
  <si>
    <t>6. Structural steelwork must be carried out according to SABS 1200H.</t>
  </si>
  <si>
    <t>7. All bolts and nuts must have washers.</t>
  </si>
  <si>
    <t>8. Prices for all structural steelwork are to include for the following:</t>
  </si>
  <si>
    <t>(a) preparation and submission of two complete sets of shop drawings to the Engineer for approval;</t>
  </si>
  <si>
    <t>(b) fabrication;</t>
  </si>
  <si>
    <t>(c) delivery to site;</t>
  </si>
  <si>
    <t>(d) storage, if necessary;</t>
  </si>
  <si>
    <t>(e) hoisting and erection complete, including all holing, galvanised mild steel bolts, washers, packing pieces, bolting, welding, etc.;</t>
  </si>
  <si>
    <t>HOT DIP GALVANISED MILD STEEL COLUMNS, RAFTERS, PURLINS, STAIRCASE, ETC</t>
  </si>
  <si>
    <t>Manufacture to Engineer's specification and erect on site as per the Engineer's details all structural steel roof components including struts, braces, cleats, bearers, gussets, connection plates, bolts, etc. necessary for the proper functioning of the roof</t>
  </si>
  <si>
    <t xml:space="preserve">Covered walkway roof steelwork </t>
  </si>
  <si>
    <t>BILL NO. 13</t>
  </si>
  <si>
    <t>METALWORK</t>
  </si>
  <si>
    <t>CPAP WORK GROUP: 136 - Unless Otherwise Indicated</t>
  </si>
  <si>
    <t>Security gates and frames comprising 60x40x3mm rectangular section frames with two 40x6mm horizontal rails and Ø19mm vertical bars equally spaced, 55x40x8mm padlock plates and each leaf hung to and including 40x40x3mm square section frame with three Ø25mm x 80mm bullet hinges, bolted to wall with M16 expansion bolts with heads tack welded to prevent removal, all as detailed on Architectural Drawing CD/16-4-4-06</t>
  </si>
  <si>
    <t xml:space="preserve">Single gate and frame overall size 1026mm wide x 2138mm high (SG1) </t>
  </si>
  <si>
    <t xml:space="preserve">Single gate with side panel and frame, overall size 1552mm wide x 2125mm high (SG2) </t>
  </si>
  <si>
    <t xml:space="preserve">Double gate with side panels and frame, overall size 3640mm wide x 2295mm high (DG1) </t>
  </si>
  <si>
    <t xml:space="preserve">Double gate with side panels and frame, overall size 2190mm wide x 2295mm high (DG2) </t>
  </si>
  <si>
    <t xml:space="preserve">Double gate with side panel and frame, overall size 1865mm wide x 2270mm high (DG3) </t>
  </si>
  <si>
    <t xml:space="preserve">Double gate with side panels and frame, overall size 2070mm wide x 2295mm high (DG4) </t>
  </si>
  <si>
    <t>HOT DIP GALVANIZED PRESSED STEEL DOOR FRAMES</t>
  </si>
  <si>
    <t>1,2mm Double rebated frames with mitred, welded and reinforced corners and fitted with one-and-a-half pairs of 100mm five-knuckle loose pin steel hinges for each door or each leaf of double doors, and with one pair of 75mm five-knuckle loose pin steel hinges for each fanlight, suitable for half brick walls:</t>
  </si>
  <si>
    <t>Frame for door 813 x 2032mm high.</t>
  </si>
  <si>
    <t>Frame for door 762 x 2032mm high.</t>
  </si>
  <si>
    <t>1,2mm Double rebated frames with mitred, welded and reinforced corners and fitted with one-and-a-half pairs of 100mm five-knuckle loose pin steel hinges for each door or each leaf of double doors, and with one pair of 75mm five-knuckle loose pin steel hinges for each fanlight, suitable for one brick walls:</t>
  </si>
  <si>
    <t>Frame for double door 1613 x 2032mm high</t>
  </si>
  <si>
    <t>HOT DIP GALVANISED WELDED BALUSTRADING &amp; GRABRAILS</t>
  </si>
  <si>
    <t>Balustrading 1000mm high overall, comprising  Ø50mmx3mm tubing handrail, 40x40x2.5mm square tubing posts each with Ø10mmx40mm long round bar handrail support on topend and 160x50x10mm baseplate twice drilled for and including M10x50mm expansion bolts at ±1070mm centres, 40x8mm flat bar top and bottom rails and 10x10mm square bar vertical bars equally spaced at ±90mm centres between posts, bolted to concrete or brickwork</t>
  </si>
  <si>
    <t xml:space="preserve">Horizontal balustrading 1000mm high </t>
  </si>
  <si>
    <t xml:space="preserve">Raking balustrading 1000mm high </t>
  </si>
  <si>
    <t>Wall mounted handrail comprising Ø50mm x 3mm tubing handrail with Ø10mm x 215mm girth round bar L-shaped brackets at 1500mm centres, with ends drilled and epoxied 75mm deep into concrete or brickwork</t>
  </si>
  <si>
    <t>Horizontal grabrail</t>
  </si>
  <si>
    <t>Raking grabrail</t>
  </si>
  <si>
    <t>HOT DIP GALVANISED STEEL WINDOWS, DOORS, ETC.</t>
  </si>
  <si>
    <t xml:space="preserve">Standard residential type windows with 20 x 5mm burglar bars factory fitted to opening sections and to line through with the glazing bars, including standard brass fittings </t>
  </si>
  <si>
    <t>Window type E1, 533 x 654mm high (W01)</t>
  </si>
  <si>
    <t>Window type E2, 1022 x 654mm high (W02)</t>
  </si>
  <si>
    <t>Window type C2F, 1022 x 949mm high (W03)</t>
  </si>
  <si>
    <t>Window type G2C2, 1022 x 1264mm high (W04)</t>
  </si>
  <si>
    <t>Window type C4F, 1511 x 946mm high (W09)</t>
  </si>
  <si>
    <t xml:space="preserve">Standard school type windows with 20 x 5mm burglar bars factory fitted to opening sections and to line through with the glazing bars, including standard brass fittings </t>
  </si>
  <si>
    <t>Window type 3-HCH, size 889 x 457mm high (W06)</t>
  </si>
  <si>
    <t>Composite window type 3-CH/3-CH/9-F/LT, overall size 889 x 1248mm high (W07)</t>
  </si>
  <si>
    <t>Composite window type 3-HCH/9F/LT, overall size 889 x 854mm high (W08)</t>
  </si>
  <si>
    <t xml:space="preserve">Standard residential French-type door </t>
  </si>
  <si>
    <t>Door type DDA 1511 x 2134mm high (D01)</t>
  </si>
  <si>
    <t>STEEL STRONGROOM DOORS, VENTILATORS, ETC.</t>
  </si>
  <si>
    <t>Mutual Austen Safes or similar record room door and ventilator suitable for 230mm walls and fixed to brickwork or concrete</t>
  </si>
  <si>
    <t>DS1 or similar approved record room door and frame overall size 1000mm wide x 2030mm high overall with 1 x  keylock. (Mass: 180kg)</t>
  </si>
  <si>
    <t>Double ended telescopic strongroom ventilator size 230x230mm</t>
  </si>
  <si>
    <t xml:space="preserve">HOT DIP GALVANISED STEEL ROLLER SHUTTERS </t>
  </si>
  <si>
    <t xml:space="preserve">Serranda Alusolid or similar approved powder coated aluminium push-up roller shutter door with standard bottom rail, end-locked 65 x 1.5mm slats, 75mm wide guides, 285mm high overhead box, canopy cover, extruded aluminium T-bar with rubber seal, powder coated ancillary components including end plates, guide rails, slide bolt and fixed to concrete or brickwork soffits and jambs </t>
  </si>
  <si>
    <t xml:space="preserve">Roller shutter door for opening size 2000 x 1165mm high (RS1) </t>
  </si>
  <si>
    <t xml:space="preserve">Roller shutter door for opening size 1650 x 2100mm high (RS2) </t>
  </si>
  <si>
    <t xml:space="preserve">Roller shutter door for opening size 2500 x 1165mm high (RS3) </t>
  </si>
  <si>
    <t>ALUMINIUM WINDOWS &amp; DOORS - ALL MATERIALS USED MUST BE AAAMSA TESTED AND MUST COMPLY WITH SANS 10400 PART N AND SANS 10137:2011  [CPAP WG: 149]</t>
  </si>
  <si>
    <t>FRAME: Aluminium frame with accurately mitred corners with clip-on glazing beads to match, complete with neoprene seals and screw and plug fixed to brickwork or concrete</t>
  </si>
  <si>
    <t>DOOR &amp; FRAME FINISH: Surfaces to receive 60-80µm powder coating to SANS 1578 and SANS 1796</t>
  </si>
  <si>
    <t>ACCESSORIES: Stainless steel heavy duty friction hinges, double draft seals and black powder coated aluminium window handles</t>
  </si>
  <si>
    <t>GLAZING: Safety Glazing shall be permanently marked by the installer in such a manner that the markings are visible in individual panes after installation in accordance with SANS 10400-N and all glazing shall be executed strictly in accordance with SANS 10137:2011</t>
  </si>
  <si>
    <t>Purpose made natural anodised aluminium window made from Clip 44 Shopfront Section and glazed with 6mm Clear Laminated Safety Glass all to comply with AAAMSA regulations and fixed to concrete or brickwork (refer Architectural Drawing No. CD/16-5-01)</t>
  </si>
  <si>
    <t xml:space="preserve">Purpose made fixed window 1400mm wide x 1430mm high frame with 6mm clear laminated clear safety glass pane size 1400mm wide x 1330mm high (W05) </t>
  </si>
  <si>
    <t>BILL NO. 14</t>
  </si>
  <si>
    <t>PLASTERING</t>
  </si>
  <si>
    <t>CPAP WORK GROUP: 142 - Unless Otherwise Indicated</t>
  </si>
  <si>
    <t>GRANOLITHIC</t>
  </si>
  <si>
    <t>Tinted grano comprising 2 parts washed granite or approved stone chippings maximum size 5mm, ½ part clean pit sand sieved through 2.4mm mesh and 1 part cement on concrete</t>
  </si>
  <si>
    <t>25mm Thick on floors and landings</t>
  </si>
  <si>
    <t>12mm Thick skirting 75mm high, including quarter round coving at junction of floor and wall.</t>
  </si>
  <si>
    <t>SCREEDS</t>
  </si>
  <si>
    <t>Cement screeds (1:3) on concrete</t>
  </si>
  <si>
    <t>TAL Screedmaster or similar approved in accordance with TAL specifications, incuding TAL Floor Primer Slurry Coat (two parts cement to one part floor primer) or similar approved, applied on wood floated surfaces to receive vinyl tiles (tiles elsewhere measured)</t>
  </si>
  <si>
    <t>3mm Finish to woodfloated floors</t>
  </si>
  <si>
    <t>INTERNAL PLASTER</t>
  </si>
  <si>
    <t>One coat (1:5) cement plaster to brickwork finished with a steel trowel on</t>
  </si>
  <si>
    <t>Walls</t>
  </si>
  <si>
    <t>Narrow widths</t>
  </si>
  <si>
    <t>One coat (1:3) cement plaster to concrete finished with a steel trowel on</t>
  </si>
  <si>
    <t>Concrete soffits</t>
  </si>
  <si>
    <t>EXTERNAL PLASTER</t>
  </si>
  <si>
    <t>One coat (1:4) cement plaster finished with a wood float on:</t>
  </si>
  <si>
    <t>On walls</t>
  </si>
  <si>
    <t xml:space="preserve">On narrow widths </t>
  </si>
  <si>
    <t>BILL NO. 15</t>
  </si>
  <si>
    <t>TILING</t>
  </si>
  <si>
    <t>CPAP WORK GROUP: 144 - Unless Otherwise Indicated</t>
  </si>
  <si>
    <t>WALL TILING</t>
  </si>
  <si>
    <t xml:space="preserve">Tile Africa Code: TACN1956YD - MWC-4 Matt White or similar approved 200x200x6mm white glazed ceramic tiles fixed with approved adhesive and flush pointed with approved tinted epoxy grout on </t>
  </si>
  <si>
    <t>Walls in narrow widths not exceeding 300mm wide</t>
  </si>
  <si>
    <t>Walls in isolated panels not exceeding 1m²</t>
  </si>
  <si>
    <t>Wall Tile Edge Trims</t>
  </si>
  <si>
    <t>M-Trim (code: PRE070), or similar approved, 7mm PVC Round Edge Trim (Provisional)</t>
  </si>
  <si>
    <t>M-Trim (code: PCE070), or similar approved, 7mm PVC Concave Edge Trim (Provisional)</t>
  </si>
  <si>
    <t>FLOOR TILING</t>
  </si>
  <si>
    <t xml:space="preserve">Samca Salt &amp; Pepper Beige A-Grade Slip Resistant (code:VSP30353A) or similar approved 350x350mm ceramic tiles fixed with approved adhesive to screed (screed elsewhere measured) and flush pointed with approved tinted epoxy grout on </t>
  </si>
  <si>
    <t>On floors</t>
  </si>
  <si>
    <t>BILL NO. 16</t>
  </si>
  <si>
    <t>PLUMBING &amp; DRAINAGE (PROVISIONAL)</t>
  </si>
  <si>
    <t>CPAP WORK GROUP: 148 - Unless Otherwise Indicated</t>
  </si>
  <si>
    <t>RAINWATER DISPOSAL</t>
  </si>
  <si>
    <t xml:space="preserve">0.6mm Extruded seamless aluminium gutters pre-painted with double coat Polymer Silicon baked enamel </t>
  </si>
  <si>
    <t>150 x 150mm Square gutter fixed to falls with aluminium brackets bolted to steel supporting structure with galvanised bolts, nuts and washers at 500mm centres</t>
  </si>
  <si>
    <t>Extra over gutter for drop-box</t>
  </si>
  <si>
    <t>Extra over gutter for  100 x 75mm outlet with nozzle</t>
  </si>
  <si>
    <t>Extra over gutter for stopend</t>
  </si>
  <si>
    <t>Extra over gutter for angle</t>
  </si>
  <si>
    <t xml:space="preserve">0.6mm Aluminium down pipes pre-painted internally and externally with double coat Polymer Silicon baked enamel </t>
  </si>
  <si>
    <t>100 x 75mm Down pipe secured to wall at 1000mm centres with and including pre-painted aluminium straps fixed to walls with nail plugs and/or fixed to steel supports with galvanised self-tapping screws</t>
  </si>
  <si>
    <t>Extra over 100 x 75mm downpipe for bend</t>
  </si>
  <si>
    <t>Extra over 100 x 75mm downpipe for shoe</t>
  </si>
  <si>
    <t>SANITARY FITTINGS</t>
  </si>
  <si>
    <t>The following in sanitary fittings fixed in position complete and connected to services:</t>
  </si>
  <si>
    <t>Vitreous China</t>
  </si>
  <si>
    <t xml:space="preserve">Vaal Springbok (code:703102WH) or similar approved white vitreous china wall-hung basin size 400x550x270mm fixed to wall with two white semi-concealed brackets (code:8118Z000) complete with one white taphole stopper (code:60900001) including anti-fungal polysulphide sealant at junction of basin and wall </t>
  </si>
  <si>
    <t xml:space="preserve">Vaal Aquasave (code:750155WH) or similar approved white vitreous china WC suite complete with seat  </t>
  </si>
  <si>
    <t>Vaal Protea Paraplegic 90˚(code:750246WH) or similar approved white vitreous china outlet pan and matching 9 litre cistern with purpose-made chrome-plated side-flush lever suite, complete white Buxton Sta-Tite (code:8515Z100) solid hard double flap plastic toilet seat</t>
  </si>
  <si>
    <t>Stainless Steel</t>
  </si>
  <si>
    <t xml:space="preserve">Franke Trendline (code:311850) or similar approved Grade 304 18/10 stainless steel single end-bowl drop-on sink, overall size 1200x535mm with 460x355x140mm deep bowl, mounted on 25x25mm square stainless steel front leg with adjustable foot plugged and screwed to floor and gallows bracket twice bolted to wall with M8 galvanised expansion bolts and including anti-fungal polysulphide sealant at junction of sink and wall </t>
  </si>
  <si>
    <t>Rotomoulded Polyethylene</t>
  </si>
  <si>
    <t>Atlas Plastics "Cindy" wash hand basin size 400x300x194mm (code:384AP), or similar approved,  fixed in position with galvanised expansion bolts as per Manufacturer's specifications including anti-fungal polysulphide sealant at junction of basin and wall</t>
  </si>
  <si>
    <t>Atlas Plastics "Aries Duct Pan" pedestal size 369x458x414mm without flap (code:586AP) complete with 6 litre cistern size 178x438x273mm (code:522AP) with all internal fittings, or similar approved, fixed in position with expansion bolts</t>
  </si>
  <si>
    <t>Atlas Plastics "Bambi P-Trap Pan" pedestal size 282x360x300mm without flap (code:626AP) complete with 6 litre cistern size 178x438x273mm (code:522AP) with all internal fittings, or similar approved, fixed in position with expansion bolts</t>
  </si>
  <si>
    <t>Atlas Plastics bowl urinal size 320x350x495mm high (code:507AP) complete with 38mm chrome plated domical grating and waste and top inlet spreader (code 7054Z1), or similar approved, fixed in position on and including two hanger brackets as supplied by the Manufacturer with galvanised expansion bolts</t>
  </si>
  <si>
    <t>Atlas Plastics 40 litre washtrough size 412x528x275mm  (code:366AP), or similar approved, fixed in position on and including galvanised steel brackets with galvanised expansion bolts as per Manufacturer's specifications  including anti-fungal polysulphide sealant at junction of basin and wall</t>
  </si>
  <si>
    <t>WASTES, ETC</t>
  </si>
  <si>
    <t>Cobra (code:303) or similar approved Ø32mm chrome-plated slotted basin waste union with flanged backnut and washer</t>
  </si>
  <si>
    <t xml:space="preserve">Cobra (code:308) or similar approved Ø32mm chrome-plated unslotted basin waste complete with plug, chain and stay </t>
  </si>
  <si>
    <t xml:space="preserve">Cobra (code:317) or similar approved Ø40mm chrome-plated unslotted sink waste union complete with plug, chain and stay </t>
  </si>
  <si>
    <t>Cobra (code:323CP) or similar approved Ø40mm rough brass screwed male shower waste with Ø75mm chrome-plated shower grating</t>
  </si>
  <si>
    <t>TRAPS, ETC.</t>
  </si>
  <si>
    <t>Cobra (code:350) Ø32 x Ø40mm chrome-plated deep seal bottle trap complete with Cobra (code:C-362/1) bottle trap tail pipe and Cobra (code:C-362/3) Ø40mm chrome plated sliding wall flange for tail pipe, or similar approved</t>
  </si>
  <si>
    <t>Cobra (code:360) Ø40 x Ø40mm chrome-plated deep seal bottle trap complete with Cobra (code:C-362/1) bottle trap tail pipe and Cobra (code:C-362/3) Ø40mm chrome plated sliding wall flange for tail pipe, or similar approved</t>
  </si>
  <si>
    <t>Cobra (code:373) or similar approved Ø40mm brass shower P-trap with shallow seal and chrome-plated grating</t>
  </si>
  <si>
    <t>TAPS, VALVES, ETC.</t>
  </si>
  <si>
    <t>Cobra Carina (code:114CA-15) or similar approved chrome-plated square pattern pillar tap with aerator outlet and flanged back-nut</t>
  </si>
  <si>
    <t>Cobra Star (code:206EXT-15) or similar approved chrome-plated extended bib tap with sliding wall flange</t>
  </si>
  <si>
    <t>Cobra (code:KM2.202-15), or similar approved, 15mm chrome plated demand push button bibtap with flow straightener</t>
  </si>
  <si>
    <t>Cobra (code:832/350F) or similar approved chrome-plated angle stop valve complete with 350mm braided flexible hose connector</t>
  </si>
  <si>
    <t xml:space="preserve">Shower set comprising Cobra (code:KM2-301), or similar approved, brushed chrome non hold open under-tile metering stop tap and Cobra (code:KP2.6), or similar approved,15mm chrome plated Vandal Master vandal-resistant shower head with self-cleaning nozzle </t>
  </si>
  <si>
    <t>Cobra (code:108-20) or similar approved 20mm brass hose bib tap with 1/¾" hose union</t>
  </si>
  <si>
    <t>20mm Cobra ref. 1001/125-20 or, similar approved, cast brass full-way FxF gate valve</t>
  </si>
  <si>
    <t xml:space="preserve">Cobra (code:KM2-201), or similar approved, brushed chrome non hold open 15mm metering bibtap </t>
  </si>
  <si>
    <t>Cobra Junior Flushmaster (code:FJ6-000) or similar approved exposed chrome plated flush complete with 3/4" Ball-O-Stop control inlet, wall flange, additional toilet piston screw and non-hold open feature</t>
  </si>
  <si>
    <t>Cobra (code:FJT5-5) or similar approved chrome plated offset urinal flush pipe 215mm long x 15mm outlet for junior flushmaster, including inlet adaptor for urinal flush valves</t>
  </si>
  <si>
    <t>SANITARY PIPE WORK</t>
  </si>
  <si>
    <t>uPVC (S&amp;V) pipes to comply with SABS 967</t>
  </si>
  <si>
    <t>50mm Pipe</t>
  </si>
  <si>
    <t>110mm Pipe</t>
  </si>
  <si>
    <t>Extra over uPVC (S&amp;V) pipes for fittings:</t>
  </si>
  <si>
    <t>40 x 50mm Adaptor</t>
  </si>
  <si>
    <t>50mm Bend</t>
  </si>
  <si>
    <t>50mm Access bend</t>
  </si>
  <si>
    <t>110mm Bend</t>
  </si>
  <si>
    <t>110mm Access junction</t>
  </si>
  <si>
    <t>110mm Reducing junction single access heel</t>
  </si>
  <si>
    <t>110mm Pan connector</t>
  </si>
  <si>
    <t>110mm Air vent valve</t>
  </si>
  <si>
    <t xml:space="preserve">110mm Air vent cowl </t>
  </si>
  <si>
    <t>WATER SUPPLY</t>
  </si>
  <si>
    <t>Class 460/0 copper pipes</t>
  </si>
  <si>
    <t xml:space="preserve">15mm Pipes </t>
  </si>
  <si>
    <t>15mm Pipes chased into brick walls</t>
  </si>
  <si>
    <t>22mm Pipes</t>
  </si>
  <si>
    <t>Extra over Class 460/2 copper pipes for 'Copcal' (Capillary) fittings</t>
  </si>
  <si>
    <t>15mm Fittings</t>
  </si>
  <si>
    <t>22mm Fittings</t>
  </si>
  <si>
    <t>Extra over Class 460/0 copper pipes for 'Conex' (Compression) fittings</t>
  </si>
  <si>
    <t>WATER BOILERS &amp; GEYSERS</t>
  </si>
  <si>
    <t xml:space="preserve">Franke Kitchen Systems “ZIP Hydroboil”, or similar approved, 5 litre white powder coated water boiler, plugged and screwed to wall (Product code: 2610008). </t>
  </si>
  <si>
    <t xml:space="preserve">Kwikot Kwiksol or similar approved direct close coupled thermosyphon solar heating system with one 2000 x 1000 x 80mm high flat solar panel collector (Code:SOL PANEL 2B), system to include 150 Litre SOL-150-DIR round solar water heater complying with SABS 1307-2007, overall size Ø538mm x 1035mm long with 22mm copper pipe and operating at 400kPa with 400kPa Kwikot Multi pressure control and expansion relief valve (Code:KHN3.214), 20mm draincock and 22mm insulated pipework including two Kwikot vacuum breakers (Code: KHN4-200CX) installed on hot and cold water supply, including all necessary brackets, lagging, thermostatic mixing valve and 7-day digital geyser timer. Geyser to be positioned horizontally on roof at least 300mm higher than the Kwikot solar connector panel, all in accordance with SANS 10254:2004 and SANS 10106:2006, connected to single phase electrical power supply with isolator 1m away from connection on geyser </t>
  </si>
  <si>
    <t>FIRE APPLIANCES</t>
  </si>
  <si>
    <t>4.5kg DCP SABS Fire Extinguisher including brackets for wall mounting</t>
  </si>
  <si>
    <t>BILL NO. 17</t>
  </si>
  <si>
    <t>GLAZING</t>
  </si>
  <si>
    <t>CPAP WORK GROUP: 150 - Unless Otherwise Indicated</t>
  </si>
  <si>
    <t>Safety Glazing: Safety Glazing shall be permanently marked by the installer in such a manner that the markings are visible in individual panes after installation in accordance with SANS 10400-N and all glazing shall be executed strictly in accordance with SANS 10137:2011</t>
  </si>
  <si>
    <t>GLAZING TO STEEL WITH PUTTY</t>
  </si>
  <si>
    <t>6.38mm Clear Laminated Glass</t>
  </si>
  <si>
    <t>Panes exceeding 0,1m² and not exceeding 0,5m²</t>
  </si>
  <si>
    <t xml:space="preserve">6.38mm Opaque Laminated Glass </t>
  </si>
  <si>
    <t>MIRRORS</t>
  </si>
  <si>
    <t>6mm Silvered float glass copper backed mirrors with polished edges fixed with four chrome-plated dome capped screws to brickwork or concrete</t>
  </si>
  <si>
    <t>600 x 400mm Mirror</t>
  </si>
  <si>
    <t>BILL NO. 18</t>
  </si>
  <si>
    <t>PAINTWORK</t>
  </si>
  <si>
    <t>CPAP WORK GROUP: 152 - Unless Otherwise Indicated</t>
  </si>
  <si>
    <t>PAINTWORK TO PREVIOUSLY PAINTED WORK</t>
  </si>
  <si>
    <t>ON PLASTER, ETC.</t>
  </si>
  <si>
    <t xml:space="preserve">Prepare and brush surface to remove all loose contaminants, clean down, make good cracks and minor defects with "Polycell Mendall 90", apply one coat "Professional Plaster Primer", one coat "Universal Undercoat" and two coats "Double Velvet (DV)" polyurethane enamel paint on </t>
  </si>
  <si>
    <t xml:space="preserve">Internal plastered walls </t>
  </si>
  <si>
    <t>Internal Rhinoboard ceilings and cornices</t>
  </si>
  <si>
    <t>ON WOOD</t>
  </si>
  <si>
    <t xml:space="preserve">Prepare and brush surface to remove all loose contaminants, sand, knot with "Plascon Woodcare Knot Seal PK2" and apply three coats "Woodcare Clear Plus" clear gloss varnish, sanding lightly between coats on : </t>
  </si>
  <si>
    <t>Doors</t>
  </si>
  <si>
    <t>PAINTWORK TO NEW WORK</t>
  </si>
  <si>
    <t xml:space="preserve">Clean down, make good cracks and minor defects with "Polycell Mendall 90", apply one coat "Professional Plaster Primer", one coat "Universal Undercoat" and two coats "Double Velvet (DV)" polyurethane enamel paint on </t>
  </si>
  <si>
    <t>Internal plastered walls</t>
  </si>
  <si>
    <t>Internal plastered soffits</t>
  </si>
  <si>
    <t>Internal fibre cement sills</t>
  </si>
  <si>
    <t>Cornices not exceeding 300mm girth</t>
  </si>
  <si>
    <t xml:space="preserve">Clean down, make good cracks and minor defects with "Polycell Mendall 90", apply one coat "Professional Plaster Primer", one coat "Universal Undercoat" and two coats "Wall 'n All (WAA)" polyurethane enamel paint on : </t>
  </si>
  <si>
    <t>External plastered walls</t>
  </si>
  <si>
    <t>External fibre cement fascias &amp; bargeboards</t>
  </si>
  <si>
    <t>External fibre cement ceilings and cornices</t>
  </si>
  <si>
    <t>ON METAL SURFACES</t>
  </si>
  <si>
    <t>Prepare, clean and degrease with "Galvanised Iron Cleaner GIC1", apply one coat "Galvanised Iron Primer PP1000" and two coats "Velvaglo Satin VLO" on:</t>
  </si>
  <si>
    <t>ON WOOD SURFACES, ETC.</t>
  </si>
  <si>
    <t xml:space="preserve">Prepare, sand, knot with "Plascon Woodcare Knot Seal PK2", apply one coat "Plascon Wood Primer (PP800)" and apply two coats 'Plascon Velvaglo Satin (VLO)" on : </t>
  </si>
  <si>
    <t>Prepare, sand, knot with "Plascon Woodcare Knot Seal PK2" and apply three coats "Woodcare Clear Plus" clear gloss varnish, sanding lightly between coats on :</t>
  </si>
  <si>
    <t>Skirtings, rails, etc not exceeding 300mm girth</t>
  </si>
  <si>
    <t>Prepare, sand and apply three coats "Woodoc 30", sanding lightly between coats on :</t>
  </si>
  <si>
    <t>General surfaces of joinery fittings</t>
  </si>
  <si>
    <t>Clean, prepare and apply three coats "Elvolac Polyacrythane" clear polyurethane paint on:</t>
  </si>
  <si>
    <t>Worktops</t>
  </si>
  <si>
    <t>BILL NO. 19</t>
  </si>
  <si>
    <t>GENERAL EXTERNAL WORKS (PROVISIONAL)</t>
  </si>
  <si>
    <t>TEMPORARY BARRIERS, SCREENS, ETC [CPAP WG: 136]</t>
  </si>
  <si>
    <t>Temporary barriers, screens, etc including removal and allow for re-use</t>
  </si>
  <si>
    <t>SANS approved weld mesh type temporary barrier fencing and 80% green shade cloth,1.8m high fixed to and including 100mm diameter CCA treated gum poles set securely minimum 600mm deep in ground at maximum 3m spacing, including re-using barrier as the work progresses on site as per the construction programme</t>
  </si>
  <si>
    <t>DEMOLITIONS, ETC [CPAP WG: 102]</t>
  </si>
  <si>
    <t>Demolish and cart away from Site</t>
  </si>
  <si>
    <t>Existing Grade R Ablution</t>
  </si>
  <si>
    <t xml:space="preserve">GRASSING [CPAP WG: 104] </t>
  </si>
  <si>
    <t>Levelling and compaction of surfaces</t>
  </si>
  <si>
    <t>Levelling, scarifying for a depth of 150mm, breaking down oversized material, adding suitable material where necessary and compacting to 95% Mod AASHTO dry density</t>
  </si>
  <si>
    <t>Topsoil, compost, lime and fertilizer</t>
  </si>
  <si>
    <t xml:space="preserve">Approved imported topsoil, spread evenly in ±150mm layer and roll to compact and level </t>
  </si>
  <si>
    <t>Fertilize top 150mm depth of soil with a 8,3% "P-Super phosphate" mixture to a rate of 0,075kg/m² and a 3:2:1 (30) fertilizer to a rate of 0,035kg/m² before commencing with planting</t>
  </si>
  <si>
    <t>Grassing</t>
  </si>
  <si>
    <t>Paspalum grass in sods (instant lawn) closely packed on sufficiently watered base and top-dressed as necessary to even surfaces</t>
  </si>
  <si>
    <t>COMBI COURT</t>
  </si>
  <si>
    <t xml:space="preserve">Excavation in soft material not exceeding 2 metres deep below natural or reduced ground level and temporary stockpile within the confines of the site for re-use and/or spoil </t>
  </si>
  <si>
    <t xml:space="preserve">Reducing levels across soil raft platform areas [CPAP WG: 104] </t>
  </si>
  <si>
    <t>Compaction of surfaces</t>
  </si>
  <si>
    <t xml:space="preserve">Rip in-situ material to a depth of 150mm under raft foundations and re-compact to 90% MOD AASHTO density [CPAP WG: 104]  </t>
  </si>
  <si>
    <t xml:space="preserve">G5 Natural gravel filling imported from an approved source supplied by the Contractor in layers not exceeding 150mm and compacted to 95% MOD AASHTO density </t>
  </si>
  <si>
    <t xml:space="preserve">G5 Natural gravel in fill under raft foundations in layers not exceeding 150mm and compacted to 95% MOD AASHTO density [CPAP WG: 104]  </t>
  </si>
  <si>
    <t>40MPa/19mm Concrete</t>
  </si>
  <si>
    <t xml:space="preserve">Surface beds [CPAP WG: 110] </t>
  </si>
  <si>
    <t xml:space="preserve">Power Float non-slip finish to surface beds, slabs, etc [CPAP WG: 110] </t>
  </si>
  <si>
    <t>Smooth formwork</t>
  </si>
  <si>
    <t xml:space="preserve">Edges, risers, ends, etc. not exceeding 300mm high or wide [CPAP WG: 111] </t>
  </si>
  <si>
    <t xml:space="preserve">Saw cut joints and reaming </t>
  </si>
  <si>
    <t xml:space="preserve">3 x 40mm Saw cut joints in top of concrete  [CPAP WG: 111] </t>
  </si>
  <si>
    <t>Ream out top edge of concrete slab to form 10mm wide x 26mm deep horizontal recess for sealant (sealant elsewhere measured) [JOINT TYPE A+C] [CPAP WG: 104]</t>
  </si>
  <si>
    <t>Steel Dowels</t>
  </si>
  <si>
    <t xml:space="preserve"> Ø6.35mm x 114.3mm long OCTO galvanised steel dowel bar de-bonded by lubricating with grease and inserted into and including Ø6.35mm ID x ±60mm deep drilled hole, all as indicated on Engineer's Drawing R20-002-00-739 (JOINT TYPE A)  [CPAP WG: 114]</t>
  </si>
  <si>
    <t xml:space="preserve">Sikaflex Pro 3 WF sealing compound including Ø10mm bond breaking cord, bond breaker, primer, etc as per Engineer's Drawing R20-002-00-739 (JOINT TYPE A) </t>
  </si>
  <si>
    <t>10 x 10mm In horizontal expansion joints in floors [CPAP WG: 120]</t>
  </si>
  <si>
    <t>Ref.193 mesh reinforcement in surface beds [CPAP WG: 114]</t>
  </si>
  <si>
    <t>One layer damp proofing under slab [CPAP WG: 120]</t>
  </si>
  <si>
    <t>COMBI COURT SEATING</t>
  </si>
  <si>
    <t xml:space="preserve">G5 Natural gravel in fill under raft foundations in layers not exceeding 150mm and compacted to 95% MOD AASHTO density [CPAP WG: 104] </t>
  </si>
  <si>
    <t xml:space="preserve">Seating base [CPAP WG: 110] </t>
  </si>
  <si>
    <t xml:space="preserve">Seating slabs [CPAP WG: 110] </t>
  </si>
  <si>
    <t xml:space="preserve">Seating steps [CPAP WG: 110] </t>
  </si>
  <si>
    <t xml:space="preserve">Sides of seating base [CPAP WG: 111] </t>
  </si>
  <si>
    <t xml:space="preserve">Mesh Ref.193 [CPAP WG: 114]  </t>
  </si>
  <si>
    <t xml:space="preserve">One brick wall [CPAP WG: 116] </t>
  </si>
  <si>
    <t xml:space="preserve">150mm Wide reinforcement built in horizontally [CPAP WG: 116] </t>
  </si>
  <si>
    <t xml:space="preserve">One layer damp proofing under seats [CPAP WG: 120] </t>
  </si>
  <si>
    <t>SOCCER FIELD</t>
  </si>
  <si>
    <t xml:space="preserve">Levelling, scarifying for a depth of 150mm, breaking down oversized material, adding suitable material where necessary and compacting to 95% Mod AASHTO dry density [CPAP WG: 104] </t>
  </si>
  <si>
    <t>Prescribed density tests on filling</t>
  </si>
  <si>
    <t xml:space="preserve">Modified AASHTO Density test [CPAP WG: 104] </t>
  </si>
  <si>
    <t>Ground preparation</t>
  </si>
  <si>
    <t xml:space="preserve">Cultivation and preparation of areas to be planted [CPAP WG: 104] </t>
  </si>
  <si>
    <t xml:space="preserve">Approved imported topsoil, spread evenly in ±150mm layer and roll to compact and level [CPAP WG: 104]  </t>
  </si>
  <si>
    <t xml:space="preserve">Fertilize top 150mm depth of soil with a 8,3% "P-Super phosphate" mixture to a rate of 0,075kg/m² and a 3:2:1 (30) fertilizer to a rate of 0,035kg/m² before commencing with planting [CPAP WG: 104] </t>
  </si>
  <si>
    <t xml:space="preserve">Paspalum grass in sods (instant lawn) closely packed on sufficiently watered base and top-dressed as necessary to even surfaces [CPAP WG: 104] </t>
  </si>
  <si>
    <t>Two coats lawn paint</t>
  </si>
  <si>
    <t xml:space="preserve">In lines to soccer field [CPAP WG: 104] </t>
  </si>
  <si>
    <t>Soccer equipment</t>
  </si>
  <si>
    <t xml:space="preserve">Mild steel powder coated soccer post 2500mm high x 5000mm wide complete as per Tharad Engineering or similar approved with and including all excavations, concrete footings, etc. complete [CPAP WG: 136] </t>
  </si>
  <si>
    <t>BULK OPEN FACE EXCAVATION AND COMPACTED BACKFILLING TO FORM SOIL RAFT FOUNDATIONS UNDER INDIVIDUAL BUILDINGS</t>
  </si>
  <si>
    <t>Removing topsoil and temporary stockpile within the confines of the site for re-use and/or spoil</t>
  </si>
  <si>
    <t xml:space="preserve">Strip topsoil 150mm deep across construction area [CPAP WG: 104]  </t>
  </si>
  <si>
    <t xml:space="preserve">Reducing levels across soil raft platform areas [CPAP WG: 104]  </t>
  </si>
  <si>
    <t xml:space="preserve">Approved filling from the excavations in layers not exceeding 150mm and compacted to 95% MOD AASHTO density  </t>
  </si>
  <si>
    <t xml:space="preserve">Backfilling to reduced level excavations  [CPAP WG: 104]  </t>
  </si>
  <si>
    <t xml:space="preserve">G5 Natural gravel in fill under raft foundations in layers not exceeding 150mm and compacted to 95% MOD AASHTO density [CPAP WG: 104]   </t>
  </si>
  <si>
    <t xml:space="preserve">Keeping excavations free of all water other than subterranean water [CPAP WG: 104]  </t>
  </si>
  <si>
    <t>RETAINING WALL</t>
  </si>
  <si>
    <t>Soft excavation not exceeding 2 metres deep below natural or reduced ground level for</t>
  </si>
  <si>
    <t xml:space="preserve">Foundation footings [CPAP WG: 104]  </t>
  </si>
  <si>
    <t xml:space="preserve">Allow for risk of collapse to sides of trench and hole excavations not exceeding 1,5 m deep [CPAP WG: 104]  </t>
  </si>
  <si>
    <t xml:space="preserve">Keeping excavations free of all water other than subterranean water [CPAP WG: 104]   </t>
  </si>
  <si>
    <t>Approved earth filling obtained from the excavations and/or prescribed stock piles on site, including haulage not exceeding 100m from the perimeter of the excavations, well watered and compacted in layers not exceeding 150mm to a density as specified</t>
  </si>
  <si>
    <t xml:space="preserve">Backfilling around walls or columns and compacted to 95% MOD AASHTO dry density [CPAP WG: 104]  </t>
  </si>
  <si>
    <t xml:space="preserve">Reinforced Concrete Class 25/19 in </t>
  </si>
  <si>
    <t xml:space="preserve">Strip footings [CPAP WG: 110]  </t>
  </si>
  <si>
    <t>Rough formwork</t>
  </si>
  <si>
    <t xml:space="preserve">Edges, risers. ends, etc. not exceeding 300mm high or wide [CPAP WG: 111]  </t>
  </si>
  <si>
    <t xml:space="preserve">Rods of various diameters [CPAP WG: 114]   </t>
  </si>
  <si>
    <t xml:space="preserve">Brickwork of NFX bricks (14 MPa nominal compressive strength) in class I mortar in foundations (Provisional) </t>
  </si>
  <si>
    <t xml:space="preserve">One brick wall [CPAP WG: 116]  </t>
  </si>
  <si>
    <t xml:space="preserve">Brickwork of NFP bricks in class II mortar </t>
  </si>
  <si>
    <t xml:space="preserve">One brick walls [CPAP WG: 116]  </t>
  </si>
  <si>
    <t>Brick reinforcement</t>
  </si>
  <si>
    <t xml:space="preserve">150 mm Wide reinforcement built in horizontally in foundations  [CPAP WG: 116 ]  </t>
  </si>
  <si>
    <t xml:space="preserve">150 mm Wide reinforcement built in horizontally [CPAP WG: 116]  </t>
  </si>
  <si>
    <t>Face brickwork in Corobrik Nebraska Travertine FBS face bricks to match existing in stretcher bond and pointed with square recessed horizontal and vertical joints</t>
  </si>
  <si>
    <t xml:space="preserve">Extra over ordinary brickwork for external face brickwork [CPAP WG: 116]  </t>
  </si>
  <si>
    <t>Header course copings, sills, etc. of Corobrik Nebraska Travertine FBS face bricks pointed with recessed joints on all exposed faces</t>
  </si>
  <si>
    <t xml:space="preserve">230mm Wide brick-on-edge coping to top of wall   pointed on top and both ends [CPAP WG: 116]  </t>
  </si>
  <si>
    <t>BILL NO. 20</t>
  </si>
  <si>
    <t>ROADS &amp; PAVING (PROVISIONAL)</t>
  </si>
  <si>
    <t>ROADS AND PAVING</t>
  </si>
  <si>
    <t xml:space="preserve">G2 Filling under surface beds and compacted to 98% MOD AASHTO dry density [CPAP WG: 104]  </t>
  </si>
  <si>
    <t>Precast Concrete</t>
  </si>
  <si>
    <t xml:space="preserve">80mm Thick precast concrete interlocking paving blocks type S-A Class 25 pigmented to approved colours, laid on and including 20 mm thick river sand bed, treated with "Hyvar X" weedkiller applied at a rate of 50 g/m², to falls, cross falls and cambers including wedging and fitting between kerbs, grouting with cement mortar and all cutting and waste [CPAP WG: 112]  </t>
  </si>
  <si>
    <t xml:space="preserve">60mm Thick precast concrete interlocking paving blocks type S-A Class 25 pigmented to approved colours, laid on and including 20 mm thick river sand bed, treated with "Hyvar X" weedkiller applied at a rate of 50 g/m², to falls, cross falls and cambers including wedging and fitting between kerbs, grouting with cement mortar and all cutting and waste [CPAP WG: 112]  </t>
  </si>
  <si>
    <t xml:space="preserve">Figure 6 Battered Kerb including 275mm wide 15MPa/19mm concrete footing and 150 x 230 mm triangular concrete backing and jointing and flush pointing in cement mortar with and including all cutting, complete with (average) 175mm wide x 225mm thick 25MPa/19mm concrete channel on inside [CPAP WG: 112]  </t>
  </si>
  <si>
    <t xml:space="preserve">Figure 6 Battered Kerb circular on plan not exceeding 4,0m radius including 275mm wide Class 15MPa/19mm concrete footing and 150 x 230 mm triangular concrete backing and jointing and flush pointing in cement mortar with and including all cutting, complete with (average) 175mm wide x 225mm thick 25MPa/19mm concrete channel on inside [CPAP WG: 112]  </t>
  </si>
  <si>
    <t>BILL NO. 21</t>
  </si>
  <si>
    <t>SOIL DRAINAGE (PROVISIONAL)</t>
  </si>
  <si>
    <t>CPAP WORK GROUP: 146 - Unless Otherwise Indicated</t>
  </si>
  <si>
    <t xml:space="preserve">SOIL AND WASTE DRAINAGE </t>
  </si>
  <si>
    <t>Class 34 solid wall (Heavy Duty) uPVC pipes as per SANS 791</t>
  </si>
  <si>
    <t>110mm Pipes laid in and including trenches not exceeding 1m deep, including 210mm thick selected layer granular sand material bedding cradle and 300mm thick selected layer sand fill blanket</t>
  </si>
  <si>
    <t>110mm Pipes laid in and including trenches exceeding 1m and not exceeding 2m deep, including 210mm thick selected layer granular sand material bedding cradle and 300mm thick selected layer sand fill blanket</t>
  </si>
  <si>
    <t>Ø160mm Pipes laid in and including trenches not exceeding 1m deep</t>
  </si>
  <si>
    <t>Ø160mm Pipes laid in and including trenches exceeding 1m and not exceeding 2m deep</t>
  </si>
  <si>
    <t>Extra over Class 34 solid wall (Heavy Duty) uPVC pipes for fittings:</t>
  </si>
  <si>
    <t>Ø110mm Bend Plain (87.5º &amp; 135º)</t>
  </si>
  <si>
    <t>Ø110mm Bend Plain (45º)</t>
  </si>
  <si>
    <t>Ø110mm Bend Access (87.5º &amp; 135º)</t>
  </si>
  <si>
    <t>Ø110mm Junction Plain (45º)</t>
  </si>
  <si>
    <t>Ø110mm Junction Access (45º)</t>
  </si>
  <si>
    <t>Ø110mm Rodding Eye 45°</t>
  </si>
  <si>
    <t>Ø110mm Stub Stack with ABC Lid</t>
  </si>
  <si>
    <t>Ø110mm Vent Valve</t>
  </si>
  <si>
    <t>Ø160mm Bend Plain (45º)</t>
  </si>
  <si>
    <t>Ø160mm Junction Plain (45º)</t>
  </si>
  <si>
    <t>Ø160mm Junction Access (45º)</t>
  </si>
  <si>
    <t>Ø160 x 110mm Junction Access (45º)</t>
  </si>
  <si>
    <t>Ø160mm Coupling</t>
  </si>
  <si>
    <t>Ø160mm Rodding eye and cover</t>
  </si>
  <si>
    <t>100mm Cast iron "ABC" cleaning eye</t>
  </si>
  <si>
    <t>Cleaning Eye comprising 300x300x30mm Polymer manhole cover with frame, Ø500 x 150mm pre-fabricated reinforced concrete chamber ring on Ø600mm x 50mm concrete 25 MPa base [refer TYPE B: Engineers Drawing R20-002-00-410]</t>
  </si>
  <si>
    <t xml:space="preserve">300x300x300mm Concrete 25MPa encasement to Cleaning Eye [refer TYPE A: Engineers Drawing R20-002-00-410] </t>
  </si>
  <si>
    <t xml:space="preserve">Excavate for and build new standard precast concrete manhole formed of ±350mm thick 20MPa/19mm concrete base, sides formed of 1 050 mm diameter "Superocla" precast concrete sections with starter ring on bottom, 175 mm thick cover slab with Ø560mm Type 1B Polymer cover with frame (Type 2A in roads) by Mavrick Trading or similar approved to SANS 1882 : 2003, including all benching, channels, bends, formwork, etc. as detailed on Engineers Drawing R20-002-00-410] </t>
  </si>
  <si>
    <t>Manhole with chamber Ø1050mm not exceeding 1m depth</t>
  </si>
  <si>
    <t>Manhole with chamber Ø1050mm exceeding 1m and not exceeding 2m depth</t>
  </si>
  <si>
    <t>Manhole with chamber Ø1050mm exceeding 1m and not exceeding 2m depth in Road</t>
  </si>
  <si>
    <t>TESTING</t>
  </si>
  <si>
    <t xml:space="preserve">Testing the entire Soil Drainage Installation </t>
  </si>
  <si>
    <t>BILL NO. 22</t>
  </si>
  <si>
    <t>WATER RETICULATION (PROVISIONAL)</t>
  </si>
  <si>
    <t>uPVC pressure pipes and fittings  Pipes of 50mm Ø and smaller shall be ppain ended with solvent welded uPVC loose sockets and fittings  Pipes of 63mm Ø and greater shall have sockets and spigots with push-in type integral rubber ring joints. Bends shall be uPVC and all other fittings shall be cast iron, all with similar push-in type joints</t>
  </si>
  <si>
    <t>High density polyethylene (HDPE) pipes and fittings  Pipes shall be type IV and of the class specified with "Plasson" or "Alprene" compression fittings</t>
  </si>
  <si>
    <t>Reducing fittings  Where fittings have reducing ends or branches, they are described as "reducing" and only the largest end or branch size is given. Should the contractor wish to use other fittings and bushes or reducers, he may do so on the understanding that no claim in this regard will be entertained</t>
  </si>
  <si>
    <t>Disinfection of water pipework  Water pipework is to be disinfected at completion in accordance with SABS 1200L (provision for disinfection elsewhere)</t>
  </si>
  <si>
    <t>Excavation of pipe trenches  Excavation of pipe trenches shall be executed by hand unless otherwise described</t>
  </si>
  <si>
    <t>Laying, backfilling, bedding, etc of pipes  Pipes shall be laid and bedded in accordance with the anufacturer's instructions and trenches shall be carefully backfilled</t>
  </si>
  <si>
    <t>Where no manufacturer's instructions exist, pipes shall be laid in accordance with Clauses 5.1 and 5.2 of SABS 1200L : Medium-pressure pipelines  Pipe trenches, etc shall be backfilled in accordance with Clauses 3, 5.5, 5.6, 5.7 and 7 of SABS 1200DB : Earthworks (Pipe trenches)  Pipes shall be bedded in accordance with Clauses 3.1 to 3.4.1, 5.1 to 5.3 and 7 of SABS 1200LB : Bedding (Pipes)  Unless otherwise described, bedding of rigid pipes shall be Class B bedding</t>
  </si>
  <si>
    <t>RAINWATER STORAGE TANKS</t>
  </si>
  <si>
    <t xml:space="preserve">Approved 5000 litre Polyethylene Low-Profile water tank with Ø40mm inlet, Ø40mm overflow and Ø40mm outlet, Ø480mm lid with 100 x 75mm opening for rainwater pipe and fitted with Ø20mm an approved threaded one piece uv stabilised ABS ball valve complete with 40/20mm uv stabilised ABS reducing bush, Ø20mm uv stabilised ABS long screw parallel thread and Ø20mm uv stabilised pp/nylon insert male elbow on outlet side of valve, embedded in pedestal to a minimum 400mm above ground level and tied down with 2 No. Ø4mm galvanised double strap stay wires tied to galvanised M12 eye bolts drilled and fixed to corners of concrete supporting base [CPAP WG: 148]  </t>
  </si>
  <si>
    <t>The following in Tankstands</t>
  </si>
  <si>
    <t xml:space="preserve">Excavation in soft material not exceeding 2m deep for bases [CPAP WG: 104]  </t>
  </si>
  <si>
    <t xml:space="preserve">Extra over excavation in earth for excavation in soft rock [CPAP WG: 104]   </t>
  </si>
  <si>
    <t xml:space="preserve">Risk of collapse to sides of trench and hole excavations not exceeding 1,5m deep [CPAP WG: 104]  </t>
  </si>
  <si>
    <t xml:space="preserve">Backfilling from excavated material to trenches, holes, etc. and compacting in layers not exceeding 150mm thick to 95% Mod AASHTO dry density [CPAP WG: 104]  </t>
  </si>
  <si>
    <t xml:space="preserve">Filling from excavated material and/or stockpiles on site under water tank base including levelling and compacting in layers not exceeding 150mm thick to 95% Mod AASHTO dry density [CPAP WG: 104]  </t>
  </si>
  <si>
    <t xml:space="preserve">Apply 'Chlorodane' or 'Aldrin' termite poisoning of ground surfaces under solid floors [CPAP WG: 104]  </t>
  </si>
  <si>
    <t xml:space="preserve">Apply 'Chlorodane' or 'Aldrin' termite poisoning of ground surfaces in bottoms and sides of foundation excavations  [CPAP WG: 104]  </t>
  </si>
  <si>
    <t xml:space="preserve">15MPa/19mm Unreinforced concrete in blinding under footings [CPAP WG: 110]  </t>
  </si>
  <si>
    <t xml:space="preserve">25MPa/19mm Reinforced concrete in strip footings [CPAP WG: 110]  </t>
  </si>
  <si>
    <t xml:space="preserve">25MPa/19mm Reinforced concrete in surface beds.[CPAP WG: 110]  </t>
  </si>
  <si>
    <t xml:space="preserve">12mm Expansion joints with 12mm bitumen impregnated soft board between vertical concrete and brick surfaces not exceeding 300mm high [CPAP WG: 111]  </t>
  </si>
  <si>
    <t xml:space="preserve">Sikaflex 1A Polyurethane Sealant or equal approved joint sealant in 12 x 20mm In expansion joints in floors [CPAP WG: 120]  </t>
  </si>
  <si>
    <t xml:space="preserve">Mild /high tensile steel reinforcement to structural concrete work in rods of various diameters [CPAP WG: 114]  </t>
  </si>
  <si>
    <t xml:space="preserve">Ref 193 mesh reinforcement in concrete surface beds, slabs, etc. [CPAP WG: 114]  </t>
  </si>
  <si>
    <t xml:space="preserve">(1:3) Cement mortar filling around tank and steel trowel floated to a smooth finish [CPAP WG: 116]  </t>
  </si>
  <si>
    <t xml:space="preserve">One brick wall in NFX clay bricks with 4:1 cement mortar [CPAP WG: 116]  </t>
  </si>
  <si>
    <t xml:space="preserve">Extra over ordinary brickwork for Corobrik Nebraska Travertine FBS  face brickwork [CPAP WG: 116]  </t>
  </si>
  <si>
    <t xml:space="preserve">230mm Wide Corobrik Nebraska Travertine FBS face brick-on-edge coping to top of one brick wall, pointed on all exposed faces [CPAP WG: 116]  </t>
  </si>
  <si>
    <t xml:space="preserve">One layer 250 micron USB Green polyethylene waterproof sheeting under surface beds [CPAP WG: 120]  </t>
  </si>
  <si>
    <t xml:space="preserve">Ø5mm x ± 1.5m Long double folded galvanised wire anchor wound up in centre, complete with Ø15mm x ± 300mm long standard garden hose sleeve to isolate wire and prevent damage to tank on one end and other end secured to and including Ø16mm "Hilti" hook drilled into concrete slab [CPAP WG: 136]  </t>
  </si>
  <si>
    <t>PUMPS, STORAGE TANKS, EQUIPMENT, ETC.</t>
  </si>
  <si>
    <t xml:space="preserve">GRUNDFOS CM 3-3 A-R-I-E-AQQE C-A-A-N or similar approved Lift Pump complete with Control panel with Dry-Run Float Switch and Level Control Float Switch, Float Switch cabling between pump and tanks, including fitting and commissioning. [CPAP WG: 148]   </t>
  </si>
  <si>
    <t xml:space="preserve">STRUCTA or similar approved hot dipped galvanised externally bolted pressed steel 5x4x4 panel sectional water storage tank with a capacity of 145kl complete on 10m high galvanised tower complete with walkway around tank and landing platform inclusive of inlet, outlet, overflow and scour pipes, fittings and valves (elsewhere measured) and erected on concrete bases (elsewhere measured), testing and commissioning complete as per Engineers Drawing R20-002-00-311  [CPAP WG: 136]  </t>
  </si>
  <si>
    <t xml:space="preserve">PIPES, FITTINGS, VALVES, ETC. [CPAP WG: 148]  </t>
  </si>
  <si>
    <t>Hot dipped galvanised inlet, outlet, overflow and scour pipes, fittings and valves to galvanised pressed steel panel sectional water storage tank (refer Items SP1-SP15 on Engineers Drawing R20-002-00-311)</t>
  </si>
  <si>
    <t xml:space="preserve">Ø150mm Flanged pipe with bend, 5785mm girth, and flanged at both ends. All Flanges SABS 1123 Table 1000/3 (SP1) </t>
  </si>
  <si>
    <t xml:space="preserve">Ø150mm Flanged pipe with bend, 5775mm girth, and flanged at both ends. All Flanges SABS 1123 Table 1000/3 (SP2) </t>
  </si>
  <si>
    <t xml:space="preserve">Ø80mm Flanged pipe with bend, 5460mm girth, and flanged at both ends. All Flanges SABS 1123 Table 1000/3 (SP6) </t>
  </si>
  <si>
    <t xml:space="preserve">Ø80mm Flanged pipe with bend, 5150mm girth, and flanged at both ends. All Flanges SABS 1123 Table 1000/3 (SP7) </t>
  </si>
  <si>
    <t xml:space="preserve">Ø80mm Flanged pipe with bend, 4285mm girth, and flanged at both ends. All Flanges SABS 1123 Table 1000/3 (SP4) </t>
  </si>
  <si>
    <t xml:space="preserve">Ø80mm Flanged pipe with bend, 3615mm girth, and flanged at one end. All Flanges SABS 1123 Table 1000/3 (SP9) </t>
  </si>
  <si>
    <t>Ø80mm Flanged straight pipe, 6000mm long, and flanged at both ends. All Flanges SABS 1123 Table 1000/3 (SP5,8,10)</t>
  </si>
  <si>
    <t xml:space="preserve">Ø80mm Flanged straight pipe, 1650mm long, and flanged at one end including 20mm Syphon Breaking Hole. All Flanges SABS 1123 Table 1000/3 (SP14) </t>
  </si>
  <si>
    <t>Ø80mm Flanged straight pipe, 500mm long, and flanged at both ends. All Flanges SABS 1123 Table 1000/3 (SP3)</t>
  </si>
  <si>
    <t>Ø110mm Flange adaptor flanged to SABS 1123 Table 1000/3 (SP13)</t>
  </si>
  <si>
    <t>Ø90mm Flange adaptor flanged to SABS 1123 Table 1000/3 (SP12)</t>
  </si>
  <si>
    <t>Ø80mm RSV Valve, 254mm long and flanged at both ends. All Flanges SABS 1123 Table 1000/3 (SP11)</t>
  </si>
  <si>
    <t>VOSA Series 7354 or similar approved Equilibrium Valve size 80DN Flange Rating PN10 (SP15)</t>
  </si>
  <si>
    <t>Hot dipped galvanised pipe and fittings</t>
  </si>
  <si>
    <t>DN 50Ø Galvanised steel pipe to SANS 62 Part 1</t>
  </si>
  <si>
    <t>DN 50Ø - 90º Galvanised steel elbow</t>
  </si>
  <si>
    <t>DN 50Ø Galvanised steel tee</t>
  </si>
  <si>
    <t>DN 50Ø Galvanised steel intake bellmouth</t>
  </si>
  <si>
    <t>DN 50Ø Connection pipe in galvanised pressed steel reservoir wall</t>
  </si>
  <si>
    <t>Connection to pump inlets including bends and required reducers</t>
  </si>
  <si>
    <t>HDPE PE100 PN12.5 to SANS 4427 pipes laid in ground not exceeding 1 m deep including Class B bedding, backfilling and compacting of trenches:</t>
  </si>
  <si>
    <t>20mm Diameter pipe</t>
  </si>
  <si>
    <t>25mm Diameter pipe</t>
  </si>
  <si>
    <t>HDPE PE100 PN10 to SANS 4427 pipes laid in ground not exceeding 1 m deep including Class B bedding, backfilling and compacting of trenches:</t>
  </si>
  <si>
    <t>32mm Diameter pipe</t>
  </si>
  <si>
    <t>40mm Diameter pipe</t>
  </si>
  <si>
    <t>50mm Diameter pipe</t>
  </si>
  <si>
    <t>63mm Diameter pipe</t>
  </si>
  <si>
    <t>75mm Diameter pipe</t>
  </si>
  <si>
    <t>90mm Diameter pipe</t>
  </si>
  <si>
    <t>110mm Diameter pipe</t>
  </si>
  <si>
    <t>Extra over piping for "Plasson" high compression fittings:</t>
  </si>
  <si>
    <t>20mm - 90º "Plasson" tee</t>
  </si>
  <si>
    <t>25mm - 90º "Plasson" tee</t>
  </si>
  <si>
    <t>32mm - 90º "Plasson" tee</t>
  </si>
  <si>
    <t>40mm - 90º "Plasson" tee</t>
  </si>
  <si>
    <t>50mm - 90º "Plasson" tee</t>
  </si>
  <si>
    <t>63mm - 90º "Plasson" tee</t>
  </si>
  <si>
    <t>75mm - 90º "Plasson" tee</t>
  </si>
  <si>
    <t>90mm - 90º "Plasson" tee</t>
  </si>
  <si>
    <t>110mm - 90º "Plasson" tee</t>
  </si>
  <si>
    <t>20mm - 90º "Plasson" elbow</t>
  </si>
  <si>
    <t>25mm - 90º "Plasson" elbow</t>
  </si>
  <si>
    <t>32mm - 90º "Plasson" elbow</t>
  </si>
  <si>
    <t>40mm - 90º "Plasson" elbow</t>
  </si>
  <si>
    <t>50mm - 90º "Plasson" elbow</t>
  </si>
  <si>
    <t>63mm - 90º "Plasson" elbow</t>
  </si>
  <si>
    <t>75mm - 90º "Plasson" elbow</t>
  </si>
  <si>
    <t>90mm - 90º "Plasson" elbow</t>
  </si>
  <si>
    <t>110mm - 90º "Plasson" elbow</t>
  </si>
  <si>
    <t>20mm - 45º  "Plasson" elbow</t>
  </si>
  <si>
    <t>25mm - 45º  "Plasson" elbow</t>
  </si>
  <si>
    <t>32mm - 45º  "Plasson" elbow</t>
  </si>
  <si>
    <t>40mm - 45º  "Plasson" elbow</t>
  </si>
  <si>
    <t>50mm - 45º  "Plasson" elbow</t>
  </si>
  <si>
    <t>63mm - 45º  "Plasson" elbow</t>
  </si>
  <si>
    <t>75mm - 45º  "Plasson" elbow</t>
  </si>
  <si>
    <t>90mm - 45º  "Plasson" elbow</t>
  </si>
  <si>
    <t>110mm - 45º  "Plasson" elbow</t>
  </si>
  <si>
    <t>25 x 20mm "Plasson" reducer</t>
  </si>
  <si>
    <t>32 x 25mm "Plasson" reducer</t>
  </si>
  <si>
    <t>40 x 32mm "Plasson" reducer</t>
  </si>
  <si>
    <t>50 x 40mm "Plasson" reducer</t>
  </si>
  <si>
    <t>63 x 50mm "Plasson" reducer</t>
  </si>
  <si>
    <t>75 x 63mm "Plasson" reducer</t>
  </si>
  <si>
    <t>90 x 75mm "Plasson" reducer</t>
  </si>
  <si>
    <t>110 x 90mm "Plasson" reducer</t>
  </si>
  <si>
    <t>Valves, etc</t>
  </si>
  <si>
    <t>25mm "Cobra Watertech" ref. 1001/125-25 cast brass gate valve</t>
  </si>
  <si>
    <t>32mm "Cobra Watertech" ref. 1001/125-32 cast brass gate valve</t>
  </si>
  <si>
    <t>40mm "Cobra Watertech" ref. 1001/125-40 cast brass gate valve</t>
  </si>
  <si>
    <t>50mm "Cobra Watertech" ref. 1001/125-50 cast brass gate valve</t>
  </si>
  <si>
    <t>63mm "Wedge" cast iron non-rising spindle gate valve with screw ends</t>
  </si>
  <si>
    <t>75mm "Wedge" cast iron non-rising spindle gate valve with screw ends</t>
  </si>
  <si>
    <t>90mm "Wedge" cast iron non-rising spindle gate valve with screw ends</t>
  </si>
  <si>
    <t>110mm "Wedge" cast iron non-rising spindle gate valve with screw ends</t>
  </si>
  <si>
    <t>Garden Taps</t>
  </si>
  <si>
    <t xml:space="preserve">Standpipe 1250mm high comprising 20mm galvanised mild steel waterpipe, two x 90º elbows, one 20mm x 15mm reducer and "Cobra Watertech 108LK/AM-15" 15mm brass garden tap fixed in position inside and including 110mm uPVC (S&amp;V) sleeve once holed for 20mm pipe, filled solid with Class 25/19 concrete upon completion </t>
  </si>
  <si>
    <t xml:space="preserve">Gate Valve Housing </t>
  </si>
  <si>
    <t>Gate Valve Box comprising short section of 250mm Ø uPVC pipe from top of bedding and filled with 100mm thick layer of 20mm clean concrete aggregate, and "Saint-Gobain 2620" circular cast iron valve box Type 3B to SABS 558 cast into and including 600Ø x 250mm thick reinforced concrete Class 25/19 surround, including all excavation, backfilling, formwork, etc.</t>
  </si>
  <si>
    <t>Thrust Blocks</t>
  </si>
  <si>
    <t>25MPa/19mm Concrete in thrust blocks in trenches at bends, tees, etc. including extra excavation, formwork, etc.</t>
  </si>
  <si>
    <t>145kl WATER TANK STAND BASES</t>
  </si>
  <si>
    <t xml:space="preserve">Excavation in soft material not exceeding 2 metres deep below natural or reduced ground level </t>
  </si>
  <si>
    <t xml:space="preserve">Bases [CPAP WG: 104]  </t>
  </si>
  <si>
    <t xml:space="preserve">Allow for risk of collapse to sides of trench and hole excavations not exceeding 1,5m deep [CPAP WG: 104]  </t>
  </si>
  <si>
    <t xml:space="preserve">Keeping excavations free of all water other than subterranean water  [CPAP WG: 104]  </t>
  </si>
  <si>
    <t xml:space="preserve">Backfilling around walls or columns and compacted to 90% MOD AASHTO dry density [CPAP WG: 104]  </t>
  </si>
  <si>
    <t xml:space="preserve">Compaction of surfaces </t>
  </si>
  <si>
    <t xml:space="preserve">Scarify base of excavation under surface beds, etc. to a depth of 150mm, level, wet to OMC and compact to 100% of Maximum MOD AASHTO dry density [CPAP WG: 104]  </t>
  </si>
  <si>
    <t xml:space="preserve">15MPa/19mm Unreinforced Concrete </t>
  </si>
  <si>
    <t xml:space="preserve">Blinding under footings and bases [CPAP WG: 110]   </t>
  </si>
  <si>
    <t xml:space="preserve">25MPa/19mm Reinforced Concrete </t>
  </si>
  <si>
    <t xml:space="preserve">Bases [CPAP WG: 110]  </t>
  </si>
  <si>
    <t xml:space="preserve">Plinths [CPAP WG: 110]  </t>
  </si>
  <si>
    <t xml:space="preserve">Sides of plinths [CPAP WG: 111]  </t>
  </si>
  <si>
    <t xml:space="preserve">Rods of various diameters [CPAP WG: 114]  </t>
  </si>
  <si>
    <t>Hot dipped galvanised mild steel</t>
  </si>
  <si>
    <t xml:space="preserve">300 x 300 x 6mm Base Plates [CPAP WG: 136]  </t>
  </si>
  <si>
    <t xml:space="preserve">Ø25mm EN19 L-shaped Holding Down Bolt 1550mm girth and one end threaded 185mm for M24 nut, inclusive of 2 off M24 nuts and 2 off flat washers per bolt and casting into top of base in exact position [CPAP WG: 136]  </t>
  </si>
  <si>
    <t xml:space="preserve">Allow for pressure testing the whole of the Water Supply Installations and for any re-testing necessary after taking out and replacing any defective work to the satisfaction of the Employer and Local Authority [CPAP WG: 148]  </t>
  </si>
  <si>
    <t>BILL NO. 23</t>
  </si>
  <si>
    <t>STORMWATER DRAINAGE (PROVISIONAL)</t>
  </si>
  <si>
    <t xml:space="preserve">STORMWATER DISPOSAL </t>
  </si>
  <si>
    <t>The following in concrete V-drains with one side abutting brickwork</t>
  </si>
  <si>
    <t xml:space="preserve">25MPa/19mm Reinforced concrete in V-drain [CPAP WG: 110]  </t>
  </si>
  <si>
    <t xml:space="preserve">Wood Float finish to top of concrete V-drain [CPAP WG: 110]  </t>
  </si>
  <si>
    <t xml:space="preserve">Smooth formwork to edge of concrete not exceeding 300mm high. [CPAP WG: 111]  </t>
  </si>
  <si>
    <t xml:space="preserve">Expansion joint of 12mm bitumen impregnated softboard between vertical concrete surfaces not exceeding 300mm high [CPAP WG: 111]  </t>
  </si>
  <si>
    <t xml:space="preserve">One layer 250µm Gunplas USB Green polyethylene waterproof sheeting lapped and sealed under V-drain [CPAP WG: 120]  </t>
  </si>
  <si>
    <t xml:space="preserve">Rake out softboard 12mm deep and seal expansion joints with Sikaflex 2HP Polyurethane joint sealing compound including backing cord, bond breaker, primer, etc. in V-drains [CPAP WG: 120]  </t>
  </si>
  <si>
    <t xml:space="preserve">Ref.193 mesh reinforcement in concrete V-drain [CPAP WG: 114]  </t>
  </si>
  <si>
    <t>Stormwater Spreader</t>
  </si>
  <si>
    <t xml:space="preserve">Class A galvanised Reno Mattress size 3m x 3m x 300mm deep with Kaytech U14 Bidim and filled with 100-250mm suitable un-weathered rock, erected in position complete, including all necessary excavation, levelling, scarifying, compacting, etc. [CPAP WG: 118]  </t>
  </si>
  <si>
    <t xml:space="preserve">STORMWATER DRAINAGE </t>
  </si>
  <si>
    <t>Excavate for and build Catchpit with chamber size 910 x 910mm formed of 170mm thick 25MPa/19mm concrete base slab size 1700 x 1700mm with Ref.193 mesh, sides of one brick walls in extra hard burnt clay bricks including plaster rendering to inside of chamber, Saint-Gobain (Product Code 2180) double seal cast-iron manhole cover and frame size 600 x 600mm cast into average 150mm thick 25MPa/19mm concrete cover slab size 1370 x 1370mm reinforced with 3 x R10 rebar rings, including all excavations, backfill, benching, channels, bends, formwork, etc.</t>
  </si>
  <si>
    <t xml:space="preserve">Catchpit exceeding 1.0m and not exceeding 2.0m deep internally [CPAP WG: 146]  </t>
  </si>
  <si>
    <t>Class 50D concrete pipes</t>
  </si>
  <si>
    <t xml:space="preserve">450mm Pipes laid in and including trenches not exceeding 1m deep [CPAP WG: 146]  </t>
  </si>
  <si>
    <t>SUB SOIL DRAIN</t>
  </si>
  <si>
    <t xml:space="preserve">Excavation in earth not exceeding 2 m deep </t>
  </si>
  <si>
    <t xml:space="preserve">Stormwater drain excavations [CPAP WG: 104]  </t>
  </si>
  <si>
    <t>Extra over all excavations for carting away</t>
  </si>
  <si>
    <t xml:space="preserve">Cart away surplus material from excavations and spill over site as instructed  [CPAP WG: 104]  </t>
  </si>
  <si>
    <t xml:space="preserve">Backfilling </t>
  </si>
  <si>
    <t xml:space="preserve">Coarse clean river sand backfill in trench [CPAP WG: 104]  </t>
  </si>
  <si>
    <t xml:space="preserve">19mm Nominal size stone chips backfill in trench [CPAP WG: 104]  </t>
  </si>
  <si>
    <t xml:space="preserve">Approved impermeable backfill material (minimum 150mm thick) to top of backfill in trench [CPAP WG: 104]  </t>
  </si>
  <si>
    <t>Geotextile Lining</t>
  </si>
  <si>
    <t xml:space="preserve">Geofabric Bidim A3/U24 or equal approved in single layer lining to trench [CPAP WG: 146]  </t>
  </si>
  <si>
    <t>Sub Soil Geo-Pipe and Fittings</t>
  </si>
  <si>
    <t xml:space="preserve">Ø110mm Drainex HDPE flexible slotted drainage pipe laid in trench exceeding 1m and not exceeding 2m deep [CPAP WG: 146]   </t>
  </si>
  <si>
    <t xml:space="preserve">Ø110mm Drainex 45º Junction [CPAP WG: 146]  </t>
  </si>
  <si>
    <t xml:space="preserve">Ø100mm Cast iron ABC rodding eye [CPAP WG: 146]  </t>
  </si>
  <si>
    <t xml:space="preserve">25MPa/19mm Concrete in thrust blocks in trenches at cleaning eyes, junctions, bends, tees, etc. including extra excavation, formwork, etc. [CPAP WG: 110]  </t>
  </si>
  <si>
    <t>TRAPEZOIDAL CHANNEL [DWG R20-002-00-210]</t>
  </si>
  <si>
    <t xml:space="preserve">Stormwater drain excavations [CPAP WG: 104]   </t>
  </si>
  <si>
    <t xml:space="preserve">Topsoil filling from the excavations previously set aside </t>
  </si>
  <si>
    <t xml:space="preserve">Backfilling to drain [CPAP WG: 104]  </t>
  </si>
  <si>
    <t>Filling imported from an approved source supplied by the Contractor, compacted in layers and to densities as specified</t>
  </si>
  <si>
    <t xml:space="preserve">G5 Natural gravel in fill under raft foundations in 100mm layers and compacted to 95% MOD AASHTO density [CPAP WG: 104]  </t>
  </si>
  <si>
    <t xml:space="preserve">Rip in-situ material to a depth of 150mm under raft foundations and re-compact to 90% MOD AASHTO density  [CPAP WG: 104]  </t>
  </si>
  <si>
    <t>Concrete Class 25/19 in</t>
  </si>
  <si>
    <t xml:space="preserve">Linings to bottom and sloping sides of drain  [CPAP WG: 110]  </t>
  </si>
  <si>
    <t xml:space="preserve">Class U2 finish to top of concrete linings [CPAP WG: 110]  </t>
  </si>
  <si>
    <t>Class F1 formwork</t>
  </si>
  <si>
    <t xml:space="preserve">To edge of concrete not exceeding 300mm high [CPAP WG: 111]    </t>
  </si>
  <si>
    <t>Geotextile Linings</t>
  </si>
  <si>
    <t xml:space="preserve">One layer 250µm Gunplas USB Green polyethylene waterproof sheeting lapped and sealed under trapezoidal drain [CPAP WG: 146]  </t>
  </si>
  <si>
    <t xml:space="preserve">Grassing with sods [CPAP WG: 104]   </t>
  </si>
  <si>
    <t>BILL NO. 24</t>
  </si>
  <si>
    <t>FENCING &amp; GATES (PROVISIONAL)</t>
  </si>
  <si>
    <t>SECURITY FENCING</t>
  </si>
  <si>
    <t>The following in Cochrane Clearvue Invisible Wall or similar approved Section A1 High Security Fence and Gates erected by an Installer approved by the Manufacturer</t>
  </si>
  <si>
    <t xml:space="preserve">2.4m High galvanized and Marine Fusion Bond coated 3.5mm mesh Invisible Wall comprising 3.305mm wide panels with aperture size 76.2mm x 12.7mm and panel reinforced with 4 x 50mm deep 'V' formation horizontal recessed bands for rigidity and 2 x 75mm 70° flanges along sides as anti-vandal measure, 1 x 90° flange along top and 1 x 30° flange toe, complete with 100mm wide Shark Tooth Spike and 300mm bitumen dipped Anti-Burrow underdig </t>
  </si>
  <si>
    <t>Security fencing 2400mm high</t>
  </si>
  <si>
    <t>BILL NO. 25</t>
  </si>
  <si>
    <t>ELECTRICAL WORK (PROVISIONAL)</t>
  </si>
  <si>
    <t>CPAP WORK GROUP: 160 - Unless Otherwise Indicated</t>
  </si>
  <si>
    <t>Registered Contractors: Only contractors registered with the Electrical Contracting Board of South Africa in accordance with the Regulations of the Occupational Health and Safety Act will be accepted and permitted to do work under this contract. The requirements of Regulation 5(2) will be strictly enforced by the Head: Works. It will be compulsory for the Contractor to submit proof of valid Registration at the date of site handover before any work commences.</t>
  </si>
  <si>
    <t>Tenderers are referred to the project specification for full description of materials, etc. to be used.  All work shall be done strictly in accordance with specifications and manufacturer's instructions and to be left in perfect working order after completion.</t>
  </si>
  <si>
    <t>ELECTRICAL INSTALLATION</t>
  </si>
  <si>
    <t xml:space="preserve">PRELIMINARY &amp; GENERAL </t>
  </si>
  <si>
    <t>Allow for any Preliminary &amp; General Items associated with the Electrical Subcontract work as required</t>
  </si>
  <si>
    <t>SUM</t>
  </si>
  <si>
    <t xml:space="preserve">DISTRIBUTION BOARDS </t>
  </si>
  <si>
    <t>Supply, deliver, off load and install the following distribution boards, including all equipment, complete with all accessories. Installation shall include fixing, accessories and earthing.</t>
  </si>
  <si>
    <t>The price shall include for all fixing materials, circuit terminations, lugs, cable straps and any other items necessary for the complete installation.  The price shall also include liaison with the board manufacturer, obtaining shop drawings for approval by the engineer, and the preparation and provision of detailed legend cards, as per the specification.</t>
  </si>
  <si>
    <t>NOTE: The onus is on the contractor to ensure that the boards / frames will fit into the spaces provided.</t>
  </si>
  <si>
    <t>Meter Kiosk - Kiosk-A</t>
  </si>
  <si>
    <t>Reticulation Kiosk - Kiosk-B</t>
  </si>
  <si>
    <t>DB-A1</t>
  </si>
  <si>
    <t>DB-A2</t>
  </si>
  <si>
    <t>DB-B1</t>
  </si>
  <si>
    <t>DB-B2</t>
  </si>
  <si>
    <t xml:space="preserve">DB-D1 </t>
  </si>
  <si>
    <t>DB-D2</t>
  </si>
  <si>
    <t>DB-E</t>
  </si>
  <si>
    <t>DB-F</t>
  </si>
  <si>
    <t>DB-G</t>
  </si>
  <si>
    <t>DB-H</t>
  </si>
  <si>
    <t>DB-J</t>
  </si>
  <si>
    <t>DB-K</t>
  </si>
  <si>
    <t>DB-L</t>
  </si>
  <si>
    <t>DB-M</t>
  </si>
  <si>
    <t>DB-N</t>
  </si>
  <si>
    <t>DB-P</t>
  </si>
  <si>
    <t>NOTE: These Distribution boards are to replace existing damaged DB's.</t>
  </si>
  <si>
    <t>6-way surface mounted DB, equipped with 60A DP circuit breaker and earth leakage unit for incomer, 2 x 10A SP for lighting and 1 x 20A SP for plug circuit</t>
  </si>
  <si>
    <t>Replace cover plates and doors in existing DB</t>
  </si>
  <si>
    <t>Powder coated, steel cover plate, cut to size for an 18-way DB. 450 x 350mm, 3 rows</t>
  </si>
  <si>
    <t>Cover plate for a 350 x 250mm DB, with 1 x row, 6 modules</t>
  </si>
  <si>
    <t>Blank ways fitted in existing DB</t>
  </si>
  <si>
    <t>Update labels on existing Distribution boards and provide new labels in new DB's</t>
  </si>
  <si>
    <t>Test existing distribution boards, and report to the Engineer</t>
  </si>
  <si>
    <t>DISTRIBUTION BOARD EQUIPMENT</t>
  </si>
  <si>
    <t>Replace existing equipment as required. All circuit breakers to match DB kA rating with minimum  5kA. To include removal of existing circuit breaker, installation of new, all wiring, fixings and final connection</t>
  </si>
  <si>
    <t>15Amp single phase Circuit breaker</t>
  </si>
  <si>
    <t>20Amp single phase Circuit breaker</t>
  </si>
  <si>
    <t>60Amp double pole Earth Leakage Unit</t>
  </si>
  <si>
    <t>POWER CABLING</t>
  </si>
  <si>
    <t xml:space="preserve">Supply and install the following cables laid on cable tray, pulled in a sleeve or in a trench, including all fixings and accessories. </t>
  </si>
  <si>
    <t>Terminations priced elsewhere.</t>
  </si>
  <si>
    <t>Cables: 600/1000V/PVC/SWA/PVC/ECC with copper conductors</t>
  </si>
  <si>
    <t>50mm2 x 4 core ecc cable</t>
  </si>
  <si>
    <t>35mm2 x 4 core ecc cable</t>
  </si>
  <si>
    <t>25mm2 x 4 core ecc cable</t>
  </si>
  <si>
    <t>16mm2 x 4 core ecc cable</t>
  </si>
  <si>
    <t>10mm2 x 4 core ecc cable</t>
  </si>
  <si>
    <t>6mm2 x 4 core ecc cable</t>
  </si>
  <si>
    <t>16mm2 x 2 core ecc cable</t>
  </si>
  <si>
    <t>10mm2 x 2 core ecc cable</t>
  </si>
  <si>
    <t>6mm2 x 2 core ecc cable</t>
  </si>
  <si>
    <t>4mm2 x 2 core ecc cable</t>
  </si>
  <si>
    <t>As an alternative to 2-core ecc cables, tenderers may price 3-core PVC/PVC/SWA/PCV cables.  One core shall be used as Earth.</t>
  </si>
  <si>
    <t>TERMINATIONS</t>
  </si>
  <si>
    <t>Termination of low voltage cables, as measured above, complete with glands, shrouds, lugs and connection.</t>
  </si>
  <si>
    <t>WIREWAYS &amp; WIRING</t>
  </si>
  <si>
    <t>CODUIT</t>
  </si>
  <si>
    <t>Supply and install conduit including fixings, couplings, bends, drawboxes, waste, etc. Installed as specified.</t>
  </si>
  <si>
    <t>PVC Conduit</t>
  </si>
  <si>
    <t>Supply and install PVC conduit cast in concrete, built into brickwork, chased into brickwork, including chasing (making good by others), surface mounted to walls, or in ceiling void.</t>
  </si>
  <si>
    <t xml:space="preserve">20mm diameter </t>
  </si>
  <si>
    <t xml:space="preserve">25mm diameter </t>
  </si>
  <si>
    <t xml:space="preserve">32mm diameter </t>
  </si>
  <si>
    <t>CONDUIT BOXES AND FIXINGS</t>
  </si>
  <si>
    <t xml:space="preserve">Supply and install conduit boxes as per the specification, including lock nuts, bushes and all fixings.  1,2,3 or 4 way side entries, and or back entry including conduit connection. Installed surface on wall, in ceiling void, in chase, or cast into concrete (Including chasing.) </t>
  </si>
  <si>
    <t>60mm Round x 25mm deep box for 20mm PVC conduit</t>
  </si>
  <si>
    <t>60mm Round x 60mm deep box for 20mm or 25mm PVC conduit</t>
  </si>
  <si>
    <t>100 x 50mm x 50mm deep</t>
  </si>
  <si>
    <t>100 x 100mm x 50mm deep</t>
  </si>
  <si>
    <t>100 x 100mm x 50mm deep conduit box, mounted on surface for isolators / SSO units</t>
  </si>
  <si>
    <t>100 x 100mm x 100mm deep for power skirting access</t>
  </si>
  <si>
    <t>IP65 junction box, fixed to outside of structure, including compression glands for cables up to 4mm² x 3 core.  Equipped with 3 unit strip connector rated at 30A</t>
  </si>
  <si>
    <t>Supply and Install epoxy powder coated steel cover plates for conduit boxes</t>
  </si>
  <si>
    <t>Oversize cover for 60mm round box</t>
  </si>
  <si>
    <t>100 x 50mm</t>
  </si>
  <si>
    <t>100 x 100mm</t>
  </si>
  <si>
    <t>200 x 200mm x 75mm deep for access controller</t>
  </si>
  <si>
    <t>Supply and install a 5A strip connector inside a conduit box for L, N &amp; E conductors</t>
  </si>
  <si>
    <t>PVC WIRING CONDUCTORS</t>
  </si>
  <si>
    <t>Supply and install PVC insulated copper conductors (L+N+E) as specified, coloured as necessary, drawn into conduit or wiring trunking.</t>
  </si>
  <si>
    <t>2.5mm² EW</t>
  </si>
  <si>
    <t>2.5mm² Phase/Neutral conductor</t>
  </si>
  <si>
    <t>4 mm² Phase/Neutral conductor</t>
  </si>
  <si>
    <t>Supply and install Surfix cable</t>
  </si>
  <si>
    <t>2.5 mm² x 3 core</t>
  </si>
  <si>
    <t>4 mm² x 3 core</t>
  </si>
  <si>
    <t>DRAW WIRE</t>
  </si>
  <si>
    <t>Supply and Install galvanised draw wire, drawn into telephone &amp; electronic services sleeves.</t>
  </si>
  <si>
    <t>Draw wire</t>
  </si>
  <si>
    <t>POWER SKIRTING</t>
  </si>
  <si>
    <t xml:space="preserve">Supply and install 2 Compartment, 2 cover PVC power skirting as specified, including covers, and all accessories.  </t>
  </si>
  <si>
    <t>2 compartment PVC Power Skirting</t>
  </si>
  <si>
    <t>End caps for 2 compartment power skirting</t>
  </si>
  <si>
    <t>90° internal Bends for 2 compartment power skirting</t>
  </si>
  <si>
    <t>45° internal Bends for 2 compartment power skirting</t>
  </si>
  <si>
    <t>MINI-TOWER</t>
  </si>
  <si>
    <t xml:space="preserve">Supply and install Cabstrut Unimod or equal approved Tower 600mm high, including floor outlet box, base plate and covers, for access to power skirting. No outlets required. </t>
  </si>
  <si>
    <t>FITTINGS &amp; OUTLETS</t>
  </si>
  <si>
    <t>LIGHT SWITCHES</t>
  </si>
  <si>
    <t>Type to be as specified.  Conduit boxes measured elsewhere.</t>
  </si>
  <si>
    <t>Supply and install Switches in flush or surface mounted conduit box, including cover plate, fixings and all accessories. Connect up switch.</t>
  </si>
  <si>
    <t xml:space="preserve">1 Lever,  1 way </t>
  </si>
  <si>
    <t>1 Lever,  1 way - Master Switch</t>
  </si>
  <si>
    <t>2 Lever, 1 Way</t>
  </si>
  <si>
    <t>2 Lever, 1 Way + 1W and dimmer</t>
  </si>
  <si>
    <t>1 Lever, non-latching bell press</t>
  </si>
  <si>
    <t>Occupancy Sensor type A - PIR with absence sensing - flush with ceiling</t>
  </si>
  <si>
    <t>Occupancy Sensor type B - PIR with absence sensing - surface on ceiling</t>
  </si>
  <si>
    <t>Occupancy Sensor type C - Microwave with absence sensing - flush with ceiling</t>
  </si>
  <si>
    <t>Occupancy Sensor type D - Microwave with absence sensing - surface on ceiling</t>
  </si>
  <si>
    <t>Occupancy Sensor type E - PIR with presence sensing - flush with ceiling</t>
  </si>
  <si>
    <t>Occupancy Sensor type F - PIR with presence sensing - surface on ceiling</t>
  </si>
  <si>
    <t>Photocell</t>
  </si>
  <si>
    <t>Remove existing light switch and replace with new</t>
  </si>
  <si>
    <t xml:space="preserve">1 Lever,  2 way </t>
  </si>
  <si>
    <t>Replace existing 10A Photocell</t>
  </si>
  <si>
    <t>LUMINAIRES</t>
  </si>
  <si>
    <t>(Refer to E2: Schedule of Light Fittings for type specification and to the drawings for ceiling types and heights.)</t>
  </si>
  <si>
    <t>Supply and install the following luminaires. The price shall include all lamps, control gear, drivers and fixing materials.</t>
  </si>
  <si>
    <t>Type A1 - LED Batten (high output)</t>
  </si>
  <si>
    <t>Type A2 - Dimmable LED Batten</t>
  </si>
  <si>
    <t>Type A3 - LED Batten (low output)</t>
  </si>
  <si>
    <t>Type A4 - LED Asymmetrical luminaire</t>
  </si>
  <si>
    <t>Type B1 - LED vapour-proof 600mm</t>
  </si>
  <si>
    <t>Type B2 - LED vapour-proof 1200mm</t>
  </si>
  <si>
    <t>Type D1 - LED recessed panel - 600 x 600mm</t>
  </si>
  <si>
    <t>Type F2 - LED Downlight, recessed</t>
  </si>
  <si>
    <t>Type F3 - LED Downlight, surface</t>
  </si>
  <si>
    <t>Type G1 - LED Bulkhead luminaire</t>
  </si>
  <si>
    <t>Type K1 - LED Floodlight (low output)</t>
  </si>
  <si>
    <t>Type K2 - LED Floodlight (high output)</t>
  </si>
  <si>
    <t>Type P1 - LED streetlight, with pole</t>
  </si>
  <si>
    <t>Type R - LED red indicator light</t>
  </si>
  <si>
    <t>MODIFICATIONS TO EXISTING LUMINAIRES</t>
  </si>
  <si>
    <t xml:space="preserve">New lamps in existing fittings </t>
  </si>
  <si>
    <t>230V, 1200mm T5 Fluorescent Tubes - 28W. Colour Cool White</t>
  </si>
  <si>
    <t>230V, 1500mm T5 Fluorescent Tubes - 49W. Colour Cool White</t>
  </si>
  <si>
    <t>230V, 1200mm T8 Fluorescent Tubes - 36W. Colour Cool White</t>
  </si>
  <si>
    <t>230V, 1500mm T8 Fluorescent Tubes - 58W. Colour Cool White</t>
  </si>
  <si>
    <t>230V, 11W ES/BC Compact Fluorescent lamps. Colour Cool White</t>
  </si>
  <si>
    <t>Replace Ballasts in existing fittings</t>
  </si>
  <si>
    <t>Electronic ballast for 2 x 28W T5 lamps</t>
  </si>
  <si>
    <t>Electronic ballast for 2 x 49W T5 lamps</t>
  </si>
  <si>
    <t>Electronic ballast for 2 x 36W T8 lamps</t>
  </si>
  <si>
    <t>Electronic ballast for 2 x 58W T8 lamps</t>
  </si>
  <si>
    <t>New lampholders to replace existing</t>
  </si>
  <si>
    <t>For T5 Fluorescent lamps</t>
  </si>
  <si>
    <t>For T8 Fluorescent lamps</t>
  </si>
  <si>
    <t>SWITCHED SOCKET OUTLETS</t>
  </si>
  <si>
    <t>Supply and install Socket Outlets as specified, including cover plate, fixings and all accessories.  Connect up socket outlet.</t>
  </si>
  <si>
    <t>16 Amp, Double Switched Socket Outlet in flush wall box (1 x SANS 164-1 + 1 x SANS 164-2)</t>
  </si>
  <si>
    <t>Modular SSO, type SANS 164-1, in power skirting or floor box, complete with cradle and cover plate</t>
  </si>
  <si>
    <t>Modular SSO, type SANS 164-2, in power skirting or floor box, complete with cradle and cover plate</t>
  </si>
  <si>
    <t>Dedicated RED SSO with shaved earth pin, in power skirting, complete with cradle and cover plate</t>
  </si>
  <si>
    <t>5 Amp, 3-pin unswitched socket outlet in flush or surface conduit box</t>
  </si>
  <si>
    <t>Remove existing damaged socket outlet and replace with new.</t>
  </si>
  <si>
    <t>ISOLATORS</t>
  </si>
  <si>
    <t>Supply and install Isolators as specified, including cover plate, fixings and all accessories. Connect up Isolator.</t>
  </si>
  <si>
    <t>Flush outlets shall be provided with cover plates to suit the range provided for the socket outlets.</t>
  </si>
  <si>
    <t>20 Amp, DP Isolator - flush mounted in wall complete cabtyre connection. (Conduit and outlet box measured elsewhere).</t>
  </si>
  <si>
    <t xml:space="preserve">20 Amp, DP Isolator - flush mounted in wall complete cabtyre connection. </t>
  </si>
  <si>
    <t>20 Amp, DP Isolator - surface mounted in W/P box, including box.</t>
  </si>
  <si>
    <t xml:space="preserve">16 Amp, DP Isolator - mounted in power skirting complete cabtyre connection. </t>
  </si>
  <si>
    <t>COMMS DRAWBOXES</t>
  </si>
  <si>
    <t>Supply and Install junction boxes for electronic services, flush in wall, with cover.</t>
  </si>
  <si>
    <t>Junction box for electronic services - 400 x 300mm x 150mm deep</t>
  </si>
  <si>
    <t>Junction box for electronic services - 600 x 600mm x 150mm deep</t>
  </si>
  <si>
    <t>COMMS OUTLETS</t>
  </si>
  <si>
    <t>Supply and Install cover plates for telephone and data outlets, including fixings.  Cover plates are to match those provided for the socket outlets.</t>
  </si>
  <si>
    <t>The recessed RJ outlet shall be supplied and installed into the cover plate by others.</t>
  </si>
  <si>
    <t>Dual Telephone + Data Outlet Module in power skirting</t>
  </si>
  <si>
    <t>Data Outlet Module in power skirting</t>
  </si>
  <si>
    <t>Cover for dual Telephone + Data Outlet in flush wall box</t>
  </si>
  <si>
    <t>SLEEVES</t>
  </si>
  <si>
    <t>Supply and install heavy duty PVC sleeves in trench in ground, under hardened surface, and in brickwork</t>
  </si>
  <si>
    <t>50mm diameter</t>
  </si>
  <si>
    <t>75mm diameter</t>
  </si>
  <si>
    <t>110mm diameter</t>
  </si>
  <si>
    <t>160mm diameter</t>
  </si>
  <si>
    <t>Supply and install long radius bends for the following sleeves:</t>
  </si>
  <si>
    <t>50mm diameter bends</t>
  </si>
  <si>
    <t>75mm diameter bends</t>
  </si>
  <si>
    <t>110mm diameter bends</t>
  </si>
  <si>
    <t>160mm diameter bends</t>
  </si>
  <si>
    <t>TRENCHING</t>
  </si>
  <si>
    <t>NOTE: Cable trench to be 700mm deep for cables to be installed at 600mm below finished ground level.  Trench width to be suitable for number of sleeves and cables, spaced at 300mm. Trenching shall have 100 mm soft soil below and above cables with the top section to be covered with sifted  soil (to remove hard big solid materials) removed from the original excavation.</t>
  </si>
  <si>
    <t>Labour for digging of trenches and backfilling in the following soil conditions:</t>
  </si>
  <si>
    <t>Hand pickable soil</t>
  </si>
  <si>
    <t>Soft Rock</t>
  </si>
  <si>
    <t>Hard Rock</t>
  </si>
  <si>
    <t>Bedding sand</t>
  </si>
  <si>
    <t>Backfilling</t>
  </si>
  <si>
    <t>Cable Marker tape</t>
  </si>
  <si>
    <t>MANHOLES</t>
  </si>
  <si>
    <t>Material and labour for the construction of manholes, size as specified</t>
  </si>
  <si>
    <t>600 x 600mm square internal dimensions, by 700mm deep</t>
  </si>
  <si>
    <t>Lockable Manhole cover for the above</t>
  </si>
  <si>
    <t>Prefabricated manhole, 600mm diameter, with lockable lid for electronic services</t>
  </si>
  <si>
    <t>TRUNKING</t>
  </si>
  <si>
    <t>Trunking shall be supplied with factory purpose made accessories.  Bends, T-pieces, etc., made on site by cutting and joining sections of trunking will not be accepted.</t>
  </si>
  <si>
    <t>Supply and install galvanised wiring trunking, complete with PVC cover, fixed to walkway structure or brck walls.  Price to include for joints, splices, hangers and other materials the required for complete installation, including wastage.</t>
  </si>
  <si>
    <t xml:space="preserve">P8000 galvanised trunking </t>
  </si>
  <si>
    <t>P8000 galvanised trunking internal / external bends</t>
  </si>
  <si>
    <t xml:space="preserve">P8000 trunking tee-off </t>
  </si>
  <si>
    <t>Supply and install new PVC trunking covers to replace missing covers.  All wiring is to be re-installed in existing trunking</t>
  </si>
  <si>
    <t xml:space="preserve">PVC cover for P9000 trunking </t>
  </si>
  <si>
    <t>PVC Trunking</t>
  </si>
  <si>
    <t>Supply and install white PVC trunking fixed to surface of walls or soffit of slab, including all bends, ends, Tees and cross pieces.  Trunking to be installed behind existing cables, and cables are to be moved into the trunking.</t>
  </si>
  <si>
    <t>16 x 25mm trunking</t>
  </si>
  <si>
    <t>16 x 25mm internal angle</t>
  </si>
  <si>
    <t>16 x 25mm flat angle</t>
  </si>
  <si>
    <t>DISCONNECT, STRIP AND REMOVE</t>
  </si>
  <si>
    <t>Distribution Boards</t>
  </si>
  <si>
    <t xml:space="preserve">Make safe, disconnect and remove the existing distribution board.  The tray is to be reused for the new DB.  </t>
  </si>
  <si>
    <t>Make safe, and disconnect existing distribution board in parkhome to be relocated.  DB to remain in place.</t>
  </si>
  <si>
    <t>Make safe, and disconnect and remove existing distribution board in structure to be demolished. DB to be scrapped.</t>
  </si>
  <si>
    <t>Cables</t>
  </si>
  <si>
    <t>Make safe, disconnect and remove existing visible cables.  Cables to be scrapped.  Approximately 250m</t>
  </si>
  <si>
    <t>Make safe, disconnect and remove existing underground cables.  Cables to be scrapped.  Approximately 300m</t>
  </si>
  <si>
    <t>Lighting &amp; Small Power</t>
  </si>
  <si>
    <t>Make safe, disconnect and remove the existing ceiling mounted light fittings, including conduit and wiring.</t>
  </si>
  <si>
    <t>Make safe, disconnect and remove the existing wall mounted light fittings, including conduit and wiring.  Make good wall.</t>
  </si>
  <si>
    <t>Make safe, disconnect and remove the existing wall mounted light fittings, including wiring.  Conduit and conduit boxes to remain to provide feed to new walkway lighting.</t>
  </si>
  <si>
    <t>Make safe, disconnect and remove existing light switches and socket outlets, including conduit and wiring.  Make good wall.</t>
  </si>
  <si>
    <t>Make safe, disconnect and remove existing light switches and socket outlets, including wiring.  Conduit and conduit boxes to remain for new outlets / switches.</t>
  </si>
  <si>
    <t>Make safe, disconnect and remove existing light switches and socket outlets, including conduit and wiring, on walls to be demolished.</t>
  </si>
  <si>
    <t>Make safe, disconnect and remove the existing electrical installation in structures that are to be demolished.  (Approximately 54 light fittings and 12 power outlets).</t>
  </si>
  <si>
    <t>CONDUIT &amp; CABLE SUPPORT</t>
  </si>
  <si>
    <t>Refixing of existing cables and conduit</t>
  </si>
  <si>
    <t>Install saddles to fix existing cable to structure</t>
  </si>
  <si>
    <t>Adhesive cradles and cable tie to fix cable to structure</t>
  </si>
  <si>
    <t>Easyhold plug and cable tie to fix cable to structure</t>
  </si>
  <si>
    <t>LIAISON &amp; ATTENDANCE</t>
  </si>
  <si>
    <t>Liaison with specialist personnel installing the electronic services, including pointing out of wireways, and confirming positions of all items.  This item shall include any remedial work necessary after the installations, to clean power skirting outlets, straighten covers, replace covers, etc.</t>
  </si>
  <si>
    <t>EARTHING</t>
  </si>
  <si>
    <t>To provide the earthing and testing of the electrical Reticulation and Installation in accordance with the General Specification, regulations and the requirements of the local authority.  All circuits shall be earthed in accordance with the wiring code. Where the earth conductor is joined at the terminal block, the wires shall be soldered together so that removal of the equipment shall not result in an interruption of the earth continuity of the conductors.</t>
  </si>
  <si>
    <t>TESTING &amp; COMMISSIONING</t>
  </si>
  <si>
    <t xml:space="preserve">Test and commission the complete electrical Reticulation and Installation, as included in this bill, and as shown on the drawings. </t>
  </si>
  <si>
    <t>Provide a Certificate of Compliance as required by SANS 10142-1 for the installation covered by this Bill.</t>
  </si>
  <si>
    <t>Provide a Certificate of Compliance as required by SANS 10142-1 for the installations in the Parkhomes that are to be relocated.</t>
  </si>
  <si>
    <t>EARTHING &amp; LIGHTNING PROTECTION INSTALLATION</t>
  </si>
  <si>
    <t>CONDUIT</t>
  </si>
  <si>
    <t>Supply and install rigid PVC conduit</t>
  </si>
  <si>
    <t>25mm diameter PVC conduit, built in brickwork</t>
  </si>
  <si>
    <t>ALUMINIUM CONDUCTOR</t>
  </si>
  <si>
    <t xml:space="preserve">Supply and install Aluminium conductor, fixed to roof structure, including fixings and joints. </t>
  </si>
  <si>
    <t>8mm diameter round Aluminium conductor</t>
  </si>
  <si>
    <t>COPPER CONDUCTOR</t>
  </si>
  <si>
    <t>Supply and install stranded copper conductor</t>
  </si>
  <si>
    <t>70mm² green PVC insulated copper conductor</t>
  </si>
  <si>
    <t>50mm² green PVC insulated copper conductor</t>
  </si>
  <si>
    <t>16mm² green PVC insulated copper conductor</t>
  </si>
  <si>
    <t>EARTH ELECTRODES</t>
  </si>
  <si>
    <t>Supply and install vertically driven A grade copper clad earth electrodes</t>
  </si>
  <si>
    <t>1200mm x 16mm diameter</t>
  </si>
  <si>
    <t>6000mm x 16mm diameter</t>
  </si>
  <si>
    <t>CLAMPS &amp; TERMINATIONS</t>
  </si>
  <si>
    <t>Supply and install clamps and terminations, including lugs and all accessories</t>
  </si>
  <si>
    <t>Joint box, flush in wall, including box, lugs and accessories, with Equipotential bonding bar, including cable terminations</t>
  </si>
  <si>
    <t>Joint box, fixed to metal structure, including box, lugs and accessories, with Equipotential bonding bar, including cable terminations</t>
  </si>
  <si>
    <t>Tinned joints between copper and aluminium</t>
  </si>
  <si>
    <t>Brass termination clamp for electrode</t>
  </si>
  <si>
    <t>Metal stud welded to steel roof structure</t>
  </si>
  <si>
    <t>Metal stud welded to steel water tank</t>
  </si>
  <si>
    <t>Detailed soil resistivity survey</t>
  </si>
  <si>
    <t>Approved SANS design</t>
  </si>
  <si>
    <t>Certificate of Compliance</t>
  </si>
  <si>
    <t>As-built drawings and test results</t>
  </si>
  <si>
    <t>ELECTRONIC SERVICES</t>
  </si>
  <si>
    <t>FIRE DETECTION</t>
  </si>
  <si>
    <t>FIRE ALARM PANEL</t>
  </si>
  <si>
    <t>Supply and install the addressable fire alarm panel, including all power supplies, network cards, batteries, fixings, accessories and wiring terminations, as specified.</t>
  </si>
  <si>
    <t>2 Loop Addressable Panel (Type ZP3)</t>
  </si>
  <si>
    <t>Sensing Devices and Call points</t>
  </si>
  <si>
    <t>Supply and install the following sensing devices, including all base plates and accessories, as specified.</t>
  </si>
  <si>
    <t>Optical smoke sensor with base</t>
  </si>
  <si>
    <t>Heat Sensor with base</t>
  </si>
  <si>
    <t>Addressable Call point (beak glass unit) complete with box and hinged cover and resettable element</t>
  </si>
  <si>
    <t>Sounder Beacons</t>
  </si>
  <si>
    <t>Supply and install sounder beacons, including base plates and all accessories, as specified.</t>
  </si>
  <si>
    <t>Sounder Beacons, omni-directional weather-proof, surface on wall, above break glass unit, complete with sounder base.</t>
  </si>
  <si>
    <t>Sounder Beacons, flush on ceiling</t>
  </si>
  <si>
    <t>Cabling</t>
  </si>
  <si>
    <t>Supply and install all cabling, drawn into conduit or installed in trunking in walkways.  (Conduit and trunking by others).</t>
  </si>
  <si>
    <t>PH30 Cable, 1mm Red Fire cable</t>
  </si>
  <si>
    <t>Programming of the fire panel messages as per user department requirements</t>
  </si>
  <si>
    <t xml:space="preserve">Programming of the "Action-Event" logic as per the client's specification </t>
  </si>
  <si>
    <t>Testing and commissioning of the Fire Detection and Alarm system installation.</t>
  </si>
  <si>
    <t>Certification of the system and components</t>
  </si>
  <si>
    <t>Documentation</t>
  </si>
  <si>
    <t>Preparation of operating manuals and maintenance manuals as specified</t>
  </si>
  <si>
    <t>Marking up of As-Built drawings</t>
  </si>
  <si>
    <t>Training of User Department Personnel</t>
  </si>
  <si>
    <t>Maintenance</t>
  </si>
  <si>
    <t>Maintenance of the system for 12 months after Whole Works practical completion, including guarantees and warranties.</t>
  </si>
  <si>
    <t>VOICE EVACUATION &amp; PUBLIC ADDRESS</t>
  </si>
  <si>
    <t>SYSTEM</t>
  </si>
  <si>
    <t>Supply and install a Voice Alarm Controller unit, with built-in 240W amplifier, with 6 zone outputs</t>
  </si>
  <si>
    <t>Bosch Plena Voice Alarm System</t>
  </si>
  <si>
    <t>Bosch Plena Call Station, 6 Zone</t>
  </si>
  <si>
    <t>Weekly Timer</t>
  </si>
  <si>
    <t xml:space="preserve">Microphone with 6 zone buttons and "All Call" </t>
  </si>
  <si>
    <t>Speakers</t>
  </si>
  <si>
    <t>Supply and install the following speakers, including all accessories and wiring terminations, as specified.</t>
  </si>
  <si>
    <t>Flush white ceiling speaker, round, 6W, with clamps</t>
  </si>
  <si>
    <t>PAVA Horn-type Loudspeakers, 15W, with IP66 rating</t>
  </si>
  <si>
    <t>Supply and install speaker cabling, fire retardant to PR30 specifications</t>
  </si>
  <si>
    <t>Testing and commissioning of the Public Address installation.</t>
  </si>
  <si>
    <t>Sundry items, etc., to allow for the complete installation of the system.</t>
  </si>
  <si>
    <t>SECURITY: INTRUDER DETECTION &amp; ALARM</t>
  </si>
  <si>
    <t>SECURITY ALARM PANEL</t>
  </si>
  <si>
    <t>Supply and install an alarm panel, as specified, including expander units, power supply units, batteries, surge protection, fixings and all accessories.</t>
  </si>
  <si>
    <t>8 Zone panel, expandable to 48 zones</t>
  </si>
  <si>
    <t>Zone expander to interconnect alarm panels</t>
  </si>
  <si>
    <t>Sensors, Contacts, etc.</t>
  </si>
  <si>
    <t>Supply and install the following items, including all brackets, fixings, accessories and wiring terminations, as specified.</t>
  </si>
  <si>
    <t>Passive Infra-Red detector, dual tech, including bracket</t>
  </si>
  <si>
    <t>LCD Keypad - IP65 rated</t>
  </si>
  <si>
    <t>Alarm Siren</t>
  </si>
  <si>
    <t>Supply and install cable in conduit or trunking in ceiling void.  (No exposed cable will be accepted.)</t>
  </si>
  <si>
    <t>Security Alarm Cabling</t>
  </si>
  <si>
    <t>Testing and commissioning of the Intruder Detection and Alarm installation.</t>
  </si>
  <si>
    <t>TV RETICULATION</t>
  </si>
  <si>
    <t>Antenna</t>
  </si>
  <si>
    <t>Supply and install a 120 cm stainless steel parabolic antenna including a twin output universal LNB, mounting brackets, earthing, etc</t>
  </si>
  <si>
    <t>HD TV Outlets</t>
  </si>
  <si>
    <t>Supply and install HD TV Outlet, in flush wall box, (excluding conduit and box)</t>
  </si>
  <si>
    <t>TV outlet in shared box with data</t>
  </si>
  <si>
    <t>Reticulation</t>
  </si>
  <si>
    <t>Supply and install equipment, including all accessories and wiring terminations, as specified.</t>
  </si>
  <si>
    <t>Supply and install all distribution equipment including splitters, amplifiers, etc.</t>
  </si>
  <si>
    <t>Supply and install HD cabling</t>
  </si>
  <si>
    <t>Testing and commissioning of the TV Reticulation system.</t>
  </si>
  <si>
    <t>ICT INFRASTRUCTURE</t>
  </si>
  <si>
    <t>Supply and install cable drawn into conduit and in trunking</t>
  </si>
  <si>
    <t>Cat6a cable</t>
  </si>
  <si>
    <t>Outlets</t>
  </si>
  <si>
    <t>Supply and install outlets in power skirting and wall boxes.  Boxes and cover plates supplied and installed by others.</t>
  </si>
  <si>
    <t>Cat6a Ethernet socket in power skirting - 2 x outlets installed under a common cover plate</t>
  </si>
  <si>
    <t>Cat6a Ethernet socket in power skirting - single outlet installed under a  cover plate</t>
  </si>
  <si>
    <t>Cat6a Ethernet socket in flush wall box (with TV outlet)</t>
  </si>
  <si>
    <t>Cat6a Ethernet socket in box in ceiling</t>
  </si>
  <si>
    <t>Cabinets</t>
  </si>
  <si>
    <t>Cabinets as specified, complete with fans, rack-mounted UPS and switches</t>
  </si>
  <si>
    <t>6U wall cabinet, equipped</t>
  </si>
  <si>
    <t>42U floor mounted / wall mounted cabinet, equipped</t>
  </si>
  <si>
    <t>Testing and commissioning of the ICT Reticulation system.</t>
  </si>
  <si>
    <t>Handing over to the User Department</t>
  </si>
  <si>
    <t>CCTV</t>
  </si>
  <si>
    <t>CCTV Cameras</t>
  </si>
  <si>
    <t>Existing CCTV Cameras to be reused</t>
  </si>
  <si>
    <t>Disconnect, remove and store existing CCTV cameras</t>
  </si>
  <si>
    <t>Reinstall existing CCTV cameras in position determined by user</t>
  </si>
  <si>
    <t>Cat6 cable</t>
  </si>
  <si>
    <t>Testing and commissioning of the CCTV system.</t>
  </si>
  <si>
    <t>BILL NO. 26</t>
  </si>
  <si>
    <t>PROVISIONAL SUMS &amp; BUDGETARY ALLOWANCES</t>
  </si>
  <si>
    <t xml:space="preserve">NOTE: The following allowances are for specialist activities to be performed </t>
  </si>
  <si>
    <t>PROVISIONAL SUMS</t>
  </si>
  <si>
    <t>Electrical Connection Fees</t>
  </si>
  <si>
    <t>Allow the Provisional Sum of R 166 000.00 for the Electrical Connection Fees payable to Alfred Duma Municipality</t>
  </si>
  <si>
    <t>166 000.00</t>
  </si>
  <si>
    <t xml:space="preserve">Allow for Profit on the Electrical Connection Fees </t>
  </si>
  <si>
    <t>%</t>
  </si>
  <si>
    <t xml:space="preserve">Allow for Attendance on the Electrical Connection Fees </t>
  </si>
  <si>
    <t xml:space="preserve">Connection into existing Sewer Manhole </t>
  </si>
  <si>
    <t>Allow the Provisional Sum of R30 000.00 for breaking into existing manhole and repairing channelling and manhole walls to suit new sewer line</t>
  </si>
  <si>
    <t>30 000.00</t>
  </si>
  <si>
    <t>Allow for Profit on Sewer Connection</t>
  </si>
  <si>
    <t>Allow for Attendance on Sewer Connection</t>
  </si>
  <si>
    <t xml:space="preserve">Municipal Water Connection </t>
  </si>
  <si>
    <t>Allow the Provisional Sum of R100 000.00 for Municipal Water Connection</t>
  </si>
  <si>
    <t>100 000.00</t>
  </si>
  <si>
    <t>Allow for Profit on Water Connection</t>
  </si>
  <si>
    <t>Allow for Attendance on Water Connection</t>
  </si>
  <si>
    <t>Solar PV System</t>
  </si>
  <si>
    <t>Allow the Provisional Sum of R 538 000.00 for the Solar PV 40kWp Grid-tied System</t>
  </si>
  <si>
    <t>538 000.00</t>
  </si>
  <si>
    <t>Allow for Profit on the Solar PV System</t>
  </si>
  <si>
    <t>Allow for Attendance on the Solar PV System</t>
  </si>
  <si>
    <t>Mechanical Installation</t>
  </si>
  <si>
    <t>Allow the Provisional Sum of R 135 000.00 for Extract Fans supplied and Installed</t>
  </si>
  <si>
    <t>135 000.00</t>
  </si>
  <si>
    <t>Allow for Profit on the Extract Fans</t>
  </si>
  <si>
    <t>Allow for Attendance on the Extract Fans</t>
  </si>
  <si>
    <t>Allow the Provisional Sum of R 14 000.00 for Air-conditioning Units supplied and Installed</t>
  </si>
  <si>
    <t>14 000.00</t>
  </si>
  <si>
    <t xml:space="preserve">Allow for Profit on the Air-conditioning Units </t>
  </si>
  <si>
    <t xml:space="preserve">Allow for Attendance on the Air-conditioning Units </t>
  </si>
  <si>
    <t>BUDGETARY ALLOWANCES</t>
  </si>
  <si>
    <t>Community Liaison Officer</t>
  </si>
  <si>
    <t>Relocation of Temporary Classrooms</t>
  </si>
  <si>
    <t xml:space="preserve">Provide all plant and equipment necessary to carefully dismantle, lift, move to new location as specified below and re-assemble as required </t>
  </si>
  <si>
    <t>Allow the Sum of R 300 000.00 for providing all plant and equipment necessary to carefully dismantle, lift, move to new location existing and new prefabricated structures from site and reconstruction within a radius of not exceeding 50km from Sidingulwazi Primary School</t>
  </si>
  <si>
    <t>Existing School Electrical Modifications</t>
  </si>
  <si>
    <t>Allow the Sum of R 182 200.00 for repairs &amp; modifications</t>
  </si>
  <si>
    <t>Allow the Sum of R 25 000.00 for Thermal Image Testing of Distribution Boards</t>
  </si>
  <si>
    <t xml:space="preserve">Allow the Sum of R 60 000.00 for Testing and Certificate of Compliance </t>
  </si>
  <si>
    <t xml:space="preserve">Allow the Sum of R 30 000.00 for Earthing </t>
  </si>
  <si>
    <t xml:space="preserve">Allow the Sum of R 55 000.00 for stripping existing installation and removing and handing over equipment to the school prior to Demolition </t>
  </si>
  <si>
    <t>Flagpole</t>
  </si>
  <si>
    <t xml:space="preserve">Allow the Sum of R 15 000.00 for the installation of a Flagpole </t>
  </si>
  <si>
    <t>15 000.00</t>
  </si>
  <si>
    <t>Chess Board</t>
  </si>
  <si>
    <t xml:space="preserve">Allow the Sum of R 15 000.00 for the installation of a Chess Board </t>
  </si>
  <si>
    <t>Landscaping</t>
  </si>
  <si>
    <t>Allow the Sum of R 250 000.00 for Landscaping</t>
  </si>
  <si>
    <t>250 000.00</t>
  </si>
  <si>
    <t>Decommissioning of Pit Toilets and Existing Septic Tanks</t>
  </si>
  <si>
    <t>Allow the Sum of R 295 000.00 for Decommissioning of Pit Toilets and Existing Septic Tanks</t>
  </si>
  <si>
    <t>295 000.00</t>
  </si>
  <si>
    <t>Grade R Playground Facilities</t>
  </si>
  <si>
    <t xml:space="preserve">Allow the Sum of R 450 000.00 for Grade R Playground Facilities </t>
  </si>
  <si>
    <t>450 000.00</t>
  </si>
  <si>
    <t>National Road Traffic Signs &amp; Control Measures</t>
  </si>
  <si>
    <t>Allow the Sum of R 100 000.00 for the provision and installation of National Road Traffic Signs &amp; Control Measures</t>
  </si>
  <si>
    <t>BILL NO. 27</t>
  </si>
  <si>
    <t>Contract Participation Goals (CPG)</t>
  </si>
  <si>
    <t xml:space="preserve">Note to tenderers: As CPGs may not provide any bidder a competitive advantage Provisional Amounts and fixed percentages for profit and attendance have been provided. Only the provisional amount will be adjusted once the awarded tender amount and/or the beneficiaries have been appointed, and the final values have been ascertained. </t>
  </si>
  <si>
    <t xml:space="preserve">MINIMUM 30% SUB-CONTRACTING </t>
  </si>
  <si>
    <t xml:space="preserve">Provision is made for 30% subcontracting to SMMEs in the execution of this project as described in  C3.1 Project Specifications . This is the contractors allowance for the P&amp;G's for the 30% sub-contractors (SMME's).The Employer will  define the actual P&amp;G items applicable to the SMME's  after tender award </t>
  </si>
  <si>
    <t>1 627 986.00</t>
  </si>
  <si>
    <t xml:space="preserve">Allowance for profit all inclusive of associated costs to the contractor for implementation. </t>
  </si>
  <si>
    <t xml:space="preserve">Allowance for attendance all inclusive of associated costs to the contractor for implementation. </t>
  </si>
  <si>
    <t>MINIMUM TARGETED LOCAL BUILDING MATERIAL MANUFACTURERS</t>
  </si>
  <si>
    <t>Provision is made for the Minimum Targeted Local Building Material Manufacturers CPG in the execution of this project as described in C3.1 Project Specifications.  Allowance for monitoring and monthly reporting on material purchased from Local Building Material Manufacturers by main contractor and subcontractors based on determination by Employer taking into account specific project variables</t>
  </si>
  <si>
    <t>157 293.00</t>
  </si>
  <si>
    <t xml:space="preserve">MINIMUM TARGETED LOCAL BUILDING MATERIAL SUPPLIERS  </t>
  </si>
  <si>
    <t xml:space="preserve">Provision is made for the Minimum Targeted Local Building Material Suppliers CPG in the execution of this project as described in   C3.1 Project Specifications. Allowance for monitoring and monthly reporting on material purchased from Local Building Material Suppliers by main contractor and subcontractors based on determination by Employer  taking into account specific project variables </t>
  </si>
  <si>
    <t>MINIMUM TARGETED LOCAL LABOUR SKILLS DEVELOPMENT</t>
  </si>
  <si>
    <t>Provision is made for the Minimum Targeted Local Labour Skills Development CPG in the execution of this project as described in  C3.1 Project Specifications. This allowance is for the cost for a suitably qualified and experienced training service provider appointed by the main contractor including monitoring and monthly reporting.</t>
  </si>
  <si>
    <t>350 000.00</t>
  </si>
  <si>
    <t>MINIMUM TARGETED ENTERPRISE DEVELOPMENT</t>
  </si>
  <si>
    <t>A provisional amount has been allowed for in the execution of this project as described in  C3.1 Project Specifications. The provisional amount allowed is for the appointment of training coordinator, mentor, training service providers and training of the beneficiary enterprises including monitoring and monthly reporting.</t>
  </si>
  <si>
    <t>1 572 933.00</t>
  </si>
  <si>
    <t xml:space="preserve">MINIMUM TARGETED SKILLS DEVELOPMENT GOALS </t>
  </si>
  <si>
    <t>A provisional amount has been allowed for the Minimum Targeted  Development CPG in the execution of this project as described in  C3.1 Project Specifications• stipends payable to the beneficiaries • appointment of training coordinator• appointment of mentor (where applicable)• appointment of training service providers • other additional costs as per table 3 of the Standard                                                          • monitoring and monthly reporting</t>
  </si>
  <si>
    <t>361 775.00</t>
  </si>
  <si>
    <t>NATIONAL YOUTH SERVICE TRAINING AND DEVELOPMENT PROGRAMME</t>
  </si>
  <si>
    <t>The programme shall be implemented in terms of the Implementation of the National Youth Service Programme under the Expanded Public Works (EPWP) • Training of Youth Workers• Travelling during on-site training• Appointment of employment youth workers and monthly  stipends• Provision of Basic Tools for Youth Workers• Provision of EPWP Designed Overalls and hard Hats to Youth Workers                                                       • Appointment of Youth Training Coordinators• Liaison with Service Provider  • Logistics for Exit Workshops</t>
  </si>
  <si>
    <t>864 893.00</t>
  </si>
  <si>
    <t>Allowance for monthly reporting based on the implementation of the EPWP-NYS as per the specifications and  all inclusive of associated costs to the contractor.</t>
  </si>
  <si>
    <t>LABOUR INTENSIVE PARTICIPATION GOAL</t>
  </si>
  <si>
    <t xml:space="preserve">Labour Intensive Participation Goal - Allowance for monthly reporting of labour intensive works by main contractor based on determination by Employer taking into account specific project variables. Allowance for monitoring and monthly reporting on Works executed by means of Labour Intensive methods by main contractor and subcontractors based on determination by Employer taking into account specific project variables </t>
  </si>
  <si>
    <t>Preliminaries</t>
  </si>
  <si>
    <t>Page</t>
  </si>
  <si>
    <t>Alterations (Provisional)</t>
  </si>
  <si>
    <t>Earthworks (Provisional)</t>
  </si>
  <si>
    <t>Concrete, Formwork &amp; Reinforcement</t>
  </si>
  <si>
    <t>Masonry</t>
  </si>
  <si>
    <t>Waterproofing</t>
  </si>
  <si>
    <t>Roof Coverings</t>
  </si>
  <si>
    <t>Carpentry &amp; Joinery</t>
  </si>
  <si>
    <t>Ceilings, Partitions &amp; Access Flooring</t>
  </si>
  <si>
    <t>Floor Coverings, Wall Linings, etc.</t>
  </si>
  <si>
    <t>Ironmongery</t>
  </si>
  <si>
    <t>Structural Steelwork (Provisional)</t>
  </si>
  <si>
    <t>Metalwork</t>
  </si>
  <si>
    <t>Plastering</t>
  </si>
  <si>
    <t>Tiling</t>
  </si>
  <si>
    <t>Plumbing &amp; Drainage (Provisional)</t>
  </si>
  <si>
    <t>Glazing</t>
  </si>
  <si>
    <t>Paintwork</t>
  </si>
  <si>
    <t>General External Works (Provisional)</t>
  </si>
  <si>
    <t>Roads &amp; Paving (Provisional)</t>
  </si>
  <si>
    <t>Soil Drainage (Provisional)</t>
  </si>
  <si>
    <t>Water Reticulation (Provisional)</t>
  </si>
  <si>
    <t>Stormwater Drainage (Provisional)</t>
  </si>
  <si>
    <t>Fencing &amp; Gates (Provisional)</t>
  </si>
  <si>
    <t>Electrical Work (Provisional)</t>
  </si>
  <si>
    <t>Provisional Sums</t>
  </si>
  <si>
    <t xml:space="preserve">TOTAL BUILDERS WORK EXCLUDING CONTINGENCIES AND ESCALATION </t>
  </si>
  <si>
    <t>ST</t>
  </si>
  <si>
    <t>Add : Contingencies at 5%</t>
  </si>
  <si>
    <t>TAX</t>
  </si>
  <si>
    <t xml:space="preserve">TOTAL BUILDERS WORK EXCLUDING ESCALATION </t>
  </si>
  <si>
    <t xml:space="preserve">TOTAL BUILDERS WORK EXCLUDING VAT </t>
  </si>
  <si>
    <t>Add : Value Added Tax at 15%</t>
  </si>
  <si>
    <t xml:space="preserve">TOTAL BUILDERS WORK INCLUDING VAT </t>
  </si>
  <si>
    <t>TOTAL FOR BILL NO. 21</t>
  </si>
  <si>
    <t>TOTAL FOR BILL NO. 1</t>
  </si>
  <si>
    <t>SUMMARY</t>
  </si>
  <si>
    <t>TOTAL FOR BILL NO. 2</t>
  </si>
  <si>
    <t>TOTAL FOR BILL NO. 3</t>
  </si>
  <si>
    <t>TOTAL FOR BILL NO. 4</t>
  </si>
  <si>
    <t>TOTAL FOR BILL NO. 5</t>
  </si>
  <si>
    <t>TOTAL FOR BILL NO. 6</t>
  </si>
  <si>
    <t>TOTAL FOR BILL NO. 7</t>
  </si>
  <si>
    <t>TOTAL FOR BILL NO. 8</t>
  </si>
  <si>
    <t>TOTAL FOR BILL NO. 9</t>
  </si>
  <si>
    <t>TOTAL FOR BILL NO. 10</t>
  </si>
  <si>
    <t>TOTAL FOR BILL NO. 11</t>
  </si>
  <si>
    <t>TOTAL FOR BILL NO. 12</t>
  </si>
  <si>
    <t>HOT DIP GALVANISED WELDED GATES</t>
  </si>
  <si>
    <t>TOTAL FOR BILL NO. 13</t>
  </si>
  <si>
    <t>TOTAL FOR BILL NO. 14</t>
  </si>
  <si>
    <t>TOTAL FOR BILL NO. 15</t>
  </si>
  <si>
    <t>TOTAL FOR BILL NO. 16</t>
  </si>
  <si>
    <t>TOTAL FOR BILL NO. 17</t>
  </si>
  <si>
    <t>TOTAL FOR BILL NO. 18</t>
  </si>
  <si>
    <t>TOTAL FOR BILL NO. 19</t>
  </si>
  <si>
    <t>TOTAL FOR BILL NO. 20</t>
  </si>
  <si>
    <t>TOTAL FOR BILL NO. 22</t>
  </si>
  <si>
    <t>TOTAL FOR BILL NO. 23</t>
  </si>
  <si>
    <t>TOTAL FOR BILL NO. 24</t>
  </si>
  <si>
    <t>TOTAL FOR BILL NO. 25</t>
  </si>
  <si>
    <t>TOTAL FOR BILL NO. 26</t>
  </si>
  <si>
    <t>TOTAL FOR BILL NO. 27</t>
  </si>
  <si>
    <t>`</t>
  </si>
  <si>
    <t>Add: Contract Escalation - SUM - 1</t>
  </si>
  <si>
    <t xml:space="preserve">Preparation for and execution of the works (clause 15) The contractor must allow for the execution of the project in 4 Phases i.e. Phase 1, 2A, 2B, &amp; 2C as set out in Drawing No. SD/00-1-06, SD/00-1-07, SD/00-1-08 &amp; SD/00-1-09 F:.......................... V:.......................... T:..........................  </t>
  </si>
  <si>
    <t>Allow the Sum of R 450 000.00 for a Community Liaison Officer's salary package for the duration of the project and the amount to be omitted in part or whole as instructed by the Client</t>
  </si>
  <si>
    <t>Upgrading &amp; Renovations - Tender Bill of Quantities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</si>
</sst>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R&quot;* #,##0.00_-;\-&quot;R&quot;* #,##0.00_-;_-&quot;R&quot;* &quot;-&quot;??_-;_-@_-"/>
  </numFmts>
  <fonts count="2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u/>
      <sz val="11"/>
      <color theme="1"/>
      <name val="Calibri"/>
      <family val="2"/>
      <scheme val="minor"/>
    </font>
    <font>
      <u/>
      <sz val="11"/>
      <color theme="1"/>
      <name val="Calibri"/>
      <family val="2"/>
      <scheme val="minor"/>
    </font>
    <font>
      <b/>
      <sz val="12"/>
      <color theme="1"/>
      <name val="Calibri"/>
      <family val="2"/>
      <scheme val="minor"/>
    </font>
    <font>
      <b/>
      <sz val="14"/>
      <color theme="1"/>
      <name val="Calibri"/>
      <family val="2"/>
      <scheme val="minor"/>
    </font>
    <font>
      <b/>
      <u/>
      <sz val="14"/>
      <color theme="1"/>
      <name val="Calibri"/>
      <family val="2"/>
      <scheme val="minor"/>
    </font>
    <font>
      <b/>
      <u/>
      <sz val="18"/>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9" tint="0.59999389629810485"/>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auto="1"/>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59">
    <xf numFmtId="0" fontId="0" fillId="0" borderId="0" xfId="0"/>
    <xf numFmtId="0" fontId="0" fillId="0" borderId="0" xfId="0" applyAlignment="1">
      <alignment horizontal="left" vertical="top" wrapText="1"/>
    </xf>
    <xf numFmtId="44" fontId="0" fillId="0" borderId="0" xfId="42" applyFont="1" applyAlignment="1">
      <alignment vertical="top"/>
    </xf>
    <xf numFmtId="0" fontId="0" fillId="0" borderId="0" xfId="0" applyAlignment="1">
      <alignment horizontal="center" vertical="top"/>
    </xf>
    <xf numFmtId="0" fontId="16" fillId="0" borderId="11" xfId="0" applyFont="1" applyBorder="1" applyAlignment="1">
      <alignment horizontal="left" wrapText="1"/>
    </xf>
    <xf numFmtId="0" fontId="0" fillId="0" borderId="11" xfId="0" applyBorder="1" applyAlignment="1">
      <alignment horizontal="center"/>
    </xf>
    <xf numFmtId="44" fontId="0" fillId="0" borderId="11" xfId="42" applyFont="1" applyBorder="1" applyAlignment="1"/>
    <xf numFmtId="0" fontId="16" fillId="0" borderId="11" xfId="0" applyFont="1" applyBorder="1" applyAlignment="1">
      <alignment horizontal="left" vertical="top" wrapText="1"/>
    </xf>
    <xf numFmtId="0" fontId="0" fillId="0" borderId="11" xfId="0" applyBorder="1" applyAlignment="1">
      <alignment horizontal="center" vertical="top"/>
    </xf>
    <xf numFmtId="44" fontId="0" fillId="0" borderId="11" xfId="42" applyFont="1" applyBorder="1" applyAlignment="1">
      <alignment vertical="top"/>
    </xf>
    <xf numFmtId="0" fontId="0" fillId="0" borderId="11" xfId="0" applyBorder="1" applyAlignment="1">
      <alignment horizontal="left" vertical="top" wrapText="1"/>
    </xf>
    <xf numFmtId="0" fontId="18" fillId="0" borderId="11" xfId="0" applyFont="1" applyBorder="1" applyAlignment="1">
      <alignment horizontal="left" vertical="top" wrapText="1"/>
    </xf>
    <xf numFmtId="44" fontId="16" fillId="33" borderId="10" xfId="43" applyFont="1" applyFill="1" applyBorder="1" applyAlignment="1">
      <alignment vertical="center"/>
    </xf>
    <xf numFmtId="0" fontId="16" fillId="0" borderId="11" xfId="0" applyFont="1" applyBorder="1" applyAlignment="1">
      <alignment horizontal="left" vertical="center" wrapText="1"/>
    </xf>
    <xf numFmtId="0" fontId="19" fillId="0" borderId="11" xfId="0" applyFont="1" applyBorder="1" applyAlignment="1">
      <alignment horizontal="left" vertical="top" wrapText="1"/>
    </xf>
    <xf numFmtId="44" fontId="0" fillId="0" borderId="13" xfId="0" applyNumberFormat="1" applyBorder="1"/>
    <xf numFmtId="44" fontId="16" fillId="35" borderId="10" xfId="43" applyFont="1" applyFill="1" applyBorder="1" applyAlignment="1">
      <alignment vertical="center"/>
    </xf>
    <xf numFmtId="44" fontId="20" fillId="34" borderId="10" xfId="43" applyFont="1" applyFill="1" applyBorder="1" applyAlignment="1">
      <alignment vertical="center"/>
    </xf>
    <xf numFmtId="44" fontId="16" fillId="33" borderId="17" xfId="43" applyFont="1" applyFill="1" applyBorder="1" applyAlignment="1">
      <alignment vertical="center"/>
    </xf>
    <xf numFmtId="0" fontId="0" fillId="0" borderId="21" xfId="0" applyBorder="1" applyAlignment="1">
      <alignment horizontal="left" vertical="top" wrapText="1"/>
    </xf>
    <xf numFmtId="0" fontId="0" fillId="0" borderId="22" xfId="0" applyBorder="1" applyAlignment="1">
      <alignment horizontal="center" vertical="top"/>
    </xf>
    <xf numFmtId="44" fontId="0" fillId="0" borderId="22" xfId="42" applyFont="1" applyBorder="1" applyAlignment="1">
      <alignment vertical="top"/>
    </xf>
    <xf numFmtId="44" fontId="0" fillId="0" borderId="23" xfId="42" applyFont="1" applyBorder="1" applyAlignment="1">
      <alignment vertical="top"/>
    </xf>
    <xf numFmtId="0" fontId="0" fillId="0" borderId="18" xfId="0" applyBorder="1" applyAlignment="1">
      <alignment horizontal="left" vertical="top" wrapText="1"/>
    </xf>
    <xf numFmtId="0" fontId="0" fillId="0" borderId="19" xfId="0" applyBorder="1" applyAlignment="1">
      <alignment horizontal="center" vertical="top"/>
    </xf>
    <xf numFmtId="44" fontId="0" fillId="0" borderId="19" xfId="42" applyFont="1" applyBorder="1" applyAlignment="1">
      <alignment vertical="top"/>
    </xf>
    <xf numFmtId="44" fontId="0" fillId="0" borderId="20" xfId="42" applyFont="1" applyBorder="1" applyAlignment="1">
      <alignment vertical="top"/>
    </xf>
    <xf numFmtId="0" fontId="14" fillId="0" borderId="0" xfId="0" applyFont="1"/>
    <xf numFmtId="0" fontId="0" fillId="0" borderId="0" xfId="0" applyAlignment="1">
      <alignment vertical="center"/>
    </xf>
    <xf numFmtId="0" fontId="16" fillId="33" borderId="10" xfId="0" applyFont="1" applyFill="1" applyBorder="1" applyAlignment="1">
      <alignment horizontal="right" vertical="center" indent="2"/>
    </xf>
    <xf numFmtId="0" fontId="0" fillId="0" borderId="12" xfId="0" applyBorder="1" applyAlignment="1">
      <alignment horizontal="left" vertical="top" wrapText="1"/>
    </xf>
    <xf numFmtId="0" fontId="0" fillId="0" borderId="0" xfId="0" applyAlignment="1">
      <alignment horizontal="left" vertical="top" wrapText="1"/>
    </xf>
    <xf numFmtId="0" fontId="0" fillId="0" borderId="13" xfId="0" applyBorder="1" applyAlignment="1">
      <alignment horizontal="left" vertical="top" wrapText="1"/>
    </xf>
    <xf numFmtId="0" fontId="16" fillId="33" borderId="17" xfId="0" applyFont="1" applyFill="1" applyBorder="1" applyAlignment="1">
      <alignment horizontal="right" vertical="center" indent="2"/>
    </xf>
    <xf numFmtId="0" fontId="21" fillId="34" borderId="18" xfId="0" applyFont="1" applyFill="1" applyBorder="1" applyAlignment="1">
      <alignment horizontal="center" vertical="center"/>
    </xf>
    <xf numFmtId="0" fontId="21" fillId="34" borderId="19" xfId="0" applyFont="1" applyFill="1" applyBorder="1" applyAlignment="1">
      <alignment horizontal="center" vertical="center"/>
    </xf>
    <xf numFmtId="0" fontId="21" fillId="34" borderId="20" xfId="0" applyFont="1" applyFill="1" applyBorder="1" applyAlignment="1">
      <alignment horizontal="center" vertical="center"/>
    </xf>
    <xf numFmtId="0" fontId="20" fillId="35" borderId="14" xfId="0" applyFont="1" applyFill="1" applyBorder="1" applyAlignment="1">
      <alignment horizontal="left" vertical="center" wrapText="1"/>
    </xf>
    <xf numFmtId="0" fontId="20" fillId="35" borderId="15" xfId="0" applyFont="1" applyFill="1" applyBorder="1" applyAlignment="1">
      <alignment horizontal="left" vertical="center" wrapText="1"/>
    </xf>
    <xf numFmtId="0" fontId="20" fillId="35" borderId="16" xfId="0" applyFont="1" applyFill="1" applyBorder="1" applyAlignment="1">
      <alignment horizontal="left" vertical="center" wrapText="1"/>
    </xf>
    <xf numFmtId="44" fontId="0" fillId="0" borderId="11" xfId="42" applyFont="1" applyBorder="1" applyAlignment="1" applyProtection="1">
      <alignment vertical="top"/>
      <protection locked="0"/>
    </xf>
    <xf numFmtId="0" fontId="20" fillId="34" borderId="14" xfId="0" applyFont="1" applyFill="1" applyBorder="1" applyAlignment="1">
      <alignment horizontal="left" vertical="center" wrapText="1"/>
    </xf>
    <xf numFmtId="0" fontId="20" fillId="34" borderId="15" xfId="0" applyFont="1" applyFill="1" applyBorder="1" applyAlignment="1">
      <alignment horizontal="left" vertical="center" wrapText="1"/>
    </xf>
    <xf numFmtId="0" fontId="20" fillId="34" borderId="16" xfId="0" applyFont="1" applyFill="1" applyBorder="1" applyAlignment="1">
      <alignment horizontal="left" vertical="center" wrapText="1"/>
    </xf>
    <xf numFmtId="0" fontId="20" fillId="36" borderId="14" xfId="0" applyFont="1" applyFill="1" applyBorder="1" applyAlignment="1">
      <alignment horizontal="left" vertical="center" wrapText="1"/>
    </xf>
    <xf numFmtId="0" fontId="20" fillId="36" borderId="15" xfId="0" applyFont="1" applyFill="1" applyBorder="1" applyAlignment="1">
      <alignment horizontal="left" vertical="center" wrapText="1"/>
    </xf>
    <xf numFmtId="0" fontId="20" fillId="36" borderId="16" xfId="0" applyFont="1" applyFill="1" applyBorder="1" applyAlignment="1">
      <alignment horizontal="left" vertical="center" wrapText="1"/>
    </xf>
    <xf numFmtId="44" fontId="20" fillId="36" borderId="10" xfId="43" applyFont="1" applyFill="1" applyBorder="1" applyAlignment="1">
      <alignment vertical="center"/>
    </xf>
    <xf numFmtId="0" fontId="16" fillId="36" borderId="10" xfId="0" applyFont="1" applyFill="1" applyBorder="1" applyAlignment="1">
      <alignment horizontal="left" vertical="center" wrapText="1"/>
    </xf>
    <xf numFmtId="0" fontId="16" fillId="36" borderId="10" xfId="0" applyFont="1" applyFill="1" applyBorder="1" applyAlignment="1">
      <alignment horizontal="center" vertical="center"/>
    </xf>
    <xf numFmtId="44" fontId="16" fillId="36" borderId="10" xfId="42" applyFont="1" applyFill="1" applyBorder="1" applyAlignment="1">
      <alignment horizontal="center" vertical="center"/>
    </xf>
    <xf numFmtId="0" fontId="23" fillId="36" borderId="24" xfId="0" applyFont="1" applyFill="1" applyBorder="1" applyAlignment="1">
      <alignment vertical="center"/>
    </xf>
    <xf numFmtId="0" fontId="0" fillId="36" borderId="25" xfId="0" applyFill="1" applyBorder="1" applyAlignment="1">
      <alignment horizontal="center" vertical="top"/>
    </xf>
    <xf numFmtId="44" fontId="0" fillId="36" borderId="25" xfId="42" applyFont="1" applyFill="1" applyBorder="1" applyAlignment="1">
      <alignment vertical="top"/>
    </xf>
    <xf numFmtId="44" fontId="0" fillId="36" borderId="26" xfId="42" applyFont="1" applyFill="1" applyBorder="1" applyAlignment="1">
      <alignment vertical="top"/>
    </xf>
    <xf numFmtId="0" fontId="22" fillId="36" borderId="27" xfId="0" applyFont="1" applyFill="1" applyBorder="1" applyAlignment="1">
      <alignment vertical="center"/>
    </xf>
    <xf numFmtId="0" fontId="0" fillId="36" borderId="28" xfId="0" applyFill="1" applyBorder="1" applyAlignment="1">
      <alignment horizontal="center" vertical="top"/>
    </xf>
    <xf numFmtId="44" fontId="0" fillId="36" borderId="28" xfId="42" applyFont="1" applyFill="1" applyBorder="1" applyAlignment="1">
      <alignment vertical="top"/>
    </xf>
    <xf numFmtId="44" fontId="0" fillId="36" borderId="29" xfId="42" applyFont="1" applyFill="1" applyBorder="1" applyAlignment="1">
      <alignment vertical="top"/>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2" builtinId="4"/>
    <cellStyle name="Currency 2" xfId="4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20"/>
  <sheetViews>
    <sheetView tabSelected="1" zoomScaleNormal="100" workbookViewId="0">
      <selection activeCell="A23" sqref="A23"/>
    </sheetView>
  </sheetViews>
  <sheetFormatPr defaultRowHeight="15" x14ac:dyDescent="0.25"/>
  <cols>
    <col min="1" max="1" width="108.28515625" style="1" customWidth="1"/>
    <col min="2" max="2" width="9.140625" style="3"/>
    <col min="3" max="3" width="10.28515625" style="3" bestFit="1" customWidth="1"/>
    <col min="4" max="4" width="14.85546875" style="2" customWidth="1"/>
    <col min="5" max="5" width="20.5703125" style="2" customWidth="1"/>
    <col min="7" max="7" width="47" customWidth="1"/>
  </cols>
  <sheetData>
    <row r="1" spans="1:5" ht="29.25" customHeight="1" x14ac:dyDescent="0.25">
      <c r="A1" s="51" t="s">
        <v>0</v>
      </c>
      <c r="B1" s="52"/>
      <c r="C1" s="52"/>
      <c r="D1" s="53"/>
      <c r="E1" s="54"/>
    </row>
    <row r="2" spans="1:5" ht="30.75" customHeight="1" thickBot="1" x14ac:dyDescent="0.3">
      <c r="A2" s="55" t="s">
        <v>1641</v>
      </c>
      <c r="B2" s="56"/>
      <c r="C2" s="56"/>
      <c r="D2" s="57"/>
      <c r="E2" s="58"/>
    </row>
    <row r="4" spans="1:5" ht="28.5" customHeight="1" x14ac:dyDescent="0.25">
      <c r="A4" s="48" t="s">
        <v>1</v>
      </c>
      <c r="B4" s="49" t="s">
        <v>2</v>
      </c>
      <c r="C4" s="49" t="s">
        <v>3</v>
      </c>
      <c r="D4" s="50" t="s">
        <v>4</v>
      </c>
      <c r="E4" s="50" t="s">
        <v>5</v>
      </c>
    </row>
    <row r="5" spans="1:5" ht="16.5" customHeight="1" x14ac:dyDescent="0.25">
      <c r="A5" s="4" t="s">
        <v>6</v>
      </c>
      <c r="B5" s="5"/>
      <c r="C5" s="5"/>
      <c r="D5" s="6"/>
      <c r="E5" s="6"/>
    </row>
    <row r="6" spans="1:5" x14ac:dyDescent="0.25">
      <c r="A6" s="7" t="s">
        <v>7</v>
      </c>
      <c r="B6" s="8"/>
      <c r="C6" s="8"/>
      <c r="D6" s="9"/>
      <c r="E6" s="9"/>
    </row>
    <row r="7" spans="1:5" x14ac:dyDescent="0.25">
      <c r="A7" s="10"/>
      <c r="B7" s="8"/>
      <c r="C7" s="8"/>
      <c r="D7" s="9"/>
      <c r="E7" s="9"/>
    </row>
    <row r="8" spans="1:5" x14ac:dyDescent="0.25">
      <c r="A8" s="7" t="s">
        <v>8</v>
      </c>
      <c r="B8" s="8"/>
      <c r="C8" s="8"/>
      <c r="D8" s="9"/>
      <c r="E8" s="9"/>
    </row>
    <row r="9" spans="1:5" x14ac:dyDescent="0.25">
      <c r="A9" s="10" t="s">
        <v>9</v>
      </c>
      <c r="B9" s="8"/>
      <c r="C9" s="8"/>
      <c r="D9" s="9"/>
      <c r="E9" s="9"/>
    </row>
    <row r="10" spans="1:5" x14ac:dyDescent="0.25">
      <c r="A10" s="10" t="s">
        <v>10</v>
      </c>
      <c r="B10" s="8"/>
      <c r="C10" s="8"/>
      <c r="D10" s="9"/>
      <c r="E10" s="9"/>
    </row>
    <row r="11" spans="1:5" ht="30" x14ac:dyDescent="0.25">
      <c r="A11" s="10" t="s">
        <v>11</v>
      </c>
      <c r="B11" s="8"/>
      <c r="C11" s="8"/>
      <c r="D11" s="9"/>
      <c r="E11" s="9"/>
    </row>
    <row r="12" spans="1:5" ht="30" x14ac:dyDescent="0.25">
      <c r="A12" s="10" t="s">
        <v>12</v>
      </c>
      <c r="B12" s="8"/>
      <c r="C12" s="8"/>
      <c r="D12" s="9"/>
      <c r="E12" s="9"/>
    </row>
    <row r="13" spans="1:5" ht="30" x14ac:dyDescent="0.25">
      <c r="A13" s="10" t="s">
        <v>13</v>
      </c>
      <c r="B13" s="8"/>
      <c r="C13" s="8"/>
      <c r="D13" s="9"/>
      <c r="E13" s="9"/>
    </row>
    <row r="14" spans="1:5" ht="45" x14ac:dyDescent="0.25">
      <c r="A14" s="10" t="s">
        <v>14</v>
      </c>
      <c r="B14" s="8"/>
      <c r="C14" s="8"/>
      <c r="D14" s="9"/>
      <c r="E14" s="9"/>
    </row>
    <row r="15" spans="1:5" x14ac:dyDescent="0.25">
      <c r="A15" s="10" t="s">
        <v>15</v>
      </c>
      <c r="B15" s="8"/>
      <c r="C15" s="8"/>
      <c r="D15" s="9"/>
      <c r="E15" s="9"/>
    </row>
    <row r="16" spans="1:5" ht="45" x14ac:dyDescent="0.25">
      <c r="A16" s="10" t="s">
        <v>16</v>
      </c>
      <c r="B16" s="8"/>
      <c r="C16" s="8"/>
      <c r="D16" s="9"/>
      <c r="E16" s="9"/>
    </row>
    <row r="17" spans="1:5" ht="30" x14ac:dyDescent="0.25">
      <c r="A17" s="10" t="s">
        <v>17</v>
      </c>
      <c r="B17" s="8"/>
      <c r="C17" s="8"/>
      <c r="D17" s="9"/>
      <c r="E17" s="9"/>
    </row>
    <row r="18" spans="1:5" x14ac:dyDescent="0.25">
      <c r="A18" s="10"/>
      <c r="B18" s="8"/>
      <c r="C18" s="8"/>
      <c r="D18" s="9"/>
      <c r="E18" s="9"/>
    </row>
    <row r="19" spans="1:5" x14ac:dyDescent="0.25">
      <c r="A19" s="10"/>
      <c r="B19" s="8"/>
      <c r="C19" s="8"/>
      <c r="D19" s="9"/>
      <c r="E19" s="9"/>
    </row>
    <row r="20" spans="1:5" x14ac:dyDescent="0.25">
      <c r="A20" s="10"/>
      <c r="B20" s="8"/>
      <c r="C20" s="8"/>
      <c r="D20" s="9"/>
      <c r="E20" s="9"/>
    </row>
    <row r="21" spans="1:5" x14ac:dyDescent="0.25">
      <c r="A21" s="7" t="s">
        <v>18</v>
      </c>
      <c r="B21" s="8"/>
      <c r="C21" s="8"/>
      <c r="D21" s="9"/>
      <c r="E21" s="9"/>
    </row>
    <row r="22" spans="1:5" x14ac:dyDescent="0.25">
      <c r="A22" s="11" t="s">
        <v>19</v>
      </c>
      <c r="B22" s="8"/>
      <c r="C22" s="8"/>
      <c r="D22" s="9"/>
      <c r="E22" s="9"/>
    </row>
    <row r="23" spans="1:5" ht="90" x14ac:dyDescent="0.25">
      <c r="A23" s="10" t="s">
        <v>20</v>
      </c>
      <c r="B23" s="8"/>
      <c r="C23" s="8"/>
      <c r="D23" s="9"/>
      <c r="E23" s="9"/>
    </row>
    <row r="24" spans="1:5" ht="45" x14ac:dyDescent="0.25">
      <c r="A24" s="10" t="s">
        <v>21</v>
      </c>
      <c r="B24" s="8"/>
      <c r="C24" s="8"/>
      <c r="D24" s="9"/>
      <c r="E24" s="9"/>
    </row>
    <row r="25" spans="1:5" x14ac:dyDescent="0.25">
      <c r="A25" s="10"/>
      <c r="B25" s="8"/>
      <c r="C25" s="8"/>
      <c r="D25" s="9"/>
      <c r="E25" s="9"/>
    </row>
    <row r="26" spans="1:5" x14ac:dyDescent="0.25">
      <c r="A26" s="10" t="s">
        <v>22</v>
      </c>
      <c r="B26" s="8" t="s">
        <v>23</v>
      </c>
      <c r="C26" s="8">
        <v>1</v>
      </c>
      <c r="D26" s="40"/>
      <c r="E26" s="9">
        <f>+C26*D26</f>
        <v>0</v>
      </c>
    </row>
    <row r="27" spans="1:5" x14ac:dyDescent="0.25">
      <c r="A27" s="10"/>
      <c r="B27" s="8"/>
      <c r="C27" s="8"/>
      <c r="D27" s="9"/>
      <c r="E27" s="9"/>
    </row>
    <row r="28" spans="1:5" x14ac:dyDescent="0.25">
      <c r="A28" s="11" t="s">
        <v>24</v>
      </c>
      <c r="B28" s="8"/>
      <c r="C28" s="8"/>
      <c r="D28" s="9"/>
      <c r="E28" s="9"/>
    </row>
    <row r="29" spans="1:5" x14ac:dyDescent="0.25">
      <c r="A29" s="11"/>
      <c r="B29" s="8"/>
      <c r="C29" s="8"/>
      <c r="D29" s="9"/>
      <c r="E29" s="9"/>
    </row>
    <row r="30" spans="1:5" x14ac:dyDescent="0.25">
      <c r="A30" s="10" t="s">
        <v>25</v>
      </c>
      <c r="B30" s="8" t="s">
        <v>23</v>
      </c>
      <c r="C30" s="8">
        <v>1</v>
      </c>
      <c r="D30" s="40"/>
      <c r="E30" s="9">
        <f t="shared" ref="E30:E42" si="0">+C30*D30</f>
        <v>0</v>
      </c>
    </row>
    <row r="31" spans="1:5" ht="45" x14ac:dyDescent="0.25">
      <c r="A31" s="10" t="s">
        <v>26</v>
      </c>
      <c r="B31" s="8" t="s">
        <v>23</v>
      </c>
      <c r="C31" s="8">
        <v>1</v>
      </c>
      <c r="D31" s="40"/>
      <c r="E31" s="9">
        <f t="shared" si="0"/>
        <v>0</v>
      </c>
    </row>
    <row r="32" spans="1:5" x14ac:dyDescent="0.25">
      <c r="A32" s="10" t="s">
        <v>27</v>
      </c>
      <c r="B32" s="8" t="s">
        <v>23</v>
      </c>
      <c r="C32" s="8">
        <v>1</v>
      </c>
      <c r="D32" s="40"/>
      <c r="E32" s="9">
        <f t="shared" si="0"/>
        <v>0</v>
      </c>
    </row>
    <row r="33" spans="1:5" x14ac:dyDescent="0.25">
      <c r="A33" s="10" t="s">
        <v>28</v>
      </c>
      <c r="B33" s="8" t="s">
        <v>23</v>
      </c>
      <c r="C33" s="8">
        <v>1</v>
      </c>
      <c r="D33" s="40"/>
      <c r="E33" s="9">
        <f t="shared" si="0"/>
        <v>0</v>
      </c>
    </row>
    <row r="34" spans="1:5" x14ac:dyDescent="0.25">
      <c r="A34" s="10" t="s">
        <v>29</v>
      </c>
      <c r="B34" s="8" t="s">
        <v>23</v>
      </c>
      <c r="C34" s="8">
        <v>1</v>
      </c>
      <c r="D34" s="40"/>
      <c r="E34" s="9">
        <f t="shared" si="0"/>
        <v>0</v>
      </c>
    </row>
    <row r="35" spans="1:5" ht="105" x14ac:dyDescent="0.25">
      <c r="A35" s="10" t="s">
        <v>30</v>
      </c>
      <c r="B35" s="8" t="s">
        <v>23</v>
      </c>
      <c r="C35" s="8">
        <v>1</v>
      </c>
      <c r="D35" s="40"/>
      <c r="E35" s="9">
        <f t="shared" si="0"/>
        <v>0</v>
      </c>
    </row>
    <row r="36" spans="1:5" x14ac:dyDescent="0.25">
      <c r="A36" s="10" t="s">
        <v>31</v>
      </c>
      <c r="B36" s="8" t="s">
        <v>23</v>
      </c>
      <c r="C36" s="8">
        <v>1</v>
      </c>
      <c r="D36" s="40"/>
      <c r="E36" s="9">
        <f t="shared" si="0"/>
        <v>0</v>
      </c>
    </row>
    <row r="37" spans="1:5" x14ac:dyDescent="0.25">
      <c r="A37" s="10" t="s">
        <v>32</v>
      </c>
      <c r="B37" s="8" t="s">
        <v>23</v>
      </c>
      <c r="C37" s="8">
        <v>1</v>
      </c>
      <c r="D37" s="40"/>
      <c r="E37" s="9">
        <f t="shared" si="0"/>
        <v>0</v>
      </c>
    </row>
    <row r="38" spans="1:5" x14ac:dyDescent="0.25">
      <c r="A38" s="10" t="s">
        <v>33</v>
      </c>
      <c r="B38" s="8" t="s">
        <v>23</v>
      </c>
      <c r="C38" s="8">
        <v>1</v>
      </c>
      <c r="D38" s="40"/>
      <c r="E38" s="9">
        <f t="shared" si="0"/>
        <v>0</v>
      </c>
    </row>
    <row r="39" spans="1:5" x14ac:dyDescent="0.25">
      <c r="A39" s="10" t="s">
        <v>34</v>
      </c>
      <c r="B39" s="8" t="s">
        <v>23</v>
      </c>
      <c r="C39" s="8">
        <v>1</v>
      </c>
      <c r="D39" s="40"/>
      <c r="E39" s="9">
        <f t="shared" si="0"/>
        <v>0</v>
      </c>
    </row>
    <row r="40" spans="1:5" x14ac:dyDescent="0.25">
      <c r="A40" s="10" t="s">
        <v>35</v>
      </c>
      <c r="B40" s="8" t="s">
        <v>23</v>
      </c>
      <c r="C40" s="8">
        <v>1</v>
      </c>
      <c r="D40" s="40"/>
      <c r="E40" s="9">
        <f t="shared" si="0"/>
        <v>0</v>
      </c>
    </row>
    <row r="41" spans="1:5" x14ac:dyDescent="0.25">
      <c r="A41" s="10" t="s">
        <v>36</v>
      </c>
      <c r="B41" s="8" t="s">
        <v>23</v>
      </c>
      <c r="C41" s="8">
        <v>1</v>
      </c>
      <c r="D41" s="40"/>
      <c r="E41" s="9">
        <f t="shared" si="0"/>
        <v>0</v>
      </c>
    </row>
    <row r="42" spans="1:5" x14ac:dyDescent="0.25">
      <c r="A42" s="10" t="s">
        <v>37</v>
      </c>
      <c r="B42" s="8" t="s">
        <v>23</v>
      </c>
      <c r="C42" s="8">
        <v>1</v>
      </c>
      <c r="D42" s="40"/>
      <c r="E42" s="9">
        <f t="shared" si="0"/>
        <v>0</v>
      </c>
    </row>
    <row r="43" spans="1:5" x14ac:dyDescent="0.25">
      <c r="A43" s="10"/>
      <c r="B43" s="8"/>
      <c r="C43" s="8"/>
      <c r="D43" s="9"/>
      <c r="E43" s="9"/>
    </row>
    <row r="44" spans="1:5" x14ac:dyDescent="0.25">
      <c r="A44" s="11" t="s">
        <v>38</v>
      </c>
      <c r="B44" s="8"/>
      <c r="C44" s="8"/>
      <c r="D44" s="9"/>
      <c r="E44" s="9"/>
    </row>
    <row r="45" spans="1:5" x14ac:dyDescent="0.25">
      <c r="A45" s="10"/>
      <c r="B45" s="8"/>
      <c r="C45" s="8"/>
      <c r="D45" s="9"/>
      <c r="E45" s="9"/>
    </row>
    <row r="46" spans="1:5" ht="45" x14ac:dyDescent="0.25">
      <c r="A46" s="10" t="s">
        <v>1639</v>
      </c>
      <c r="B46" s="8" t="s">
        <v>23</v>
      </c>
      <c r="C46" s="8">
        <v>1</v>
      </c>
      <c r="D46" s="40"/>
      <c r="E46" s="9">
        <f t="shared" ref="E46:E55" si="1">+C46*D46</f>
        <v>0</v>
      </c>
    </row>
    <row r="47" spans="1:5" x14ac:dyDescent="0.25">
      <c r="A47" s="10" t="s">
        <v>39</v>
      </c>
      <c r="B47" s="8" t="s">
        <v>23</v>
      </c>
      <c r="C47" s="8">
        <v>1</v>
      </c>
      <c r="D47" s="40"/>
      <c r="E47" s="9">
        <f t="shared" si="1"/>
        <v>0</v>
      </c>
    </row>
    <row r="48" spans="1:5" x14ac:dyDescent="0.25">
      <c r="A48" s="10" t="s">
        <v>40</v>
      </c>
      <c r="B48" s="8" t="s">
        <v>23</v>
      </c>
      <c r="C48" s="8">
        <v>1</v>
      </c>
      <c r="D48" s="40"/>
      <c r="E48" s="9">
        <f t="shared" si="1"/>
        <v>0</v>
      </c>
    </row>
    <row r="49" spans="1:5" ht="45" x14ac:dyDescent="0.25">
      <c r="A49" s="10" t="s">
        <v>41</v>
      </c>
      <c r="B49" s="8" t="s">
        <v>23</v>
      </c>
      <c r="C49" s="8">
        <v>1</v>
      </c>
      <c r="D49" s="40"/>
      <c r="E49" s="9">
        <f t="shared" si="1"/>
        <v>0</v>
      </c>
    </row>
    <row r="50" spans="1:5" ht="60" x14ac:dyDescent="0.25">
      <c r="A50" s="10" t="s">
        <v>42</v>
      </c>
      <c r="B50" s="8" t="s">
        <v>23</v>
      </c>
      <c r="C50" s="8">
        <v>1</v>
      </c>
      <c r="D50" s="40"/>
      <c r="E50" s="9">
        <f t="shared" si="1"/>
        <v>0</v>
      </c>
    </row>
    <row r="51" spans="1:5" x14ac:dyDescent="0.25">
      <c r="A51" s="10" t="s">
        <v>43</v>
      </c>
      <c r="B51" s="8" t="s">
        <v>23</v>
      </c>
      <c r="C51" s="8">
        <v>1</v>
      </c>
      <c r="D51" s="40"/>
      <c r="E51" s="9">
        <f t="shared" si="1"/>
        <v>0</v>
      </c>
    </row>
    <row r="52" spans="1:5" x14ac:dyDescent="0.25">
      <c r="A52" s="10" t="s">
        <v>44</v>
      </c>
      <c r="B52" s="8" t="s">
        <v>23</v>
      </c>
      <c r="C52" s="8">
        <v>1</v>
      </c>
      <c r="D52" s="40"/>
      <c r="E52" s="9">
        <f t="shared" si="1"/>
        <v>0</v>
      </c>
    </row>
    <row r="53" spans="1:5" x14ac:dyDescent="0.25">
      <c r="A53" s="10" t="s">
        <v>45</v>
      </c>
      <c r="B53" s="8" t="s">
        <v>23</v>
      </c>
      <c r="C53" s="8">
        <v>1</v>
      </c>
      <c r="D53" s="40"/>
      <c r="E53" s="9">
        <f t="shared" si="1"/>
        <v>0</v>
      </c>
    </row>
    <row r="54" spans="1:5" x14ac:dyDescent="0.25">
      <c r="A54" s="10" t="s">
        <v>46</v>
      </c>
      <c r="B54" s="8" t="s">
        <v>23</v>
      </c>
      <c r="C54" s="8">
        <v>1</v>
      </c>
      <c r="D54" s="40"/>
      <c r="E54" s="9">
        <f t="shared" si="1"/>
        <v>0</v>
      </c>
    </row>
    <row r="55" spans="1:5" x14ac:dyDescent="0.25">
      <c r="A55" s="10" t="s">
        <v>47</v>
      </c>
      <c r="B55" s="8" t="s">
        <v>23</v>
      </c>
      <c r="C55" s="8">
        <v>1</v>
      </c>
      <c r="D55" s="40"/>
      <c r="E55" s="9">
        <f t="shared" si="1"/>
        <v>0</v>
      </c>
    </row>
    <row r="56" spans="1:5" x14ac:dyDescent="0.25">
      <c r="A56" s="10"/>
      <c r="B56" s="8"/>
      <c r="C56" s="8"/>
      <c r="D56" s="9"/>
      <c r="E56" s="9"/>
    </row>
    <row r="57" spans="1:5" x14ac:dyDescent="0.25">
      <c r="A57" s="11" t="s">
        <v>48</v>
      </c>
      <c r="B57" s="8"/>
      <c r="C57" s="8"/>
      <c r="D57" s="9"/>
      <c r="E57" s="9"/>
    </row>
    <row r="58" spans="1:5" x14ac:dyDescent="0.25">
      <c r="A58" s="10" t="s">
        <v>49</v>
      </c>
      <c r="B58" s="8" t="s">
        <v>23</v>
      </c>
      <c r="C58" s="8">
        <v>1</v>
      </c>
      <c r="D58" s="40"/>
      <c r="E58" s="9">
        <f t="shared" ref="E58:E64" si="2">+C58*D58</f>
        <v>0</v>
      </c>
    </row>
    <row r="59" spans="1:5" x14ac:dyDescent="0.25">
      <c r="A59" s="10" t="s">
        <v>50</v>
      </c>
      <c r="B59" s="8" t="s">
        <v>23</v>
      </c>
      <c r="C59" s="8">
        <v>1</v>
      </c>
      <c r="D59" s="40"/>
      <c r="E59" s="9">
        <f t="shared" si="2"/>
        <v>0</v>
      </c>
    </row>
    <row r="60" spans="1:5" x14ac:dyDescent="0.25">
      <c r="A60" s="10" t="s">
        <v>51</v>
      </c>
      <c r="B60" s="8" t="s">
        <v>23</v>
      </c>
      <c r="C60" s="8">
        <v>1</v>
      </c>
      <c r="D60" s="40"/>
      <c r="E60" s="9">
        <f t="shared" si="2"/>
        <v>0</v>
      </c>
    </row>
    <row r="61" spans="1:5" x14ac:dyDescent="0.25">
      <c r="A61" s="10" t="s">
        <v>52</v>
      </c>
      <c r="B61" s="8" t="s">
        <v>23</v>
      </c>
      <c r="C61" s="8">
        <v>1</v>
      </c>
      <c r="D61" s="40"/>
      <c r="E61" s="9">
        <f t="shared" si="2"/>
        <v>0</v>
      </c>
    </row>
    <row r="62" spans="1:5" x14ac:dyDescent="0.25">
      <c r="A62" s="10" t="s">
        <v>53</v>
      </c>
      <c r="B62" s="8" t="s">
        <v>23</v>
      </c>
      <c r="C62" s="8">
        <v>1</v>
      </c>
      <c r="D62" s="40"/>
      <c r="E62" s="9">
        <f t="shared" si="2"/>
        <v>0</v>
      </c>
    </row>
    <row r="63" spans="1:5" ht="45" x14ac:dyDescent="0.25">
      <c r="A63" s="10" t="s">
        <v>54</v>
      </c>
      <c r="B63" s="8" t="s">
        <v>23</v>
      </c>
      <c r="C63" s="8">
        <v>1</v>
      </c>
      <c r="D63" s="40"/>
      <c r="E63" s="9">
        <f t="shared" si="2"/>
        <v>0</v>
      </c>
    </row>
    <row r="64" spans="1:5" x14ac:dyDescent="0.25">
      <c r="A64" s="10" t="s">
        <v>55</v>
      </c>
      <c r="B64" s="8" t="s">
        <v>23</v>
      </c>
      <c r="C64" s="8">
        <v>1</v>
      </c>
      <c r="D64" s="40"/>
      <c r="E64" s="9">
        <f t="shared" si="2"/>
        <v>0</v>
      </c>
    </row>
    <row r="65" spans="1:5" x14ac:dyDescent="0.25">
      <c r="A65" s="10"/>
      <c r="B65" s="8"/>
      <c r="C65" s="8"/>
      <c r="D65" s="9"/>
      <c r="E65" s="9"/>
    </row>
    <row r="66" spans="1:5" x14ac:dyDescent="0.25">
      <c r="A66" s="11" t="s">
        <v>56</v>
      </c>
      <c r="B66" s="8"/>
      <c r="C66" s="8"/>
      <c r="D66" s="9"/>
      <c r="E66" s="9"/>
    </row>
    <row r="67" spans="1:5" ht="150" x14ac:dyDescent="0.25">
      <c r="A67" s="10" t="s">
        <v>57</v>
      </c>
      <c r="B67" s="8" t="s">
        <v>23</v>
      </c>
      <c r="C67" s="8">
        <v>1</v>
      </c>
      <c r="D67" s="40"/>
      <c r="E67" s="9">
        <f t="shared" ref="E67:E71" si="3">+C67*D67</f>
        <v>0</v>
      </c>
    </row>
    <row r="68" spans="1:5" ht="45" x14ac:dyDescent="0.25">
      <c r="A68" s="10" t="s">
        <v>58</v>
      </c>
      <c r="B68" s="8" t="s">
        <v>23</v>
      </c>
      <c r="C68" s="8">
        <v>1</v>
      </c>
      <c r="D68" s="40"/>
      <c r="E68" s="9">
        <f t="shared" si="3"/>
        <v>0</v>
      </c>
    </row>
    <row r="69" spans="1:5" x14ac:dyDescent="0.25">
      <c r="A69" s="10" t="s">
        <v>59</v>
      </c>
      <c r="B69" s="8" t="s">
        <v>23</v>
      </c>
      <c r="C69" s="8">
        <v>1</v>
      </c>
      <c r="D69" s="40"/>
      <c r="E69" s="9">
        <f t="shared" si="3"/>
        <v>0</v>
      </c>
    </row>
    <row r="70" spans="1:5" x14ac:dyDescent="0.25">
      <c r="A70" s="10" t="s">
        <v>60</v>
      </c>
      <c r="B70" s="8" t="s">
        <v>23</v>
      </c>
      <c r="C70" s="8">
        <v>1</v>
      </c>
      <c r="D70" s="40"/>
      <c r="E70" s="9">
        <f t="shared" si="3"/>
        <v>0</v>
      </c>
    </row>
    <row r="71" spans="1:5" x14ac:dyDescent="0.25">
      <c r="A71" s="10" t="s">
        <v>61</v>
      </c>
      <c r="B71" s="8" t="s">
        <v>23</v>
      </c>
      <c r="C71" s="8">
        <v>1</v>
      </c>
      <c r="D71" s="40"/>
      <c r="E71" s="9">
        <f t="shared" si="3"/>
        <v>0</v>
      </c>
    </row>
    <row r="72" spans="1:5" x14ac:dyDescent="0.25">
      <c r="A72" s="10"/>
      <c r="B72" s="8"/>
      <c r="C72" s="8"/>
      <c r="D72" s="9"/>
      <c r="E72" s="9"/>
    </row>
    <row r="73" spans="1:5" x14ac:dyDescent="0.25">
      <c r="A73" s="11" t="s">
        <v>62</v>
      </c>
      <c r="B73" s="8"/>
      <c r="C73" s="8"/>
      <c r="D73" s="9"/>
      <c r="E73" s="9"/>
    </row>
    <row r="74" spans="1:5" x14ac:dyDescent="0.25">
      <c r="A74" s="10" t="s">
        <v>63</v>
      </c>
      <c r="B74" s="8" t="s">
        <v>23</v>
      </c>
      <c r="C74" s="8">
        <v>1</v>
      </c>
      <c r="D74" s="40"/>
      <c r="E74" s="9">
        <f t="shared" ref="E74:E77" si="4">+C74*D74</f>
        <v>0</v>
      </c>
    </row>
    <row r="75" spans="1:5" x14ac:dyDescent="0.25">
      <c r="A75" s="10" t="s">
        <v>64</v>
      </c>
      <c r="B75" s="8" t="s">
        <v>23</v>
      </c>
      <c r="C75" s="8">
        <v>1</v>
      </c>
      <c r="D75" s="40"/>
      <c r="E75" s="9">
        <f t="shared" si="4"/>
        <v>0</v>
      </c>
    </row>
    <row r="76" spans="1:5" x14ac:dyDescent="0.25">
      <c r="A76" s="10" t="s">
        <v>65</v>
      </c>
      <c r="B76" s="8" t="s">
        <v>23</v>
      </c>
      <c r="C76" s="8">
        <v>1</v>
      </c>
      <c r="D76" s="40"/>
      <c r="E76" s="9">
        <f t="shared" si="4"/>
        <v>0</v>
      </c>
    </row>
    <row r="77" spans="1:5" x14ac:dyDescent="0.25">
      <c r="A77" s="10" t="s">
        <v>66</v>
      </c>
      <c r="B77" s="8" t="s">
        <v>23</v>
      </c>
      <c r="C77" s="8">
        <v>1</v>
      </c>
      <c r="D77" s="40"/>
      <c r="E77" s="9">
        <f t="shared" si="4"/>
        <v>0</v>
      </c>
    </row>
    <row r="78" spans="1:5" x14ac:dyDescent="0.25">
      <c r="A78" s="10"/>
      <c r="B78" s="8"/>
      <c r="C78" s="8"/>
      <c r="D78" s="9"/>
      <c r="E78" s="9"/>
    </row>
    <row r="79" spans="1:5" x14ac:dyDescent="0.25">
      <c r="A79" s="11" t="s">
        <v>67</v>
      </c>
      <c r="B79" s="8"/>
      <c r="C79" s="8"/>
      <c r="D79" s="9"/>
      <c r="E79" s="9"/>
    </row>
    <row r="80" spans="1:5" x14ac:dyDescent="0.25">
      <c r="A80" s="10" t="s">
        <v>68</v>
      </c>
      <c r="B80" s="8" t="s">
        <v>23</v>
      </c>
      <c r="C80" s="8">
        <v>1</v>
      </c>
      <c r="D80" s="40"/>
      <c r="E80" s="9">
        <f t="shared" ref="E80" si="5">+C80*D80</f>
        <v>0</v>
      </c>
    </row>
    <row r="81" spans="1:5" x14ac:dyDescent="0.25">
      <c r="A81" s="10" t="s">
        <v>69</v>
      </c>
      <c r="B81" s="8"/>
      <c r="C81" s="8"/>
      <c r="D81" s="9"/>
      <c r="E81" s="9"/>
    </row>
    <row r="82" spans="1:5" ht="30" x14ac:dyDescent="0.25">
      <c r="A82" s="10" t="s">
        <v>70</v>
      </c>
      <c r="B82" s="8" t="s">
        <v>23</v>
      </c>
      <c r="C82" s="8">
        <v>1</v>
      </c>
      <c r="D82" s="40"/>
      <c r="E82" s="9">
        <f t="shared" ref="E82:E83" si="6">+C82*D82</f>
        <v>0</v>
      </c>
    </row>
    <row r="83" spans="1:5" ht="45" x14ac:dyDescent="0.25">
      <c r="A83" s="10" t="s">
        <v>71</v>
      </c>
      <c r="B83" s="8" t="s">
        <v>23</v>
      </c>
      <c r="C83" s="8">
        <v>1</v>
      </c>
      <c r="D83" s="40"/>
      <c r="E83" s="9">
        <f t="shared" si="6"/>
        <v>0</v>
      </c>
    </row>
    <row r="84" spans="1:5" x14ac:dyDescent="0.25">
      <c r="A84" s="10"/>
      <c r="B84" s="8"/>
      <c r="C84" s="8"/>
      <c r="D84" s="9"/>
      <c r="E84" s="9"/>
    </row>
    <row r="85" spans="1:5" x14ac:dyDescent="0.25">
      <c r="A85" s="7" t="s">
        <v>72</v>
      </c>
      <c r="B85" s="8"/>
      <c r="C85" s="8"/>
      <c r="D85" s="9"/>
      <c r="E85" s="9"/>
    </row>
    <row r="86" spans="1:5" x14ac:dyDescent="0.25">
      <c r="A86" s="10"/>
      <c r="B86" s="8"/>
      <c r="C86" s="8"/>
      <c r="D86" s="9"/>
      <c r="E86" s="9"/>
    </row>
    <row r="87" spans="1:5" x14ac:dyDescent="0.25">
      <c r="A87" s="11" t="s">
        <v>73</v>
      </c>
      <c r="B87" s="8"/>
      <c r="C87" s="8"/>
      <c r="D87" s="9"/>
      <c r="E87" s="9"/>
    </row>
    <row r="88" spans="1:5" ht="30" x14ac:dyDescent="0.25">
      <c r="A88" s="10" t="s">
        <v>74</v>
      </c>
      <c r="B88" s="8" t="s">
        <v>23</v>
      </c>
      <c r="C88" s="8">
        <v>1</v>
      </c>
      <c r="D88" s="40"/>
      <c r="E88" s="9">
        <f t="shared" ref="E88" si="7">+C88*D88</f>
        <v>0</v>
      </c>
    </row>
    <row r="89" spans="1:5" x14ac:dyDescent="0.25">
      <c r="A89" s="10"/>
      <c r="B89" s="8"/>
      <c r="C89" s="8"/>
      <c r="D89" s="9"/>
      <c r="E89" s="9"/>
    </row>
    <row r="90" spans="1:5" x14ac:dyDescent="0.25">
      <c r="A90" s="11" t="s">
        <v>75</v>
      </c>
      <c r="B90" s="8"/>
      <c r="C90" s="8"/>
      <c r="D90" s="9"/>
      <c r="E90" s="9"/>
    </row>
    <row r="91" spans="1:5" x14ac:dyDescent="0.25">
      <c r="A91" s="10" t="s">
        <v>76</v>
      </c>
      <c r="B91" s="8" t="s">
        <v>23</v>
      </c>
      <c r="C91" s="8">
        <v>1</v>
      </c>
      <c r="D91" s="40"/>
      <c r="E91" s="9">
        <f t="shared" ref="E91:E93" si="8">+C91*D91</f>
        <v>0</v>
      </c>
    </row>
    <row r="92" spans="1:5" x14ac:dyDescent="0.25">
      <c r="A92" s="10" t="s">
        <v>77</v>
      </c>
      <c r="B92" s="8" t="s">
        <v>23</v>
      </c>
      <c r="C92" s="8">
        <v>1</v>
      </c>
      <c r="D92" s="40"/>
      <c r="E92" s="9">
        <f t="shared" si="8"/>
        <v>0</v>
      </c>
    </row>
    <row r="93" spans="1:5" ht="60" x14ac:dyDescent="0.25">
      <c r="A93" s="10" t="s">
        <v>78</v>
      </c>
      <c r="B93" s="8" t="s">
        <v>23</v>
      </c>
      <c r="C93" s="8">
        <v>1</v>
      </c>
      <c r="D93" s="40"/>
      <c r="E93" s="9">
        <f t="shared" si="8"/>
        <v>0</v>
      </c>
    </row>
    <row r="94" spans="1:5" x14ac:dyDescent="0.25">
      <c r="A94" s="10"/>
      <c r="B94" s="8"/>
      <c r="C94" s="8"/>
      <c r="D94" s="9"/>
      <c r="E94" s="9"/>
    </row>
    <row r="95" spans="1:5" x14ac:dyDescent="0.25">
      <c r="A95" s="11" t="s">
        <v>79</v>
      </c>
      <c r="B95" s="8"/>
      <c r="C95" s="8"/>
      <c r="D95" s="9"/>
      <c r="E95" s="9"/>
    </row>
    <row r="96" spans="1:5" x14ac:dyDescent="0.25">
      <c r="A96" s="10" t="s">
        <v>80</v>
      </c>
      <c r="B96" s="8"/>
      <c r="C96" s="8"/>
      <c r="D96" s="9"/>
      <c r="E96" s="9"/>
    </row>
    <row r="97" spans="1:5" x14ac:dyDescent="0.25">
      <c r="A97" s="10" t="s">
        <v>81</v>
      </c>
      <c r="B97" s="8" t="s">
        <v>23</v>
      </c>
      <c r="C97" s="8">
        <v>1</v>
      </c>
      <c r="D97" s="40"/>
      <c r="E97" s="9">
        <f t="shared" ref="E97:E99" si="9">+C97*D97</f>
        <v>0</v>
      </c>
    </row>
    <row r="98" spans="1:5" x14ac:dyDescent="0.25">
      <c r="A98" s="10" t="s">
        <v>82</v>
      </c>
      <c r="B98" s="8" t="s">
        <v>23</v>
      </c>
      <c r="C98" s="8">
        <v>1</v>
      </c>
      <c r="D98" s="40"/>
      <c r="E98" s="9">
        <f t="shared" si="9"/>
        <v>0</v>
      </c>
    </row>
    <row r="99" spans="1:5" x14ac:dyDescent="0.25">
      <c r="A99" s="10" t="s">
        <v>83</v>
      </c>
      <c r="B99" s="8" t="s">
        <v>23</v>
      </c>
      <c r="C99" s="8">
        <v>1</v>
      </c>
      <c r="D99" s="40"/>
      <c r="E99" s="9">
        <f t="shared" si="9"/>
        <v>0</v>
      </c>
    </row>
    <row r="100" spans="1:5" x14ac:dyDescent="0.25">
      <c r="A100" s="10"/>
      <c r="B100" s="8"/>
      <c r="C100" s="8"/>
      <c r="D100" s="9"/>
      <c r="E100" s="9"/>
    </row>
    <row r="101" spans="1:5" x14ac:dyDescent="0.25">
      <c r="A101" s="11" t="s">
        <v>84</v>
      </c>
      <c r="B101" s="8"/>
      <c r="C101" s="8"/>
      <c r="D101" s="9"/>
      <c r="E101" s="9"/>
    </row>
    <row r="102" spans="1:5" x14ac:dyDescent="0.25">
      <c r="A102" s="10" t="s">
        <v>85</v>
      </c>
      <c r="B102" s="8" t="s">
        <v>23</v>
      </c>
      <c r="C102" s="8">
        <v>1</v>
      </c>
      <c r="D102" s="40"/>
      <c r="E102" s="9">
        <f t="shared" ref="E102:E105" si="10">+C102*D102</f>
        <v>0</v>
      </c>
    </row>
    <row r="103" spans="1:5" x14ac:dyDescent="0.25">
      <c r="A103" s="10" t="s">
        <v>86</v>
      </c>
      <c r="B103" s="8" t="s">
        <v>23</v>
      </c>
      <c r="C103" s="8">
        <v>1</v>
      </c>
      <c r="D103" s="40"/>
      <c r="E103" s="9">
        <f t="shared" si="10"/>
        <v>0</v>
      </c>
    </row>
    <row r="104" spans="1:5" x14ac:dyDescent="0.25">
      <c r="A104" s="10" t="s">
        <v>87</v>
      </c>
      <c r="B104" s="8" t="s">
        <v>23</v>
      </c>
      <c r="C104" s="8">
        <v>1</v>
      </c>
      <c r="D104" s="40"/>
      <c r="E104" s="9">
        <f t="shared" si="10"/>
        <v>0</v>
      </c>
    </row>
    <row r="105" spans="1:5" x14ac:dyDescent="0.25">
      <c r="A105" s="10" t="s">
        <v>88</v>
      </c>
      <c r="B105" s="8" t="s">
        <v>23</v>
      </c>
      <c r="C105" s="8">
        <v>1</v>
      </c>
      <c r="D105" s="40"/>
      <c r="E105" s="9">
        <f t="shared" si="10"/>
        <v>0</v>
      </c>
    </row>
    <row r="106" spans="1:5" x14ac:dyDescent="0.25">
      <c r="A106" s="10"/>
      <c r="B106" s="8"/>
      <c r="C106" s="8"/>
      <c r="D106" s="9"/>
      <c r="E106" s="9"/>
    </row>
    <row r="107" spans="1:5" x14ac:dyDescent="0.25">
      <c r="A107" s="11" t="s">
        <v>89</v>
      </c>
      <c r="B107" s="8"/>
      <c r="C107" s="8"/>
      <c r="D107" s="9"/>
      <c r="E107" s="9"/>
    </row>
    <row r="108" spans="1:5" x14ac:dyDescent="0.25">
      <c r="A108" s="10" t="s">
        <v>90</v>
      </c>
      <c r="B108" s="8" t="s">
        <v>23</v>
      </c>
      <c r="C108" s="8">
        <v>1</v>
      </c>
      <c r="D108" s="40"/>
      <c r="E108" s="9">
        <f t="shared" ref="E108" si="11">+C108*D108</f>
        <v>0</v>
      </c>
    </row>
    <row r="109" spans="1:5" x14ac:dyDescent="0.25">
      <c r="A109" s="10"/>
      <c r="B109" s="8"/>
      <c r="C109" s="8"/>
      <c r="D109" s="9"/>
      <c r="E109" s="9"/>
    </row>
    <row r="110" spans="1:5" x14ac:dyDescent="0.25">
      <c r="A110" s="11" t="s">
        <v>91</v>
      </c>
      <c r="B110" s="8"/>
      <c r="C110" s="8"/>
      <c r="D110" s="9"/>
      <c r="E110" s="9"/>
    </row>
    <row r="111" spans="1:5" x14ac:dyDescent="0.25">
      <c r="A111" s="10" t="s">
        <v>92</v>
      </c>
      <c r="B111" s="8" t="s">
        <v>23</v>
      </c>
      <c r="C111" s="8">
        <v>1</v>
      </c>
      <c r="D111" s="40"/>
      <c r="E111" s="9">
        <f t="shared" ref="E111:E114" si="12">+C111*D111</f>
        <v>0</v>
      </c>
    </row>
    <row r="112" spans="1:5" x14ac:dyDescent="0.25">
      <c r="A112" s="10" t="s">
        <v>93</v>
      </c>
      <c r="B112" s="8" t="s">
        <v>23</v>
      </c>
      <c r="C112" s="8">
        <v>1</v>
      </c>
      <c r="D112" s="40"/>
      <c r="E112" s="9">
        <f t="shared" si="12"/>
        <v>0</v>
      </c>
    </row>
    <row r="113" spans="1:5" x14ac:dyDescent="0.25">
      <c r="A113" s="10" t="s">
        <v>94</v>
      </c>
      <c r="B113" s="8" t="s">
        <v>23</v>
      </c>
      <c r="C113" s="8">
        <v>1</v>
      </c>
      <c r="D113" s="40"/>
      <c r="E113" s="9">
        <f t="shared" si="12"/>
        <v>0</v>
      </c>
    </row>
    <row r="114" spans="1:5" x14ac:dyDescent="0.25">
      <c r="A114" s="10" t="s">
        <v>95</v>
      </c>
      <c r="B114" s="8" t="s">
        <v>23</v>
      </c>
      <c r="C114" s="8">
        <v>1</v>
      </c>
      <c r="D114" s="40"/>
      <c r="E114" s="9">
        <f t="shared" si="12"/>
        <v>0</v>
      </c>
    </row>
    <row r="115" spans="1:5" x14ac:dyDescent="0.25">
      <c r="A115" s="10"/>
      <c r="B115" s="8"/>
      <c r="C115" s="8"/>
      <c r="D115" s="9"/>
      <c r="E115" s="9"/>
    </row>
    <row r="116" spans="1:5" x14ac:dyDescent="0.25">
      <c r="A116" s="11" t="s">
        <v>96</v>
      </c>
      <c r="B116" s="8"/>
      <c r="C116" s="8"/>
      <c r="D116" s="9"/>
      <c r="E116" s="9"/>
    </row>
    <row r="117" spans="1:5" x14ac:dyDescent="0.25">
      <c r="A117" s="10" t="s">
        <v>97</v>
      </c>
      <c r="B117" s="8" t="s">
        <v>23</v>
      </c>
      <c r="C117" s="8">
        <v>1</v>
      </c>
      <c r="D117" s="40"/>
      <c r="E117" s="9">
        <f t="shared" ref="E117" si="13">+C117*D117</f>
        <v>0</v>
      </c>
    </row>
    <row r="118" spans="1:5" x14ac:dyDescent="0.25">
      <c r="A118" s="10"/>
      <c r="B118" s="8"/>
      <c r="C118" s="8"/>
      <c r="D118" s="9"/>
      <c r="E118" s="9"/>
    </row>
    <row r="119" spans="1:5" x14ac:dyDescent="0.25">
      <c r="A119" s="11" t="s">
        <v>98</v>
      </c>
      <c r="B119" s="8"/>
      <c r="C119" s="8"/>
      <c r="D119" s="9"/>
      <c r="E119" s="9"/>
    </row>
    <row r="120" spans="1:5" x14ac:dyDescent="0.25">
      <c r="A120" s="10" t="s">
        <v>99</v>
      </c>
      <c r="B120" s="8" t="s">
        <v>23</v>
      </c>
      <c r="C120" s="8">
        <v>1</v>
      </c>
      <c r="D120" s="40"/>
      <c r="E120" s="9">
        <f t="shared" ref="E120:E121" si="14">+C120*D120</f>
        <v>0</v>
      </c>
    </row>
    <row r="121" spans="1:5" x14ac:dyDescent="0.25">
      <c r="A121" s="10" t="s">
        <v>100</v>
      </c>
      <c r="B121" s="8" t="s">
        <v>23</v>
      </c>
      <c r="C121" s="8">
        <v>1</v>
      </c>
      <c r="D121" s="40"/>
      <c r="E121" s="9">
        <f t="shared" si="14"/>
        <v>0</v>
      </c>
    </row>
    <row r="122" spans="1:5" x14ac:dyDescent="0.25">
      <c r="A122" s="10"/>
      <c r="B122" s="8"/>
      <c r="C122" s="8"/>
      <c r="D122" s="9"/>
      <c r="E122" s="9"/>
    </row>
    <row r="123" spans="1:5" x14ac:dyDescent="0.25">
      <c r="A123" s="11" t="s">
        <v>101</v>
      </c>
      <c r="B123" s="8"/>
      <c r="C123" s="8"/>
      <c r="D123" s="9"/>
      <c r="E123" s="9"/>
    </row>
    <row r="124" spans="1:5" x14ac:dyDescent="0.25">
      <c r="A124" s="10" t="s">
        <v>102</v>
      </c>
      <c r="B124" s="8" t="s">
        <v>23</v>
      </c>
      <c r="C124" s="8">
        <v>1</v>
      </c>
      <c r="D124" s="40"/>
      <c r="E124" s="9">
        <f t="shared" ref="E124:E132" si="15">+C124*D124</f>
        <v>0</v>
      </c>
    </row>
    <row r="125" spans="1:5" ht="30" x14ac:dyDescent="0.25">
      <c r="A125" s="10" t="s">
        <v>103</v>
      </c>
      <c r="B125" s="8" t="s">
        <v>23</v>
      </c>
      <c r="C125" s="8">
        <v>1</v>
      </c>
      <c r="D125" s="40"/>
      <c r="E125" s="9">
        <f t="shared" si="15"/>
        <v>0</v>
      </c>
    </row>
    <row r="126" spans="1:5" x14ac:dyDescent="0.25">
      <c r="A126" s="10" t="s">
        <v>104</v>
      </c>
      <c r="B126" s="8" t="s">
        <v>23</v>
      </c>
      <c r="C126" s="8">
        <v>1</v>
      </c>
      <c r="D126" s="40"/>
      <c r="E126" s="9">
        <f t="shared" si="15"/>
        <v>0</v>
      </c>
    </row>
    <row r="127" spans="1:5" x14ac:dyDescent="0.25">
      <c r="A127" s="10" t="s">
        <v>105</v>
      </c>
      <c r="B127" s="8" t="s">
        <v>23</v>
      </c>
      <c r="C127" s="8">
        <v>1</v>
      </c>
      <c r="D127" s="40"/>
      <c r="E127" s="9">
        <f t="shared" si="15"/>
        <v>0</v>
      </c>
    </row>
    <row r="128" spans="1:5" x14ac:dyDescent="0.25">
      <c r="A128" s="10" t="s">
        <v>106</v>
      </c>
      <c r="B128" s="8" t="s">
        <v>23</v>
      </c>
      <c r="C128" s="8">
        <v>1</v>
      </c>
      <c r="D128" s="40"/>
      <c r="E128" s="9">
        <f t="shared" si="15"/>
        <v>0</v>
      </c>
    </row>
    <row r="129" spans="1:5" x14ac:dyDescent="0.25">
      <c r="A129" s="10" t="s">
        <v>107</v>
      </c>
      <c r="B129" s="8" t="s">
        <v>23</v>
      </c>
      <c r="C129" s="8">
        <v>1</v>
      </c>
      <c r="D129" s="40"/>
      <c r="E129" s="9">
        <f t="shared" si="15"/>
        <v>0</v>
      </c>
    </row>
    <row r="130" spans="1:5" x14ac:dyDescent="0.25">
      <c r="A130" s="10" t="s">
        <v>108</v>
      </c>
      <c r="B130" s="8" t="s">
        <v>23</v>
      </c>
      <c r="C130" s="8">
        <v>1</v>
      </c>
      <c r="D130" s="40"/>
      <c r="E130" s="9">
        <f t="shared" si="15"/>
        <v>0</v>
      </c>
    </row>
    <row r="131" spans="1:5" x14ac:dyDescent="0.25">
      <c r="A131" s="10" t="s">
        <v>109</v>
      </c>
      <c r="B131" s="8" t="s">
        <v>23</v>
      </c>
      <c r="C131" s="8">
        <v>1</v>
      </c>
      <c r="D131" s="40"/>
      <c r="E131" s="9">
        <f t="shared" si="15"/>
        <v>0</v>
      </c>
    </row>
    <row r="132" spans="1:5" x14ac:dyDescent="0.25">
      <c r="A132" s="10" t="s">
        <v>110</v>
      </c>
      <c r="B132" s="8" t="s">
        <v>23</v>
      </c>
      <c r="C132" s="8">
        <v>1</v>
      </c>
      <c r="D132" s="40"/>
      <c r="E132" s="9">
        <f t="shared" si="15"/>
        <v>0</v>
      </c>
    </row>
    <row r="133" spans="1:5" x14ac:dyDescent="0.25">
      <c r="A133" s="10"/>
      <c r="B133" s="8"/>
      <c r="C133" s="8"/>
      <c r="D133" s="9"/>
      <c r="E133" s="9"/>
    </row>
    <row r="134" spans="1:5" x14ac:dyDescent="0.25">
      <c r="A134" s="11" t="s">
        <v>111</v>
      </c>
      <c r="B134" s="8"/>
      <c r="C134" s="8"/>
      <c r="D134" s="9"/>
      <c r="E134" s="9"/>
    </row>
    <row r="135" spans="1:5" ht="45" x14ac:dyDescent="0.25">
      <c r="A135" s="10" t="s">
        <v>112</v>
      </c>
      <c r="B135" s="8"/>
      <c r="C135" s="8"/>
      <c r="D135" s="9"/>
      <c r="E135" s="9"/>
    </row>
    <row r="136" spans="1:5" ht="30" x14ac:dyDescent="0.25">
      <c r="A136" s="10" t="s">
        <v>113</v>
      </c>
      <c r="B136" s="8"/>
      <c r="C136" s="8"/>
      <c r="D136" s="9"/>
      <c r="E136" s="9"/>
    </row>
    <row r="137" spans="1:5" ht="30" x14ac:dyDescent="0.25">
      <c r="A137" s="10" t="s">
        <v>114</v>
      </c>
      <c r="B137" s="8"/>
      <c r="C137" s="8"/>
      <c r="D137" s="9"/>
      <c r="E137" s="9"/>
    </row>
    <row r="138" spans="1:5" x14ac:dyDescent="0.25">
      <c r="A138" s="10" t="s">
        <v>115</v>
      </c>
      <c r="B138" s="8"/>
      <c r="C138" s="8"/>
      <c r="D138" s="9"/>
      <c r="E138" s="9"/>
    </row>
    <row r="139" spans="1:5" x14ac:dyDescent="0.25">
      <c r="A139" s="10" t="s">
        <v>116</v>
      </c>
      <c r="B139" s="8"/>
      <c r="C139" s="8"/>
      <c r="D139" s="9"/>
      <c r="E139" s="9"/>
    </row>
    <row r="140" spans="1:5" x14ac:dyDescent="0.25">
      <c r="A140" s="10" t="s">
        <v>117</v>
      </c>
      <c r="B140" s="8"/>
      <c r="C140" s="8"/>
      <c r="D140" s="9"/>
      <c r="E140" s="9"/>
    </row>
    <row r="141" spans="1:5" ht="30" x14ac:dyDescent="0.25">
      <c r="A141" s="10" t="s">
        <v>118</v>
      </c>
      <c r="B141" s="8"/>
      <c r="C141" s="8"/>
      <c r="D141" s="9"/>
      <c r="E141" s="9"/>
    </row>
    <row r="142" spans="1:5" ht="30" x14ac:dyDescent="0.25">
      <c r="A142" s="10" t="s">
        <v>119</v>
      </c>
      <c r="B142" s="8"/>
      <c r="C142" s="8"/>
      <c r="D142" s="9"/>
      <c r="E142" s="9"/>
    </row>
    <row r="143" spans="1:5" x14ac:dyDescent="0.25">
      <c r="A143" s="10" t="s">
        <v>120</v>
      </c>
      <c r="B143" s="8"/>
      <c r="C143" s="8"/>
      <c r="D143" s="9"/>
      <c r="E143" s="9"/>
    </row>
    <row r="144" spans="1:5" x14ac:dyDescent="0.25">
      <c r="A144" s="10" t="s">
        <v>121</v>
      </c>
      <c r="B144" s="8"/>
      <c r="C144" s="8"/>
      <c r="D144" s="9"/>
      <c r="E144" s="9"/>
    </row>
    <row r="145" spans="1:5" x14ac:dyDescent="0.25">
      <c r="A145" s="10" t="s">
        <v>122</v>
      </c>
      <c r="B145" s="8"/>
      <c r="C145" s="8"/>
      <c r="D145" s="9"/>
      <c r="E145" s="9"/>
    </row>
    <row r="146" spans="1:5" x14ac:dyDescent="0.25">
      <c r="A146" s="10" t="s">
        <v>123</v>
      </c>
      <c r="B146" s="8"/>
      <c r="C146" s="8"/>
      <c r="D146" s="9"/>
      <c r="E146" s="9"/>
    </row>
    <row r="147" spans="1:5" x14ac:dyDescent="0.25">
      <c r="A147" s="10" t="s">
        <v>124</v>
      </c>
      <c r="B147" s="8"/>
      <c r="C147" s="8"/>
      <c r="D147" s="9"/>
      <c r="E147" s="9"/>
    </row>
    <row r="148" spans="1:5" x14ac:dyDescent="0.25">
      <c r="A148" s="10" t="s">
        <v>125</v>
      </c>
      <c r="B148" s="8"/>
      <c r="C148" s="8"/>
      <c r="D148" s="9"/>
      <c r="E148" s="9"/>
    </row>
    <row r="149" spans="1:5" x14ac:dyDescent="0.25">
      <c r="A149" s="10"/>
      <c r="B149" s="8"/>
      <c r="C149" s="8"/>
      <c r="D149" s="9"/>
      <c r="E149" s="9"/>
    </row>
    <row r="150" spans="1:5" x14ac:dyDescent="0.25">
      <c r="A150" s="7" t="s">
        <v>126</v>
      </c>
      <c r="B150" s="8"/>
      <c r="C150" s="8"/>
      <c r="D150" s="9"/>
      <c r="E150" s="9"/>
    </row>
    <row r="151" spans="1:5" x14ac:dyDescent="0.25">
      <c r="A151" s="10"/>
      <c r="B151" s="8"/>
      <c r="C151" s="8"/>
      <c r="D151" s="9"/>
      <c r="E151" s="9"/>
    </row>
    <row r="152" spans="1:5" ht="75" x14ac:dyDescent="0.25">
      <c r="A152" s="10" t="s">
        <v>127</v>
      </c>
      <c r="B152" s="8" t="s">
        <v>23</v>
      </c>
      <c r="C152" s="8">
        <v>1</v>
      </c>
      <c r="D152" s="40"/>
      <c r="E152" s="9">
        <f t="shared" ref="E152:E153" si="16">+C152*D152</f>
        <v>0</v>
      </c>
    </row>
    <row r="153" spans="1:5" ht="75" x14ac:dyDescent="0.25">
      <c r="A153" s="10" t="s">
        <v>128</v>
      </c>
      <c r="B153" s="8" t="s">
        <v>23</v>
      </c>
      <c r="C153" s="8">
        <v>1</v>
      </c>
      <c r="D153" s="40"/>
      <c r="E153" s="9">
        <f t="shared" si="16"/>
        <v>0</v>
      </c>
    </row>
    <row r="154" spans="1:5" ht="165" x14ac:dyDescent="0.25">
      <c r="A154" s="10" t="s">
        <v>129</v>
      </c>
      <c r="B154" s="8"/>
      <c r="C154" s="8"/>
      <c r="D154" s="9"/>
      <c r="E154" s="9"/>
    </row>
    <row r="155" spans="1:5" ht="45" x14ac:dyDescent="0.25">
      <c r="A155" s="10" t="s">
        <v>130</v>
      </c>
      <c r="B155" s="8" t="s">
        <v>23</v>
      </c>
      <c r="C155" s="8">
        <v>1</v>
      </c>
      <c r="D155" s="40"/>
      <c r="E155" s="9">
        <f t="shared" ref="E155:E173" si="17">+C155*D155</f>
        <v>0</v>
      </c>
    </row>
    <row r="156" spans="1:5" ht="75" x14ac:dyDescent="0.25">
      <c r="A156" s="10" t="s">
        <v>131</v>
      </c>
      <c r="B156" s="8" t="s">
        <v>23</v>
      </c>
      <c r="C156" s="8">
        <v>1</v>
      </c>
      <c r="D156" s="40"/>
      <c r="E156" s="9">
        <f t="shared" si="17"/>
        <v>0</v>
      </c>
    </row>
    <row r="157" spans="1:5" ht="45" x14ac:dyDescent="0.25">
      <c r="A157" s="10" t="s">
        <v>132</v>
      </c>
      <c r="B157" s="8" t="s">
        <v>23</v>
      </c>
      <c r="C157" s="8">
        <v>1</v>
      </c>
      <c r="D157" s="40"/>
      <c r="E157" s="9">
        <f t="shared" si="17"/>
        <v>0</v>
      </c>
    </row>
    <row r="158" spans="1:5" x14ac:dyDescent="0.25">
      <c r="A158" s="10"/>
      <c r="B158" s="8"/>
      <c r="C158" s="8"/>
      <c r="D158" s="40"/>
      <c r="E158" s="9">
        <f t="shared" si="17"/>
        <v>0</v>
      </c>
    </row>
    <row r="159" spans="1:5" ht="60" x14ac:dyDescent="0.25">
      <c r="A159" s="10" t="s">
        <v>133</v>
      </c>
      <c r="B159" s="8" t="s">
        <v>23</v>
      </c>
      <c r="C159" s="8">
        <v>1</v>
      </c>
      <c r="D159" s="40"/>
      <c r="E159" s="9">
        <f t="shared" si="17"/>
        <v>0</v>
      </c>
    </row>
    <row r="160" spans="1:5" x14ac:dyDescent="0.25">
      <c r="A160" s="10"/>
      <c r="B160" s="8"/>
      <c r="C160" s="8"/>
      <c r="D160" s="40"/>
      <c r="E160" s="9">
        <f t="shared" si="17"/>
        <v>0</v>
      </c>
    </row>
    <row r="161" spans="1:5" ht="60" x14ac:dyDescent="0.25">
      <c r="A161" s="10" t="s">
        <v>134</v>
      </c>
      <c r="B161" s="8" t="s">
        <v>23</v>
      </c>
      <c r="C161" s="8">
        <v>1</v>
      </c>
      <c r="D161" s="40"/>
      <c r="E161" s="9">
        <f t="shared" si="17"/>
        <v>0</v>
      </c>
    </row>
    <row r="162" spans="1:5" ht="195" x14ac:dyDescent="0.25">
      <c r="A162" s="10" t="s">
        <v>135</v>
      </c>
      <c r="B162" s="8" t="s">
        <v>23</v>
      </c>
      <c r="C162" s="8">
        <v>1</v>
      </c>
      <c r="D162" s="40"/>
      <c r="E162" s="9">
        <f t="shared" si="17"/>
        <v>0</v>
      </c>
    </row>
    <row r="163" spans="1:5" ht="45" x14ac:dyDescent="0.25">
      <c r="A163" s="10" t="s">
        <v>136</v>
      </c>
      <c r="B163" s="8" t="s">
        <v>23</v>
      </c>
      <c r="C163" s="8">
        <v>1</v>
      </c>
      <c r="D163" s="40"/>
      <c r="E163" s="9">
        <f t="shared" si="17"/>
        <v>0</v>
      </c>
    </row>
    <row r="164" spans="1:5" ht="60" x14ac:dyDescent="0.25">
      <c r="A164" s="10" t="s">
        <v>137</v>
      </c>
      <c r="B164" s="8" t="s">
        <v>23</v>
      </c>
      <c r="C164" s="8">
        <v>1</v>
      </c>
      <c r="D164" s="40"/>
      <c r="E164" s="9">
        <f t="shared" si="17"/>
        <v>0</v>
      </c>
    </row>
    <row r="165" spans="1:5" ht="45" x14ac:dyDescent="0.25">
      <c r="A165" s="10" t="s">
        <v>138</v>
      </c>
      <c r="B165" s="8" t="s">
        <v>23</v>
      </c>
      <c r="C165" s="8">
        <v>1</v>
      </c>
      <c r="D165" s="40"/>
      <c r="E165" s="9">
        <f t="shared" si="17"/>
        <v>0</v>
      </c>
    </row>
    <row r="166" spans="1:5" ht="30" x14ac:dyDescent="0.25">
      <c r="A166" s="10" t="s">
        <v>139</v>
      </c>
      <c r="B166" s="8" t="s">
        <v>23</v>
      </c>
      <c r="C166" s="8">
        <v>1</v>
      </c>
      <c r="D166" s="40"/>
      <c r="E166" s="9">
        <f t="shared" si="17"/>
        <v>0</v>
      </c>
    </row>
    <row r="167" spans="1:5" ht="45" x14ac:dyDescent="0.25">
      <c r="A167" s="10" t="s">
        <v>140</v>
      </c>
      <c r="B167" s="8" t="s">
        <v>23</v>
      </c>
      <c r="C167" s="8">
        <v>1</v>
      </c>
      <c r="D167" s="40"/>
      <c r="E167" s="9">
        <f t="shared" si="17"/>
        <v>0</v>
      </c>
    </row>
    <row r="168" spans="1:5" ht="45" x14ac:dyDescent="0.25">
      <c r="A168" s="10" t="s">
        <v>141</v>
      </c>
      <c r="B168" s="8" t="s">
        <v>23</v>
      </c>
      <c r="C168" s="8">
        <v>1</v>
      </c>
      <c r="D168" s="40"/>
      <c r="E168" s="9">
        <f t="shared" si="17"/>
        <v>0</v>
      </c>
    </row>
    <row r="169" spans="1:5" ht="30" x14ac:dyDescent="0.25">
      <c r="A169" s="10" t="s">
        <v>142</v>
      </c>
      <c r="B169" s="8" t="s">
        <v>23</v>
      </c>
      <c r="C169" s="8">
        <v>1</v>
      </c>
      <c r="D169" s="40"/>
      <c r="E169" s="9">
        <f t="shared" si="17"/>
        <v>0</v>
      </c>
    </row>
    <row r="170" spans="1:5" ht="120" x14ac:dyDescent="0.25">
      <c r="A170" s="10" t="s">
        <v>143</v>
      </c>
      <c r="B170" s="8" t="s">
        <v>23</v>
      </c>
      <c r="C170" s="8">
        <v>1</v>
      </c>
      <c r="D170" s="40"/>
      <c r="E170" s="9">
        <f t="shared" si="17"/>
        <v>0</v>
      </c>
    </row>
    <row r="171" spans="1:5" ht="105" x14ac:dyDescent="0.25">
      <c r="A171" s="10" t="s">
        <v>144</v>
      </c>
      <c r="B171" s="8" t="s">
        <v>23</v>
      </c>
      <c r="C171" s="8">
        <v>1</v>
      </c>
      <c r="D171" s="40"/>
      <c r="E171" s="9">
        <f t="shared" si="17"/>
        <v>0</v>
      </c>
    </row>
    <row r="172" spans="1:5" ht="60" x14ac:dyDescent="0.25">
      <c r="A172" s="10" t="s">
        <v>145</v>
      </c>
      <c r="B172" s="8" t="s">
        <v>23</v>
      </c>
      <c r="C172" s="8">
        <v>1</v>
      </c>
      <c r="D172" s="40"/>
      <c r="E172" s="9">
        <f t="shared" si="17"/>
        <v>0</v>
      </c>
    </row>
    <row r="173" spans="1:5" ht="75" x14ac:dyDescent="0.25">
      <c r="A173" s="10" t="s">
        <v>146</v>
      </c>
      <c r="B173" s="8" t="s">
        <v>23</v>
      </c>
      <c r="C173" s="8">
        <v>1</v>
      </c>
      <c r="D173" s="40"/>
      <c r="E173" s="9">
        <f t="shared" si="17"/>
        <v>0</v>
      </c>
    </row>
    <row r="174" spans="1:5" x14ac:dyDescent="0.25">
      <c r="A174" s="10"/>
      <c r="B174" s="8"/>
      <c r="C174" s="8"/>
      <c r="D174" s="9"/>
      <c r="E174" s="9"/>
    </row>
    <row r="175" spans="1:5" x14ac:dyDescent="0.25">
      <c r="A175" s="29" t="s">
        <v>1609</v>
      </c>
      <c r="B175" s="29"/>
      <c r="C175" s="29"/>
      <c r="D175" s="29"/>
      <c r="E175" s="12">
        <f>SUM(E5:E173)</f>
        <v>0</v>
      </c>
    </row>
    <row r="176" spans="1:5" x14ac:dyDescent="0.25">
      <c r="A176" s="7" t="s">
        <v>147</v>
      </c>
      <c r="B176" s="8"/>
      <c r="C176" s="8"/>
      <c r="D176" s="9"/>
      <c r="E176" s="9"/>
    </row>
    <row r="177" spans="1:5" x14ac:dyDescent="0.25">
      <c r="A177" s="7" t="s">
        <v>148</v>
      </c>
      <c r="B177" s="8"/>
      <c r="C177" s="8"/>
      <c r="D177" s="9"/>
      <c r="E177" s="9"/>
    </row>
    <row r="178" spans="1:5" x14ac:dyDescent="0.25">
      <c r="A178" s="10"/>
      <c r="B178" s="8"/>
      <c r="C178" s="8"/>
      <c r="D178" s="9"/>
      <c r="E178" s="9"/>
    </row>
    <row r="179" spans="1:5" x14ac:dyDescent="0.25">
      <c r="A179" s="7" t="s">
        <v>149</v>
      </c>
      <c r="B179" s="8"/>
      <c r="C179" s="8"/>
      <c r="D179" s="9"/>
      <c r="E179" s="9"/>
    </row>
    <row r="180" spans="1:5" ht="45" x14ac:dyDescent="0.25">
      <c r="A180" s="10" t="s">
        <v>150</v>
      </c>
      <c r="B180" s="8"/>
      <c r="C180" s="8"/>
      <c r="D180" s="9"/>
      <c r="E180" s="9"/>
    </row>
    <row r="181" spans="1:5" ht="45" x14ac:dyDescent="0.25">
      <c r="A181" s="10" t="s">
        <v>151</v>
      </c>
      <c r="B181" s="8"/>
      <c r="C181" s="8"/>
      <c r="D181" s="9"/>
      <c r="E181" s="9"/>
    </row>
    <row r="182" spans="1:5" ht="30" x14ac:dyDescent="0.25">
      <c r="A182" s="10" t="s">
        <v>152</v>
      </c>
      <c r="B182" s="8"/>
      <c r="C182" s="8"/>
      <c r="D182" s="9"/>
      <c r="E182" s="9"/>
    </row>
    <row r="183" spans="1:5" x14ac:dyDescent="0.25">
      <c r="A183" s="10"/>
      <c r="B183" s="8"/>
      <c r="C183" s="8"/>
      <c r="D183" s="9"/>
      <c r="E183" s="9"/>
    </row>
    <row r="184" spans="1:5" x14ac:dyDescent="0.25">
      <c r="A184" s="7" t="s">
        <v>153</v>
      </c>
      <c r="B184" s="8"/>
      <c r="C184" s="8"/>
      <c r="D184" s="9"/>
      <c r="E184" s="9"/>
    </row>
    <row r="185" spans="1:5" ht="60" x14ac:dyDescent="0.25">
      <c r="A185" s="10" t="s">
        <v>154</v>
      </c>
      <c r="B185" s="8"/>
      <c r="C185" s="8"/>
      <c r="D185" s="9"/>
      <c r="E185" s="9"/>
    </row>
    <row r="186" spans="1:5" x14ac:dyDescent="0.25">
      <c r="A186" s="10"/>
      <c r="B186" s="8"/>
      <c r="C186" s="8"/>
      <c r="D186" s="9"/>
      <c r="E186" s="9"/>
    </row>
    <row r="187" spans="1:5" x14ac:dyDescent="0.25">
      <c r="A187" s="7" t="s">
        <v>155</v>
      </c>
      <c r="B187" s="8"/>
      <c r="C187" s="8"/>
      <c r="D187" s="9"/>
      <c r="E187" s="9"/>
    </row>
    <row r="188" spans="1:5" x14ac:dyDescent="0.25">
      <c r="A188" s="10"/>
      <c r="B188" s="8"/>
      <c r="C188" s="8"/>
      <c r="D188" s="9"/>
      <c r="E188" s="9"/>
    </row>
    <row r="189" spans="1:5" x14ac:dyDescent="0.25">
      <c r="A189" s="11" t="s">
        <v>156</v>
      </c>
      <c r="B189" s="8"/>
      <c r="C189" s="8"/>
      <c r="D189" s="9"/>
      <c r="E189" s="9"/>
    </row>
    <row r="190" spans="1:5" x14ac:dyDescent="0.25">
      <c r="A190" s="10" t="s">
        <v>157</v>
      </c>
      <c r="B190" s="8" t="s">
        <v>158</v>
      </c>
      <c r="C190" s="8">
        <v>32</v>
      </c>
      <c r="D190" s="40"/>
      <c r="E190" s="9">
        <f t="shared" ref="E190:E191" si="18">+C190*D190</f>
        <v>0</v>
      </c>
    </row>
    <row r="191" spans="1:5" x14ac:dyDescent="0.25">
      <c r="A191" s="10" t="s">
        <v>159</v>
      </c>
      <c r="B191" s="8" t="s">
        <v>158</v>
      </c>
      <c r="C191" s="8">
        <v>19</v>
      </c>
      <c r="D191" s="40"/>
      <c r="E191" s="9">
        <f t="shared" si="18"/>
        <v>0</v>
      </c>
    </row>
    <row r="192" spans="1:5" x14ac:dyDescent="0.25">
      <c r="A192" s="10"/>
      <c r="B192" s="8"/>
      <c r="C192" s="8"/>
      <c r="D192" s="9"/>
      <c r="E192" s="9"/>
    </row>
    <row r="193" spans="1:5" x14ac:dyDescent="0.25">
      <c r="A193" s="11" t="s">
        <v>160</v>
      </c>
      <c r="B193" s="8"/>
      <c r="C193" s="8"/>
      <c r="D193" s="9"/>
      <c r="E193" s="9"/>
    </row>
    <row r="194" spans="1:5" x14ac:dyDescent="0.25">
      <c r="A194" s="10" t="s">
        <v>161</v>
      </c>
      <c r="B194" s="8" t="s">
        <v>162</v>
      </c>
      <c r="C194" s="8">
        <v>2</v>
      </c>
      <c r="D194" s="40"/>
      <c r="E194" s="9">
        <f t="shared" ref="E194" si="19">+C194*D194</f>
        <v>0</v>
      </c>
    </row>
    <row r="195" spans="1:5" x14ac:dyDescent="0.25">
      <c r="A195" s="10"/>
      <c r="B195" s="8"/>
      <c r="C195" s="8"/>
      <c r="D195" s="9"/>
      <c r="E195" s="9"/>
    </row>
    <row r="196" spans="1:5" ht="30" x14ac:dyDescent="0.25">
      <c r="A196" s="11" t="s">
        <v>163</v>
      </c>
      <c r="B196" s="8"/>
      <c r="C196" s="8"/>
      <c r="D196" s="9"/>
      <c r="E196" s="9"/>
    </row>
    <row r="197" spans="1:5" x14ac:dyDescent="0.25">
      <c r="A197" s="10" t="s">
        <v>164</v>
      </c>
      <c r="B197" s="8" t="s">
        <v>162</v>
      </c>
      <c r="C197" s="8">
        <v>1</v>
      </c>
      <c r="D197" s="40"/>
      <c r="E197" s="9">
        <f t="shared" ref="E197:E200" si="20">+C197*D197</f>
        <v>0</v>
      </c>
    </row>
    <row r="198" spans="1:5" x14ac:dyDescent="0.25">
      <c r="A198" s="10" t="s">
        <v>165</v>
      </c>
      <c r="B198" s="8" t="s">
        <v>162</v>
      </c>
      <c r="C198" s="8">
        <v>1</v>
      </c>
      <c r="D198" s="40"/>
      <c r="E198" s="9">
        <f t="shared" si="20"/>
        <v>0</v>
      </c>
    </row>
    <row r="199" spans="1:5" x14ac:dyDescent="0.25">
      <c r="A199" s="10" t="s">
        <v>166</v>
      </c>
      <c r="B199" s="8" t="s">
        <v>162</v>
      </c>
      <c r="C199" s="8">
        <v>1</v>
      </c>
      <c r="D199" s="40"/>
      <c r="E199" s="9">
        <f t="shared" si="20"/>
        <v>0</v>
      </c>
    </row>
    <row r="200" spans="1:5" x14ac:dyDescent="0.25">
      <c r="A200" s="10" t="s">
        <v>167</v>
      </c>
      <c r="B200" s="8" t="s">
        <v>162</v>
      </c>
      <c r="C200" s="8">
        <v>1</v>
      </c>
      <c r="D200" s="40"/>
      <c r="E200" s="9">
        <f t="shared" si="20"/>
        <v>0</v>
      </c>
    </row>
    <row r="201" spans="1:5" x14ac:dyDescent="0.25">
      <c r="A201" s="10"/>
      <c r="B201" s="8"/>
      <c r="C201" s="8"/>
      <c r="D201" s="9"/>
      <c r="E201" s="9"/>
    </row>
    <row r="202" spans="1:5" x14ac:dyDescent="0.25">
      <c r="A202" s="7" t="s">
        <v>168</v>
      </c>
      <c r="B202" s="8"/>
      <c r="C202" s="8"/>
      <c r="D202" s="9"/>
      <c r="E202" s="9"/>
    </row>
    <row r="203" spans="1:5" x14ac:dyDescent="0.25">
      <c r="A203" s="10"/>
      <c r="B203" s="8"/>
      <c r="C203" s="8"/>
      <c r="D203" s="9"/>
      <c r="E203" s="9"/>
    </row>
    <row r="204" spans="1:5" x14ac:dyDescent="0.25">
      <c r="A204" s="11" t="s">
        <v>169</v>
      </c>
      <c r="B204" s="8"/>
      <c r="C204" s="8"/>
      <c r="D204" s="9"/>
      <c r="E204" s="9"/>
    </row>
    <row r="205" spans="1:5" x14ac:dyDescent="0.25">
      <c r="A205" s="10" t="s">
        <v>170</v>
      </c>
      <c r="B205" s="8" t="s">
        <v>158</v>
      </c>
      <c r="C205" s="8">
        <v>147</v>
      </c>
      <c r="D205" s="40"/>
      <c r="E205" s="9">
        <f t="shared" ref="E205" si="21">+C205*D205</f>
        <v>0</v>
      </c>
    </row>
    <row r="206" spans="1:5" x14ac:dyDescent="0.25">
      <c r="A206" s="10"/>
      <c r="B206" s="8"/>
      <c r="C206" s="8"/>
      <c r="D206" s="9"/>
      <c r="E206" s="9"/>
    </row>
    <row r="207" spans="1:5" x14ac:dyDescent="0.25">
      <c r="A207" s="7" t="s">
        <v>171</v>
      </c>
      <c r="B207" s="8"/>
      <c r="C207" s="8"/>
      <c r="D207" s="9"/>
      <c r="E207" s="9"/>
    </row>
    <row r="208" spans="1:5" x14ac:dyDescent="0.25">
      <c r="A208" s="10"/>
      <c r="B208" s="8"/>
      <c r="C208" s="8"/>
      <c r="D208" s="9"/>
      <c r="E208" s="9"/>
    </row>
    <row r="209" spans="1:5" ht="30" x14ac:dyDescent="0.25">
      <c r="A209" s="11" t="s">
        <v>172</v>
      </c>
      <c r="B209" s="8"/>
      <c r="C209" s="8"/>
      <c r="D209" s="9"/>
      <c r="E209" s="9"/>
    </row>
    <row r="210" spans="1:5" x14ac:dyDescent="0.25">
      <c r="A210" s="10" t="s">
        <v>173</v>
      </c>
      <c r="B210" s="8" t="s">
        <v>162</v>
      </c>
      <c r="C210" s="8">
        <v>2</v>
      </c>
      <c r="D210" s="40"/>
      <c r="E210" s="9">
        <f t="shared" ref="E210" si="22">+C210*D210</f>
        <v>0</v>
      </c>
    </row>
    <row r="211" spans="1:5" x14ac:dyDescent="0.25">
      <c r="A211" s="10"/>
      <c r="B211" s="8"/>
      <c r="C211" s="8"/>
      <c r="D211" s="9"/>
      <c r="E211" s="9"/>
    </row>
    <row r="212" spans="1:5" x14ac:dyDescent="0.25">
      <c r="A212" s="7" t="s">
        <v>174</v>
      </c>
      <c r="B212" s="8"/>
      <c r="C212" s="8"/>
      <c r="D212" s="9"/>
      <c r="E212" s="9"/>
    </row>
    <row r="213" spans="1:5" x14ac:dyDescent="0.25">
      <c r="A213" s="10"/>
      <c r="B213" s="8"/>
      <c r="C213" s="8"/>
      <c r="D213" s="9"/>
      <c r="E213" s="9"/>
    </row>
    <row r="214" spans="1:5" ht="30" x14ac:dyDescent="0.25">
      <c r="A214" s="11" t="s">
        <v>175</v>
      </c>
      <c r="B214" s="8"/>
      <c r="C214" s="8"/>
      <c r="D214" s="9"/>
      <c r="E214" s="9"/>
    </row>
    <row r="215" spans="1:5" x14ac:dyDescent="0.25">
      <c r="A215" s="10" t="s">
        <v>176</v>
      </c>
      <c r="B215" s="8" t="s">
        <v>158</v>
      </c>
      <c r="C215" s="8">
        <v>1</v>
      </c>
      <c r="D215" s="40"/>
      <c r="E215" s="9">
        <f t="shared" ref="E215" si="23">+C215*D215</f>
        <v>0</v>
      </c>
    </row>
    <row r="216" spans="1:5" x14ac:dyDescent="0.25">
      <c r="A216" s="10"/>
      <c r="B216" s="8"/>
      <c r="C216" s="8"/>
      <c r="D216" s="9"/>
      <c r="E216" s="9"/>
    </row>
    <row r="217" spans="1:5" x14ac:dyDescent="0.25">
      <c r="A217" s="7" t="s">
        <v>177</v>
      </c>
      <c r="B217" s="8"/>
      <c r="C217" s="8"/>
      <c r="D217" s="9"/>
      <c r="E217" s="9"/>
    </row>
    <row r="218" spans="1:5" x14ac:dyDescent="0.25">
      <c r="A218" s="10"/>
      <c r="B218" s="8"/>
      <c r="C218" s="8"/>
      <c r="D218" s="9"/>
      <c r="E218" s="9"/>
    </row>
    <row r="219" spans="1:5" x14ac:dyDescent="0.25">
      <c r="A219" s="11" t="s">
        <v>178</v>
      </c>
      <c r="B219" s="8"/>
      <c r="C219" s="8"/>
      <c r="D219" s="9"/>
      <c r="E219" s="9"/>
    </row>
    <row r="220" spans="1:5" x14ac:dyDescent="0.25">
      <c r="A220" s="10" t="s">
        <v>179</v>
      </c>
      <c r="B220" s="8" t="s">
        <v>158</v>
      </c>
      <c r="C220" s="8">
        <v>1</v>
      </c>
      <c r="D220" s="40"/>
      <c r="E220" s="9">
        <f t="shared" ref="E220" si="24">+C220*D220</f>
        <v>0</v>
      </c>
    </row>
    <row r="221" spans="1:5" x14ac:dyDescent="0.25">
      <c r="A221" s="10"/>
      <c r="B221" s="8"/>
      <c r="C221" s="8"/>
      <c r="D221" s="9"/>
      <c r="E221" s="9"/>
    </row>
    <row r="222" spans="1:5" x14ac:dyDescent="0.25">
      <c r="A222" s="11" t="s">
        <v>180</v>
      </c>
      <c r="B222" s="8"/>
      <c r="C222" s="8"/>
      <c r="D222" s="9"/>
      <c r="E222" s="9"/>
    </row>
    <row r="223" spans="1:5" x14ac:dyDescent="0.25">
      <c r="A223" s="14" t="s">
        <v>181</v>
      </c>
      <c r="B223" s="8"/>
      <c r="C223" s="8"/>
      <c r="D223" s="9"/>
      <c r="E223" s="9"/>
    </row>
    <row r="224" spans="1:5" x14ac:dyDescent="0.25">
      <c r="A224" s="10" t="s">
        <v>182</v>
      </c>
      <c r="B224" s="8" t="s">
        <v>158</v>
      </c>
      <c r="C224" s="8">
        <v>1</v>
      </c>
      <c r="D224" s="40"/>
      <c r="E224" s="9">
        <f t="shared" ref="E224:E225" si="25">+C224*D224</f>
        <v>0</v>
      </c>
    </row>
    <row r="225" spans="1:5" x14ac:dyDescent="0.25">
      <c r="A225" s="10" t="s">
        <v>183</v>
      </c>
      <c r="B225" s="8" t="s">
        <v>158</v>
      </c>
      <c r="C225" s="8">
        <v>2</v>
      </c>
      <c r="D225" s="40"/>
      <c r="E225" s="9">
        <f t="shared" si="25"/>
        <v>0</v>
      </c>
    </row>
    <row r="226" spans="1:5" x14ac:dyDescent="0.25">
      <c r="A226" s="10"/>
      <c r="B226" s="8"/>
      <c r="C226" s="8"/>
      <c r="D226" s="9"/>
      <c r="E226" s="9"/>
    </row>
    <row r="227" spans="1:5" x14ac:dyDescent="0.25">
      <c r="A227" s="11" t="s">
        <v>184</v>
      </c>
      <c r="B227" s="8"/>
      <c r="C227" s="8"/>
      <c r="D227" s="9"/>
      <c r="E227" s="9"/>
    </row>
    <row r="228" spans="1:5" x14ac:dyDescent="0.25">
      <c r="A228" s="14" t="s">
        <v>185</v>
      </c>
      <c r="B228" s="8"/>
      <c r="C228" s="8"/>
      <c r="D228" s="9"/>
      <c r="E228" s="9"/>
    </row>
    <row r="229" spans="1:5" x14ac:dyDescent="0.25">
      <c r="A229" s="10" t="s">
        <v>186</v>
      </c>
      <c r="B229" s="8" t="s">
        <v>158</v>
      </c>
      <c r="C229" s="8">
        <v>3</v>
      </c>
      <c r="D229" s="40"/>
      <c r="E229" s="9">
        <f t="shared" ref="E229" si="26">+C229*D229</f>
        <v>0</v>
      </c>
    </row>
    <row r="230" spans="1:5" x14ac:dyDescent="0.25">
      <c r="A230" s="10"/>
      <c r="B230" s="8"/>
      <c r="C230" s="8"/>
      <c r="D230" s="9"/>
      <c r="E230" s="9"/>
    </row>
    <row r="231" spans="1:5" x14ac:dyDescent="0.25">
      <c r="A231" s="7" t="s">
        <v>187</v>
      </c>
      <c r="B231" s="8"/>
      <c r="C231" s="8"/>
      <c r="D231" s="9"/>
      <c r="E231" s="9"/>
    </row>
    <row r="232" spans="1:5" x14ac:dyDescent="0.25">
      <c r="A232" s="10"/>
      <c r="B232" s="8"/>
      <c r="C232" s="8"/>
      <c r="D232" s="9"/>
      <c r="E232" s="9"/>
    </row>
    <row r="233" spans="1:5" x14ac:dyDescent="0.25">
      <c r="A233" s="10" t="s">
        <v>188</v>
      </c>
      <c r="B233" s="8" t="s">
        <v>162</v>
      </c>
      <c r="C233" s="8">
        <v>1</v>
      </c>
      <c r="D233" s="40"/>
      <c r="E233" s="9">
        <f t="shared" ref="E233:E234" si="27">+C233*D233</f>
        <v>0</v>
      </c>
    </row>
    <row r="234" spans="1:5" ht="30" x14ac:dyDescent="0.25">
      <c r="A234" s="10" t="s">
        <v>189</v>
      </c>
      <c r="B234" s="8" t="s">
        <v>162</v>
      </c>
      <c r="C234" s="8">
        <v>1</v>
      </c>
      <c r="D234" s="40"/>
      <c r="E234" s="9">
        <f t="shared" si="27"/>
        <v>0</v>
      </c>
    </row>
    <row r="235" spans="1:5" x14ac:dyDescent="0.25">
      <c r="A235" s="10"/>
      <c r="B235" s="8"/>
      <c r="C235" s="8"/>
      <c r="D235" s="9"/>
      <c r="E235" s="9"/>
    </row>
    <row r="236" spans="1:5" x14ac:dyDescent="0.25">
      <c r="A236" s="7" t="s">
        <v>190</v>
      </c>
      <c r="B236" s="8"/>
      <c r="C236" s="8"/>
      <c r="D236" s="9"/>
      <c r="E236" s="9"/>
    </row>
    <row r="237" spans="1:5" x14ac:dyDescent="0.25">
      <c r="A237" s="10"/>
      <c r="B237" s="8"/>
      <c r="C237" s="8"/>
      <c r="D237" s="9"/>
      <c r="E237" s="9"/>
    </row>
    <row r="238" spans="1:5" ht="45" x14ac:dyDescent="0.25">
      <c r="A238" s="11" t="s">
        <v>191</v>
      </c>
      <c r="B238" s="8"/>
      <c r="C238" s="8"/>
      <c r="D238" s="9"/>
      <c r="E238" s="9"/>
    </row>
    <row r="239" spans="1:5" ht="75" x14ac:dyDescent="0.25">
      <c r="A239" s="10" t="s">
        <v>192</v>
      </c>
      <c r="B239" s="8" t="s">
        <v>162</v>
      </c>
      <c r="C239" s="8">
        <v>1</v>
      </c>
      <c r="D239" s="40"/>
      <c r="E239" s="9">
        <f t="shared" ref="E239" si="28">+C239*D239</f>
        <v>0</v>
      </c>
    </row>
    <row r="240" spans="1:5" x14ac:dyDescent="0.25">
      <c r="A240" s="10"/>
      <c r="B240" s="8"/>
      <c r="C240" s="8"/>
      <c r="D240" s="9"/>
      <c r="E240" s="9"/>
    </row>
    <row r="241" spans="1:5" ht="45" x14ac:dyDescent="0.25">
      <c r="A241" s="11" t="s">
        <v>193</v>
      </c>
      <c r="B241" s="8"/>
      <c r="C241" s="8"/>
      <c r="D241" s="9"/>
      <c r="E241" s="9"/>
    </row>
    <row r="242" spans="1:5" ht="45" x14ac:dyDescent="0.25">
      <c r="A242" s="10" t="s">
        <v>194</v>
      </c>
      <c r="B242" s="8" t="s">
        <v>162</v>
      </c>
      <c r="C242" s="8">
        <v>1</v>
      </c>
      <c r="D242" s="40"/>
      <c r="E242" s="9">
        <f t="shared" ref="E242" si="29">+C242*D242</f>
        <v>0</v>
      </c>
    </row>
    <row r="243" spans="1:5" x14ac:dyDescent="0.25">
      <c r="A243" s="10"/>
      <c r="B243" s="8"/>
      <c r="C243" s="8"/>
      <c r="D243" s="9"/>
      <c r="E243" s="9"/>
    </row>
    <row r="244" spans="1:5" x14ac:dyDescent="0.25">
      <c r="A244" s="7" t="s">
        <v>195</v>
      </c>
      <c r="B244" s="8"/>
      <c r="C244" s="8"/>
      <c r="D244" s="9"/>
      <c r="E244" s="9"/>
    </row>
    <row r="245" spans="1:5" x14ac:dyDescent="0.25">
      <c r="A245" s="10"/>
      <c r="B245" s="8"/>
      <c r="C245" s="8"/>
      <c r="D245" s="9"/>
      <c r="E245" s="9"/>
    </row>
    <row r="246" spans="1:5" x14ac:dyDescent="0.25">
      <c r="A246" s="11" t="s">
        <v>196</v>
      </c>
      <c r="B246" s="8"/>
      <c r="C246" s="8"/>
      <c r="D246" s="9"/>
      <c r="E246" s="9"/>
    </row>
    <row r="247" spans="1:5" ht="30" x14ac:dyDescent="0.25">
      <c r="A247" s="10" t="s">
        <v>197</v>
      </c>
      <c r="B247" s="8" t="s">
        <v>162</v>
      </c>
      <c r="C247" s="8">
        <v>23</v>
      </c>
      <c r="D247" s="40"/>
      <c r="E247" s="9">
        <f t="shared" ref="E247:E249" si="30">+C247*D247</f>
        <v>0</v>
      </c>
    </row>
    <row r="248" spans="1:5" x14ac:dyDescent="0.25">
      <c r="A248" s="10" t="s">
        <v>198</v>
      </c>
      <c r="B248" s="8" t="s">
        <v>162</v>
      </c>
      <c r="C248" s="8">
        <v>4</v>
      </c>
      <c r="D248" s="40"/>
      <c r="E248" s="9">
        <f t="shared" si="30"/>
        <v>0</v>
      </c>
    </row>
    <row r="249" spans="1:5" x14ac:dyDescent="0.25">
      <c r="A249" s="10" t="s">
        <v>199</v>
      </c>
      <c r="B249" s="8" t="s">
        <v>162</v>
      </c>
      <c r="C249" s="8">
        <v>4</v>
      </c>
      <c r="D249" s="40"/>
      <c r="E249" s="9">
        <f t="shared" si="30"/>
        <v>0</v>
      </c>
    </row>
    <row r="250" spans="1:5" x14ac:dyDescent="0.25">
      <c r="A250" s="10"/>
      <c r="B250" s="8"/>
      <c r="C250" s="8"/>
      <c r="D250" s="9"/>
      <c r="E250" s="9"/>
    </row>
    <row r="251" spans="1:5" x14ac:dyDescent="0.25">
      <c r="A251" s="11" t="s">
        <v>200</v>
      </c>
      <c r="B251" s="8"/>
      <c r="C251" s="8"/>
      <c r="D251" s="9"/>
      <c r="E251" s="9"/>
    </row>
    <row r="252" spans="1:5" x14ac:dyDescent="0.25">
      <c r="A252" s="10" t="s">
        <v>201</v>
      </c>
      <c r="B252" s="8" t="s">
        <v>158</v>
      </c>
      <c r="C252" s="8">
        <v>1</v>
      </c>
      <c r="D252" s="40"/>
      <c r="E252" s="9">
        <f t="shared" ref="E252:E253" si="31">+C252*D252</f>
        <v>0</v>
      </c>
    </row>
    <row r="253" spans="1:5" x14ac:dyDescent="0.25">
      <c r="A253" s="10" t="s">
        <v>202</v>
      </c>
      <c r="B253" s="8" t="s">
        <v>203</v>
      </c>
      <c r="C253" s="8">
        <v>10</v>
      </c>
      <c r="D253" s="40"/>
      <c r="E253" s="9">
        <f t="shared" si="31"/>
        <v>0</v>
      </c>
    </row>
    <row r="254" spans="1:5" x14ac:dyDescent="0.25">
      <c r="A254" s="10"/>
      <c r="B254" s="8"/>
      <c r="C254" s="8"/>
      <c r="D254" s="9"/>
      <c r="E254" s="9"/>
    </row>
    <row r="255" spans="1:5" x14ac:dyDescent="0.25">
      <c r="A255" s="29" t="s">
        <v>1611</v>
      </c>
      <c r="B255" s="29"/>
      <c r="C255" s="29"/>
      <c r="D255" s="29"/>
      <c r="E255" s="12">
        <f>SUM(E190:E254)</f>
        <v>0</v>
      </c>
    </row>
    <row r="256" spans="1:5" ht="18.75" customHeight="1" x14ac:dyDescent="0.25">
      <c r="A256" s="7" t="s">
        <v>204</v>
      </c>
      <c r="B256" s="8"/>
      <c r="C256" s="8"/>
      <c r="D256" s="9"/>
      <c r="E256" s="9"/>
    </row>
    <row r="257" spans="1:5" x14ac:dyDescent="0.25">
      <c r="A257" s="7" t="s">
        <v>205</v>
      </c>
      <c r="B257" s="8"/>
      <c r="C257" s="8"/>
      <c r="D257" s="9"/>
      <c r="E257" s="9"/>
    </row>
    <row r="258" spans="1:5" x14ac:dyDescent="0.25">
      <c r="A258" s="10"/>
      <c r="B258" s="8"/>
      <c r="C258" s="8"/>
      <c r="D258" s="9"/>
      <c r="E258" s="9"/>
    </row>
    <row r="259" spans="1:5" x14ac:dyDescent="0.25">
      <c r="A259" s="7" t="s">
        <v>206</v>
      </c>
      <c r="B259" s="8"/>
      <c r="C259" s="8"/>
      <c r="D259" s="9"/>
      <c r="E259" s="9"/>
    </row>
    <row r="260" spans="1:5" ht="45" x14ac:dyDescent="0.25">
      <c r="A260" s="10" t="s">
        <v>150</v>
      </c>
      <c r="B260" s="8"/>
      <c r="C260" s="8"/>
      <c r="D260" s="9"/>
      <c r="E260" s="9"/>
    </row>
    <row r="261" spans="1:5" ht="45" x14ac:dyDescent="0.25">
      <c r="A261" s="10" t="s">
        <v>151</v>
      </c>
      <c r="B261" s="8"/>
      <c r="C261" s="8"/>
      <c r="D261" s="9"/>
      <c r="E261" s="9"/>
    </row>
    <row r="262" spans="1:5" ht="30" x14ac:dyDescent="0.25">
      <c r="A262" s="10" t="s">
        <v>152</v>
      </c>
      <c r="B262" s="8"/>
      <c r="C262" s="8"/>
      <c r="D262" s="9"/>
      <c r="E262" s="9"/>
    </row>
    <row r="263" spans="1:5" x14ac:dyDescent="0.25">
      <c r="A263" s="10"/>
      <c r="B263" s="8"/>
      <c r="C263" s="8"/>
      <c r="D263" s="9"/>
      <c r="E263" s="9"/>
    </row>
    <row r="264" spans="1:5" x14ac:dyDescent="0.25">
      <c r="A264" s="7" t="s">
        <v>153</v>
      </c>
      <c r="B264" s="8"/>
      <c r="C264" s="8"/>
      <c r="D264" s="9"/>
      <c r="E264" s="9"/>
    </row>
    <row r="265" spans="1:5" ht="30" x14ac:dyDescent="0.25">
      <c r="A265" s="10" t="s">
        <v>207</v>
      </c>
      <c r="B265" s="8"/>
      <c r="C265" s="8"/>
      <c r="D265" s="9"/>
      <c r="E265" s="9"/>
    </row>
    <row r="266" spans="1:5" ht="30" x14ac:dyDescent="0.25">
      <c r="A266" s="10" t="s">
        <v>208</v>
      </c>
      <c r="B266" s="8"/>
      <c r="C266" s="8"/>
      <c r="D266" s="9"/>
      <c r="E266" s="9"/>
    </row>
    <row r="267" spans="1:5" ht="45" x14ac:dyDescent="0.25">
      <c r="A267" s="10" t="s">
        <v>209</v>
      </c>
      <c r="B267" s="8"/>
      <c r="C267" s="8"/>
      <c r="D267" s="9"/>
      <c r="E267" s="9"/>
    </row>
    <row r="268" spans="1:5" x14ac:dyDescent="0.25">
      <c r="A268" s="10"/>
      <c r="B268" s="8"/>
      <c r="C268" s="8"/>
      <c r="D268" s="9"/>
      <c r="E268" s="9"/>
    </row>
    <row r="269" spans="1:5" x14ac:dyDescent="0.25">
      <c r="A269" s="7" t="s">
        <v>210</v>
      </c>
      <c r="B269" s="8"/>
      <c r="C269" s="8"/>
      <c r="D269" s="9"/>
      <c r="E269" s="9"/>
    </row>
    <row r="270" spans="1:5" x14ac:dyDescent="0.25">
      <c r="A270" s="10"/>
      <c r="B270" s="8"/>
      <c r="C270" s="8"/>
      <c r="D270" s="9"/>
      <c r="E270" s="9"/>
    </row>
    <row r="271" spans="1:5" ht="30" x14ac:dyDescent="0.25">
      <c r="A271" s="11" t="s">
        <v>211</v>
      </c>
      <c r="B271" s="8"/>
      <c r="C271" s="8"/>
      <c r="D271" s="9"/>
      <c r="E271" s="9"/>
    </row>
    <row r="272" spans="1:5" x14ac:dyDescent="0.25">
      <c r="A272" s="10" t="s">
        <v>212</v>
      </c>
      <c r="B272" s="8" t="s">
        <v>213</v>
      </c>
      <c r="C272" s="8">
        <v>442</v>
      </c>
      <c r="D272" s="40"/>
      <c r="E272" s="9">
        <f t="shared" ref="E272" si="32">+C272*D272</f>
        <v>0</v>
      </c>
    </row>
    <row r="273" spans="1:5" x14ac:dyDescent="0.25">
      <c r="A273" s="10"/>
      <c r="B273" s="8"/>
      <c r="C273" s="8"/>
      <c r="D273" s="9"/>
      <c r="E273" s="9"/>
    </row>
    <row r="274" spans="1:5" x14ac:dyDescent="0.25">
      <c r="A274" s="11" t="s">
        <v>214</v>
      </c>
      <c r="B274" s="8"/>
      <c r="C274" s="8"/>
      <c r="D274" s="9"/>
      <c r="E274" s="9"/>
    </row>
    <row r="275" spans="1:5" x14ac:dyDescent="0.25">
      <c r="A275" s="10" t="s">
        <v>215</v>
      </c>
      <c r="B275" s="8" t="s">
        <v>158</v>
      </c>
      <c r="C275" s="8">
        <v>3172</v>
      </c>
      <c r="D275" s="40"/>
      <c r="E275" s="9">
        <f t="shared" ref="E275" si="33">+C275*D275</f>
        <v>0</v>
      </c>
    </row>
    <row r="276" spans="1:5" x14ac:dyDescent="0.25">
      <c r="A276" s="10"/>
      <c r="B276" s="8"/>
      <c r="C276" s="8"/>
      <c r="D276" s="9"/>
      <c r="E276" s="9"/>
    </row>
    <row r="277" spans="1:5" x14ac:dyDescent="0.25">
      <c r="A277" s="11" t="s">
        <v>216</v>
      </c>
      <c r="B277" s="8"/>
      <c r="C277" s="8"/>
      <c r="D277" s="9"/>
      <c r="E277" s="9"/>
    </row>
    <row r="278" spans="1:5" x14ac:dyDescent="0.25">
      <c r="A278" s="10" t="s">
        <v>217</v>
      </c>
      <c r="B278" s="8" t="s">
        <v>213</v>
      </c>
      <c r="C278" s="8">
        <v>40</v>
      </c>
      <c r="D278" s="40"/>
      <c r="E278" s="9">
        <f t="shared" ref="E278:E279" si="34">+C278*D278</f>
        <v>0</v>
      </c>
    </row>
    <row r="279" spans="1:5" x14ac:dyDescent="0.25">
      <c r="A279" s="10" t="s">
        <v>218</v>
      </c>
      <c r="B279" s="8" t="s">
        <v>213</v>
      </c>
      <c r="C279" s="8">
        <v>40</v>
      </c>
      <c r="D279" s="40"/>
      <c r="E279" s="9">
        <f t="shared" si="34"/>
        <v>0</v>
      </c>
    </row>
    <row r="280" spans="1:5" x14ac:dyDescent="0.25">
      <c r="A280" s="10"/>
      <c r="B280" s="8"/>
      <c r="C280" s="8"/>
      <c r="D280" s="9"/>
      <c r="E280" s="9"/>
    </row>
    <row r="281" spans="1:5" x14ac:dyDescent="0.25">
      <c r="A281" s="11" t="s">
        <v>219</v>
      </c>
      <c r="B281" s="8"/>
      <c r="C281" s="8"/>
      <c r="D281" s="9"/>
      <c r="E281" s="9"/>
    </row>
    <row r="282" spans="1:5" x14ac:dyDescent="0.25">
      <c r="A282" s="10" t="s">
        <v>220</v>
      </c>
      <c r="B282" s="8" t="s">
        <v>23</v>
      </c>
      <c r="C282" s="8">
        <v>1</v>
      </c>
      <c r="D282" s="40"/>
      <c r="E282" s="9">
        <f t="shared" ref="E282" si="35">+C282*D282</f>
        <v>0</v>
      </c>
    </row>
    <row r="283" spans="1:5" x14ac:dyDescent="0.25">
      <c r="A283" s="10"/>
      <c r="B283" s="8"/>
      <c r="C283" s="8"/>
      <c r="D283" s="9"/>
      <c r="E283" s="9"/>
    </row>
    <row r="284" spans="1:5" x14ac:dyDescent="0.25">
      <c r="A284" s="7" t="s">
        <v>221</v>
      </c>
      <c r="B284" s="8"/>
      <c r="C284" s="8"/>
      <c r="D284" s="9"/>
      <c r="E284" s="9"/>
    </row>
    <row r="285" spans="1:5" x14ac:dyDescent="0.25">
      <c r="A285" s="10"/>
      <c r="B285" s="8"/>
      <c r="C285" s="8"/>
      <c r="D285" s="9"/>
      <c r="E285" s="9"/>
    </row>
    <row r="286" spans="1:5" ht="30" x14ac:dyDescent="0.25">
      <c r="A286" s="11" t="s">
        <v>222</v>
      </c>
      <c r="B286" s="8"/>
      <c r="C286" s="8"/>
      <c r="D286" s="9"/>
      <c r="E286" s="9"/>
    </row>
    <row r="287" spans="1:5" x14ac:dyDescent="0.25">
      <c r="A287" s="10" t="s">
        <v>223</v>
      </c>
      <c r="B287" s="8" t="s">
        <v>213</v>
      </c>
      <c r="C287" s="8">
        <v>114</v>
      </c>
      <c r="D287" s="40"/>
      <c r="E287" s="9">
        <f t="shared" ref="E287" si="36">+C287*D287</f>
        <v>0</v>
      </c>
    </row>
    <row r="288" spans="1:5" x14ac:dyDescent="0.25">
      <c r="A288" s="10"/>
      <c r="B288" s="8"/>
      <c r="C288" s="8"/>
      <c r="D288" s="9"/>
      <c r="E288" s="9"/>
    </row>
    <row r="289" spans="1:5" x14ac:dyDescent="0.25">
      <c r="A289" s="7" t="s">
        <v>224</v>
      </c>
      <c r="B289" s="8"/>
      <c r="C289" s="8"/>
      <c r="D289" s="9"/>
      <c r="E289" s="9"/>
    </row>
    <row r="290" spans="1:5" x14ac:dyDescent="0.25">
      <c r="A290" s="10"/>
      <c r="B290" s="8"/>
      <c r="C290" s="8"/>
      <c r="D290" s="9"/>
      <c r="E290" s="9"/>
    </row>
    <row r="291" spans="1:5" x14ac:dyDescent="0.25">
      <c r="A291" s="11" t="s">
        <v>225</v>
      </c>
      <c r="B291" s="8"/>
      <c r="C291" s="8"/>
      <c r="D291" s="9"/>
      <c r="E291" s="9"/>
    </row>
    <row r="292" spans="1:5" x14ac:dyDescent="0.25">
      <c r="A292" s="10" t="s">
        <v>226</v>
      </c>
      <c r="B292" s="8" t="s">
        <v>158</v>
      </c>
      <c r="C292" s="8">
        <v>3991</v>
      </c>
      <c r="D292" s="40"/>
      <c r="E292" s="9">
        <f t="shared" ref="E292" si="37">+C292*D292</f>
        <v>0</v>
      </c>
    </row>
    <row r="293" spans="1:5" x14ac:dyDescent="0.25">
      <c r="A293" s="10"/>
      <c r="B293" s="8"/>
      <c r="C293" s="8"/>
      <c r="D293" s="9"/>
      <c r="E293" s="9"/>
    </row>
    <row r="294" spans="1:5" x14ac:dyDescent="0.25">
      <c r="A294" s="29" t="s">
        <v>1612</v>
      </c>
      <c r="B294" s="29"/>
      <c r="C294" s="29"/>
      <c r="D294" s="29"/>
      <c r="E294" s="12">
        <f>SUM(E271:E293)</f>
        <v>0</v>
      </c>
    </row>
    <row r="295" spans="1:5" ht="16.5" customHeight="1" x14ac:dyDescent="0.25">
      <c r="A295" s="7" t="s">
        <v>227</v>
      </c>
      <c r="B295" s="8"/>
      <c r="C295" s="8"/>
      <c r="D295" s="9"/>
      <c r="E295" s="9"/>
    </row>
    <row r="296" spans="1:5" x14ac:dyDescent="0.25">
      <c r="A296" s="7" t="s">
        <v>228</v>
      </c>
      <c r="B296" s="8"/>
      <c r="C296" s="8"/>
      <c r="D296" s="9"/>
      <c r="E296" s="9"/>
    </row>
    <row r="297" spans="1:5" x14ac:dyDescent="0.25">
      <c r="A297" s="10"/>
      <c r="B297" s="8"/>
      <c r="C297" s="8"/>
      <c r="D297" s="9"/>
      <c r="E297" s="9"/>
    </row>
    <row r="298" spans="1:5" x14ac:dyDescent="0.25">
      <c r="A298" s="7" t="s">
        <v>229</v>
      </c>
      <c r="B298" s="8"/>
      <c r="C298" s="8"/>
      <c r="D298" s="9"/>
      <c r="E298" s="9"/>
    </row>
    <row r="299" spans="1:5" ht="45" x14ac:dyDescent="0.25">
      <c r="A299" s="10" t="s">
        <v>230</v>
      </c>
      <c r="B299" s="8"/>
      <c r="C299" s="8"/>
      <c r="D299" s="9"/>
      <c r="E299" s="9"/>
    </row>
    <row r="300" spans="1:5" ht="45" x14ac:dyDescent="0.25">
      <c r="A300" s="10" t="s">
        <v>151</v>
      </c>
      <c r="B300" s="8"/>
      <c r="C300" s="8"/>
      <c r="D300" s="9"/>
      <c r="E300" s="9"/>
    </row>
    <row r="301" spans="1:5" ht="30" x14ac:dyDescent="0.25">
      <c r="A301" s="10" t="s">
        <v>152</v>
      </c>
      <c r="B301" s="8"/>
      <c r="C301" s="8"/>
      <c r="D301" s="9"/>
      <c r="E301" s="9"/>
    </row>
    <row r="302" spans="1:5" x14ac:dyDescent="0.25">
      <c r="A302" s="10"/>
      <c r="B302" s="8"/>
      <c r="C302" s="8"/>
      <c r="D302" s="9"/>
      <c r="E302" s="9"/>
    </row>
    <row r="303" spans="1:5" x14ac:dyDescent="0.25">
      <c r="A303" s="7" t="s">
        <v>153</v>
      </c>
      <c r="B303" s="8"/>
      <c r="C303" s="8"/>
      <c r="D303" s="9"/>
      <c r="E303" s="9"/>
    </row>
    <row r="304" spans="1:5" ht="30" x14ac:dyDescent="0.25">
      <c r="A304" s="10" t="s">
        <v>231</v>
      </c>
      <c r="B304" s="8"/>
      <c r="C304" s="8"/>
      <c r="D304" s="9"/>
      <c r="E304" s="9"/>
    </row>
    <row r="305" spans="1:5" x14ac:dyDescent="0.25">
      <c r="A305" s="10" t="s">
        <v>232</v>
      </c>
      <c r="B305" s="8"/>
      <c r="C305" s="8"/>
      <c r="D305" s="9"/>
      <c r="E305" s="9"/>
    </row>
    <row r="306" spans="1:5" x14ac:dyDescent="0.25">
      <c r="A306" s="10"/>
      <c r="B306" s="8"/>
      <c r="C306" s="8"/>
      <c r="D306" s="9"/>
      <c r="E306" s="9"/>
    </row>
    <row r="307" spans="1:5" x14ac:dyDescent="0.25">
      <c r="A307" s="11" t="s">
        <v>233</v>
      </c>
      <c r="B307" s="8"/>
      <c r="C307" s="8"/>
      <c r="D307" s="9"/>
      <c r="E307" s="9"/>
    </row>
    <row r="308" spans="1:5" ht="30" x14ac:dyDescent="0.25">
      <c r="A308" s="10" t="s">
        <v>234</v>
      </c>
      <c r="B308" s="8"/>
      <c r="C308" s="8"/>
      <c r="D308" s="9"/>
      <c r="E308" s="9"/>
    </row>
    <row r="309" spans="1:5" ht="60" x14ac:dyDescent="0.25">
      <c r="A309" s="10" t="s">
        <v>235</v>
      </c>
      <c r="B309" s="8"/>
      <c r="C309" s="8"/>
      <c r="D309" s="9"/>
      <c r="E309" s="9"/>
    </row>
    <row r="310" spans="1:5" x14ac:dyDescent="0.25">
      <c r="A310" s="10" t="s">
        <v>236</v>
      </c>
      <c r="B310" s="8"/>
      <c r="C310" s="8"/>
      <c r="D310" s="9"/>
      <c r="E310" s="9"/>
    </row>
    <row r="311" spans="1:5" x14ac:dyDescent="0.25">
      <c r="A311" s="10" t="s">
        <v>237</v>
      </c>
      <c r="B311" s="8"/>
      <c r="C311" s="8"/>
      <c r="D311" s="9"/>
      <c r="E311" s="9"/>
    </row>
    <row r="312" spans="1:5" x14ac:dyDescent="0.25">
      <c r="A312" s="10"/>
      <c r="B312" s="8"/>
      <c r="C312" s="8"/>
      <c r="D312" s="9"/>
      <c r="E312" s="9"/>
    </row>
    <row r="313" spans="1:5" x14ac:dyDescent="0.25">
      <c r="A313" s="7" t="s">
        <v>238</v>
      </c>
      <c r="B313" s="8"/>
      <c r="C313" s="8"/>
      <c r="D313" s="9"/>
      <c r="E313" s="9"/>
    </row>
    <row r="314" spans="1:5" x14ac:dyDescent="0.25">
      <c r="A314" s="10"/>
      <c r="B314" s="8"/>
      <c r="C314" s="8"/>
      <c r="D314" s="9"/>
      <c r="E314" s="9"/>
    </row>
    <row r="315" spans="1:5" x14ac:dyDescent="0.25">
      <c r="A315" s="11" t="s">
        <v>239</v>
      </c>
      <c r="B315" s="8"/>
      <c r="C315" s="8"/>
      <c r="D315" s="9"/>
      <c r="E315" s="9"/>
    </row>
    <row r="316" spans="1:5" x14ac:dyDescent="0.25">
      <c r="A316" s="10" t="s">
        <v>240</v>
      </c>
      <c r="B316" s="8" t="s">
        <v>213</v>
      </c>
      <c r="C316" s="8">
        <v>935</v>
      </c>
      <c r="D316" s="40"/>
      <c r="E316" s="9">
        <f t="shared" ref="E316:E321" si="38">+C316*D316</f>
        <v>0</v>
      </c>
    </row>
    <row r="317" spans="1:5" x14ac:dyDescent="0.25">
      <c r="A317" s="10" t="s">
        <v>241</v>
      </c>
      <c r="B317" s="8" t="s">
        <v>213</v>
      </c>
      <c r="C317" s="8">
        <v>4</v>
      </c>
      <c r="D317" s="40"/>
      <c r="E317" s="9">
        <f t="shared" si="38"/>
        <v>0</v>
      </c>
    </row>
    <row r="318" spans="1:5" x14ac:dyDescent="0.25">
      <c r="A318" s="10" t="s">
        <v>242</v>
      </c>
      <c r="B318" s="8" t="s">
        <v>213</v>
      </c>
      <c r="C318" s="8">
        <v>6</v>
      </c>
      <c r="D318" s="40"/>
      <c r="E318" s="9">
        <f t="shared" si="38"/>
        <v>0</v>
      </c>
    </row>
    <row r="319" spans="1:5" x14ac:dyDescent="0.25">
      <c r="A319" s="10" t="s">
        <v>243</v>
      </c>
      <c r="B319" s="8" t="s">
        <v>213</v>
      </c>
      <c r="C319" s="8">
        <v>4</v>
      </c>
      <c r="D319" s="40"/>
      <c r="E319" s="9">
        <f t="shared" si="38"/>
        <v>0</v>
      </c>
    </row>
    <row r="320" spans="1:5" x14ac:dyDescent="0.25">
      <c r="A320" s="10" t="s">
        <v>244</v>
      </c>
      <c r="B320" s="8" t="s">
        <v>213</v>
      </c>
      <c r="C320" s="8">
        <v>353</v>
      </c>
      <c r="D320" s="40"/>
      <c r="E320" s="9">
        <f t="shared" si="38"/>
        <v>0</v>
      </c>
    </row>
    <row r="321" spans="1:5" x14ac:dyDescent="0.25">
      <c r="A321" s="10" t="s">
        <v>245</v>
      </c>
      <c r="B321" s="8" t="s">
        <v>213</v>
      </c>
      <c r="C321" s="8">
        <v>19</v>
      </c>
      <c r="D321" s="40"/>
      <c r="E321" s="9">
        <f t="shared" si="38"/>
        <v>0</v>
      </c>
    </row>
    <row r="322" spans="1:5" x14ac:dyDescent="0.25">
      <c r="A322" s="10"/>
      <c r="B322" s="8"/>
      <c r="C322" s="8"/>
      <c r="D322" s="9"/>
      <c r="E322" s="9"/>
    </row>
    <row r="323" spans="1:5" x14ac:dyDescent="0.25">
      <c r="A323" s="11" t="s">
        <v>246</v>
      </c>
      <c r="B323" s="8"/>
      <c r="C323" s="8"/>
      <c r="D323" s="9"/>
      <c r="E323" s="9"/>
    </row>
    <row r="324" spans="1:5" x14ac:dyDescent="0.25">
      <c r="A324" s="10" t="s">
        <v>247</v>
      </c>
      <c r="B324" s="8" t="s">
        <v>213</v>
      </c>
      <c r="C324" s="8">
        <v>12</v>
      </c>
      <c r="D324" s="40"/>
      <c r="E324" s="9">
        <f t="shared" ref="E324:E325" si="39">+C324*D324</f>
        <v>0</v>
      </c>
    </row>
    <row r="325" spans="1:5" x14ac:dyDescent="0.25">
      <c r="A325" s="10" t="s">
        <v>248</v>
      </c>
      <c r="B325" s="8" t="s">
        <v>213</v>
      </c>
      <c r="C325" s="8">
        <v>33</v>
      </c>
      <c r="D325" s="40"/>
      <c r="E325" s="9">
        <f t="shared" si="39"/>
        <v>0</v>
      </c>
    </row>
    <row r="326" spans="1:5" x14ac:dyDescent="0.25">
      <c r="A326" s="10"/>
      <c r="B326" s="8"/>
      <c r="C326" s="8"/>
      <c r="D326" s="9"/>
      <c r="E326" s="9"/>
    </row>
    <row r="327" spans="1:5" x14ac:dyDescent="0.25">
      <c r="A327" s="7" t="s">
        <v>249</v>
      </c>
      <c r="B327" s="8"/>
      <c r="C327" s="8"/>
      <c r="D327" s="9"/>
      <c r="E327" s="9"/>
    </row>
    <row r="328" spans="1:5" ht="45" x14ac:dyDescent="0.25">
      <c r="A328" s="10" t="s">
        <v>250</v>
      </c>
      <c r="B328" s="8" t="s">
        <v>162</v>
      </c>
      <c r="C328" s="8">
        <v>25</v>
      </c>
      <c r="D328" s="40"/>
      <c r="E328" s="9">
        <f t="shared" ref="E328" si="40">+C328*D328</f>
        <v>0</v>
      </c>
    </row>
    <row r="329" spans="1:5" x14ac:dyDescent="0.25">
      <c r="A329" s="10"/>
      <c r="B329" s="8"/>
      <c r="C329" s="8"/>
      <c r="D329" s="9"/>
      <c r="E329" s="9"/>
    </row>
    <row r="330" spans="1:5" x14ac:dyDescent="0.25">
      <c r="A330" s="7" t="s">
        <v>251</v>
      </c>
      <c r="B330" s="8"/>
      <c r="C330" s="8"/>
      <c r="D330" s="9"/>
      <c r="E330" s="9"/>
    </row>
    <row r="331" spans="1:5" x14ac:dyDescent="0.25">
      <c r="A331" s="10"/>
      <c r="B331" s="8"/>
      <c r="C331" s="8"/>
      <c r="D331" s="9"/>
      <c r="E331" s="9"/>
    </row>
    <row r="332" spans="1:5" x14ac:dyDescent="0.25">
      <c r="A332" s="11" t="s">
        <v>252</v>
      </c>
      <c r="B332" s="8"/>
      <c r="C332" s="8"/>
      <c r="D332" s="9"/>
      <c r="E332" s="9"/>
    </row>
    <row r="333" spans="1:5" x14ac:dyDescent="0.25">
      <c r="A333" s="10" t="s">
        <v>253</v>
      </c>
      <c r="B333" s="8" t="s">
        <v>158</v>
      </c>
      <c r="C333" s="8">
        <v>4178</v>
      </c>
      <c r="D333" s="40"/>
      <c r="E333" s="9">
        <f t="shared" ref="E333" si="41">+C333*D333</f>
        <v>0</v>
      </c>
    </row>
    <row r="334" spans="1:5" x14ac:dyDescent="0.25">
      <c r="A334" s="10" t="s">
        <v>254</v>
      </c>
      <c r="B334" s="8" t="s">
        <v>158</v>
      </c>
      <c r="C334" s="8">
        <v>1141</v>
      </c>
      <c r="D334" s="40"/>
      <c r="E334" s="9">
        <f t="shared" ref="E334:E335" si="42">+C334*D334</f>
        <v>0</v>
      </c>
    </row>
    <row r="335" spans="1:5" x14ac:dyDescent="0.25">
      <c r="A335" s="10" t="s">
        <v>255</v>
      </c>
      <c r="B335" s="8" t="s">
        <v>158</v>
      </c>
      <c r="C335" s="8">
        <v>165</v>
      </c>
      <c r="D335" s="40"/>
      <c r="E335" s="9">
        <f t="shared" si="42"/>
        <v>0</v>
      </c>
    </row>
    <row r="336" spans="1:5" x14ac:dyDescent="0.25">
      <c r="A336" s="10"/>
      <c r="B336" s="8"/>
      <c r="C336" s="8"/>
      <c r="D336" s="9"/>
      <c r="E336" s="9"/>
    </row>
    <row r="337" spans="1:5" x14ac:dyDescent="0.25">
      <c r="A337" s="7" t="s">
        <v>256</v>
      </c>
      <c r="B337" s="8"/>
      <c r="C337" s="8"/>
      <c r="D337" s="9"/>
      <c r="E337" s="9"/>
    </row>
    <row r="338" spans="1:5" x14ac:dyDescent="0.25">
      <c r="A338" s="10"/>
      <c r="B338" s="8"/>
      <c r="C338" s="8"/>
      <c r="D338" s="9"/>
      <c r="E338" s="9"/>
    </row>
    <row r="339" spans="1:5" x14ac:dyDescent="0.25">
      <c r="A339" s="11" t="s">
        <v>257</v>
      </c>
      <c r="B339" s="8"/>
      <c r="C339" s="8"/>
      <c r="D339" s="9"/>
      <c r="E339" s="9"/>
    </row>
    <row r="340" spans="1:5" x14ac:dyDescent="0.25">
      <c r="A340" s="10" t="s">
        <v>258</v>
      </c>
      <c r="B340" s="8" t="s">
        <v>203</v>
      </c>
      <c r="C340" s="8">
        <v>535</v>
      </c>
      <c r="D340" s="40"/>
      <c r="E340" s="9">
        <f t="shared" ref="E340:E350" si="43">+C340*D340</f>
        <v>0</v>
      </c>
    </row>
    <row r="341" spans="1:5" x14ac:dyDescent="0.25">
      <c r="A341" s="10" t="s">
        <v>259</v>
      </c>
      <c r="B341" s="8" t="s">
        <v>203</v>
      </c>
      <c r="C341" s="8">
        <v>42</v>
      </c>
      <c r="D341" s="40"/>
      <c r="E341" s="9">
        <f t="shared" si="43"/>
        <v>0</v>
      </c>
    </row>
    <row r="342" spans="1:5" x14ac:dyDescent="0.25">
      <c r="A342" s="10" t="s">
        <v>260</v>
      </c>
      <c r="B342" s="8" t="s">
        <v>203</v>
      </c>
      <c r="C342" s="8">
        <v>221</v>
      </c>
      <c r="D342" s="40"/>
      <c r="E342" s="9">
        <f t="shared" si="43"/>
        <v>0</v>
      </c>
    </row>
    <row r="343" spans="1:5" x14ac:dyDescent="0.25">
      <c r="A343" s="10" t="s">
        <v>261</v>
      </c>
      <c r="B343" s="8" t="s">
        <v>158</v>
      </c>
      <c r="C343" s="8">
        <v>1130</v>
      </c>
      <c r="D343" s="40"/>
      <c r="E343" s="9">
        <f t="shared" si="43"/>
        <v>0</v>
      </c>
    </row>
    <row r="344" spans="1:5" x14ac:dyDescent="0.25">
      <c r="A344" s="10" t="s">
        <v>262</v>
      </c>
      <c r="B344" s="8" t="s">
        <v>158</v>
      </c>
      <c r="C344" s="8">
        <v>61</v>
      </c>
      <c r="D344" s="40"/>
      <c r="E344" s="9">
        <f t="shared" si="43"/>
        <v>0</v>
      </c>
    </row>
    <row r="345" spans="1:5" x14ac:dyDescent="0.25">
      <c r="A345" s="10" t="s">
        <v>263</v>
      </c>
      <c r="B345" s="8" t="s">
        <v>158</v>
      </c>
      <c r="C345" s="8">
        <v>154</v>
      </c>
      <c r="D345" s="40"/>
      <c r="E345" s="9">
        <f t="shared" si="43"/>
        <v>0</v>
      </c>
    </row>
    <row r="346" spans="1:5" x14ac:dyDescent="0.25">
      <c r="A346" s="10" t="s">
        <v>264</v>
      </c>
      <c r="B346" s="8" t="s">
        <v>158</v>
      </c>
      <c r="C346" s="8">
        <v>44</v>
      </c>
      <c r="D346" s="40"/>
      <c r="E346" s="9">
        <f t="shared" si="43"/>
        <v>0</v>
      </c>
    </row>
    <row r="347" spans="1:5" x14ac:dyDescent="0.25">
      <c r="A347" s="10" t="s">
        <v>265</v>
      </c>
      <c r="B347" s="8" t="s">
        <v>158</v>
      </c>
      <c r="C347" s="8">
        <v>1311</v>
      </c>
      <c r="D347" s="40"/>
      <c r="E347" s="9">
        <f t="shared" si="43"/>
        <v>0</v>
      </c>
    </row>
    <row r="348" spans="1:5" x14ac:dyDescent="0.25">
      <c r="A348" s="10" t="s">
        <v>266</v>
      </c>
      <c r="B348" s="8" t="s">
        <v>158</v>
      </c>
      <c r="C348" s="8">
        <v>31</v>
      </c>
      <c r="D348" s="40"/>
      <c r="E348" s="9">
        <f t="shared" si="43"/>
        <v>0</v>
      </c>
    </row>
    <row r="349" spans="1:5" x14ac:dyDescent="0.25">
      <c r="A349" s="10" t="s">
        <v>267</v>
      </c>
      <c r="B349" s="8" t="s">
        <v>158</v>
      </c>
      <c r="C349" s="8">
        <v>26</v>
      </c>
      <c r="D349" s="40"/>
      <c r="E349" s="9">
        <f t="shared" si="43"/>
        <v>0</v>
      </c>
    </row>
    <row r="350" spans="1:5" x14ac:dyDescent="0.25">
      <c r="A350" s="10" t="s">
        <v>268</v>
      </c>
      <c r="B350" s="8" t="s">
        <v>158</v>
      </c>
      <c r="C350" s="8">
        <v>165</v>
      </c>
      <c r="D350" s="40"/>
      <c r="E350" s="9">
        <f t="shared" si="43"/>
        <v>0</v>
      </c>
    </row>
    <row r="351" spans="1:5" x14ac:dyDescent="0.25">
      <c r="A351" s="10"/>
      <c r="B351" s="8"/>
      <c r="C351" s="8"/>
      <c r="D351" s="9"/>
      <c r="E351" s="9"/>
    </row>
    <row r="352" spans="1:5" x14ac:dyDescent="0.25">
      <c r="A352" s="11" t="s">
        <v>269</v>
      </c>
      <c r="B352" s="8"/>
      <c r="C352" s="8"/>
      <c r="D352" s="9"/>
      <c r="E352" s="9"/>
    </row>
    <row r="353" spans="1:5" x14ac:dyDescent="0.25">
      <c r="A353" s="10" t="s">
        <v>270</v>
      </c>
      <c r="B353" s="8" t="s">
        <v>203</v>
      </c>
      <c r="C353" s="8">
        <v>428</v>
      </c>
      <c r="D353" s="40"/>
      <c r="E353" s="9">
        <f t="shared" ref="E353:E354" si="44">+C353*D353</f>
        <v>0</v>
      </c>
    </row>
    <row r="354" spans="1:5" x14ac:dyDescent="0.25">
      <c r="A354" s="10" t="s">
        <v>271</v>
      </c>
      <c r="B354" s="8" t="s">
        <v>203</v>
      </c>
      <c r="C354" s="8">
        <v>189</v>
      </c>
      <c r="D354" s="40"/>
      <c r="E354" s="9">
        <f t="shared" si="44"/>
        <v>0</v>
      </c>
    </row>
    <row r="355" spans="1:5" x14ac:dyDescent="0.25">
      <c r="A355" s="10"/>
      <c r="B355" s="8"/>
      <c r="C355" s="8"/>
      <c r="D355" s="9"/>
      <c r="E355" s="9"/>
    </row>
    <row r="356" spans="1:5" x14ac:dyDescent="0.25">
      <c r="A356" s="11" t="s">
        <v>272</v>
      </c>
      <c r="B356" s="8"/>
      <c r="C356" s="8"/>
      <c r="D356" s="9"/>
      <c r="E356" s="9"/>
    </row>
    <row r="357" spans="1:5" x14ac:dyDescent="0.25">
      <c r="A357" s="10" t="s">
        <v>273</v>
      </c>
      <c r="B357" s="8" t="s">
        <v>203</v>
      </c>
      <c r="C357" s="8">
        <v>535</v>
      </c>
      <c r="D357" s="40"/>
      <c r="E357" s="9">
        <f t="shared" ref="E357" si="45">+C357*D357</f>
        <v>0</v>
      </c>
    </row>
    <row r="358" spans="1:5" x14ac:dyDescent="0.25">
      <c r="A358" s="10"/>
      <c r="B358" s="8"/>
      <c r="C358" s="8"/>
      <c r="D358" s="9"/>
      <c r="E358" s="9"/>
    </row>
    <row r="359" spans="1:5" x14ac:dyDescent="0.25">
      <c r="A359" s="7" t="s">
        <v>274</v>
      </c>
      <c r="B359" s="8"/>
      <c r="C359" s="8"/>
      <c r="D359" s="9"/>
      <c r="E359" s="9"/>
    </row>
    <row r="360" spans="1:5" x14ac:dyDescent="0.25">
      <c r="A360" s="10"/>
      <c r="B360" s="8"/>
      <c r="C360" s="8"/>
      <c r="D360" s="9"/>
      <c r="E360" s="9"/>
    </row>
    <row r="361" spans="1:5" ht="30" x14ac:dyDescent="0.25">
      <c r="A361" s="11" t="s">
        <v>275</v>
      </c>
      <c r="B361" s="8"/>
      <c r="C361" s="8"/>
      <c r="D361" s="9"/>
      <c r="E361" s="9"/>
    </row>
    <row r="362" spans="1:5" x14ac:dyDescent="0.25">
      <c r="A362" s="10" t="s">
        <v>276</v>
      </c>
      <c r="B362" s="8" t="s">
        <v>158</v>
      </c>
      <c r="C362" s="8">
        <v>25</v>
      </c>
      <c r="D362" s="40"/>
      <c r="E362" s="9">
        <f t="shared" ref="E362:E363" si="46">+C362*D362</f>
        <v>0</v>
      </c>
    </row>
    <row r="363" spans="1:5" x14ac:dyDescent="0.25">
      <c r="A363" s="10" t="s">
        <v>277</v>
      </c>
      <c r="B363" s="8" t="s">
        <v>158</v>
      </c>
      <c r="C363" s="8">
        <v>25</v>
      </c>
      <c r="D363" s="40"/>
      <c r="E363" s="9">
        <f t="shared" si="46"/>
        <v>0</v>
      </c>
    </row>
    <row r="364" spans="1:5" x14ac:dyDescent="0.25">
      <c r="A364" s="10"/>
      <c r="B364" s="8"/>
      <c r="C364" s="8"/>
      <c r="D364" s="9"/>
      <c r="E364" s="9"/>
    </row>
    <row r="365" spans="1:5" x14ac:dyDescent="0.25">
      <c r="A365" s="11" t="s">
        <v>278</v>
      </c>
      <c r="B365" s="8"/>
      <c r="C365" s="8"/>
      <c r="D365" s="9"/>
      <c r="E365" s="9"/>
    </row>
    <row r="366" spans="1:5" x14ac:dyDescent="0.25">
      <c r="A366" s="10" t="s">
        <v>279</v>
      </c>
      <c r="B366" s="8" t="s">
        <v>203</v>
      </c>
      <c r="C366" s="8">
        <v>28</v>
      </c>
      <c r="D366" s="40"/>
      <c r="E366" s="9">
        <f t="shared" ref="E366" si="47">+C366*D366</f>
        <v>0</v>
      </c>
    </row>
    <row r="367" spans="1:5" x14ac:dyDescent="0.25">
      <c r="A367" s="10"/>
      <c r="B367" s="8"/>
      <c r="C367" s="8"/>
      <c r="D367" s="9"/>
      <c r="E367" s="9"/>
    </row>
    <row r="368" spans="1:5" x14ac:dyDescent="0.25">
      <c r="A368" s="11" t="s">
        <v>280</v>
      </c>
      <c r="B368" s="8"/>
      <c r="C368" s="8"/>
      <c r="D368" s="9"/>
      <c r="E368" s="9"/>
    </row>
    <row r="369" spans="1:5" ht="30" x14ac:dyDescent="0.25">
      <c r="A369" s="10" t="s">
        <v>281</v>
      </c>
      <c r="B369" s="8" t="s">
        <v>203</v>
      </c>
      <c r="C369" s="8">
        <v>172</v>
      </c>
      <c r="D369" s="40"/>
      <c r="E369" s="9">
        <f t="shared" ref="E369" si="48">+C369*D369</f>
        <v>0</v>
      </c>
    </row>
    <row r="370" spans="1:5" x14ac:dyDescent="0.25">
      <c r="A370" s="10"/>
      <c r="B370" s="8"/>
      <c r="C370" s="8"/>
      <c r="D370" s="9"/>
      <c r="E370" s="9"/>
    </row>
    <row r="371" spans="1:5" x14ac:dyDescent="0.25">
      <c r="A371" s="7" t="s">
        <v>282</v>
      </c>
      <c r="B371" s="8"/>
      <c r="C371" s="8"/>
      <c r="D371" s="9"/>
      <c r="E371" s="9"/>
    </row>
    <row r="372" spans="1:5" x14ac:dyDescent="0.25">
      <c r="A372" s="10"/>
      <c r="B372" s="8"/>
      <c r="C372" s="8"/>
      <c r="D372" s="9"/>
      <c r="E372" s="9"/>
    </row>
    <row r="373" spans="1:5" x14ac:dyDescent="0.25">
      <c r="A373" s="11" t="s">
        <v>283</v>
      </c>
      <c r="B373" s="8"/>
      <c r="C373" s="8"/>
      <c r="D373" s="9"/>
      <c r="E373" s="9"/>
    </row>
    <row r="374" spans="1:5" x14ac:dyDescent="0.25">
      <c r="A374" s="10" t="s">
        <v>284</v>
      </c>
      <c r="B374" s="8" t="s">
        <v>285</v>
      </c>
      <c r="C374" s="8">
        <v>34.729999999999997</v>
      </c>
      <c r="D374" s="40"/>
      <c r="E374" s="9">
        <f t="shared" ref="E374:E377" si="49">+C374*D374</f>
        <v>0</v>
      </c>
    </row>
    <row r="375" spans="1:5" x14ac:dyDescent="0.25">
      <c r="A375" s="10" t="s">
        <v>286</v>
      </c>
      <c r="B375" s="8" t="s">
        <v>285</v>
      </c>
      <c r="C375" s="8">
        <v>31.38</v>
      </c>
      <c r="D375" s="40"/>
      <c r="E375" s="9">
        <f t="shared" si="49"/>
        <v>0</v>
      </c>
    </row>
    <row r="376" spans="1:5" x14ac:dyDescent="0.25">
      <c r="A376" s="10" t="s">
        <v>287</v>
      </c>
      <c r="B376" s="8" t="s">
        <v>285</v>
      </c>
      <c r="C376" s="8">
        <v>0.12</v>
      </c>
      <c r="D376" s="40"/>
      <c r="E376" s="9">
        <f t="shared" si="49"/>
        <v>0</v>
      </c>
    </row>
    <row r="377" spans="1:5" x14ac:dyDescent="0.25">
      <c r="A377" s="10" t="s">
        <v>288</v>
      </c>
      <c r="B377" s="8" t="s">
        <v>285</v>
      </c>
      <c r="C377" s="8">
        <v>0.12</v>
      </c>
      <c r="D377" s="40"/>
      <c r="E377" s="9">
        <f t="shared" si="49"/>
        <v>0</v>
      </c>
    </row>
    <row r="378" spans="1:5" x14ac:dyDescent="0.25">
      <c r="A378" s="10"/>
      <c r="B378" s="8"/>
      <c r="C378" s="8"/>
      <c r="D378" s="9"/>
      <c r="E378" s="9"/>
    </row>
    <row r="379" spans="1:5" x14ac:dyDescent="0.25">
      <c r="A379" s="11" t="s">
        <v>289</v>
      </c>
      <c r="B379" s="8"/>
      <c r="C379" s="8"/>
      <c r="D379" s="9"/>
      <c r="E379" s="9"/>
    </row>
    <row r="380" spans="1:5" ht="30" x14ac:dyDescent="0.25">
      <c r="A380" s="10" t="s">
        <v>290</v>
      </c>
      <c r="B380" s="8" t="s">
        <v>162</v>
      </c>
      <c r="C380" s="8">
        <v>575</v>
      </c>
      <c r="D380" s="40"/>
      <c r="E380" s="9">
        <f t="shared" ref="E380:E381" si="50">+C380*D380</f>
        <v>0</v>
      </c>
    </row>
    <row r="381" spans="1:5" x14ac:dyDescent="0.25">
      <c r="A381" s="10" t="s">
        <v>291</v>
      </c>
      <c r="B381" s="8" t="s">
        <v>158</v>
      </c>
      <c r="C381" s="8">
        <v>100</v>
      </c>
      <c r="D381" s="40"/>
      <c r="E381" s="9">
        <f t="shared" si="50"/>
        <v>0</v>
      </c>
    </row>
    <row r="382" spans="1:5" x14ac:dyDescent="0.25">
      <c r="A382" s="10"/>
      <c r="B382" s="8"/>
      <c r="C382" s="8"/>
      <c r="D382" s="9"/>
      <c r="E382" s="9"/>
    </row>
    <row r="383" spans="1:5" x14ac:dyDescent="0.25">
      <c r="A383" s="11" t="s">
        <v>292</v>
      </c>
      <c r="B383" s="8"/>
      <c r="C383" s="8"/>
      <c r="D383" s="9"/>
      <c r="E383" s="9"/>
    </row>
    <row r="384" spans="1:5" x14ac:dyDescent="0.25">
      <c r="A384" s="10" t="s">
        <v>293</v>
      </c>
      <c r="B384" s="8" t="s">
        <v>158</v>
      </c>
      <c r="C384" s="8">
        <v>7992</v>
      </c>
      <c r="D384" s="40"/>
      <c r="E384" s="9">
        <f t="shared" ref="E384:E385" si="51">+C384*D384</f>
        <v>0</v>
      </c>
    </row>
    <row r="385" spans="1:5" x14ac:dyDescent="0.25">
      <c r="A385" s="10" t="s">
        <v>294</v>
      </c>
      <c r="B385" s="8" t="s">
        <v>158</v>
      </c>
      <c r="C385" s="8">
        <v>171</v>
      </c>
      <c r="D385" s="40"/>
      <c r="E385" s="9">
        <f t="shared" si="51"/>
        <v>0</v>
      </c>
    </row>
    <row r="386" spans="1:5" x14ac:dyDescent="0.25">
      <c r="A386" s="10"/>
      <c r="B386" s="8"/>
      <c r="C386" s="8"/>
      <c r="D386" s="9"/>
      <c r="E386" s="9"/>
    </row>
    <row r="387" spans="1:5" x14ac:dyDescent="0.25">
      <c r="A387" s="29" t="s">
        <v>1613</v>
      </c>
      <c r="B387" s="29"/>
      <c r="C387" s="29"/>
      <c r="D387" s="29"/>
      <c r="E387" s="12">
        <f>SUM(E315:E386)</f>
        <v>0</v>
      </c>
    </row>
    <row r="388" spans="1:5" x14ac:dyDescent="0.25">
      <c r="A388" s="7" t="s">
        <v>295</v>
      </c>
      <c r="B388" s="8"/>
      <c r="C388" s="8"/>
      <c r="D388" s="9"/>
      <c r="E388" s="9"/>
    </row>
    <row r="389" spans="1:5" x14ac:dyDescent="0.25">
      <c r="A389" s="7" t="s">
        <v>296</v>
      </c>
      <c r="B389" s="8"/>
      <c r="C389" s="8"/>
      <c r="D389" s="9"/>
      <c r="E389" s="9"/>
    </row>
    <row r="390" spans="1:5" x14ac:dyDescent="0.25">
      <c r="A390" s="10"/>
      <c r="B390" s="8"/>
      <c r="C390" s="8"/>
      <c r="D390" s="9"/>
      <c r="E390" s="9"/>
    </row>
    <row r="391" spans="1:5" x14ac:dyDescent="0.25">
      <c r="A391" s="7" t="s">
        <v>297</v>
      </c>
      <c r="B391" s="8"/>
      <c r="C391" s="8"/>
      <c r="D391" s="9"/>
      <c r="E391" s="9"/>
    </row>
    <row r="392" spans="1:5" ht="45" x14ac:dyDescent="0.25">
      <c r="A392" s="10" t="s">
        <v>150</v>
      </c>
      <c r="B392" s="8"/>
      <c r="C392" s="8"/>
      <c r="D392" s="9"/>
      <c r="E392" s="9"/>
    </row>
    <row r="393" spans="1:5" ht="45" x14ac:dyDescent="0.25">
      <c r="A393" s="10" t="s">
        <v>151</v>
      </c>
      <c r="B393" s="8"/>
      <c r="C393" s="8"/>
      <c r="D393" s="9"/>
      <c r="E393" s="9"/>
    </row>
    <row r="394" spans="1:5" ht="30" x14ac:dyDescent="0.25">
      <c r="A394" s="10" t="s">
        <v>152</v>
      </c>
      <c r="B394" s="8"/>
      <c r="C394" s="8"/>
      <c r="D394" s="9"/>
      <c r="E394" s="9"/>
    </row>
    <row r="395" spans="1:5" x14ac:dyDescent="0.25">
      <c r="A395" s="10"/>
      <c r="B395" s="8"/>
      <c r="C395" s="8"/>
      <c r="D395" s="9"/>
      <c r="E395" s="9"/>
    </row>
    <row r="396" spans="1:5" x14ac:dyDescent="0.25">
      <c r="A396" s="7" t="s">
        <v>153</v>
      </c>
      <c r="B396" s="8"/>
      <c r="C396" s="8"/>
      <c r="D396" s="9"/>
      <c r="E396" s="9"/>
    </row>
    <row r="397" spans="1:5" ht="45" x14ac:dyDescent="0.25">
      <c r="A397" s="10" t="s">
        <v>298</v>
      </c>
      <c r="B397" s="8"/>
      <c r="C397" s="8"/>
      <c r="D397" s="9"/>
      <c r="E397" s="9"/>
    </row>
    <row r="398" spans="1:5" x14ac:dyDescent="0.25">
      <c r="A398" s="10"/>
      <c r="B398" s="8"/>
      <c r="C398" s="8"/>
      <c r="D398" s="9"/>
      <c r="E398" s="9"/>
    </row>
    <row r="399" spans="1:5" x14ac:dyDescent="0.25">
      <c r="A399" s="7" t="s">
        <v>299</v>
      </c>
      <c r="B399" s="8"/>
      <c r="C399" s="8"/>
      <c r="D399" s="9"/>
      <c r="E399" s="9"/>
    </row>
    <row r="400" spans="1:5" x14ac:dyDescent="0.25">
      <c r="A400" s="10"/>
      <c r="B400" s="8"/>
      <c r="C400" s="8"/>
      <c r="D400" s="9"/>
      <c r="E400" s="9"/>
    </row>
    <row r="401" spans="1:5" x14ac:dyDescent="0.25">
      <c r="A401" s="11" t="s">
        <v>300</v>
      </c>
      <c r="B401" s="8"/>
      <c r="C401" s="8"/>
      <c r="D401" s="9"/>
      <c r="E401" s="9"/>
    </row>
    <row r="402" spans="1:5" x14ac:dyDescent="0.25">
      <c r="A402" s="10" t="s">
        <v>301</v>
      </c>
      <c r="B402" s="8" t="s">
        <v>158</v>
      </c>
      <c r="C402" s="8">
        <v>284</v>
      </c>
      <c r="D402" s="40"/>
      <c r="E402" s="9">
        <f t="shared" ref="E402:E413" si="52">+C402*D402</f>
        <v>0</v>
      </c>
    </row>
    <row r="403" spans="1:5" x14ac:dyDescent="0.25">
      <c r="A403" s="10" t="s">
        <v>302</v>
      </c>
      <c r="B403" s="8" t="s">
        <v>158</v>
      </c>
      <c r="C403" s="8">
        <v>357</v>
      </c>
      <c r="D403" s="40"/>
      <c r="E403" s="9">
        <f t="shared" si="52"/>
        <v>0</v>
      </c>
    </row>
    <row r="404" spans="1:5" x14ac:dyDescent="0.25">
      <c r="A404" s="10" t="s">
        <v>303</v>
      </c>
      <c r="B404" s="8" t="s">
        <v>158</v>
      </c>
      <c r="C404" s="8">
        <v>146</v>
      </c>
      <c r="D404" s="40"/>
      <c r="E404" s="9">
        <f t="shared" si="52"/>
        <v>0</v>
      </c>
    </row>
    <row r="405" spans="1:5" x14ac:dyDescent="0.25">
      <c r="A405" s="10" t="s">
        <v>304</v>
      </c>
      <c r="B405" s="8" t="s">
        <v>158</v>
      </c>
      <c r="C405" s="8">
        <v>685</v>
      </c>
      <c r="D405" s="40"/>
      <c r="E405" s="9">
        <f t="shared" si="52"/>
        <v>0</v>
      </c>
    </row>
    <row r="406" spans="1:5" x14ac:dyDescent="0.25">
      <c r="A406" s="10" t="s">
        <v>305</v>
      </c>
      <c r="B406" s="8" t="s">
        <v>158</v>
      </c>
      <c r="C406" s="8">
        <v>1</v>
      </c>
      <c r="D406" s="40"/>
      <c r="E406" s="9">
        <f t="shared" si="52"/>
        <v>0</v>
      </c>
    </row>
    <row r="407" spans="1:5" x14ac:dyDescent="0.25">
      <c r="A407" s="10" t="s">
        <v>306</v>
      </c>
      <c r="B407" s="8" t="s">
        <v>158</v>
      </c>
      <c r="C407" s="8">
        <v>566</v>
      </c>
      <c r="D407" s="40"/>
      <c r="E407" s="9">
        <f t="shared" si="52"/>
        <v>0</v>
      </c>
    </row>
    <row r="408" spans="1:5" x14ac:dyDescent="0.25">
      <c r="A408" s="10" t="s">
        <v>307</v>
      </c>
      <c r="B408" s="8" t="s">
        <v>158</v>
      </c>
      <c r="C408" s="8">
        <v>610</v>
      </c>
      <c r="D408" s="40"/>
      <c r="E408" s="9">
        <f t="shared" si="52"/>
        <v>0</v>
      </c>
    </row>
    <row r="409" spans="1:5" x14ac:dyDescent="0.25">
      <c r="A409" s="10" t="s">
        <v>308</v>
      </c>
      <c r="B409" s="8" t="s">
        <v>158</v>
      </c>
      <c r="C409" s="8">
        <v>165</v>
      </c>
      <c r="D409" s="40"/>
      <c r="E409" s="9">
        <f t="shared" si="52"/>
        <v>0</v>
      </c>
    </row>
    <row r="410" spans="1:5" x14ac:dyDescent="0.25">
      <c r="A410" s="10" t="s">
        <v>176</v>
      </c>
      <c r="B410" s="8" t="s">
        <v>158</v>
      </c>
      <c r="C410" s="8">
        <v>3579</v>
      </c>
      <c r="D410" s="40"/>
      <c r="E410" s="9">
        <f t="shared" si="52"/>
        <v>0</v>
      </c>
    </row>
    <row r="411" spans="1:5" x14ac:dyDescent="0.25">
      <c r="A411" s="10" t="s">
        <v>309</v>
      </c>
      <c r="B411" s="8" t="s">
        <v>213</v>
      </c>
      <c r="C411" s="8">
        <v>21</v>
      </c>
      <c r="D411" s="40"/>
      <c r="E411" s="9">
        <f t="shared" si="52"/>
        <v>0</v>
      </c>
    </row>
    <row r="412" spans="1:5" ht="30" x14ac:dyDescent="0.25">
      <c r="A412" s="10" t="s">
        <v>310</v>
      </c>
      <c r="B412" s="8" t="s">
        <v>158</v>
      </c>
      <c r="C412" s="8">
        <v>171</v>
      </c>
      <c r="D412" s="40"/>
      <c r="E412" s="9">
        <f t="shared" si="52"/>
        <v>0</v>
      </c>
    </row>
    <row r="413" spans="1:5" x14ac:dyDescent="0.25">
      <c r="A413" s="10" t="s">
        <v>311</v>
      </c>
      <c r="B413" s="8" t="s">
        <v>158</v>
      </c>
      <c r="C413" s="8">
        <v>258</v>
      </c>
      <c r="D413" s="40"/>
      <c r="E413" s="9">
        <f t="shared" si="52"/>
        <v>0</v>
      </c>
    </row>
    <row r="414" spans="1:5" x14ac:dyDescent="0.25">
      <c r="A414" s="10"/>
      <c r="B414" s="8"/>
      <c r="C414" s="8"/>
      <c r="D414" s="9"/>
      <c r="E414" s="9"/>
    </row>
    <row r="415" spans="1:5" x14ac:dyDescent="0.25">
      <c r="A415" s="7" t="s">
        <v>312</v>
      </c>
      <c r="B415" s="8"/>
      <c r="C415" s="8"/>
      <c r="D415" s="9"/>
      <c r="E415" s="9"/>
    </row>
    <row r="416" spans="1:5" x14ac:dyDescent="0.25">
      <c r="A416" s="10"/>
      <c r="B416" s="8"/>
      <c r="C416" s="8"/>
      <c r="D416" s="9"/>
      <c r="E416" s="9"/>
    </row>
    <row r="417" spans="1:5" ht="30" x14ac:dyDescent="0.25">
      <c r="A417" s="11" t="s">
        <v>313</v>
      </c>
      <c r="B417" s="8"/>
      <c r="C417" s="8"/>
      <c r="D417" s="9"/>
      <c r="E417" s="9"/>
    </row>
    <row r="418" spans="1:5" x14ac:dyDescent="0.25">
      <c r="A418" s="10" t="s">
        <v>314</v>
      </c>
      <c r="B418" s="8" t="s">
        <v>203</v>
      </c>
      <c r="C418" s="8">
        <v>3792</v>
      </c>
      <c r="D418" s="40"/>
      <c r="E418" s="9">
        <f t="shared" ref="E418:E419" si="53">+C418*D418</f>
        <v>0</v>
      </c>
    </row>
    <row r="419" spans="1:5" x14ac:dyDescent="0.25">
      <c r="A419" s="10" t="s">
        <v>315</v>
      </c>
      <c r="B419" s="8" t="s">
        <v>203</v>
      </c>
      <c r="C419" s="8">
        <v>22325</v>
      </c>
      <c r="D419" s="40"/>
      <c r="E419" s="9">
        <f t="shared" si="53"/>
        <v>0</v>
      </c>
    </row>
    <row r="420" spans="1:5" x14ac:dyDescent="0.25">
      <c r="A420" s="10"/>
      <c r="B420" s="8"/>
      <c r="C420" s="8"/>
      <c r="D420" s="9"/>
      <c r="E420" s="9"/>
    </row>
    <row r="421" spans="1:5" x14ac:dyDescent="0.25">
      <c r="A421" s="11" t="s">
        <v>316</v>
      </c>
      <c r="B421" s="8"/>
      <c r="C421" s="8"/>
      <c r="D421" s="9"/>
      <c r="E421" s="9"/>
    </row>
    <row r="422" spans="1:5" x14ac:dyDescent="0.25">
      <c r="A422" s="10" t="s">
        <v>317</v>
      </c>
      <c r="B422" s="8" t="s">
        <v>203</v>
      </c>
      <c r="C422" s="8">
        <v>2607</v>
      </c>
      <c r="D422" s="40"/>
      <c r="E422" s="9">
        <f t="shared" ref="E422" si="54">+C422*D422</f>
        <v>0</v>
      </c>
    </row>
    <row r="423" spans="1:5" x14ac:dyDescent="0.25">
      <c r="A423" s="10"/>
      <c r="B423" s="8"/>
      <c r="C423" s="8"/>
      <c r="D423" s="9"/>
      <c r="E423" s="9"/>
    </row>
    <row r="424" spans="1:5" x14ac:dyDescent="0.25">
      <c r="A424" s="11" t="s">
        <v>318</v>
      </c>
      <c r="B424" s="8"/>
      <c r="C424" s="8"/>
      <c r="D424" s="9"/>
      <c r="E424" s="9"/>
    </row>
    <row r="425" spans="1:5" ht="30" x14ac:dyDescent="0.25">
      <c r="A425" s="10" t="s">
        <v>319</v>
      </c>
      <c r="B425" s="8" t="s">
        <v>162</v>
      </c>
      <c r="C425" s="8">
        <v>1040</v>
      </c>
      <c r="D425" s="40"/>
      <c r="E425" s="9">
        <f t="shared" ref="E425:E426" si="55">+C425*D425</f>
        <v>0</v>
      </c>
    </row>
    <row r="426" spans="1:5" ht="30" x14ac:dyDescent="0.25">
      <c r="A426" s="10" t="s">
        <v>320</v>
      </c>
      <c r="B426" s="8" t="s">
        <v>162</v>
      </c>
      <c r="C426" s="8">
        <v>66</v>
      </c>
      <c r="D426" s="40"/>
      <c r="E426" s="9">
        <f t="shared" si="55"/>
        <v>0</v>
      </c>
    </row>
    <row r="427" spans="1:5" x14ac:dyDescent="0.25">
      <c r="A427" s="10"/>
      <c r="B427" s="8"/>
      <c r="C427" s="8"/>
      <c r="D427" s="9"/>
      <c r="E427" s="9"/>
    </row>
    <row r="428" spans="1:5" x14ac:dyDescent="0.25">
      <c r="A428" s="11" t="s">
        <v>321</v>
      </c>
      <c r="B428" s="8"/>
      <c r="C428" s="8"/>
      <c r="D428" s="9"/>
      <c r="E428" s="9"/>
    </row>
    <row r="429" spans="1:5" x14ac:dyDescent="0.25">
      <c r="A429" s="10" t="s">
        <v>322</v>
      </c>
      <c r="B429" s="8" t="s">
        <v>203</v>
      </c>
      <c r="C429" s="8">
        <v>152</v>
      </c>
      <c r="D429" s="40"/>
      <c r="E429" s="9">
        <f t="shared" ref="E429" si="56">+C429*D429</f>
        <v>0</v>
      </c>
    </row>
    <row r="430" spans="1:5" x14ac:dyDescent="0.25">
      <c r="A430" s="10"/>
      <c r="B430" s="8"/>
      <c r="C430" s="8"/>
      <c r="D430" s="9"/>
      <c r="E430" s="9"/>
    </row>
    <row r="431" spans="1:5" x14ac:dyDescent="0.25">
      <c r="A431" s="11" t="s">
        <v>323</v>
      </c>
      <c r="B431" s="8"/>
      <c r="C431" s="8"/>
      <c r="D431" s="9"/>
      <c r="E431" s="9"/>
    </row>
    <row r="432" spans="1:5" x14ac:dyDescent="0.25">
      <c r="A432" s="10" t="s">
        <v>324</v>
      </c>
      <c r="B432" s="8" t="s">
        <v>203</v>
      </c>
      <c r="C432" s="8">
        <v>797</v>
      </c>
      <c r="D432" s="40"/>
      <c r="E432" s="9">
        <f t="shared" ref="E432" si="57">+C432*D432</f>
        <v>0</v>
      </c>
    </row>
    <row r="433" spans="1:5" x14ac:dyDescent="0.25">
      <c r="A433" s="10"/>
      <c r="B433" s="8"/>
      <c r="C433" s="8"/>
      <c r="D433" s="9"/>
      <c r="E433" s="9"/>
    </row>
    <row r="434" spans="1:5" x14ac:dyDescent="0.25">
      <c r="A434" s="11" t="s">
        <v>325</v>
      </c>
      <c r="B434" s="8"/>
      <c r="C434" s="8"/>
      <c r="D434" s="9"/>
      <c r="E434" s="9"/>
    </row>
    <row r="435" spans="1:5" x14ac:dyDescent="0.25">
      <c r="A435" s="10" t="s">
        <v>326</v>
      </c>
      <c r="B435" s="8" t="s">
        <v>203</v>
      </c>
      <c r="C435" s="8">
        <v>88</v>
      </c>
      <c r="D435" s="40"/>
      <c r="E435" s="9">
        <f t="shared" ref="E435:E436" si="58">+C435*D435</f>
        <v>0</v>
      </c>
    </row>
    <row r="436" spans="1:5" x14ac:dyDescent="0.25">
      <c r="A436" s="10" t="s">
        <v>327</v>
      </c>
      <c r="B436" s="8" t="s">
        <v>158</v>
      </c>
      <c r="C436" s="8">
        <v>258</v>
      </c>
      <c r="D436" s="40"/>
      <c r="E436" s="9">
        <f t="shared" si="58"/>
        <v>0</v>
      </c>
    </row>
    <row r="437" spans="1:5" x14ac:dyDescent="0.25">
      <c r="A437" s="10"/>
      <c r="B437" s="8"/>
      <c r="C437" s="8"/>
      <c r="D437" s="9"/>
      <c r="E437" s="9"/>
    </row>
    <row r="438" spans="1:5" x14ac:dyDescent="0.25">
      <c r="A438" s="7" t="s">
        <v>328</v>
      </c>
      <c r="B438" s="8"/>
      <c r="C438" s="8"/>
      <c r="D438" s="9"/>
      <c r="E438" s="9"/>
    </row>
    <row r="439" spans="1:5" x14ac:dyDescent="0.25">
      <c r="A439" s="10"/>
      <c r="B439" s="8"/>
      <c r="C439" s="8"/>
      <c r="D439" s="9"/>
      <c r="E439" s="9"/>
    </row>
    <row r="440" spans="1:5" ht="30" x14ac:dyDescent="0.25">
      <c r="A440" s="11" t="s">
        <v>329</v>
      </c>
      <c r="B440" s="8"/>
      <c r="C440" s="8"/>
      <c r="D440" s="9"/>
      <c r="E440" s="9"/>
    </row>
    <row r="441" spans="1:5" x14ac:dyDescent="0.25">
      <c r="A441" s="10" t="s">
        <v>330</v>
      </c>
      <c r="B441" s="8" t="s">
        <v>158</v>
      </c>
      <c r="C441" s="8">
        <v>5</v>
      </c>
      <c r="D441" s="40"/>
      <c r="E441" s="9">
        <f t="shared" ref="E441:E445" si="59">+C441*D441</f>
        <v>0</v>
      </c>
    </row>
    <row r="442" spans="1:5" x14ac:dyDescent="0.25">
      <c r="A442" s="10" t="s">
        <v>331</v>
      </c>
      <c r="B442" s="8" t="s">
        <v>158</v>
      </c>
      <c r="C442" s="8">
        <v>850</v>
      </c>
      <c r="D442" s="40"/>
      <c r="E442" s="9">
        <f t="shared" si="59"/>
        <v>0</v>
      </c>
    </row>
    <row r="443" spans="1:5" x14ac:dyDescent="0.25">
      <c r="A443" s="10" t="s">
        <v>332</v>
      </c>
      <c r="B443" s="8" t="s">
        <v>158</v>
      </c>
      <c r="C443" s="8">
        <v>315</v>
      </c>
      <c r="D443" s="40"/>
      <c r="E443" s="9">
        <f t="shared" si="59"/>
        <v>0</v>
      </c>
    </row>
    <row r="444" spans="1:5" x14ac:dyDescent="0.25">
      <c r="A444" s="10" t="s">
        <v>333</v>
      </c>
      <c r="B444" s="8" t="s">
        <v>158</v>
      </c>
      <c r="C444" s="8">
        <v>4301</v>
      </c>
      <c r="D444" s="40"/>
      <c r="E444" s="9">
        <f t="shared" si="59"/>
        <v>0</v>
      </c>
    </row>
    <row r="445" spans="1:5" x14ac:dyDescent="0.25">
      <c r="A445" s="10" t="s">
        <v>334</v>
      </c>
      <c r="B445" s="8" t="s">
        <v>158</v>
      </c>
      <c r="C445" s="8">
        <v>869</v>
      </c>
      <c r="D445" s="40"/>
      <c r="E445" s="9">
        <f t="shared" si="59"/>
        <v>0</v>
      </c>
    </row>
    <row r="446" spans="1:5" x14ac:dyDescent="0.25">
      <c r="A446" s="10"/>
      <c r="B446" s="8"/>
      <c r="C446" s="8"/>
      <c r="D446" s="9"/>
      <c r="E446" s="9"/>
    </row>
    <row r="447" spans="1:5" ht="30" x14ac:dyDescent="0.25">
      <c r="A447" s="11" t="s">
        <v>335</v>
      </c>
      <c r="B447" s="8"/>
      <c r="C447" s="8"/>
      <c r="D447" s="9"/>
      <c r="E447" s="9"/>
    </row>
    <row r="448" spans="1:5" x14ac:dyDescent="0.25">
      <c r="A448" s="10" t="s">
        <v>336</v>
      </c>
      <c r="B448" s="8" t="s">
        <v>203</v>
      </c>
      <c r="C448" s="8">
        <v>852</v>
      </c>
      <c r="D448" s="40"/>
      <c r="E448" s="9">
        <f t="shared" ref="E448:E449" si="60">+C448*D448</f>
        <v>0</v>
      </c>
    </row>
    <row r="449" spans="1:5" x14ac:dyDescent="0.25">
      <c r="A449" s="10" t="s">
        <v>337</v>
      </c>
      <c r="B449" s="8" t="s">
        <v>203</v>
      </c>
      <c r="C449" s="8">
        <v>440</v>
      </c>
      <c r="D449" s="40"/>
      <c r="E449" s="9">
        <f t="shared" si="60"/>
        <v>0</v>
      </c>
    </row>
    <row r="450" spans="1:5" x14ac:dyDescent="0.25">
      <c r="A450" s="10"/>
      <c r="B450" s="8"/>
      <c r="C450" s="8"/>
      <c r="D450" s="9"/>
      <c r="E450" s="9"/>
    </row>
    <row r="451" spans="1:5" ht="30" x14ac:dyDescent="0.25">
      <c r="A451" s="11" t="s">
        <v>338</v>
      </c>
      <c r="B451" s="8"/>
      <c r="C451" s="8"/>
      <c r="D451" s="9"/>
      <c r="E451" s="9"/>
    </row>
    <row r="452" spans="1:5" x14ac:dyDescent="0.25">
      <c r="A452" s="10" t="s">
        <v>332</v>
      </c>
      <c r="B452" s="8" t="s">
        <v>158</v>
      </c>
      <c r="C452" s="8">
        <v>318</v>
      </c>
      <c r="D452" s="40"/>
      <c r="E452" s="9">
        <f t="shared" ref="E452:E453" si="61">+C452*D452</f>
        <v>0</v>
      </c>
    </row>
    <row r="453" spans="1:5" x14ac:dyDescent="0.25">
      <c r="A453" s="10" t="s">
        <v>333</v>
      </c>
      <c r="B453" s="8" t="s">
        <v>158</v>
      </c>
      <c r="C453" s="8">
        <v>357</v>
      </c>
      <c r="D453" s="40"/>
      <c r="E453" s="9">
        <f t="shared" si="61"/>
        <v>0</v>
      </c>
    </row>
    <row r="454" spans="1:5" x14ac:dyDescent="0.25">
      <c r="A454" s="10"/>
      <c r="B454" s="8"/>
      <c r="C454" s="8"/>
      <c r="D454" s="9"/>
      <c r="E454" s="9"/>
    </row>
    <row r="455" spans="1:5" ht="30" x14ac:dyDescent="0.25">
      <c r="A455" s="11" t="s">
        <v>339</v>
      </c>
      <c r="B455" s="8"/>
      <c r="C455" s="8"/>
      <c r="D455" s="9"/>
      <c r="E455" s="9"/>
    </row>
    <row r="456" spans="1:5" x14ac:dyDescent="0.25">
      <c r="A456" s="10" t="s">
        <v>340</v>
      </c>
      <c r="B456" s="8" t="s">
        <v>203</v>
      </c>
      <c r="C456" s="8">
        <v>247</v>
      </c>
      <c r="D456" s="40"/>
      <c r="E456" s="9">
        <f t="shared" ref="E456" si="62">+C456*D456</f>
        <v>0</v>
      </c>
    </row>
    <row r="457" spans="1:5" x14ac:dyDescent="0.25">
      <c r="A457" s="10"/>
      <c r="B457" s="8"/>
      <c r="C457" s="8"/>
      <c r="D457" s="9"/>
      <c r="E457" s="9"/>
    </row>
    <row r="458" spans="1:5" ht="30" x14ac:dyDescent="0.25">
      <c r="A458" s="11" t="s">
        <v>341</v>
      </c>
      <c r="B458" s="8"/>
      <c r="C458" s="8"/>
      <c r="D458" s="9"/>
      <c r="E458" s="9"/>
    </row>
    <row r="459" spans="1:5" x14ac:dyDescent="0.25">
      <c r="A459" s="10" t="s">
        <v>333</v>
      </c>
      <c r="B459" s="8" t="s">
        <v>158</v>
      </c>
      <c r="C459" s="8">
        <v>224</v>
      </c>
      <c r="D459" s="40"/>
      <c r="E459" s="9">
        <f t="shared" ref="E459" si="63">+C459*D459</f>
        <v>0</v>
      </c>
    </row>
    <row r="460" spans="1:5" x14ac:dyDescent="0.25">
      <c r="A460" s="10"/>
      <c r="B460" s="8"/>
      <c r="C460" s="8"/>
      <c r="D460" s="9"/>
      <c r="E460" s="9"/>
    </row>
    <row r="461" spans="1:5" x14ac:dyDescent="0.25">
      <c r="A461" s="11" t="s">
        <v>342</v>
      </c>
      <c r="B461" s="8"/>
      <c r="C461" s="8"/>
      <c r="D461" s="9"/>
      <c r="E461" s="9"/>
    </row>
    <row r="462" spans="1:5" x14ac:dyDescent="0.25">
      <c r="A462" s="10" t="s">
        <v>343</v>
      </c>
      <c r="B462" s="8" t="s">
        <v>203</v>
      </c>
      <c r="C462" s="8">
        <v>62</v>
      </c>
      <c r="D462" s="40"/>
      <c r="E462" s="9">
        <f t="shared" ref="E462" si="64">+C462*D462</f>
        <v>0</v>
      </c>
    </row>
    <row r="463" spans="1:5" x14ac:dyDescent="0.25">
      <c r="A463" s="10"/>
      <c r="B463" s="8"/>
      <c r="C463" s="8"/>
      <c r="D463" s="9"/>
      <c r="E463" s="9"/>
    </row>
    <row r="464" spans="1:5" x14ac:dyDescent="0.25">
      <c r="A464" s="7" t="s">
        <v>344</v>
      </c>
      <c r="B464" s="8"/>
      <c r="C464" s="8"/>
      <c r="D464" s="9"/>
      <c r="E464" s="9"/>
    </row>
    <row r="465" spans="1:5" x14ac:dyDescent="0.25">
      <c r="A465" s="10"/>
      <c r="B465" s="8"/>
      <c r="C465" s="8"/>
      <c r="D465" s="9"/>
      <c r="E465" s="9"/>
    </row>
    <row r="466" spans="1:5" x14ac:dyDescent="0.25">
      <c r="A466" s="11" t="s">
        <v>345</v>
      </c>
      <c r="B466" s="8"/>
      <c r="C466" s="8"/>
      <c r="D466" s="9"/>
      <c r="E466" s="9"/>
    </row>
    <row r="467" spans="1:5" x14ac:dyDescent="0.25">
      <c r="A467" s="10" t="s">
        <v>346</v>
      </c>
      <c r="B467" s="8" t="s">
        <v>203</v>
      </c>
      <c r="C467" s="8">
        <v>440</v>
      </c>
      <c r="D467" s="40"/>
      <c r="E467" s="9">
        <f t="shared" ref="E467" si="65">+C467*D467</f>
        <v>0</v>
      </c>
    </row>
    <row r="468" spans="1:5" x14ac:dyDescent="0.25">
      <c r="A468" s="10"/>
      <c r="B468" s="8"/>
      <c r="C468" s="8"/>
      <c r="D468" s="9"/>
      <c r="E468" s="9"/>
    </row>
    <row r="469" spans="1:5" x14ac:dyDescent="0.25">
      <c r="A469" s="7" t="s">
        <v>347</v>
      </c>
      <c r="B469" s="8"/>
      <c r="C469" s="8"/>
      <c r="D469" s="9"/>
      <c r="E469" s="9"/>
    </row>
    <row r="470" spans="1:5" x14ac:dyDescent="0.25">
      <c r="A470" s="10"/>
      <c r="B470" s="8"/>
      <c r="C470" s="8"/>
      <c r="D470" s="9"/>
      <c r="E470" s="9"/>
    </row>
    <row r="471" spans="1:5" ht="30" x14ac:dyDescent="0.25">
      <c r="A471" s="11" t="s">
        <v>348</v>
      </c>
      <c r="B471" s="8"/>
      <c r="C471" s="8"/>
      <c r="D471" s="9"/>
      <c r="E471" s="9"/>
    </row>
    <row r="472" spans="1:5" x14ac:dyDescent="0.25">
      <c r="A472" s="10" t="s">
        <v>349</v>
      </c>
      <c r="B472" s="8" t="s">
        <v>158</v>
      </c>
      <c r="C472" s="8">
        <v>111</v>
      </c>
      <c r="D472" s="40"/>
      <c r="E472" s="9">
        <f t="shared" ref="E472" si="66">+C472*D472</f>
        <v>0</v>
      </c>
    </row>
    <row r="473" spans="1:5" x14ac:dyDescent="0.25">
      <c r="A473" s="10"/>
      <c r="B473" s="8"/>
      <c r="C473" s="8"/>
      <c r="D473" s="9"/>
      <c r="E473" s="9"/>
    </row>
    <row r="474" spans="1:5" x14ac:dyDescent="0.25">
      <c r="A474" s="29" t="s">
        <v>1614</v>
      </c>
      <c r="B474" s="29"/>
      <c r="C474" s="29"/>
      <c r="D474" s="29"/>
      <c r="E474" s="12">
        <f>SUM(E400:E473)</f>
        <v>0</v>
      </c>
    </row>
    <row r="475" spans="1:5" ht="17.25" customHeight="1" x14ac:dyDescent="0.25">
      <c r="A475" s="13" t="s">
        <v>350</v>
      </c>
      <c r="B475" s="8"/>
      <c r="C475" s="8"/>
      <c r="D475" s="9"/>
      <c r="E475" s="9"/>
    </row>
    <row r="476" spans="1:5" x14ac:dyDescent="0.25">
      <c r="A476" s="7" t="s">
        <v>351</v>
      </c>
      <c r="B476" s="8"/>
      <c r="C476" s="8"/>
      <c r="D476" s="9"/>
      <c r="E476" s="9"/>
    </row>
    <row r="477" spans="1:5" x14ac:dyDescent="0.25">
      <c r="A477" s="10"/>
      <c r="B477" s="8"/>
      <c r="C477" s="8"/>
      <c r="D477" s="9"/>
      <c r="E477" s="9"/>
    </row>
    <row r="478" spans="1:5" x14ac:dyDescent="0.25">
      <c r="A478" s="7" t="s">
        <v>352</v>
      </c>
      <c r="B478" s="8"/>
      <c r="C478" s="8"/>
      <c r="D478" s="9"/>
      <c r="E478" s="9"/>
    </row>
    <row r="479" spans="1:5" ht="45" x14ac:dyDescent="0.25">
      <c r="A479" s="10" t="s">
        <v>150</v>
      </c>
      <c r="B479" s="8"/>
      <c r="C479" s="8"/>
      <c r="D479" s="9"/>
      <c r="E479" s="9"/>
    </row>
    <row r="480" spans="1:5" ht="45" x14ac:dyDescent="0.25">
      <c r="A480" s="10" t="s">
        <v>151</v>
      </c>
      <c r="B480" s="8"/>
      <c r="C480" s="8"/>
      <c r="D480" s="9"/>
      <c r="E480" s="9"/>
    </row>
    <row r="481" spans="1:5" ht="30" x14ac:dyDescent="0.25">
      <c r="A481" s="10" t="s">
        <v>152</v>
      </c>
      <c r="B481" s="8"/>
      <c r="C481" s="8"/>
      <c r="D481" s="9"/>
      <c r="E481" s="9"/>
    </row>
    <row r="482" spans="1:5" x14ac:dyDescent="0.25">
      <c r="A482" s="10"/>
      <c r="B482" s="8"/>
      <c r="C482" s="8"/>
      <c r="D482" s="9"/>
      <c r="E482" s="9"/>
    </row>
    <row r="483" spans="1:5" x14ac:dyDescent="0.25">
      <c r="A483" s="7" t="s">
        <v>353</v>
      </c>
      <c r="B483" s="8"/>
      <c r="C483" s="8"/>
      <c r="D483" s="9"/>
      <c r="E483" s="9"/>
    </row>
    <row r="484" spans="1:5" x14ac:dyDescent="0.25">
      <c r="A484" s="10"/>
      <c r="B484" s="8"/>
      <c r="C484" s="8"/>
      <c r="D484" s="9"/>
      <c r="E484" s="9"/>
    </row>
    <row r="485" spans="1:5" x14ac:dyDescent="0.25">
      <c r="A485" s="11" t="s">
        <v>354</v>
      </c>
      <c r="B485" s="8"/>
      <c r="C485" s="8"/>
      <c r="D485" s="9"/>
      <c r="E485" s="9"/>
    </row>
    <row r="486" spans="1:5" x14ac:dyDescent="0.25">
      <c r="A486" s="10" t="s">
        <v>355</v>
      </c>
      <c r="B486" s="8" t="s">
        <v>158</v>
      </c>
      <c r="C486" s="8">
        <v>818</v>
      </c>
      <c r="D486" s="40"/>
      <c r="E486" s="9">
        <f t="shared" ref="E486" si="67">+C486*D486</f>
        <v>0</v>
      </c>
    </row>
    <row r="487" spans="1:5" x14ac:dyDescent="0.25">
      <c r="A487" s="10"/>
      <c r="B487" s="8"/>
      <c r="C487" s="8"/>
      <c r="D487" s="9"/>
      <c r="E487" s="9"/>
    </row>
    <row r="488" spans="1:5" ht="30" x14ac:dyDescent="0.25">
      <c r="A488" s="11" t="s">
        <v>356</v>
      </c>
      <c r="B488" s="8"/>
      <c r="C488" s="8"/>
      <c r="D488" s="9"/>
      <c r="E488" s="9"/>
    </row>
    <row r="489" spans="1:5" x14ac:dyDescent="0.25">
      <c r="A489" s="10" t="s">
        <v>357</v>
      </c>
      <c r="B489" s="8" t="s">
        <v>158</v>
      </c>
      <c r="C489" s="8">
        <v>7163</v>
      </c>
      <c r="D489" s="40"/>
      <c r="E489" s="9">
        <f t="shared" ref="E489" si="68">+C489*D489</f>
        <v>0</v>
      </c>
    </row>
    <row r="490" spans="1:5" x14ac:dyDescent="0.25">
      <c r="A490" s="10"/>
      <c r="B490" s="8"/>
      <c r="C490" s="8"/>
      <c r="D490" s="9"/>
      <c r="E490" s="9"/>
    </row>
    <row r="491" spans="1:5" x14ac:dyDescent="0.25">
      <c r="A491" s="7" t="s">
        <v>358</v>
      </c>
      <c r="B491" s="8"/>
      <c r="C491" s="8"/>
      <c r="D491" s="9"/>
      <c r="E491" s="9"/>
    </row>
    <row r="492" spans="1:5" x14ac:dyDescent="0.25">
      <c r="A492" s="10"/>
      <c r="B492" s="8"/>
      <c r="C492" s="8"/>
      <c r="D492" s="9"/>
      <c r="E492" s="9"/>
    </row>
    <row r="493" spans="1:5" x14ac:dyDescent="0.25">
      <c r="A493" s="11" t="s">
        <v>359</v>
      </c>
      <c r="B493" s="8"/>
      <c r="C493" s="8"/>
      <c r="D493" s="9"/>
      <c r="E493" s="9"/>
    </row>
    <row r="494" spans="1:5" x14ac:dyDescent="0.25">
      <c r="A494" s="10" t="s">
        <v>360</v>
      </c>
      <c r="B494" s="8" t="s">
        <v>203</v>
      </c>
      <c r="C494" s="8">
        <v>28</v>
      </c>
      <c r="D494" s="40"/>
      <c r="E494" s="9">
        <f t="shared" ref="E494" si="69">+C494*D494</f>
        <v>0</v>
      </c>
    </row>
    <row r="495" spans="1:5" x14ac:dyDescent="0.25">
      <c r="A495" s="10"/>
      <c r="B495" s="8"/>
      <c r="C495" s="8"/>
      <c r="D495" s="9"/>
      <c r="E495" s="9"/>
    </row>
    <row r="496" spans="1:5" ht="30" x14ac:dyDescent="0.25">
      <c r="A496" s="11" t="s">
        <v>361</v>
      </c>
      <c r="B496" s="8"/>
      <c r="C496" s="8"/>
      <c r="D496" s="9"/>
      <c r="E496" s="9"/>
    </row>
    <row r="497" spans="1:5" x14ac:dyDescent="0.25">
      <c r="A497" s="10" t="s">
        <v>362</v>
      </c>
      <c r="B497" s="8" t="s">
        <v>203</v>
      </c>
      <c r="C497" s="8">
        <v>172</v>
      </c>
      <c r="D497" s="40"/>
      <c r="E497" s="9">
        <f t="shared" ref="E497" si="70">+C497*D497</f>
        <v>0</v>
      </c>
    </row>
    <row r="498" spans="1:5" x14ac:dyDescent="0.25">
      <c r="A498" s="10"/>
      <c r="B498" s="8"/>
      <c r="C498" s="8"/>
      <c r="D498" s="9"/>
      <c r="E498" s="9"/>
    </row>
    <row r="499" spans="1:5" x14ac:dyDescent="0.25">
      <c r="A499" s="11" t="s">
        <v>363</v>
      </c>
      <c r="B499" s="8"/>
      <c r="C499" s="8"/>
      <c r="D499" s="9"/>
      <c r="E499" s="9"/>
    </row>
    <row r="500" spans="1:5" x14ac:dyDescent="0.25">
      <c r="A500" s="10" t="s">
        <v>364</v>
      </c>
      <c r="B500" s="8" t="s">
        <v>203</v>
      </c>
      <c r="C500" s="8">
        <v>181</v>
      </c>
      <c r="D500" s="40"/>
      <c r="E500" s="9">
        <f t="shared" ref="E500" si="71">+C500*D500</f>
        <v>0</v>
      </c>
    </row>
    <row r="501" spans="1:5" x14ac:dyDescent="0.25">
      <c r="A501" s="10"/>
      <c r="B501" s="8"/>
      <c r="C501" s="8"/>
      <c r="D501" s="9"/>
      <c r="E501" s="9"/>
    </row>
    <row r="502" spans="1:5" x14ac:dyDescent="0.25">
      <c r="A502" s="29" t="s">
        <v>1615</v>
      </c>
      <c r="B502" s="29"/>
      <c r="C502" s="29"/>
      <c r="D502" s="29"/>
      <c r="E502" s="12">
        <f>SUM(E484:E501)</f>
        <v>0</v>
      </c>
    </row>
    <row r="503" spans="1:5" x14ac:dyDescent="0.25">
      <c r="A503" s="7" t="s">
        <v>365</v>
      </c>
      <c r="B503" s="8"/>
      <c r="C503" s="8"/>
      <c r="D503" s="9"/>
      <c r="E503" s="9"/>
    </row>
    <row r="504" spans="1:5" x14ac:dyDescent="0.25">
      <c r="A504" s="7" t="s">
        <v>366</v>
      </c>
      <c r="B504" s="8"/>
      <c r="C504" s="8"/>
      <c r="D504" s="9"/>
      <c r="E504" s="9"/>
    </row>
    <row r="505" spans="1:5" x14ac:dyDescent="0.25">
      <c r="A505" s="10"/>
      <c r="B505" s="8"/>
      <c r="C505" s="8"/>
      <c r="D505" s="9"/>
      <c r="E505" s="9"/>
    </row>
    <row r="506" spans="1:5" x14ac:dyDescent="0.25">
      <c r="A506" s="7" t="s">
        <v>367</v>
      </c>
      <c r="B506" s="8"/>
      <c r="C506" s="8"/>
      <c r="D506" s="9"/>
      <c r="E506" s="9"/>
    </row>
    <row r="507" spans="1:5" ht="45" x14ac:dyDescent="0.25">
      <c r="A507" s="10" t="s">
        <v>150</v>
      </c>
      <c r="B507" s="8"/>
      <c r="C507" s="8"/>
      <c r="D507" s="9"/>
      <c r="E507" s="9"/>
    </row>
    <row r="508" spans="1:5" ht="45" x14ac:dyDescent="0.25">
      <c r="A508" s="10" t="s">
        <v>151</v>
      </c>
      <c r="B508" s="8"/>
      <c r="C508" s="8"/>
      <c r="D508" s="9"/>
      <c r="E508" s="9"/>
    </row>
    <row r="509" spans="1:5" ht="30" x14ac:dyDescent="0.25">
      <c r="A509" s="10" t="s">
        <v>152</v>
      </c>
      <c r="B509" s="8"/>
      <c r="C509" s="8"/>
      <c r="D509" s="9"/>
      <c r="E509" s="9"/>
    </row>
    <row r="510" spans="1:5" x14ac:dyDescent="0.25">
      <c r="A510" s="10"/>
      <c r="B510" s="8"/>
      <c r="C510" s="8"/>
      <c r="D510" s="9"/>
      <c r="E510" s="9"/>
    </row>
    <row r="511" spans="1:5" x14ac:dyDescent="0.25">
      <c r="A511" s="7" t="s">
        <v>368</v>
      </c>
      <c r="B511" s="8"/>
      <c r="C511" s="8"/>
      <c r="D511" s="9"/>
      <c r="E511" s="9"/>
    </row>
    <row r="512" spans="1:5" x14ac:dyDescent="0.25">
      <c r="A512" s="10"/>
      <c r="B512" s="8"/>
      <c r="C512" s="8"/>
      <c r="D512" s="9"/>
      <c r="E512" s="9"/>
    </row>
    <row r="513" spans="1:5" ht="75" x14ac:dyDescent="0.25">
      <c r="A513" s="11" t="s">
        <v>369</v>
      </c>
      <c r="B513" s="8"/>
      <c r="C513" s="8"/>
      <c r="D513" s="9"/>
      <c r="E513" s="9"/>
    </row>
    <row r="514" spans="1:5" x14ac:dyDescent="0.25">
      <c r="A514" s="10" t="s">
        <v>370</v>
      </c>
      <c r="B514" s="8" t="s">
        <v>158</v>
      </c>
      <c r="C514" s="8">
        <v>4627</v>
      </c>
      <c r="D514" s="40"/>
      <c r="E514" s="9">
        <f t="shared" ref="E514" si="72">+C514*D514</f>
        <v>0</v>
      </c>
    </row>
    <row r="515" spans="1:5" x14ac:dyDescent="0.25">
      <c r="A515" s="10"/>
      <c r="B515" s="8"/>
      <c r="C515" s="8"/>
      <c r="D515" s="9"/>
      <c r="E515" s="9"/>
    </row>
    <row r="516" spans="1:5" ht="75" x14ac:dyDescent="0.25">
      <c r="A516" s="11" t="s">
        <v>371</v>
      </c>
      <c r="B516" s="8"/>
      <c r="C516" s="8"/>
      <c r="D516" s="9"/>
      <c r="E516" s="9"/>
    </row>
    <row r="517" spans="1:5" x14ac:dyDescent="0.25">
      <c r="A517" s="10" t="s">
        <v>372</v>
      </c>
      <c r="B517" s="8" t="s">
        <v>158</v>
      </c>
      <c r="C517" s="8">
        <v>328</v>
      </c>
      <c r="D517" s="40"/>
      <c r="E517" s="9">
        <f t="shared" ref="E517" si="73">+C517*D517</f>
        <v>0</v>
      </c>
    </row>
    <row r="518" spans="1:5" x14ac:dyDescent="0.25">
      <c r="A518" s="10"/>
      <c r="B518" s="8"/>
      <c r="C518" s="8"/>
      <c r="D518" s="9"/>
      <c r="E518" s="9"/>
    </row>
    <row r="519" spans="1:5" ht="45" x14ac:dyDescent="0.25">
      <c r="A519" s="11" t="s">
        <v>373</v>
      </c>
      <c r="B519" s="8"/>
      <c r="C519" s="8"/>
      <c r="D519" s="9"/>
      <c r="E519" s="9"/>
    </row>
    <row r="520" spans="1:5" x14ac:dyDescent="0.25">
      <c r="A520" s="10" t="s">
        <v>374</v>
      </c>
      <c r="B520" s="8" t="s">
        <v>203</v>
      </c>
      <c r="C520" s="8">
        <v>10</v>
      </c>
      <c r="D520" s="40"/>
      <c r="E520" s="9">
        <f t="shared" ref="E520:E527" si="74">+C520*D520</f>
        <v>0</v>
      </c>
    </row>
    <row r="521" spans="1:5" x14ac:dyDescent="0.25">
      <c r="A521" s="10" t="s">
        <v>375</v>
      </c>
      <c r="B521" s="8" t="s">
        <v>203</v>
      </c>
      <c r="C521" s="8">
        <v>291</v>
      </c>
      <c r="D521" s="40"/>
      <c r="E521" s="9">
        <f t="shared" si="74"/>
        <v>0</v>
      </c>
    </row>
    <row r="522" spans="1:5" x14ac:dyDescent="0.25">
      <c r="A522" s="10" t="s">
        <v>376</v>
      </c>
      <c r="B522" s="8" t="s">
        <v>203</v>
      </c>
      <c r="C522" s="8">
        <v>212</v>
      </c>
      <c r="D522" s="40"/>
      <c r="E522" s="9">
        <f t="shared" si="74"/>
        <v>0</v>
      </c>
    </row>
    <row r="523" spans="1:5" x14ac:dyDescent="0.25">
      <c r="A523" s="10" t="s">
        <v>377</v>
      </c>
      <c r="B523" s="8" t="s">
        <v>203</v>
      </c>
      <c r="C523" s="8">
        <v>364</v>
      </c>
      <c r="D523" s="40"/>
      <c r="E523" s="9">
        <f t="shared" si="74"/>
        <v>0</v>
      </c>
    </row>
    <row r="524" spans="1:5" x14ac:dyDescent="0.25">
      <c r="A524" s="10" t="s">
        <v>378</v>
      </c>
      <c r="B524" s="8" t="s">
        <v>203</v>
      </c>
      <c r="C524" s="8">
        <v>11</v>
      </c>
      <c r="D524" s="40"/>
      <c r="E524" s="9">
        <f t="shared" si="74"/>
        <v>0</v>
      </c>
    </row>
    <row r="525" spans="1:5" x14ac:dyDescent="0.25">
      <c r="A525" s="10" t="s">
        <v>379</v>
      </c>
      <c r="B525" s="8" t="s">
        <v>203</v>
      </c>
      <c r="C525" s="8">
        <v>375</v>
      </c>
      <c r="D525" s="40"/>
      <c r="E525" s="9">
        <f t="shared" si="74"/>
        <v>0</v>
      </c>
    </row>
    <row r="526" spans="1:5" x14ac:dyDescent="0.25">
      <c r="A526" s="10" t="s">
        <v>380</v>
      </c>
      <c r="B526" s="8" t="s">
        <v>203</v>
      </c>
      <c r="C526" s="8">
        <v>1099</v>
      </c>
      <c r="D526" s="40"/>
      <c r="E526" s="9">
        <f t="shared" si="74"/>
        <v>0</v>
      </c>
    </row>
    <row r="527" spans="1:5" x14ac:dyDescent="0.25">
      <c r="A527" s="10" t="s">
        <v>381</v>
      </c>
      <c r="B527" s="8" t="s">
        <v>203</v>
      </c>
      <c r="C527" s="8">
        <v>1099</v>
      </c>
      <c r="D527" s="40"/>
      <c r="E527" s="9">
        <f t="shared" si="74"/>
        <v>0</v>
      </c>
    </row>
    <row r="528" spans="1:5" x14ac:dyDescent="0.25">
      <c r="A528" s="10"/>
      <c r="B528" s="8"/>
      <c r="C528" s="8"/>
      <c r="D528" s="9"/>
      <c r="E528" s="9"/>
    </row>
    <row r="529" spans="1:5" x14ac:dyDescent="0.25">
      <c r="A529" s="7" t="s">
        <v>382</v>
      </c>
      <c r="B529" s="8"/>
      <c r="C529" s="8"/>
      <c r="D529" s="9"/>
      <c r="E529" s="9"/>
    </row>
    <row r="530" spans="1:5" x14ac:dyDescent="0.25">
      <c r="A530" s="10"/>
      <c r="B530" s="8"/>
      <c r="C530" s="8"/>
      <c r="D530" s="9"/>
      <c r="E530" s="9"/>
    </row>
    <row r="531" spans="1:5" x14ac:dyDescent="0.25">
      <c r="A531" s="11" t="s">
        <v>383</v>
      </c>
      <c r="B531" s="8"/>
      <c r="C531" s="8"/>
      <c r="D531" s="9"/>
      <c r="E531" s="9"/>
    </row>
    <row r="532" spans="1:5" x14ac:dyDescent="0.25">
      <c r="A532" s="10" t="s">
        <v>384</v>
      </c>
      <c r="B532" s="8" t="s">
        <v>158</v>
      </c>
      <c r="C532" s="8">
        <v>4579</v>
      </c>
      <c r="D532" s="40"/>
      <c r="E532" s="9">
        <f t="shared" ref="E532" si="75">+C532*D532</f>
        <v>0</v>
      </c>
    </row>
    <row r="533" spans="1:5" x14ac:dyDescent="0.25">
      <c r="A533" s="10"/>
      <c r="B533" s="8"/>
      <c r="C533" s="8"/>
      <c r="D533" s="9"/>
      <c r="E533" s="9"/>
    </row>
    <row r="534" spans="1:5" x14ac:dyDescent="0.25">
      <c r="A534" s="29" t="s">
        <v>1616</v>
      </c>
      <c r="B534" s="29"/>
      <c r="C534" s="29"/>
      <c r="D534" s="29"/>
      <c r="E534" s="12">
        <f>SUM(E513:E533)</f>
        <v>0</v>
      </c>
    </row>
    <row r="535" spans="1:5" x14ac:dyDescent="0.25">
      <c r="A535" s="7" t="s">
        <v>385</v>
      </c>
      <c r="B535" s="8"/>
      <c r="C535" s="8"/>
      <c r="D535" s="9"/>
      <c r="E535" s="9"/>
    </row>
    <row r="536" spans="1:5" x14ac:dyDescent="0.25">
      <c r="A536" s="7" t="s">
        <v>386</v>
      </c>
      <c r="B536" s="8"/>
      <c r="C536" s="8"/>
      <c r="D536" s="9"/>
      <c r="E536" s="9"/>
    </row>
    <row r="537" spans="1:5" x14ac:dyDescent="0.25">
      <c r="A537" s="10"/>
      <c r="B537" s="8"/>
      <c r="C537" s="8"/>
      <c r="D537" s="9"/>
      <c r="E537" s="9"/>
    </row>
    <row r="538" spans="1:5" x14ac:dyDescent="0.25">
      <c r="A538" s="7" t="s">
        <v>387</v>
      </c>
      <c r="B538" s="8"/>
      <c r="C538" s="8"/>
      <c r="D538" s="9"/>
      <c r="E538" s="9"/>
    </row>
    <row r="539" spans="1:5" ht="45" x14ac:dyDescent="0.25">
      <c r="A539" s="10" t="s">
        <v>150</v>
      </c>
      <c r="B539" s="8"/>
      <c r="C539" s="8"/>
      <c r="D539" s="9"/>
      <c r="E539" s="9"/>
    </row>
    <row r="540" spans="1:5" ht="45" x14ac:dyDescent="0.25">
      <c r="A540" s="10" t="s">
        <v>151</v>
      </c>
      <c r="B540" s="8"/>
      <c r="C540" s="8"/>
      <c r="D540" s="9"/>
      <c r="E540" s="9"/>
    </row>
    <row r="541" spans="1:5" ht="30" x14ac:dyDescent="0.25">
      <c r="A541" s="10" t="s">
        <v>152</v>
      </c>
      <c r="B541" s="8"/>
      <c r="C541" s="8"/>
      <c r="D541" s="9"/>
      <c r="E541" s="9"/>
    </row>
    <row r="542" spans="1:5" x14ac:dyDescent="0.25">
      <c r="A542" s="10"/>
      <c r="B542" s="8"/>
      <c r="C542" s="8"/>
      <c r="D542" s="9"/>
      <c r="E542" s="9"/>
    </row>
    <row r="543" spans="1:5" x14ac:dyDescent="0.25">
      <c r="A543" s="7" t="s">
        <v>153</v>
      </c>
      <c r="B543" s="8"/>
      <c r="C543" s="8"/>
      <c r="D543" s="9"/>
      <c r="E543" s="9"/>
    </row>
    <row r="544" spans="1:5" ht="45" x14ac:dyDescent="0.25">
      <c r="A544" s="10" t="s">
        <v>388</v>
      </c>
      <c r="B544" s="8"/>
      <c r="C544" s="8"/>
      <c r="D544" s="9"/>
      <c r="E544" s="9"/>
    </row>
    <row r="545" spans="1:5" ht="30" x14ac:dyDescent="0.25">
      <c r="A545" s="10" t="s">
        <v>389</v>
      </c>
      <c r="B545" s="8"/>
      <c r="C545" s="8"/>
      <c r="D545" s="9"/>
      <c r="E545" s="9"/>
    </row>
    <row r="546" spans="1:5" x14ac:dyDescent="0.25">
      <c r="A546" s="10"/>
      <c r="B546" s="8"/>
      <c r="C546" s="8"/>
      <c r="D546" s="9"/>
      <c r="E546" s="9"/>
    </row>
    <row r="547" spans="1:5" x14ac:dyDescent="0.25">
      <c r="A547" s="7" t="s">
        <v>390</v>
      </c>
      <c r="B547" s="8"/>
      <c r="C547" s="8"/>
      <c r="D547" s="9"/>
      <c r="E547" s="9"/>
    </row>
    <row r="548" spans="1:5" x14ac:dyDescent="0.25">
      <c r="A548" s="10"/>
      <c r="B548" s="8"/>
      <c r="C548" s="8"/>
      <c r="D548" s="9"/>
      <c r="E548" s="9"/>
    </row>
    <row r="549" spans="1:5" ht="45" x14ac:dyDescent="0.25">
      <c r="A549" s="11" t="s">
        <v>391</v>
      </c>
      <c r="B549" s="8"/>
      <c r="C549" s="8"/>
      <c r="D549" s="9"/>
      <c r="E549" s="9"/>
    </row>
    <row r="550" spans="1:5" ht="30" x14ac:dyDescent="0.25">
      <c r="A550" s="10" t="s">
        <v>392</v>
      </c>
      <c r="B550" s="8" t="s">
        <v>162</v>
      </c>
      <c r="C550" s="8">
        <v>1</v>
      </c>
      <c r="D550" s="40"/>
      <c r="E550" s="9">
        <f t="shared" ref="E550:E562" si="76">+C550*D550</f>
        <v>0</v>
      </c>
    </row>
    <row r="551" spans="1:5" ht="30" x14ac:dyDescent="0.25">
      <c r="A551" s="10" t="s">
        <v>393</v>
      </c>
      <c r="B551" s="8" t="s">
        <v>162</v>
      </c>
      <c r="C551" s="8">
        <v>1</v>
      </c>
      <c r="D551" s="40"/>
      <c r="E551" s="9">
        <f t="shared" si="76"/>
        <v>0</v>
      </c>
    </row>
    <row r="552" spans="1:5" ht="30" x14ac:dyDescent="0.25">
      <c r="A552" s="10" t="s">
        <v>394</v>
      </c>
      <c r="B552" s="8" t="s">
        <v>162</v>
      </c>
      <c r="C552" s="8">
        <v>1</v>
      </c>
      <c r="D552" s="40"/>
      <c r="E552" s="9">
        <f t="shared" si="76"/>
        <v>0</v>
      </c>
    </row>
    <row r="553" spans="1:5" ht="30" x14ac:dyDescent="0.25">
      <c r="A553" s="10" t="s">
        <v>395</v>
      </c>
      <c r="B553" s="8" t="s">
        <v>162</v>
      </c>
      <c r="C553" s="8">
        <v>2</v>
      </c>
      <c r="D553" s="40"/>
      <c r="E553" s="9">
        <f t="shared" si="76"/>
        <v>0</v>
      </c>
    </row>
    <row r="554" spans="1:5" ht="30" x14ac:dyDescent="0.25">
      <c r="A554" s="10" t="s">
        <v>396</v>
      </c>
      <c r="B554" s="8" t="s">
        <v>162</v>
      </c>
      <c r="C554" s="8">
        <v>1</v>
      </c>
      <c r="D554" s="40"/>
      <c r="E554" s="9">
        <f t="shared" si="76"/>
        <v>0</v>
      </c>
    </row>
    <row r="555" spans="1:5" ht="30" x14ac:dyDescent="0.25">
      <c r="A555" s="10" t="s">
        <v>397</v>
      </c>
      <c r="B555" s="8" t="s">
        <v>162</v>
      </c>
      <c r="C555" s="8">
        <v>1</v>
      </c>
      <c r="D555" s="40"/>
      <c r="E555" s="9">
        <f t="shared" si="76"/>
        <v>0</v>
      </c>
    </row>
    <row r="556" spans="1:5" ht="30" x14ac:dyDescent="0.25">
      <c r="A556" s="10" t="s">
        <v>398</v>
      </c>
      <c r="B556" s="8" t="s">
        <v>162</v>
      </c>
      <c r="C556" s="8">
        <v>1</v>
      </c>
      <c r="D556" s="40"/>
      <c r="E556" s="9">
        <f t="shared" si="76"/>
        <v>0</v>
      </c>
    </row>
    <row r="557" spans="1:5" ht="30" x14ac:dyDescent="0.25">
      <c r="A557" s="10" t="s">
        <v>399</v>
      </c>
      <c r="B557" s="8" t="s">
        <v>162</v>
      </c>
      <c r="C557" s="8">
        <v>1</v>
      </c>
      <c r="D557" s="40"/>
      <c r="E557" s="9">
        <f t="shared" si="76"/>
        <v>0</v>
      </c>
    </row>
    <row r="558" spans="1:5" ht="30" x14ac:dyDescent="0.25">
      <c r="A558" s="10" t="s">
        <v>400</v>
      </c>
      <c r="B558" s="8" t="s">
        <v>162</v>
      </c>
      <c r="C558" s="8">
        <v>1</v>
      </c>
      <c r="D558" s="40"/>
      <c r="E558" s="9">
        <f t="shared" si="76"/>
        <v>0</v>
      </c>
    </row>
    <row r="559" spans="1:5" ht="30" x14ac:dyDescent="0.25">
      <c r="A559" s="10" t="s">
        <v>401</v>
      </c>
      <c r="B559" s="8" t="s">
        <v>162</v>
      </c>
      <c r="C559" s="8">
        <v>1</v>
      </c>
      <c r="D559" s="40"/>
      <c r="E559" s="9">
        <f t="shared" si="76"/>
        <v>0</v>
      </c>
    </row>
    <row r="560" spans="1:5" ht="30" x14ac:dyDescent="0.25">
      <c r="A560" s="10" t="s">
        <v>402</v>
      </c>
      <c r="B560" s="8" t="s">
        <v>162</v>
      </c>
      <c r="C560" s="8">
        <v>1</v>
      </c>
      <c r="D560" s="40"/>
      <c r="E560" s="9">
        <f t="shared" si="76"/>
        <v>0</v>
      </c>
    </row>
    <row r="561" spans="1:5" ht="30" x14ac:dyDescent="0.25">
      <c r="A561" s="10" t="s">
        <v>403</v>
      </c>
      <c r="B561" s="8" t="s">
        <v>162</v>
      </c>
      <c r="C561" s="8">
        <v>1</v>
      </c>
      <c r="D561" s="40"/>
      <c r="E561" s="9">
        <f t="shared" si="76"/>
        <v>0</v>
      </c>
    </row>
    <row r="562" spans="1:5" ht="30" x14ac:dyDescent="0.25">
      <c r="A562" s="10" t="s">
        <v>404</v>
      </c>
      <c r="B562" s="8" t="s">
        <v>162</v>
      </c>
      <c r="C562" s="8">
        <v>1</v>
      </c>
      <c r="D562" s="40"/>
      <c r="E562" s="9">
        <f t="shared" si="76"/>
        <v>0</v>
      </c>
    </row>
    <row r="563" spans="1:5" x14ac:dyDescent="0.25">
      <c r="A563" s="10"/>
      <c r="B563" s="8"/>
      <c r="C563" s="8"/>
      <c r="D563" s="9"/>
      <c r="E563" s="9"/>
    </row>
    <row r="564" spans="1:5" x14ac:dyDescent="0.25">
      <c r="A564" s="7" t="s">
        <v>405</v>
      </c>
      <c r="B564" s="8"/>
      <c r="C564" s="8"/>
      <c r="D564" s="9"/>
      <c r="E564" s="9"/>
    </row>
    <row r="565" spans="1:5" x14ac:dyDescent="0.25">
      <c r="A565" s="10"/>
      <c r="B565" s="8"/>
      <c r="C565" s="8"/>
      <c r="D565" s="9"/>
      <c r="E565" s="9"/>
    </row>
    <row r="566" spans="1:5" x14ac:dyDescent="0.25">
      <c r="A566" s="11" t="s">
        <v>406</v>
      </c>
      <c r="B566" s="8"/>
      <c r="C566" s="8"/>
      <c r="D566" s="9"/>
      <c r="E566" s="9"/>
    </row>
    <row r="567" spans="1:5" x14ac:dyDescent="0.25">
      <c r="A567" s="10" t="s">
        <v>407</v>
      </c>
      <c r="B567" s="8" t="s">
        <v>203</v>
      </c>
      <c r="C567" s="8">
        <v>3464</v>
      </c>
      <c r="D567" s="40"/>
      <c r="E567" s="9">
        <f t="shared" ref="E567:E569" si="77">+C567*D567</f>
        <v>0</v>
      </c>
    </row>
    <row r="568" spans="1:5" x14ac:dyDescent="0.25">
      <c r="A568" s="10" t="s">
        <v>408</v>
      </c>
      <c r="B568" s="8" t="s">
        <v>203</v>
      </c>
      <c r="C568" s="8">
        <v>7</v>
      </c>
      <c r="D568" s="40"/>
      <c r="E568" s="9">
        <f t="shared" si="77"/>
        <v>0</v>
      </c>
    </row>
    <row r="569" spans="1:5" x14ac:dyDescent="0.25">
      <c r="A569" s="10" t="s">
        <v>409</v>
      </c>
      <c r="B569" s="8" t="s">
        <v>203</v>
      </c>
      <c r="C569" s="8">
        <v>7</v>
      </c>
      <c r="D569" s="40"/>
      <c r="E569" s="9">
        <f t="shared" si="77"/>
        <v>0</v>
      </c>
    </row>
    <row r="570" spans="1:5" x14ac:dyDescent="0.25">
      <c r="A570" s="10"/>
      <c r="B570" s="8"/>
      <c r="C570" s="8"/>
      <c r="D570" s="9"/>
      <c r="E570" s="9"/>
    </row>
    <row r="571" spans="1:5" x14ac:dyDescent="0.25">
      <c r="A571" s="7" t="s">
        <v>410</v>
      </c>
      <c r="B571" s="8"/>
      <c r="C571" s="8"/>
      <c r="D571" s="9"/>
      <c r="E571" s="9"/>
    </row>
    <row r="572" spans="1:5" x14ac:dyDescent="0.25">
      <c r="A572" s="10" t="s">
        <v>411</v>
      </c>
      <c r="B572" s="8" t="s">
        <v>158</v>
      </c>
      <c r="C572" s="8">
        <v>1969</v>
      </c>
      <c r="D572" s="40"/>
      <c r="E572" s="9">
        <f t="shared" ref="E572" si="78">+C572*D572</f>
        <v>0</v>
      </c>
    </row>
    <row r="573" spans="1:5" x14ac:dyDescent="0.25">
      <c r="A573" s="10"/>
      <c r="B573" s="8"/>
      <c r="C573" s="8"/>
      <c r="D573" s="9"/>
      <c r="E573" s="9"/>
    </row>
    <row r="574" spans="1:5" x14ac:dyDescent="0.25">
      <c r="A574" s="7" t="s">
        <v>412</v>
      </c>
      <c r="B574" s="8"/>
      <c r="C574" s="8"/>
      <c r="D574" s="9"/>
      <c r="E574" s="9"/>
    </row>
    <row r="575" spans="1:5" x14ac:dyDescent="0.25">
      <c r="A575" s="10"/>
      <c r="B575" s="8"/>
      <c r="C575" s="8"/>
      <c r="D575" s="9"/>
      <c r="E575" s="9"/>
    </row>
    <row r="576" spans="1:5" x14ac:dyDescent="0.25">
      <c r="A576" s="11" t="s">
        <v>413</v>
      </c>
      <c r="B576" s="8"/>
      <c r="C576" s="8"/>
      <c r="D576" s="9"/>
      <c r="E576" s="9"/>
    </row>
    <row r="577" spans="1:5" x14ac:dyDescent="0.25">
      <c r="A577" s="10"/>
      <c r="B577" s="8"/>
      <c r="C577" s="8"/>
      <c r="D577" s="9"/>
      <c r="E577" s="9"/>
    </row>
    <row r="578" spans="1:5" ht="60" x14ac:dyDescent="0.25">
      <c r="A578" s="11" t="s">
        <v>414</v>
      </c>
      <c r="B578" s="8"/>
      <c r="C578" s="8"/>
      <c r="D578" s="9"/>
      <c r="E578" s="9"/>
    </row>
    <row r="579" spans="1:5" ht="30" x14ac:dyDescent="0.25">
      <c r="A579" s="10" t="s">
        <v>415</v>
      </c>
      <c r="B579" s="8" t="s">
        <v>203</v>
      </c>
      <c r="C579" s="8">
        <v>2808</v>
      </c>
      <c r="D579" s="40"/>
      <c r="E579" s="9">
        <f t="shared" ref="E579" si="79">+C579*D579</f>
        <v>0</v>
      </c>
    </row>
    <row r="580" spans="1:5" x14ac:dyDescent="0.25">
      <c r="A580" s="10"/>
      <c r="B580" s="8"/>
      <c r="C580" s="8"/>
      <c r="D580" s="9"/>
      <c r="E580" s="9"/>
    </row>
    <row r="581" spans="1:5" ht="75" x14ac:dyDescent="0.25">
      <c r="A581" s="11" t="s">
        <v>416</v>
      </c>
      <c r="B581" s="8"/>
      <c r="C581" s="8"/>
      <c r="D581" s="9"/>
      <c r="E581" s="9"/>
    </row>
    <row r="582" spans="1:5" ht="30" x14ac:dyDescent="0.25">
      <c r="A582" s="10" t="s">
        <v>417</v>
      </c>
      <c r="B582" s="8" t="s">
        <v>203</v>
      </c>
      <c r="C582" s="8">
        <v>406</v>
      </c>
      <c r="D582" s="40"/>
      <c r="E582" s="9">
        <f t="shared" ref="E582" si="80">+C582*D582</f>
        <v>0</v>
      </c>
    </row>
    <row r="583" spans="1:5" x14ac:dyDescent="0.25">
      <c r="A583" s="10"/>
      <c r="B583" s="8"/>
      <c r="C583" s="8"/>
      <c r="D583" s="9"/>
      <c r="E583" s="9"/>
    </row>
    <row r="584" spans="1:5" x14ac:dyDescent="0.25">
      <c r="A584" s="7" t="s">
        <v>418</v>
      </c>
      <c r="B584" s="8"/>
      <c r="C584" s="8"/>
      <c r="D584" s="9"/>
      <c r="E584" s="9"/>
    </row>
    <row r="585" spans="1:5" x14ac:dyDescent="0.25">
      <c r="A585" s="10"/>
      <c r="B585" s="8"/>
      <c r="C585" s="8"/>
      <c r="D585" s="9"/>
      <c r="E585" s="9"/>
    </row>
    <row r="586" spans="1:5" ht="30" x14ac:dyDescent="0.25">
      <c r="A586" s="14" t="s">
        <v>419</v>
      </c>
      <c r="B586" s="8"/>
      <c r="C586" s="8"/>
      <c r="D586" s="9"/>
      <c r="E586" s="9"/>
    </row>
    <row r="587" spans="1:5" x14ac:dyDescent="0.25">
      <c r="A587" s="10"/>
      <c r="B587" s="8"/>
      <c r="C587" s="8"/>
      <c r="D587" s="9"/>
      <c r="E587" s="9"/>
    </row>
    <row r="588" spans="1:5" x14ac:dyDescent="0.25">
      <c r="A588" s="11" t="s">
        <v>420</v>
      </c>
      <c r="B588" s="8"/>
      <c r="C588" s="8"/>
      <c r="D588" s="9"/>
      <c r="E588" s="9"/>
    </row>
    <row r="589" spans="1:5" x14ac:dyDescent="0.25">
      <c r="A589" s="10" t="s">
        <v>421</v>
      </c>
      <c r="B589" s="8" t="s">
        <v>203</v>
      </c>
      <c r="C589" s="8">
        <v>1360</v>
      </c>
      <c r="D589" s="40"/>
      <c r="E589" s="9">
        <f t="shared" ref="E589" si="81">+C589*D589</f>
        <v>0</v>
      </c>
    </row>
    <row r="590" spans="1:5" x14ac:dyDescent="0.25">
      <c r="A590" s="10"/>
      <c r="B590" s="8"/>
      <c r="C590" s="8"/>
      <c r="D590" s="9"/>
      <c r="E590" s="9"/>
    </row>
    <row r="591" spans="1:5" x14ac:dyDescent="0.25">
      <c r="A591" s="7" t="s">
        <v>422</v>
      </c>
      <c r="B591" s="8"/>
      <c r="C591" s="8"/>
      <c r="D591" s="9"/>
      <c r="E591" s="9"/>
    </row>
    <row r="592" spans="1:5" x14ac:dyDescent="0.25">
      <c r="A592" s="10"/>
      <c r="B592" s="8"/>
      <c r="C592" s="8"/>
      <c r="D592" s="9"/>
      <c r="E592" s="9"/>
    </row>
    <row r="593" spans="1:5" ht="30" x14ac:dyDescent="0.25">
      <c r="A593" s="11" t="s">
        <v>423</v>
      </c>
      <c r="B593" s="8"/>
      <c r="C593" s="8"/>
      <c r="D593" s="9"/>
      <c r="E593" s="9"/>
    </row>
    <row r="594" spans="1:5" x14ac:dyDescent="0.25">
      <c r="A594" s="10" t="s">
        <v>424</v>
      </c>
      <c r="B594" s="8" t="s">
        <v>162</v>
      </c>
      <c r="C594" s="8">
        <v>11</v>
      </c>
      <c r="D594" s="40"/>
      <c r="E594" s="9">
        <f t="shared" ref="E594:E595" si="82">+C594*D594</f>
        <v>0</v>
      </c>
    </row>
    <row r="595" spans="1:5" x14ac:dyDescent="0.25">
      <c r="A595" s="10" t="s">
        <v>425</v>
      </c>
      <c r="B595" s="8" t="s">
        <v>162</v>
      </c>
      <c r="C595" s="8">
        <v>34</v>
      </c>
      <c r="D595" s="40"/>
      <c r="E595" s="9">
        <f t="shared" si="82"/>
        <v>0</v>
      </c>
    </row>
    <row r="596" spans="1:5" x14ac:dyDescent="0.25">
      <c r="A596" s="10"/>
      <c r="B596" s="8"/>
      <c r="C596" s="8"/>
      <c r="D596" s="9"/>
      <c r="E596" s="9"/>
    </row>
    <row r="597" spans="1:5" ht="30" x14ac:dyDescent="0.25">
      <c r="A597" s="11" t="s">
        <v>426</v>
      </c>
      <c r="B597" s="8"/>
      <c r="C597" s="8"/>
      <c r="D597" s="9"/>
      <c r="E597" s="9"/>
    </row>
    <row r="598" spans="1:5" x14ac:dyDescent="0.25">
      <c r="A598" s="10" t="s">
        <v>427</v>
      </c>
      <c r="B598" s="8" t="s">
        <v>162</v>
      </c>
      <c r="C598" s="8">
        <v>1</v>
      </c>
      <c r="D598" s="40"/>
      <c r="E598" s="9">
        <f t="shared" ref="E598:E599" si="83">+C598*D598</f>
        <v>0</v>
      </c>
    </row>
    <row r="599" spans="1:5" x14ac:dyDescent="0.25">
      <c r="A599" s="10" t="s">
        <v>424</v>
      </c>
      <c r="B599" s="8" t="s">
        <v>162</v>
      </c>
      <c r="C599" s="8">
        <v>24</v>
      </c>
      <c r="D599" s="40"/>
      <c r="E599" s="9">
        <f t="shared" si="83"/>
        <v>0</v>
      </c>
    </row>
    <row r="600" spans="1:5" x14ac:dyDescent="0.25">
      <c r="A600" s="10"/>
      <c r="B600" s="8"/>
      <c r="C600" s="8"/>
      <c r="D600" s="9"/>
      <c r="E600" s="9"/>
    </row>
    <row r="601" spans="1:5" x14ac:dyDescent="0.25">
      <c r="A601" s="7" t="s">
        <v>428</v>
      </c>
      <c r="B601" s="8"/>
      <c r="C601" s="8"/>
      <c r="D601" s="9"/>
      <c r="E601" s="9"/>
    </row>
    <row r="602" spans="1:5" x14ac:dyDescent="0.25">
      <c r="A602" s="10"/>
      <c r="B602" s="8"/>
      <c r="C602" s="8"/>
      <c r="D602" s="9"/>
      <c r="E602" s="9"/>
    </row>
    <row r="603" spans="1:5" ht="30" x14ac:dyDescent="0.25">
      <c r="A603" s="11" t="s">
        <v>429</v>
      </c>
      <c r="B603" s="8"/>
      <c r="C603" s="8"/>
      <c r="D603" s="9"/>
      <c r="E603" s="9"/>
    </row>
    <row r="604" spans="1:5" x14ac:dyDescent="0.25">
      <c r="A604" s="10" t="s">
        <v>430</v>
      </c>
      <c r="B604" s="8" t="s">
        <v>162</v>
      </c>
      <c r="C604" s="8">
        <v>66</v>
      </c>
      <c r="D604" s="40"/>
      <c r="E604" s="9">
        <f t="shared" ref="E604:E605" si="84">+C604*D604</f>
        <v>0</v>
      </c>
    </row>
    <row r="605" spans="1:5" x14ac:dyDescent="0.25">
      <c r="A605" s="10" t="s">
        <v>431</v>
      </c>
      <c r="B605" s="8" t="s">
        <v>162</v>
      </c>
      <c r="C605" s="8">
        <v>1</v>
      </c>
      <c r="D605" s="40"/>
      <c r="E605" s="9">
        <f t="shared" si="84"/>
        <v>0</v>
      </c>
    </row>
    <row r="606" spans="1:5" x14ac:dyDescent="0.25">
      <c r="A606" s="10"/>
      <c r="B606" s="8"/>
      <c r="C606" s="8"/>
      <c r="D606" s="9"/>
      <c r="E606" s="9"/>
    </row>
    <row r="607" spans="1:5" x14ac:dyDescent="0.25">
      <c r="A607" s="7" t="s">
        <v>432</v>
      </c>
      <c r="B607" s="8"/>
      <c r="C607" s="8"/>
      <c r="D607" s="9"/>
      <c r="E607" s="9"/>
    </row>
    <row r="608" spans="1:5" x14ac:dyDescent="0.25">
      <c r="A608" s="10"/>
      <c r="B608" s="8"/>
      <c r="C608" s="8"/>
      <c r="D608" s="9"/>
      <c r="E608" s="9"/>
    </row>
    <row r="609" spans="1:5" x14ac:dyDescent="0.25">
      <c r="A609" s="11" t="s">
        <v>433</v>
      </c>
      <c r="B609" s="8"/>
      <c r="C609" s="8"/>
      <c r="D609" s="9"/>
      <c r="E609" s="9"/>
    </row>
    <row r="610" spans="1:5" x14ac:dyDescent="0.25">
      <c r="A610" s="10"/>
      <c r="B610" s="8"/>
      <c r="C610" s="8"/>
      <c r="D610" s="9"/>
      <c r="E610" s="9"/>
    </row>
    <row r="611" spans="1:5" x14ac:dyDescent="0.25">
      <c r="A611" s="14" t="s">
        <v>434</v>
      </c>
      <c r="B611" s="8"/>
      <c r="C611" s="8"/>
      <c r="D611" s="9"/>
      <c r="E611" s="9"/>
    </row>
    <row r="612" spans="1:5" ht="75" x14ac:dyDescent="0.25">
      <c r="A612" s="10" t="s">
        <v>435</v>
      </c>
      <c r="B612" s="8"/>
      <c r="C612" s="8"/>
      <c r="D612" s="9"/>
      <c r="E612" s="9"/>
    </row>
    <row r="613" spans="1:5" x14ac:dyDescent="0.25">
      <c r="A613" s="10"/>
      <c r="B613" s="8"/>
      <c r="C613" s="8"/>
      <c r="D613" s="9"/>
      <c r="E613" s="9"/>
    </row>
    <row r="614" spans="1:5" x14ac:dyDescent="0.25">
      <c r="A614" s="14" t="s">
        <v>436</v>
      </c>
      <c r="B614" s="8"/>
      <c r="C614" s="8"/>
      <c r="D614" s="9"/>
      <c r="E614" s="9"/>
    </row>
    <row r="615" spans="1:5" ht="60" x14ac:dyDescent="0.25">
      <c r="A615" s="10" t="s">
        <v>437</v>
      </c>
      <c r="B615" s="8"/>
      <c r="C615" s="8"/>
      <c r="D615" s="9"/>
      <c r="E615" s="9"/>
    </row>
    <row r="616" spans="1:5" x14ac:dyDescent="0.25">
      <c r="A616" s="10"/>
      <c r="B616" s="8"/>
      <c r="C616" s="8"/>
      <c r="D616" s="9"/>
      <c r="E616" s="9"/>
    </row>
    <row r="617" spans="1:5" x14ac:dyDescent="0.25">
      <c r="A617" s="11" t="s">
        <v>438</v>
      </c>
      <c r="B617" s="8"/>
      <c r="C617" s="8"/>
      <c r="D617" s="9"/>
      <c r="E617" s="9"/>
    </row>
    <row r="618" spans="1:5" ht="30" x14ac:dyDescent="0.25">
      <c r="A618" s="10" t="s">
        <v>439</v>
      </c>
      <c r="B618" s="8"/>
      <c r="C618" s="8"/>
      <c r="D618" s="9"/>
      <c r="E618" s="9"/>
    </row>
    <row r="619" spans="1:5" x14ac:dyDescent="0.25">
      <c r="A619" s="10"/>
      <c r="B619" s="8"/>
      <c r="C619" s="8"/>
      <c r="D619" s="9"/>
      <c r="E619" s="9"/>
    </row>
    <row r="620" spans="1:5" x14ac:dyDescent="0.25">
      <c r="A620" s="11" t="s">
        <v>440</v>
      </c>
      <c r="B620" s="8"/>
      <c r="C620" s="8"/>
      <c r="D620" s="9"/>
      <c r="E620" s="9"/>
    </row>
    <row r="621" spans="1:5" x14ac:dyDescent="0.25">
      <c r="A621" s="10"/>
      <c r="B621" s="8"/>
      <c r="C621" s="8"/>
      <c r="D621" s="9"/>
      <c r="E621" s="9"/>
    </row>
    <row r="622" spans="1:5" x14ac:dyDescent="0.25">
      <c r="A622" s="14" t="s">
        <v>441</v>
      </c>
      <c r="B622" s="8"/>
      <c r="C622" s="8"/>
      <c r="D622" s="9"/>
      <c r="E622" s="9"/>
    </row>
    <row r="623" spans="1:5" x14ac:dyDescent="0.25">
      <c r="A623" s="10" t="s">
        <v>442</v>
      </c>
      <c r="B623" s="8"/>
      <c r="C623" s="8"/>
      <c r="D623" s="9"/>
      <c r="E623" s="9"/>
    </row>
    <row r="624" spans="1:5" x14ac:dyDescent="0.25">
      <c r="A624" s="10"/>
      <c r="B624" s="8"/>
      <c r="C624" s="8"/>
      <c r="D624" s="9"/>
      <c r="E624" s="9"/>
    </row>
    <row r="625" spans="1:5" x14ac:dyDescent="0.25">
      <c r="A625" s="14" t="s">
        <v>443</v>
      </c>
      <c r="B625" s="8"/>
      <c r="C625" s="8"/>
      <c r="D625" s="9"/>
      <c r="E625" s="9"/>
    </row>
    <row r="626" spans="1:5" ht="30" x14ac:dyDescent="0.25">
      <c r="A626" s="10" t="s">
        <v>444</v>
      </c>
      <c r="B626" s="8"/>
      <c r="C626" s="8"/>
      <c r="D626" s="9"/>
      <c r="E626" s="9"/>
    </row>
    <row r="627" spans="1:5" x14ac:dyDescent="0.25">
      <c r="A627" s="10"/>
      <c r="B627" s="8"/>
      <c r="C627" s="8"/>
      <c r="D627" s="9"/>
      <c r="E627" s="9"/>
    </row>
    <row r="628" spans="1:5" x14ac:dyDescent="0.25">
      <c r="A628" s="14" t="s">
        <v>445</v>
      </c>
      <c r="B628" s="8"/>
      <c r="C628" s="8"/>
      <c r="D628" s="9"/>
      <c r="E628" s="9"/>
    </row>
    <row r="629" spans="1:5" x14ac:dyDescent="0.25">
      <c r="A629" s="10" t="s">
        <v>446</v>
      </c>
      <c r="B629" s="8"/>
      <c r="C629" s="8"/>
      <c r="D629" s="9"/>
      <c r="E629" s="9"/>
    </row>
    <row r="630" spans="1:5" x14ac:dyDescent="0.25">
      <c r="A630" s="10"/>
      <c r="B630" s="8"/>
      <c r="C630" s="8"/>
      <c r="D630" s="9"/>
      <c r="E630" s="9"/>
    </row>
    <row r="631" spans="1:5" x14ac:dyDescent="0.25">
      <c r="A631" s="14" t="s">
        <v>447</v>
      </c>
      <c r="B631" s="8"/>
      <c r="C631" s="8"/>
      <c r="D631" s="9"/>
      <c r="E631" s="9"/>
    </row>
    <row r="632" spans="1:5" ht="30" x14ac:dyDescent="0.25">
      <c r="A632" s="10" t="s">
        <v>448</v>
      </c>
      <c r="B632" s="8"/>
      <c r="C632" s="8"/>
      <c r="D632" s="9"/>
      <c r="E632" s="9"/>
    </row>
    <row r="633" spans="1:5" x14ac:dyDescent="0.25">
      <c r="A633" s="10"/>
      <c r="B633" s="8"/>
      <c r="C633" s="8"/>
      <c r="D633" s="9"/>
      <c r="E633" s="9"/>
    </row>
    <row r="634" spans="1:5" x14ac:dyDescent="0.25">
      <c r="A634" s="7" t="s">
        <v>449</v>
      </c>
      <c r="B634" s="8"/>
      <c r="C634" s="8"/>
      <c r="D634" s="9"/>
      <c r="E634" s="9"/>
    </row>
    <row r="635" spans="1:5" x14ac:dyDescent="0.25">
      <c r="A635" s="10"/>
      <c r="B635" s="8"/>
      <c r="C635" s="8"/>
      <c r="D635" s="9"/>
      <c r="E635" s="9"/>
    </row>
    <row r="636" spans="1:5" ht="30" x14ac:dyDescent="0.25">
      <c r="A636" s="11" t="s">
        <v>450</v>
      </c>
      <c r="B636" s="8"/>
      <c r="C636" s="8"/>
      <c r="D636" s="9"/>
      <c r="E636" s="9"/>
    </row>
    <row r="637" spans="1:5" ht="30" x14ac:dyDescent="0.25">
      <c r="A637" s="10" t="s">
        <v>451</v>
      </c>
      <c r="B637" s="8" t="s">
        <v>203</v>
      </c>
      <c r="C637" s="8">
        <v>276</v>
      </c>
      <c r="D637" s="40"/>
      <c r="E637" s="9">
        <f t="shared" ref="E637" si="85">+C637*D637</f>
        <v>0</v>
      </c>
    </row>
    <row r="638" spans="1:5" x14ac:dyDescent="0.25">
      <c r="A638" s="10"/>
      <c r="B638" s="8"/>
      <c r="C638" s="8"/>
      <c r="D638" s="9"/>
      <c r="E638" s="9"/>
    </row>
    <row r="639" spans="1:5" ht="45" x14ac:dyDescent="0.25">
      <c r="A639" s="11" t="s">
        <v>452</v>
      </c>
      <c r="B639" s="8"/>
      <c r="C639" s="8"/>
      <c r="D639" s="9"/>
      <c r="E639" s="9"/>
    </row>
    <row r="640" spans="1:5" ht="30" x14ac:dyDescent="0.25">
      <c r="A640" s="10" t="s">
        <v>453</v>
      </c>
      <c r="B640" s="8" t="s">
        <v>162</v>
      </c>
      <c r="C640" s="8">
        <v>295</v>
      </c>
      <c r="D640" s="40"/>
      <c r="E640" s="9">
        <f t="shared" ref="E640" si="86">+C640*D640</f>
        <v>0</v>
      </c>
    </row>
    <row r="641" spans="1:5" x14ac:dyDescent="0.25">
      <c r="A641" s="10"/>
      <c r="B641" s="8"/>
      <c r="C641" s="8"/>
      <c r="D641" s="9"/>
      <c r="E641" s="9"/>
    </row>
    <row r="642" spans="1:5" x14ac:dyDescent="0.25">
      <c r="A642" s="11" t="s">
        <v>454</v>
      </c>
      <c r="B642" s="8"/>
      <c r="C642" s="8"/>
      <c r="D642" s="9"/>
      <c r="E642" s="9"/>
    </row>
    <row r="643" spans="1:5" ht="45" x14ac:dyDescent="0.25">
      <c r="A643" s="10" t="s">
        <v>455</v>
      </c>
      <c r="B643" s="8" t="s">
        <v>162</v>
      </c>
      <c r="C643" s="8">
        <v>1</v>
      </c>
      <c r="D643" s="40"/>
      <c r="E643" s="9">
        <f t="shared" ref="E643" si="87">+C643*D643</f>
        <v>0</v>
      </c>
    </row>
    <row r="644" spans="1:5" x14ac:dyDescent="0.25">
      <c r="A644" s="10"/>
      <c r="B644" s="8"/>
      <c r="C644" s="8"/>
      <c r="D644" s="9"/>
      <c r="E644" s="9"/>
    </row>
    <row r="645" spans="1:5" ht="45" x14ac:dyDescent="0.25">
      <c r="A645" s="11" t="s">
        <v>456</v>
      </c>
      <c r="B645" s="8"/>
      <c r="C645" s="8"/>
      <c r="D645" s="9"/>
      <c r="E645" s="9"/>
    </row>
    <row r="646" spans="1:5" ht="30" x14ac:dyDescent="0.25">
      <c r="A646" s="10" t="s">
        <v>457</v>
      </c>
      <c r="B646" s="8" t="s">
        <v>162</v>
      </c>
      <c r="C646" s="8">
        <v>5</v>
      </c>
      <c r="D646" s="40"/>
      <c r="E646" s="9">
        <f t="shared" ref="E646" si="88">+C646*D646</f>
        <v>0</v>
      </c>
    </row>
    <row r="647" spans="1:5" x14ac:dyDescent="0.25">
      <c r="A647" s="10"/>
      <c r="B647" s="8"/>
      <c r="C647" s="8"/>
      <c r="D647" s="9"/>
      <c r="E647" s="9"/>
    </row>
    <row r="648" spans="1:5" x14ac:dyDescent="0.25">
      <c r="A648" s="7" t="s">
        <v>458</v>
      </c>
      <c r="B648" s="8"/>
      <c r="C648" s="8"/>
      <c r="D648" s="9"/>
      <c r="E648" s="9"/>
    </row>
    <row r="649" spans="1:5" x14ac:dyDescent="0.25">
      <c r="A649" s="10"/>
      <c r="B649" s="8"/>
      <c r="C649" s="8"/>
      <c r="D649" s="9"/>
      <c r="E649" s="9"/>
    </row>
    <row r="650" spans="1:5" ht="45" x14ac:dyDescent="0.25">
      <c r="A650" s="11" t="s">
        <v>459</v>
      </c>
      <c r="B650" s="8"/>
      <c r="C650" s="8"/>
      <c r="D650" s="9"/>
      <c r="E650" s="9"/>
    </row>
    <row r="651" spans="1:5" x14ac:dyDescent="0.25">
      <c r="A651" s="10" t="s">
        <v>460</v>
      </c>
      <c r="B651" s="8" t="s">
        <v>162</v>
      </c>
      <c r="C651" s="8">
        <v>1</v>
      </c>
      <c r="D651" s="40"/>
      <c r="E651" s="9">
        <f t="shared" ref="E651:E654" si="89">+C651*D651</f>
        <v>0</v>
      </c>
    </row>
    <row r="652" spans="1:5" x14ac:dyDescent="0.25">
      <c r="A652" s="10" t="s">
        <v>461</v>
      </c>
      <c r="B652" s="8" t="s">
        <v>162</v>
      </c>
      <c r="C652" s="8">
        <v>8</v>
      </c>
      <c r="D652" s="40"/>
      <c r="E652" s="9">
        <f t="shared" si="89"/>
        <v>0</v>
      </c>
    </row>
    <row r="653" spans="1:5" x14ac:dyDescent="0.25">
      <c r="A653" s="10" t="s">
        <v>462</v>
      </c>
      <c r="B653" s="8" t="s">
        <v>162</v>
      </c>
      <c r="C653" s="8">
        <v>1</v>
      </c>
      <c r="D653" s="40"/>
      <c r="E653" s="9">
        <f t="shared" si="89"/>
        <v>0</v>
      </c>
    </row>
    <row r="654" spans="1:5" x14ac:dyDescent="0.25">
      <c r="A654" s="10" t="s">
        <v>463</v>
      </c>
      <c r="B654" s="8" t="s">
        <v>162</v>
      </c>
      <c r="C654" s="8">
        <v>2</v>
      </c>
      <c r="D654" s="40"/>
      <c r="E654" s="9">
        <f t="shared" si="89"/>
        <v>0</v>
      </c>
    </row>
    <row r="655" spans="1:5" x14ac:dyDescent="0.25">
      <c r="A655" s="10"/>
      <c r="B655" s="8"/>
      <c r="C655" s="8"/>
      <c r="D655" s="9"/>
      <c r="E655" s="9"/>
    </row>
    <row r="656" spans="1:5" x14ac:dyDescent="0.25">
      <c r="A656" s="7" t="s">
        <v>464</v>
      </c>
      <c r="B656" s="8"/>
      <c r="C656" s="8"/>
      <c r="D656" s="9"/>
      <c r="E656" s="9"/>
    </row>
    <row r="657" spans="1:5" x14ac:dyDescent="0.25">
      <c r="A657" s="10"/>
      <c r="B657" s="8"/>
      <c r="C657" s="8"/>
      <c r="D657" s="9"/>
      <c r="E657" s="9"/>
    </row>
    <row r="658" spans="1:5" ht="45" x14ac:dyDescent="0.25">
      <c r="A658" s="11" t="s">
        <v>459</v>
      </c>
      <c r="B658" s="8"/>
      <c r="C658" s="8"/>
      <c r="D658" s="9"/>
      <c r="E658" s="9"/>
    </row>
    <row r="659" spans="1:5" ht="45" x14ac:dyDescent="0.25">
      <c r="A659" s="10" t="s">
        <v>465</v>
      </c>
      <c r="B659" s="8" t="s">
        <v>162</v>
      </c>
      <c r="C659" s="8">
        <v>5</v>
      </c>
      <c r="D659" s="40"/>
      <c r="E659" s="9">
        <f t="shared" ref="E659:E668" si="90">+C659*D659</f>
        <v>0</v>
      </c>
    </row>
    <row r="660" spans="1:5" ht="45" x14ac:dyDescent="0.25">
      <c r="A660" s="10" t="s">
        <v>466</v>
      </c>
      <c r="B660" s="8" t="s">
        <v>162</v>
      </c>
      <c r="C660" s="8">
        <v>1</v>
      </c>
      <c r="D660" s="40"/>
      <c r="E660" s="9">
        <f t="shared" si="90"/>
        <v>0</v>
      </c>
    </row>
    <row r="661" spans="1:5" ht="45" x14ac:dyDescent="0.25">
      <c r="A661" s="10" t="s">
        <v>467</v>
      </c>
      <c r="B661" s="8" t="s">
        <v>162</v>
      </c>
      <c r="C661" s="8">
        <v>3</v>
      </c>
      <c r="D661" s="40"/>
      <c r="E661" s="9">
        <f t="shared" si="90"/>
        <v>0</v>
      </c>
    </row>
    <row r="662" spans="1:5" ht="45" x14ac:dyDescent="0.25">
      <c r="A662" s="10" t="s">
        <v>468</v>
      </c>
      <c r="B662" s="8" t="s">
        <v>162</v>
      </c>
      <c r="C662" s="8">
        <v>2</v>
      </c>
      <c r="D662" s="40"/>
      <c r="E662" s="9">
        <f t="shared" si="90"/>
        <v>0</v>
      </c>
    </row>
    <row r="663" spans="1:5" ht="45" x14ac:dyDescent="0.25">
      <c r="A663" s="10" t="s">
        <v>469</v>
      </c>
      <c r="B663" s="8" t="s">
        <v>162</v>
      </c>
      <c r="C663" s="8">
        <v>5</v>
      </c>
      <c r="D663" s="40"/>
      <c r="E663" s="9">
        <f t="shared" si="90"/>
        <v>0</v>
      </c>
    </row>
    <row r="664" spans="1:5" ht="45" x14ac:dyDescent="0.25">
      <c r="A664" s="10" t="s">
        <v>470</v>
      </c>
      <c r="B664" s="8" t="s">
        <v>162</v>
      </c>
      <c r="C664" s="8">
        <v>5</v>
      </c>
      <c r="D664" s="40"/>
      <c r="E664" s="9">
        <f t="shared" si="90"/>
        <v>0</v>
      </c>
    </row>
    <row r="665" spans="1:5" ht="60" x14ac:dyDescent="0.25">
      <c r="A665" s="10" t="s">
        <v>471</v>
      </c>
      <c r="B665" s="8" t="s">
        <v>162</v>
      </c>
      <c r="C665" s="8">
        <v>1</v>
      </c>
      <c r="D665" s="40"/>
      <c r="E665" s="9">
        <f t="shared" si="90"/>
        <v>0</v>
      </c>
    </row>
    <row r="666" spans="1:5" ht="75" x14ac:dyDescent="0.25">
      <c r="A666" s="10" t="s">
        <v>472</v>
      </c>
      <c r="B666" s="8" t="s">
        <v>162</v>
      </c>
      <c r="C666" s="8">
        <v>2</v>
      </c>
      <c r="D666" s="40"/>
      <c r="E666" s="9">
        <f t="shared" si="90"/>
        <v>0</v>
      </c>
    </row>
    <row r="667" spans="1:5" ht="75" x14ac:dyDescent="0.25">
      <c r="A667" s="10" t="s">
        <v>473</v>
      </c>
      <c r="B667" s="8" t="s">
        <v>162</v>
      </c>
      <c r="C667" s="8">
        <v>2</v>
      </c>
      <c r="D667" s="40"/>
      <c r="E667" s="9">
        <f t="shared" si="90"/>
        <v>0</v>
      </c>
    </row>
    <row r="668" spans="1:5" ht="75" x14ac:dyDescent="0.25">
      <c r="A668" s="10" t="s">
        <v>474</v>
      </c>
      <c r="B668" s="8" t="s">
        <v>162</v>
      </c>
      <c r="C668" s="8">
        <v>1</v>
      </c>
      <c r="D668" s="40"/>
      <c r="E668" s="9">
        <f t="shared" si="90"/>
        <v>0</v>
      </c>
    </row>
    <row r="669" spans="1:5" x14ac:dyDescent="0.25">
      <c r="A669" s="10"/>
      <c r="B669" s="8"/>
      <c r="C669" s="8"/>
      <c r="D669" s="9"/>
      <c r="E669" s="9"/>
    </row>
    <row r="670" spans="1:5" x14ac:dyDescent="0.25">
      <c r="A670" s="7" t="s">
        <v>475</v>
      </c>
      <c r="B670" s="8"/>
      <c r="C670" s="8"/>
      <c r="D670" s="9"/>
      <c r="E670" s="9"/>
    </row>
    <row r="671" spans="1:5" x14ac:dyDescent="0.25">
      <c r="A671" s="10"/>
      <c r="B671" s="8"/>
      <c r="C671" s="8"/>
      <c r="D671" s="9"/>
      <c r="E671" s="9"/>
    </row>
    <row r="672" spans="1:5" x14ac:dyDescent="0.25">
      <c r="A672" s="11" t="s">
        <v>476</v>
      </c>
      <c r="B672" s="8"/>
      <c r="C672" s="8"/>
      <c r="D672" s="9"/>
      <c r="E672" s="9"/>
    </row>
    <row r="673" spans="1:5" x14ac:dyDescent="0.25">
      <c r="A673" s="14" t="s">
        <v>477</v>
      </c>
      <c r="B673" s="8"/>
      <c r="C673" s="8"/>
      <c r="D673" s="9"/>
      <c r="E673" s="9"/>
    </row>
    <row r="674" spans="1:5" x14ac:dyDescent="0.25">
      <c r="A674" s="10" t="s">
        <v>478</v>
      </c>
      <c r="B674" s="8" t="s">
        <v>203</v>
      </c>
      <c r="C674" s="8">
        <v>368</v>
      </c>
      <c r="D674" s="40"/>
      <c r="E674" s="9">
        <f t="shared" ref="E674:E675" si="91">+C674*D674</f>
        <v>0</v>
      </c>
    </row>
    <row r="675" spans="1:5" x14ac:dyDescent="0.25">
      <c r="A675" s="10" t="s">
        <v>479</v>
      </c>
      <c r="B675" s="8" t="s">
        <v>203</v>
      </c>
      <c r="C675" s="8">
        <v>60</v>
      </c>
      <c r="D675" s="40"/>
      <c r="E675" s="9">
        <f t="shared" si="91"/>
        <v>0</v>
      </c>
    </row>
    <row r="676" spans="1:5" x14ac:dyDescent="0.25">
      <c r="A676" s="10"/>
      <c r="B676" s="8"/>
      <c r="C676" s="8"/>
      <c r="D676" s="9"/>
      <c r="E676" s="9"/>
    </row>
    <row r="677" spans="1:5" x14ac:dyDescent="0.25">
      <c r="A677" s="29" t="s">
        <v>1617</v>
      </c>
      <c r="B677" s="29"/>
      <c r="C677" s="29"/>
      <c r="D677" s="29"/>
      <c r="E677" s="12">
        <f>SUM(E549:E676)</f>
        <v>0</v>
      </c>
    </row>
    <row r="678" spans="1:5" x14ac:dyDescent="0.25">
      <c r="A678" s="7" t="s">
        <v>480</v>
      </c>
      <c r="B678" s="8"/>
      <c r="C678" s="8"/>
      <c r="D678" s="9"/>
      <c r="E678" s="9"/>
    </row>
    <row r="679" spans="1:5" x14ac:dyDescent="0.25">
      <c r="A679" s="7" t="s">
        <v>481</v>
      </c>
      <c r="B679" s="8"/>
      <c r="C679" s="8"/>
      <c r="D679" s="9"/>
      <c r="E679" s="9"/>
    </row>
    <row r="680" spans="1:5" x14ac:dyDescent="0.25">
      <c r="A680" s="10"/>
      <c r="B680" s="8"/>
      <c r="C680" s="8"/>
      <c r="D680" s="9"/>
      <c r="E680" s="9"/>
    </row>
    <row r="681" spans="1:5" x14ac:dyDescent="0.25">
      <c r="A681" s="7" t="s">
        <v>482</v>
      </c>
      <c r="B681" s="8"/>
      <c r="C681" s="8"/>
      <c r="D681" s="9"/>
      <c r="E681" s="9"/>
    </row>
    <row r="682" spans="1:5" ht="45" x14ac:dyDescent="0.25">
      <c r="A682" s="10" t="s">
        <v>150</v>
      </c>
      <c r="B682" s="8"/>
      <c r="C682" s="8"/>
      <c r="D682" s="9"/>
      <c r="E682" s="9"/>
    </row>
    <row r="683" spans="1:5" ht="45" x14ac:dyDescent="0.25">
      <c r="A683" s="10" t="s">
        <v>151</v>
      </c>
      <c r="B683" s="8"/>
      <c r="C683" s="8"/>
      <c r="D683" s="9"/>
      <c r="E683" s="9"/>
    </row>
    <row r="684" spans="1:5" ht="30" x14ac:dyDescent="0.25">
      <c r="A684" s="10" t="s">
        <v>152</v>
      </c>
      <c r="B684" s="8"/>
      <c r="C684" s="8"/>
      <c r="D684" s="9"/>
      <c r="E684" s="9"/>
    </row>
    <row r="685" spans="1:5" x14ac:dyDescent="0.25">
      <c r="A685" s="10"/>
      <c r="B685" s="8"/>
      <c r="C685" s="8"/>
      <c r="D685" s="9"/>
      <c r="E685" s="9"/>
    </row>
    <row r="686" spans="1:5" x14ac:dyDescent="0.25">
      <c r="A686" s="7" t="s">
        <v>483</v>
      </c>
      <c r="B686" s="8"/>
      <c r="C686" s="8"/>
      <c r="D686" s="9"/>
      <c r="E686" s="9"/>
    </row>
    <row r="687" spans="1:5" x14ac:dyDescent="0.25">
      <c r="A687" s="10"/>
      <c r="B687" s="8"/>
      <c r="C687" s="8"/>
      <c r="D687" s="9"/>
      <c r="E687" s="9"/>
    </row>
    <row r="688" spans="1:5" ht="30" x14ac:dyDescent="0.25">
      <c r="A688" s="11" t="s">
        <v>484</v>
      </c>
      <c r="B688" s="8"/>
      <c r="C688" s="8"/>
      <c r="D688" s="9"/>
      <c r="E688" s="9"/>
    </row>
    <row r="689" spans="1:5" ht="30" x14ac:dyDescent="0.25">
      <c r="A689" s="10" t="s">
        <v>485</v>
      </c>
      <c r="B689" s="8" t="s">
        <v>158</v>
      </c>
      <c r="C689" s="8">
        <v>2341</v>
      </c>
      <c r="D689" s="40"/>
      <c r="E689" s="9">
        <f t="shared" ref="E689" si="92">+C689*D689</f>
        <v>0</v>
      </c>
    </row>
    <row r="690" spans="1:5" x14ac:dyDescent="0.25">
      <c r="A690" s="10"/>
      <c r="B690" s="8"/>
      <c r="C690" s="8"/>
      <c r="D690" s="9"/>
      <c r="E690" s="9"/>
    </row>
    <row r="691" spans="1:5" x14ac:dyDescent="0.25">
      <c r="A691" s="11" t="s">
        <v>486</v>
      </c>
      <c r="B691" s="8"/>
      <c r="C691" s="8"/>
      <c r="D691" s="9"/>
      <c r="E691" s="9"/>
    </row>
    <row r="692" spans="1:5" x14ac:dyDescent="0.25">
      <c r="A692" s="10" t="s">
        <v>487</v>
      </c>
      <c r="B692" s="8" t="s">
        <v>158</v>
      </c>
      <c r="C692" s="8">
        <v>549</v>
      </c>
      <c r="D692" s="40"/>
      <c r="E692" s="9">
        <f t="shared" ref="E692" si="93">+C692*D692</f>
        <v>0</v>
      </c>
    </row>
    <row r="693" spans="1:5" x14ac:dyDescent="0.25">
      <c r="A693" s="10"/>
      <c r="B693" s="8"/>
      <c r="C693" s="8"/>
      <c r="D693" s="9"/>
      <c r="E693" s="9"/>
    </row>
    <row r="694" spans="1:5" x14ac:dyDescent="0.25">
      <c r="A694" s="7" t="s">
        <v>488</v>
      </c>
      <c r="B694" s="8"/>
      <c r="C694" s="8"/>
      <c r="D694" s="9"/>
      <c r="E694" s="9"/>
    </row>
    <row r="695" spans="1:5" x14ac:dyDescent="0.25">
      <c r="A695" s="10"/>
      <c r="B695" s="8"/>
      <c r="C695" s="8"/>
      <c r="D695" s="9"/>
      <c r="E695" s="9"/>
    </row>
    <row r="696" spans="1:5" x14ac:dyDescent="0.25">
      <c r="A696" s="11" t="s">
        <v>489</v>
      </c>
      <c r="B696" s="8"/>
      <c r="C696" s="8"/>
      <c r="D696" s="9"/>
      <c r="E696" s="9"/>
    </row>
    <row r="697" spans="1:5" x14ac:dyDescent="0.25">
      <c r="A697" s="10" t="s">
        <v>490</v>
      </c>
      <c r="B697" s="8" t="s">
        <v>203</v>
      </c>
      <c r="C697" s="8">
        <v>1749</v>
      </c>
      <c r="D697" s="40"/>
      <c r="E697" s="9">
        <f t="shared" ref="E697" si="94">+C697*D697</f>
        <v>0</v>
      </c>
    </row>
    <row r="698" spans="1:5" x14ac:dyDescent="0.25">
      <c r="A698" s="10"/>
      <c r="B698" s="8"/>
      <c r="C698" s="8"/>
      <c r="D698" s="9"/>
      <c r="E698" s="9"/>
    </row>
    <row r="699" spans="1:5" x14ac:dyDescent="0.25">
      <c r="A699" s="11" t="s">
        <v>491</v>
      </c>
      <c r="B699" s="8"/>
      <c r="C699" s="8"/>
      <c r="D699" s="9"/>
      <c r="E699" s="9"/>
    </row>
    <row r="700" spans="1:5" x14ac:dyDescent="0.25">
      <c r="A700" s="10" t="s">
        <v>492</v>
      </c>
      <c r="B700" s="8" t="s">
        <v>203</v>
      </c>
      <c r="C700" s="8">
        <v>601</v>
      </c>
      <c r="D700" s="40"/>
      <c r="E700" s="9">
        <f t="shared" ref="E700" si="95">+C700*D700</f>
        <v>0</v>
      </c>
    </row>
    <row r="701" spans="1:5" x14ac:dyDescent="0.25">
      <c r="A701" s="10"/>
      <c r="B701" s="8"/>
      <c r="C701" s="8"/>
      <c r="D701" s="9"/>
      <c r="E701" s="9"/>
    </row>
    <row r="702" spans="1:5" x14ac:dyDescent="0.25">
      <c r="A702" s="7" t="s">
        <v>493</v>
      </c>
      <c r="B702" s="8"/>
      <c r="C702" s="8"/>
      <c r="D702" s="9"/>
      <c r="E702" s="9"/>
    </row>
    <row r="703" spans="1:5" ht="30" x14ac:dyDescent="0.25">
      <c r="A703" s="10" t="s">
        <v>494</v>
      </c>
      <c r="B703" s="8" t="s">
        <v>162</v>
      </c>
      <c r="C703" s="8">
        <v>35</v>
      </c>
      <c r="D703" s="40"/>
      <c r="E703" s="9">
        <f t="shared" ref="E703" si="96">+C703*D703</f>
        <v>0</v>
      </c>
    </row>
    <row r="704" spans="1:5" x14ac:dyDescent="0.25">
      <c r="A704" s="10"/>
      <c r="B704" s="8"/>
      <c r="C704" s="8"/>
      <c r="D704" s="9"/>
      <c r="E704" s="9"/>
    </row>
    <row r="705" spans="1:5" x14ac:dyDescent="0.25">
      <c r="A705" s="7" t="s">
        <v>495</v>
      </c>
      <c r="B705" s="8"/>
      <c r="C705" s="8"/>
      <c r="D705" s="9"/>
      <c r="E705" s="9"/>
    </row>
    <row r="706" spans="1:5" ht="45" x14ac:dyDescent="0.25">
      <c r="A706" s="10" t="s">
        <v>496</v>
      </c>
      <c r="B706" s="8" t="s">
        <v>158</v>
      </c>
      <c r="C706" s="8">
        <v>2341</v>
      </c>
      <c r="D706" s="40"/>
      <c r="E706" s="9">
        <f t="shared" ref="E706" si="97">+C706*D706</f>
        <v>0</v>
      </c>
    </row>
    <row r="707" spans="1:5" x14ac:dyDescent="0.25">
      <c r="A707" s="10"/>
      <c r="B707" s="8"/>
      <c r="C707" s="8"/>
      <c r="D707" s="9"/>
      <c r="E707" s="9"/>
    </row>
    <row r="708" spans="1:5" x14ac:dyDescent="0.25">
      <c r="A708" s="29" t="s">
        <v>1618</v>
      </c>
      <c r="B708" s="29"/>
      <c r="C708" s="29"/>
      <c r="D708" s="29"/>
      <c r="E708" s="12">
        <f>SUM(E688:E707)</f>
        <v>0</v>
      </c>
    </row>
    <row r="709" spans="1:5" x14ac:dyDescent="0.25">
      <c r="A709" s="7" t="s">
        <v>497</v>
      </c>
      <c r="B709" s="8"/>
      <c r="C709" s="8"/>
      <c r="D709" s="9"/>
      <c r="E709" s="9"/>
    </row>
    <row r="710" spans="1:5" x14ac:dyDescent="0.25">
      <c r="A710" s="7" t="s">
        <v>498</v>
      </c>
      <c r="B710" s="8"/>
      <c r="C710" s="8"/>
      <c r="D710" s="9"/>
      <c r="E710" s="9"/>
    </row>
    <row r="711" spans="1:5" x14ac:dyDescent="0.25">
      <c r="A711" s="10"/>
      <c r="B711" s="8"/>
      <c r="C711" s="8"/>
      <c r="D711" s="9"/>
      <c r="E711" s="9"/>
    </row>
    <row r="712" spans="1:5" x14ac:dyDescent="0.25">
      <c r="A712" s="7" t="s">
        <v>499</v>
      </c>
      <c r="B712" s="8"/>
      <c r="C712" s="8"/>
      <c r="D712" s="9"/>
      <c r="E712" s="9"/>
    </row>
    <row r="713" spans="1:5" ht="45" x14ac:dyDescent="0.25">
      <c r="A713" s="10" t="s">
        <v>150</v>
      </c>
      <c r="B713" s="8"/>
      <c r="C713" s="8"/>
      <c r="D713" s="9"/>
      <c r="E713" s="9"/>
    </row>
    <row r="714" spans="1:5" ht="45" x14ac:dyDescent="0.25">
      <c r="A714" s="10" t="s">
        <v>151</v>
      </c>
      <c r="B714" s="8"/>
      <c r="C714" s="8"/>
      <c r="D714" s="9"/>
      <c r="E714" s="9"/>
    </row>
    <row r="715" spans="1:5" ht="30" x14ac:dyDescent="0.25">
      <c r="A715" s="10" t="s">
        <v>152</v>
      </c>
      <c r="B715" s="8"/>
      <c r="C715" s="8"/>
      <c r="D715" s="9"/>
      <c r="E715" s="9"/>
    </row>
    <row r="716" spans="1:5" x14ac:dyDescent="0.25">
      <c r="A716" s="10"/>
      <c r="B716" s="8"/>
      <c r="C716" s="8"/>
      <c r="D716" s="9"/>
      <c r="E716" s="9"/>
    </row>
    <row r="717" spans="1:5" x14ac:dyDescent="0.25">
      <c r="A717" s="7" t="s">
        <v>500</v>
      </c>
      <c r="B717" s="8"/>
      <c r="C717" s="8"/>
      <c r="D717" s="9"/>
      <c r="E717" s="9"/>
    </row>
    <row r="718" spans="1:5" x14ac:dyDescent="0.25">
      <c r="A718" s="10"/>
      <c r="B718" s="8"/>
      <c r="C718" s="8"/>
      <c r="D718" s="9"/>
      <c r="E718" s="9"/>
    </row>
    <row r="719" spans="1:5" x14ac:dyDescent="0.25">
      <c r="A719" s="11" t="s">
        <v>501</v>
      </c>
      <c r="B719" s="8"/>
      <c r="C719" s="8"/>
      <c r="D719" s="9"/>
      <c r="E719" s="9"/>
    </row>
    <row r="720" spans="1:5" x14ac:dyDescent="0.25">
      <c r="A720" s="10" t="s">
        <v>502</v>
      </c>
      <c r="B720" s="8" t="s">
        <v>158</v>
      </c>
      <c r="C720" s="8">
        <v>2850</v>
      </c>
      <c r="D720" s="40"/>
      <c r="E720" s="9">
        <f t="shared" ref="E720" si="98">+C720*D720</f>
        <v>0</v>
      </c>
    </row>
    <row r="721" spans="1:5" x14ac:dyDescent="0.25">
      <c r="A721" s="10"/>
      <c r="B721" s="8"/>
      <c r="C721" s="8"/>
      <c r="D721" s="9"/>
      <c r="E721" s="9"/>
    </row>
    <row r="722" spans="1:5" ht="60" x14ac:dyDescent="0.25">
      <c r="A722" s="11" t="s">
        <v>503</v>
      </c>
      <c r="B722" s="8"/>
      <c r="C722" s="8"/>
      <c r="D722" s="9"/>
      <c r="E722" s="9"/>
    </row>
    <row r="723" spans="1:5" x14ac:dyDescent="0.25">
      <c r="A723" s="10" t="s">
        <v>504</v>
      </c>
      <c r="B723" s="8" t="s">
        <v>158</v>
      </c>
      <c r="C723" s="8">
        <v>2851</v>
      </c>
      <c r="D723" s="40"/>
      <c r="E723" s="9">
        <f t="shared" ref="E723" si="99">+C723*D723</f>
        <v>0</v>
      </c>
    </row>
    <row r="724" spans="1:5" x14ac:dyDescent="0.25">
      <c r="A724" s="10"/>
      <c r="B724" s="8"/>
      <c r="C724" s="8"/>
      <c r="D724" s="9"/>
      <c r="E724" s="9"/>
    </row>
    <row r="725" spans="1:5" x14ac:dyDescent="0.25">
      <c r="A725" s="29" t="s">
        <v>1619</v>
      </c>
      <c r="B725" s="29"/>
      <c r="C725" s="29"/>
      <c r="D725" s="29"/>
      <c r="E725" s="12">
        <f>SUM(E716:E724)</f>
        <v>0</v>
      </c>
    </row>
    <row r="726" spans="1:5" x14ac:dyDescent="0.25">
      <c r="A726" s="7" t="s">
        <v>505</v>
      </c>
      <c r="B726" s="8"/>
      <c r="C726" s="8"/>
      <c r="D726" s="9"/>
      <c r="E726" s="9"/>
    </row>
    <row r="727" spans="1:5" x14ac:dyDescent="0.25">
      <c r="A727" s="7" t="s">
        <v>440</v>
      </c>
      <c r="B727" s="8"/>
      <c r="C727" s="8"/>
      <c r="D727" s="9"/>
      <c r="E727" s="9"/>
    </row>
    <row r="728" spans="1:5" x14ac:dyDescent="0.25">
      <c r="A728" s="10"/>
      <c r="B728" s="8"/>
      <c r="C728" s="8"/>
      <c r="D728" s="9"/>
      <c r="E728" s="9"/>
    </row>
    <row r="729" spans="1:5" x14ac:dyDescent="0.25">
      <c r="A729" s="7" t="s">
        <v>506</v>
      </c>
      <c r="B729" s="8"/>
      <c r="C729" s="8"/>
      <c r="D729" s="9"/>
      <c r="E729" s="9"/>
    </row>
    <row r="730" spans="1:5" ht="45" x14ac:dyDescent="0.25">
      <c r="A730" s="10" t="s">
        <v>150</v>
      </c>
      <c r="B730" s="8"/>
      <c r="C730" s="8"/>
      <c r="D730" s="9"/>
      <c r="E730" s="9"/>
    </row>
    <row r="731" spans="1:5" ht="45" x14ac:dyDescent="0.25">
      <c r="A731" s="10" t="s">
        <v>151</v>
      </c>
      <c r="B731" s="8"/>
      <c r="C731" s="8"/>
      <c r="D731" s="9"/>
      <c r="E731" s="9"/>
    </row>
    <row r="732" spans="1:5" ht="30" x14ac:dyDescent="0.25">
      <c r="A732" s="10" t="s">
        <v>152</v>
      </c>
      <c r="B732" s="8"/>
      <c r="C732" s="8"/>
      <c r="D732" s="9"/>
      <c r="E732" s="9"/>
    </row>
    <row r="733" spans="1:5" x14ac:dyDescent="0.25">
      <c r="A733" s="10"/>
      <c r="B733" s="8"/>
      <c r="C733" s="8"/>
      <c r="D733" s="9"/>
      <c r="E733" s="9"/>
    </row>
    <row r="734" spans="1:5" x14ac:dyDescent="0.25">
      <c r="A734" s="7" t="s">
        <v>153</v>
      </c>
      <c r="B734" s="8"/>
      <c r="C734" s="8"/>
      <c r="D734" s="9"/>
      <c r="E734" s="9"/>
    </row>
    <row r="735" spans="1:5" x14ac:dyDescent="0.25">
      <c r="A735" s="10" t="s">
        <v>507</v>
      </c>
      <c r="B735" s="8"/>
      <c r="C735" s="8"/>
      <c r="D735" s="9"/>
      <c r="E735" s="9"/>
    </row>
    <row r="736" spans="1:5" x14ac:dyDescent="0.25">
      <c r="A736" s="10"/>
      <c r="B736" s="8"/>
      <c r="C736" s="8"/>
      <c r="D736" s="9"/>
      <c r="E736" s="9"/>
    </row>
    <row r="737" spans="1:5" x14ac:dyDescent="0.25">
      <c r="A737" s="7" t="s">
        <v>508</v>
      </c>
      <c r="B737" s="8"/>
      <c r="C737" s="8"/>
      <c r="D737" s="9"/>
      <c r="E737" s="9"/>
    </row>
    <row r="738" spans="1:5" x14ac:dyDescent="0.25">
      <c r="A738" s="10"/>
      <c r="B738" s="8"/>
      <c r="C738" s="8"/>
      <c r="D738" s="9"/>
      <c r="E738" s="9"/>
    </row>
    <row r="739" spans="1:5" x14ac:dyDescent="0.25">
      <c r="A739" s="11" t="s">
        <v>509</v>
      </c>
      <c r="B739" s="8"/>
      <c r="C739" s="8"/>
      <c r="D739" s="9"/>
      <c r="E739" s="9"/>
    </row>
    <row r="740" spans="1:5" x14ac:dyDescent="0.25">
      <c r="A740" s="10" t="s">
        <v>510</v>
      </c>
      <c r="B740" s="8" t="s">
        <v>162</v>
      </c>
      <c r="C740" s="8">
        <v>1</v>
      </c>
      <c r="D740" s="40"/>
      <c r="E740" s="9">
        <f t="shared" ref="E740:E745" si="100">+C740*D740</f>
        <v>0</v>
      </c>
    </row>
    <row r="741" spans="1:5" x14ac:dyDescent="0.25">
      <c r="A741" s="10" t="s">
        <v>511</v>
      </c>
      <c r="B741" s="8" t="s">
        <v>162</v>
      </c>
      <c r="C741" s="8">
        <v>35</v>
      </c>
      <c r="D741" s="40"/>
      <c r="E741" s="9">
        <f t="shared" si="100"/>
        <v>0</v>
      </c>
    </row>
    <row r="742" spans="1:5" x14ac:dyDescent="0.25">
      <c r="A742" s="10" t="s">
        <v>512</v>
      </c>
      <c r="B742" s="8" t="s">
        <v>162</v>
      </c>
      <c r="C742" s="8">
        <v>57</v>
      </c>
      <c r="D742" s="40"/>
      <c r="E742" s="9">
        <f t="shared" si="100"/>
        <v>0</v>
      </c>
    </row>
    <row r="743" spans="1:5" x14ac:dyDescent="0.25">
      <c r="A743" s="10" t="s">
        <v>513</v>
      </c>
      <c r="B743" s="8" t="s">
        <v>162</v>
      </c>
      <c r="C743" s="8">
        <v>64</v>
      </c>
      <c r="D743" s="40"/>
      <c r="E743" s="9">
        <f t="shared" si="100"/>
        <v>0</v>
      </c>
    </row>
    <row r="744" spans="1:5" x14ac:dyDescent="0.25">
      <c r="A744" s="10" t="s">
        <v>514</v>
      </c>
      <c r="B744" s="8" t="s">
        <v>162</v>
      </c>
      <c r="C744" s="8">
        <v>2</v>
      </c>
      <c r="D744" s="40"/>
      <c r="E744" s="9">
        <f t="shared" si="100"/>
        <v>0</v>
      </c>
    </row>
    <row r="745" spans="1:5" x14ac:dyDescent="0.25">
      <c r="A745" s="10" t="s">
        <v>515</v>
      </c>
      <c r="B745" s="8" t="s">
        <v>162</v>
      </c>
      <c r="C745" s="8">
        <v>2</v>
      </c>
      <c r="D745" s="40"/>
      <c r="E745" s="9">
        <f t="shared" si="100"/>
        <v>0</v>
      </c>
    </row>
    <row r="746" spans="1:5" x14ac:dyDescent="0.25">
      <c r="A746" s="10"/>
      <c r="B746" s="8"/>
      <c r="C746" s="8"/>
      <c r="D746" s="9"/>
      <c r="E746" s="9"/>
    </row>
    <row r="747" spans="1:5" x14ac:dyDescent="0.25">
      <c r="A747" s="11" t="s">
        <v>516</v>
      </c>
      <c r="B747" s="8"/>
      <c r="C747" s="8"/>
      <c r="D747" s="9"/>
      <c r="E747" s="9"/>
    </row>
    <row r="748" spans="1:5" x14ac:dyDescent="0.25">
      <c r="A748" s="10" t="s">
        <v>517</v>
      </c>
      <c r="B748" s="8" t="s">
        <v>162</v>
      </c>
      <c r="C748" s="8">
        <v>32</v>
      </c>
      <c r="D748" s="40"/>
      <c r="E748" s="9">
        <f t="shared" ref="E748:E749" si="101">+C748*D748</f>
        <v>0</v>
      </c>
    </row>
    <row r="749" spans="1:5" x14ac:dyDescent="0.25">
      <c r="A749" s="10" t="s">
        <v>518</v>
      </c>
      <c r="B749" s="8" t="s">
        <v>162</v>
      </c>
      <c r="C749" s="8">
        <v>5</v>
      </c>
      <c r="D749" s="40"/>
      <c r="E749" s="9">
        <f t="shared" si="101"/>
        <v>0</v>
      </c>
    </row>
    <row r="750" spans="1:5" x14ac:dyDescent="0.25">
      <c r="A750" s="10"/>
      <c r="B750" s="8"/>
      <c r="C750" s="8"/>
      <c r="D750" s="9"/>
      <c r="E750" s="9"/>
    </row>
    <row r="751" spans="1:5" x14ac:dyDescent="0.25">
      <c r="A751" s="11" t="s">
        <v>519</v>
      </c>
      <c r="B751" s="8"/>
      <c r="C751" s="8"/>
      <c r="D751" s="9"/>
      <c r="E751" s="9"/>
    </row>
    <row r="752" spans="1:5" x14ac:dyDescent="0.25">
      <c r="A752" s="10" t="s">
        <v>520</v>
      </c>
      <c r="B752" s="8" t="s">
        <v>162</v>
      </c>
      <c r="C752" s="8">
        <v>1</v>
      </c>
      <c r="D752" s="40"/>
      <c r="E752" s="9">
        <f t="shared" ref="E752" si="102">+C752*D752</f>
        <v>0</v>
      </c>
    </row>
    <row r="753" spans="1:5" x14ac:dyDescent="0.25">
      <c r="A753" s="10"/>
      <c r="B753" s="8"/>
      <c r="C753" s="8"/>
      <c r="D753" s="9"/>
      <c r="E753" s="9"/>
    </row>
    <row r="754" spans="1:5" x14ac:dyDescent="0.25">
      <c r="A754" s="11" t="s">
        <v>521</v>
      </c>
      <c r="B754" s="8"/>
      <c r="C754" s="8"/>
      <c r="D754" s="9"/>
      <c r="E754" s="9"/>
    </row>
    <row r="755" spans="1:5" x14ac:dyDescent="0.25">
      <c r="A755" s="10" t="s">
        <v>522</v>
      </c>
      <c r="B755" s="8" t="s">
        <v>162</v>
      </c>
      <c r="C755" s="8">
        <v>42</v>
      </c>
      <c r="D755" s="40"/>
      <c r="E755" s="9">
        <f t="shared" ref="E755" si="103">+C755*D755</f>
        <v>0</v>
      </c>
    </row>
    <row r="756" spans="1:5" x14ac:dyDescent="0.25">
      <c r="A756" s="10"/>
      <c r="B756" s="8"/>
      <c r="C756" s="8"/>
      <c r="D756" s="9"/>
      <c r="E756" s="9"/>
    </row>
    <row r="757" spans="1:5" x14ac:dyDescent="0.25">
      <c r="A757" s="11" t="s">
        <v>523</v>
      </c>
      <c r="B757" s="8"/>
      <c r="C757" s="8"/>
      <c r="D757" s="9"/>
      <c r="E757" s="9"/>
    </row>
    <row r="758" spans="1:5" x14ac:dyDescent="0.25">
      <c r="A758" s="10" t="s">
        <v>524</v>
      </c>
      <c r="B758" s="8" t="s">
        <v>162</v>
      </c>
      <c r="C758" s="8">
        <v>55</v>
      </c>
      <c r="D758" s="40"/>
      <c r="E758" s="9">
        <f t="shared" ref="E758" si="104">+C758*D758</f>
        <v>0</v>
      </c>
    </row>
    <row r="759" spans="1:5" x14ac:dyDescent="0.25">
      <c r="A759" s="10"/>
      <c r="B759" s="8"/>
      <c r="C759" s="8"/>
      <c r="D759" s="9"/>
      <c r="E759" s="9"/>
    </row>
    <row r="760" spans="1:5" x14ac:dyDescent="0.25">
      <c r="A760" s="11" t="s">
        <v>525</v>
      </c>
      <c r="B760" s="8"/>
      <c r="C760" s="8"/>
      <c r="D760" s="9"/>
      <c r="E760" s="9"/>
    </row>
    <row r="761" spans="1:5" x14ac:dyDescent="0.25">
      <c r="A761" s="10" t="s">
        <v>526</v>
      </c>
      <c r="B761" s="8" t="s">
        <v>162</v>
      </c>
      <c r="C761" s="8">
        <v>37</v>
      </c>
      <c r="D761" s="40"/>
      <c r="E761" s="9">
        <f t="shared" ref="E761" si="105">+C761*D761</f>
        <v>0</v>
      </c>
    </row>
    <row r="762" spans="1:5" x14ac:dyDescent="0.25">
      <c r="A762" s="10"/>
      <c r="B762" s="8"/>
      <c r="C762" s="8"/>
      <c r="D762" s="9"/>
      <c r="E762" s="9"/>
    </row>
    <row r="763" spans="1:5" x14ac:dyDescent="0.25">
      <c r="A763" s="11" t="s">
        <v>527</v>
      </c>
      <c r="B763" s="8"/>
      <c r="C763" s="8"/>
      <c r="D763" s="9"/>
      <c r="E763" s="9"/>
    </row>
    <row r="764" spans="1:5" x14ac:dyDescent="0.25">
      <c r="A764" s="10" t="s">
        <v>528</v>
      </c>
      <c r="B764" s="8" t="s">
        <v>162</v>
      </c>
      <c r="C764" s="8">
        <v>66</v>
      </c>
      <c r="D764" s="40"/>
      <c r="E764" s="9">
        <f t="shared" ref="E764" si="106">+C764*D764</f>
        <v>0</v>
      </c>
    </row>
    <row r="765" spans="1:5" x14ac:dyDescent="0.25">
      <c r="A765" s="10"/>
      <c r="B765" s="8"/>
      <c r="C765" s="8"/>
      <c r="D765" s="9"/>
      <c r="E765" s="9"/>
    </row>
    <row r="766" spans="1:5" x14ac:dyDescent="0.25">
      <c r="A766" s="11" t="s">
        <v>529</v>
      </c>
      <c r="B766" s="8"/>
      <c r="C766" s="8"/>
      <c r="D766" s="9"/>
      <c r="E766" s="9"/>
    </row>
    <row r="767" spans="1:5" x14ac:dyDescent="0.25">
      <c r="A767" s="10" t="s">
        <v>530</v>
      </c>
      <c r="B767" s="8" t="s">
        <v>162</v>
      </c>
      <c r="C767" s="8">
        <v>2</v>
      </c>
      <c r="D767" s="40"/>
      <c r="E767" s="9">
        <f t="shared" ref="E767" si="107">+C767*D767</f>
        <v>0</v>
      </c>
    </row>
    <row r="768" spans="1:5" x14ac:dyDescent="0.25">
      <c r="A768" s="10"/>
      <c r="B768" s="8"/>
      <c r="C768" s="8"/>
      <c r="D768" s="9"/>
      <c r="E768" s="9"/>
    </row>
    <row r="769" spans="1:5" x14ac:dyDescent="0.25">
      <c r="A769" s="11" t="s">
        <v>531</v>
      </c>
      <c r="B769" s="8"/>
      <c r="C769" s="8"/>
      <c r="D769" s="9"/>
      <c r="E769" s="9"/>
    </row>
    <row r="770" spans="1:5" x14ac:dyDescent="0.25">
      <c r="A770" s="10" t="s">
        <v>532</v>
      </c>
      <c r="B770" s="8" t="s">
        <v>162</v>
      </c>
      <c r="C770" s="8">
        <v>1</v>
      </c>
      <c r="D770" s="40"/>
      <c r="E770" s="9">
        <f t="shared" ref="E770" si="108">+C770*D770</f>
        <v>0</v>
      </c>
    </row>
    <row r="771" spans="1:5" x14ac:dyDescent="0.25">
      <c r="A771" s="10"/>
      <c r="B771" s="8"/>
      <c r="C771" s="8"/>
      <c r="D771" s="9"/>
      <c r="E771" s="9"/>
    </row>
    <row r="772" spans="1:5" x14ac:dyDescent="0.25">
      <c r="A772" s="11" t="s">
        <v>533</v>
      </c>
      <c r="B772" s="8"/>
      <c r="C772" s="8"/>
      <c r="D772" s="9"/>
      <c r="E772" s="9"/>
    </row>
    <row r="773" spans="1:5" x14ac:dyDescent="0.25">
      <c r="A773" s="10" t="s">
        <v>534</v>
      </c>
      <c r="B773" s="8" t="s">
        <v>162</v>
      </c>
      <c r="C773" s="8">
        <v>59</v>
      </c>
      <c r="D773" s="40"/>
      <c r="E773" s="9">
        <f t="shared" ref="E773" si="109">+C773*D773</f>
        <v>0</v>
      </c>
    </row>
    <row r="774" spans="1:5" x14ac:dyDescent="0.25">
      <c r="A774" s="10"/>
      <c r="B774" s="8"/>
      <c r="C774" s="8"/>
      <c r="D774" s="9"/>
      <c r="E774" s="9"/>
    </row>
    <row r="775" spans="1:5" x14ac:dyDescent="0.25">
      <c r="A775" s="11" t="s">
        <v>535</v>
      </c>
      <c r="B775" s="8"/>
      <c r="C775" s="8"/>
      <c r="D775" s="9"/>
      <c r="E775" s="9"/>
    </row>
    <row r="776" spans="1:5" x14ac:dyDescent="0.25">
      <c r="A776" s="10" t="s">
        <v>536</v>
      </c>
      <c r="B776" s="8" t="s">
        <v>162</v>
      </c>
      <c r="C776" s="8">
        <v>2</v>
      </c>
      <c r="D776" s="40"/>
      <c r="E776" s="9">
        <f t="shared" ref="E776:E777" si="110">+C776*D776</f>
        <v>0</v>
      </c>
    </row>
    <row r="777" spans="1:5" x14ac:dyDescent="0.25">
      <c r="A777" s="10" t="s">
        <v>537</v>
      </c>
      <c r="B777" s="8" t="s">
        <v>162</v>
      </c>
      <c r="C777" s="8">
        <v>5</v>
      </c>
      <c r="D777" s="40"/>
      <c r="E777" s="9">
        <f t="shared" si="110"/>
        <v>0</v>
      </c>
    </row>
    <row r="778" spans="1:5" x14ac:dyDescent="0.25">
      <c r="A778" s="10"/>
      <c r="B778" s="8"/>
      <c r="C778" s="8"/>
      <c r="D778" s="9"/>
      <c r="E778" s="9"/>
    </row>
    <row r="779" spans="1:5" x14ac:dyDescent="0.25">
      <c r="A779" s="11" t="s">
        <v>538</v>
      </c>
      <c r="B779" s="8"/>
      <c r="C779" s="8"/>
      <c r="D779" s="9"/>
      <c r="E779" s="9"/>
    </row>
    <row r="780" spans="1:5" x14ac:dyDescent="0.25">
      <c r="A780" s="10" t="s">
        <v>539</v>
      </c>
      <c r="B780" s="8" t="s">
        <v>162</v>
      </c>
      <c r="C780" s="8">
        <v>10</v>
      </c>
      <c r="D780" s="40"/>
      <c r="E780" s="9">
        <f t="shared" ref="E780:E783" si="111">+C780*D780</f>
        <v>0</v>
      </c>
    </row>
    <row r="781" spans="1:5" x14ac:dyDescent="0.25">
      <c r="A781" s="10" t="s">
        <v>540</v>
      </c>
      <c r="B781" s="8" t="s">
        <v>162</v>
      </c>
      <c r="C781" s="8">
        <v>10</v>
      </c>
      <c r="D781" s="40"/>
      <c r="E781" s="9">
        <f t="shared" si="111"/>
        <v>0</v>
      </c>
    </row>
    <row r="782" spans="1:5" x14ac:dyDescent="0.25">
      <c r="A782" s="10" t="s">
        <v>541</v>
      </c>
      <c r="B782" s="8" t="s">
        <v>162</v>
      </c>
      <c r="C782" s="8">
        <v>10</v>
      </c>
      <c r="D782" s="40"/>
      <c r="E782" s="9">
        <f t="shared" si="111"/>
        <v>0</v>
      </c>
    </row>
    <row r="783" spans="1:5" x14ac:dyDescent="0.25">
      <c r="A783" s="10" t="s">
        <v>542</v>
      </c>
      <c r="B783" s="8" t="s">
        <v>162</v>
      </c>
      <c r="C783" s="8">
        <v>5</v>
      </c>
      <c r="D783" s="40"/>
      <c r="E783" s="9">
        <f t="shared" si="111"/>
        <v>0</v>
      </c>
    </row>
    <row r="784" spans="1:5" x14ac:dyDescent="0.25">
      <c r="A784" s="10"/>
      <c r="B784" s="8"/>
      <c r="C784" s="8"/>
      <c r="D784" s="9"/>
      <c r="E784" s="9"/>
    </row>
    <row r="785" spans="1:5" x14ac:dyDescent="0.25">
      <c r="A785" s="11" t="s">
        <v>543</v>
      </c>
      <c r="B785" s="8"/>
      <c r="C785" s="8"/>
      <c r="D785" s="9"/>
      <c r="E785" s="9"/>
    </row>
    <row r="786" spans="1:5" x14ac:dyDescent="0.25">
      <c r="A786" s="10" t="s">
        <v>544</v>
      </c>
      <c r="B786" s="8" t="s">
        <v>162</v>
      </c>
      <c r="C786" s="8">
        <v>136</v>
      </c>
      <c r="D786" s="40"/>
      <c r="E786" s="9">
        <f t="shared" ref="E786" si="112">+C786*D786</f>
        <v>0</v>
      </c>
    </row>
    <row r="787" spans="1:5" x14ac:dyDescent="0.25">
      <c r="A787" s="10"/>
      <c r="B787" s="8"/>
      <c r="C787" s="8"/>
      <c r="D787" s="9"/>
      <c r="E787" s="9"/>
    </row>
    <row r="788" spans="1:5" x14ac:dyDescent="0.25">
      <c r="A788" s="7" t="s">
        <v>545</v>
      </c>
      <c r="B788" s="8"/>
      <c r="C788" s="8"/>
      <c r="D788" s="9"/>
      <c r="E788" s="9"/>
    </row>
    <row r="789" spans="1:5" x14ac:dyDescent="0.25">
      <c r="A789" s="10"/>
      <c r="B789" s="8"/>
      <c r="C789" s="8"/>
      <c r="D789" s="9"/>
      <c r="E789" s="9"/>
    </row>
    <row r="790" spans="1:5" x14ac:dyDescent="0.25">
      <c r="A790" s="10" t="s">
        <v>546</v>
      </c>
      <c r="B790" s="8" t="s">
        <v>162</v>
      </c>
      <c r="C790" s="8">
        <v>14</v>
      </c>
      <c r="D790" s="40"/>
      <c r="E790" s="9">
        <f t="shared" ref="E790:E791" si="113">+C790*D790</f>
        <v>0</v>
      </c>
    </row>
    <row r="791" spans="1:5" x14ac:dyDescent="0.25">
      <c r="A791" s="10" t="s">
        <v>547</v>
      </c>
      <c r="B791" s="8" t="s">
        <v>162</v>
      </c>
      <c r="C791" s="8">
        <v>8</v>
      </c>
      <c r="D791" s="40"/>
      <c r="E791" s="9">
        <f t="shared" si="113"/>
        <v>0</v>
      </c>
    </row>
    <row r="792" spans="1:5" x14ac:dyDescent="0.25">
      <c r="A792" s="10"/>
      <c r="B792" s="8"/>
      <c r="C792" s="8"/>
      <c r="D792" s="9"/>
      <c r="E792" s="9"/>
    </row>
    <row r="793" spans="1:5" x14ac:dyDescent="0.25">
      <c r="A793" s="7" t="s">
        <v>548</v>
      </c>
      <c r="B793" s="8"/>
      <c r="C793" s="8"/>
      <c r="D793" s="9"/>
      <c r="E793" s="9"/>
    </row>
    <row r="794" spans="1:5" x14ac:dyDescent="0.25">
      <c r="A794" s="10"/>
      <c r="B794" s="8"/>
      <c r="C794" s="8"/>
      <c r="D794" s="9"/>
      <c r="E794" s="9"/>
    </row>
    <row r="795" spans="1:5" x14ac:dyDescent="0.25">
      <c r="A795" s="11" t="s">
        <v>549</v>
      </c>
      <c r="B795" s="8"/>
      <c r="C795" s="8"/>
      <c r="D795" s="9"/>
      <c r="E795" s="9"/>
    </row>
    <row r="796" spans="1:5" ht="90" x14ac:dyDescent="0.25">
      <c r="A796" s="10" t="s">
        <v>550</v>
      </c>
      <c r="B796" s="8" t="s">
        <v>162</v>
      </c>
      <c r="C796" s="8">
        <v>37</v>
      </c>
      <c r="D796" s="40"/>
      <c r="E796" s="9">
        <f t="shared" ref="E796:E799" si="114">+C796*D796</f>
        <v>0</v>
      </c>
    </row>
    <row r="797" spans="1:5" ht="60" x14ac:dyDescent="0.25">
      <c r="A797" s="10" t="s">
        <v>551</v>
      </c>
      <c r="B797" s="8" t="s">
        <v>162</v>
      </c>
      <c r="C797" s="8">
        <v>1</v>
      </c>
      <c r="D797" s="40"/>
      <c r="E797" s="9">
        <f t="shared" si="114"/>
        <v>0</v>
      </c>
    </row>
    <row r="798" spans="1:5" ht="60" x14ac:dyDescent="0.25">
      <c r="A798" s="10" t="s">
        <v>552</v>
      </c>
      <c r="B798" s="8" t="s">
        <v>162</v>
      </c>
      <c r="C798" s="8">
        <v>1</v>
      </c>
      <c r="D798" s="40"/>
      <c r="E798" s="9">
        <f t="shared" si="114"/>
        <v>0</v>
      </c>
    </row>
    <row r="799" spans="1:5" ht="60" x14ac:dyDescent="0.25">
      <c r="A799" s="10" t="s">
        <v>553</v>
      </c>
      <c r="B799" s="8" t="s">
        <v>162</v>
      </c>
      <c r="C799" s="8">
        <v>48</v>
      </c>
      <c r="D799" s="40"/>
      <c r="E799" s="9">
        <f t="shared" si="114"/>
        <v>0</v>
      </c>
    </row>
    <row r="800" spans="1:5" x14ac:dyDescent="0.25">
      <c r="A800" s="10"/>
      <c r="B800" s="8"/>
      <c r="C800" s="8"/>
      <c r="D800" s="9"/>
      <c r="E800" s="9"/>
    </row>
    <row r="801" spans="1:5" x14ac:dyDescent="0.25">
      <c r="A801" s="7" t="s">
        <v>554</v>
      </c>
      <c r="B801" s="8"/>
      <c r="C801" s="8"/>
      <c r="D801" s="9"/>
      <c r="E801" s="9"/>
    </row>
    <row r="802" spans="1:5" x14ac:dyDescent="0.25">
      <c r="A802" s="10"/>
      <c r="B802" s="8"/>
      <c r="C802" s="8"/>
      <c r="D802" s="9"/>
      <c r="E802" s="9"/>
    </row>
    <row r="803" spans="1:5" ht="30" x14ac:dyDescent="0.25">
      <c r="A803" s="10" t="s">
        <v>555</v>
      </c>
      <c r="B803" s="8" t="s">
        <v>162</v>
      </c>
      <c r="C803" s="8">
        <v>12</v>
      </c>
      <c r="D803" s="40"/>
      <c r="E803" s="9">
        <f t="shared" ref="E803:E806" si="115">+C803*D803</f>
        <v>0</v>
      </c>
    </row>
    <row r="804" spans="1:5" ht="75" x14ac:dyDescent="0.25">
      <c r="A804" s="10" t="s">
        <v>556</v>
      </c>
      <c r="B804" s="8" t="s">
        <v>162</v>
      </c>
      <c r="C804" s="8">
        <v>27</v>
      </c>
      <c r="D804" s="40"/>
      <c r="E804" s="9">
        <f t="shared" si="115"/>
        <v>0</v>
      </c>
    </row>
    <row r="805" spans="1:5" ht="30" x14ac:dyDescent="0.25">
      <c r="A805" s="10" t="s">
        <v>557</v>
      </c>
      <c r="B805" s="8" t="s">
        <v>162</v>
      </c>
      <c r="C805" s="8">
        <v>4</v>
      </c>
      <c r="D805" s="40"/>
      <c r="E805" s="9">
        <f t="shared" si="115"/>
        <v>0</v>
      </c>
    </row>
    <row r="806" spans="1:5" ht="45" x14ac:dyDescent="0.25">
      <c r="A806" s="10" t="s">
        <v>558</v>
      </c>
      <c r="B806" s="8" t="s">
        <v>162</v>
      </c>
      <c r="C806" s="8">
        <v>34</v>
      </c>
      <c r="D806" s="40"/>
      <c r="E806" s="9">
        <f t="shared" si="115"/>
        <v>0</v>
      </c>
    </row>
    <row r="807" spans="1:5" x14ac:dyDescent="0.25">
      <c r="A807" s="10"/>
      <c r="B807" s="8"/>
      <c r="C807" s="8"/>
      <c r="D807" s="9"/>
      <c r="E807" s="9"/>
    </row>
    <row r="808" spans="1:5" x14ac:dyDescent="0.25">
      <c r="A808" s="7" t="s">
        <v>559</v>
      </c>
      <c r="B808" s="8"/>
      <c r="C808" s="8"/>
      <c r="D808" s="9"/>
      <c r="E808" s="9"/>
    </row>
    <row r="809" spans="1:5" x14ac:dyDescent="0.25">
      <c r="A809" s="10"/>
      <c r="B809" s="8"/>
      <c r="C809" s="8"/>
      <c r="D809" s="9"/>
      <c r="E809" s="9"/>
    </row>
    <row r="810" spans="1:5" ht="30" x14ac:dyDescent="0.25">
      <c r="A810" s="11" t="s">
        <v>560</v>
      </c>
      <c r="B810" s="8"/>
      <c r="C810" s="8"/>
      <c r="D810" s="9"/>
      <c r="E810" s="9"/>
    </row>
    <row r="811" spans="1:5" x14ac:dyDescent="0.25">
      <c r="A811" s="10" t="s">
        <v>561</v>
      </c>
      <c r="B811" s="8" t="s">
        <v>162</v>
      </c>
      <c r="C811" s="8">
        <v>5</v>
      </c>
      <c r="D811" s="40"/>
      <c r="E811" s="9">
        <f t="shared" ref="E811:E812" si="116">+C811*D811</f>
        <v>0</v>
      </c>
    </row>
    <row r="812" spans="1:5" x14ac:dyDescent="0.25">
      <c r="A812" s="10" t="s">
        <v>562</v>
      </c>
      <c r="B812" s="8" t="s">
        <v>162</v>
      </c>
      <c r="C812" s="8">
        <v>5</v>
      </c>
      <c r="D812" s="40"/>
      <c r="E812" s="9">
        <f t="shared" si="116"/>
        <v>0</v>
      </c>
    </row>
    <row r="813" spans="1:5" x14ac:dyDescent="0.25">
      <c r="A813" s="10"/>
      <c r="B813" s="8"/>
      <c r="C813" s="8"/>
      <c r="D813" s="9"/>
      <c r="E813" s="9"/>
    </row>
    <row r="814" spans="1:5" x14ac:dyDescent="0.25">
      <c r="A814" s="7" t="s">
        <v>563</v>
      </c>
      <c r="B814" s="8"/>
      <c r="C814" s="8"/>
      <c r="D814" s="9"/>
      <c r="E814" s="9"/>
    </row>
    <row r="815" spans="1:5" ht="30" x14ac:dyDescent="0.25">
      <c r="A815" s="10" t="s">
        <v>564</v>
      </c>
      <c r="B815" s="8" t="s">
        <v>162</v>
      </c>
      <c r="C815" s="8">
        <v>42</v>
      </c>
      <c r="D815" s="40"/>
      <c r="E815" s="9">
        <f t="shared" ref="E815:E816" si="117">+C815*D815</f>
        <v>0</v>
      </c>
    </row>
    <row r="816" spans="1:5" ht="30" x14ac:dyDescent="0.25">
      <c r="A816" s="10" t="s">
        <v>565</v>
      </c>
      <c r="B816" s="8" t="s">
        <v>162</v>
      </c>
      <c r="C816" s="8">
        <v>1</v>
      </c>
      <c r="D816" s="40"/>
      <c r="E816" s="9">
        <f t="shared" si="117"/>
        <v>0</v>
      </c>
    </row>
    <row r="817" spans="1:5" x14ac:dyDescent="0.25">
      <c r="A817" s="10"/>
      <c r="B817" s="8"/>
      <c r="C817" s="8"/>
      <c r="D817" s="9"/>
      <c r="E817" s="9"/>
    </row>
    <row r="818" spans="1:5" x14ac:dyDescent="0.25">
      <c r="A818" s="7" t="s">
        <v>543</v>
      </c>
      <c r="B818" s="8"/>
      <c r="C818" s="8"/>
      <c r="D818" s="9"/>
      <c r="E818" s="9"/>
    </row>
    <row r="819" spans="1:5" x14ac:dyDescent="0.25">
      <c r="A819" s="10" t="s">
        <v>566</v>
      </c>
      <c r="B819" s="8" t="s">
        <v>203</v>
      </c>
      <c r="C819" s="8">
        <v>52</v>
      </c>
      <c r="D819" s="40"/>
      <c r="E819" s="9">
        <f t="shared" ref="E819" si="118">+C819*D819</f>
        <v>0</v>
      </c>
    </row>
    <row r="820" spans="1:5" x14ac:dyDescent="0.25">
      <c r="A820" s="10"/>
      <c r="B820" s="8"/>
      <c r="C820" s="8"/>
      <c r="D820" s="9"/>
      <c r="E820" s="9"/>
    </row>
    <row r="821" spans="1:5" x14ac:dyDescent="0.25">
      <c r="A821" s="7" t="s">
        <v>567</v>
      </c>
      <c r="B821" s="8"/>
      <c r="C821" s="8"/>
      <c r="D821" s="9"/>
      <c r="E821" s="9"/>
    </row>
    <row r="822" spans="1:5" x14ac:dyDescent="0.25">
      <c r="A822" s="10"/>
      <c r="B822" s="8"/>
      <c r="C822" s="8"/>
      <c r="D822" s="9"/>
      <c r="E822" s="9"/>
    </row>
    <row r="823" spans="1:5" x14ac:dyDescent="0.25">
      <c r="A823" s="11" t="s">
        <v>568</v>
      </c>
      <c r="B823" s="8"/>
      <c r="C823" s="8"/>
      <c r="D823" s="9"/>
      <c r="E823" s="9"/>
    </row>
    <row r="824" spans="1:5" x14ac:dyDescent="0.25">
      <c r="A824" s="10" t="s">
        <v>569</v>
      </c>
      <c r="B824" s="8" t="s">
        <v>162</v>
      </c>
      <c r="C824" s="8">
        <v>223</v>
      </c>
      <c r="D824" s="40"/>
      <c r="E824" s="9">
        <f t="shared" ref="E824:E827" si="119">+C824*D824</f>
        <v>0</v>
      </c>
    </row>
    <row r="825" spans="1:5" x14ac:dyDescent="0.25">
      <c r="A825" s="10" t="s">
        <v>570</v>
      </c>
      <c r="B825" s="8" t="s">
        <v>162</v>
      </c>
      <c r="C825" s="8">
        <v>33</v>
      </c>
      <c r="D825" s="40"/>
      <c r="E825" s="9">
        <f t="shared" si="119"/>
        <v>0</v>
      </c>
    </row>
    <row r="826" spans="1:5" x14ac:dyDescent="0.25">
      <c r="A826" s="10" t="s">
        <v>571</v>
      </c>
      <c r="B826" s="8" t="s">
        <v>162</v>
      </c>
      <c r="C826" s="8">
        <v>526</v>
      </c>
      <c r="D826" s="40"/>
      <c r="E826" s="9">
        <f t="shared" si="119"/>
        <v>0</v>
      </c>
    </row>
    <row r="827" spans="1:5" x14ac:dyDescent="0.25">
      <c r="A827" s="10" t="s">
        <v>572</v>
      </c>
      <c r="B827" s="8" t="s">
        <v>162</v>
      </c>
      <c r="C827" s="8">
        <v>120</v>
      </c>
      <c r="D827" s="40"/>
      <c r="E827" s="9">
        <f t="shared" si="119"/>
        <v>0</v>
      </c>
    </row>
    <row r="828" spans="1:5" x14ac:dyDescent="0.25">
      <c r="A828" s="10"/>
      <c r="B828" s="8"/>
      <c r="C828" s="8"/>
      <c r="D828" s="9"/>
      <c r="E828" s="9"/>
    </row>
    <row r="829" spans="1:5" x14ac:dyDescent="0.25">
      <c r="A829" s="29" t="s">
        <v>1620</v>
      </c>
      <c r="B829" s="29"/>
      <c r="C829" s="29"/>
      <c r="D829" s="29"/>
      <c r="E829" s="12">
        <f>SUM(E739:E828)</f>
        <v>0</v>
      </c>
    </row>
    <row r="830" spans="1:5" x14ac:dyDescent="0.25">
      <c r="A830" s="7" t="s">
        <v>573</v>
      </c>
      <c r="B830" s="8"/>
      <c r="C830" s="8"/>
      <c r="D830" s="9"/>
      <c r="E830" s="9"/>
    </row>
    <row r="831" spans="1:5" x14ac:dyDescent="0.25">
      <c r="A831" s="7" t="s">
        <v>574</v>
      </c>
      <c r="B831" s="8"/>
      <c r="C831" s="8"/>
      <c r="D831" s="9"/>
      <c r="E831" s="9"/>
    </row>
    <row r="832" spans="1:5" x14ac:dyDescent="0.25">
      <c r="A832" s="10"/>
      <c r="B832" s="8"/>
      <c r="C832" s="8"/>
      <c r="D832" s="9"/>
      <c r="E832" s="9"/>
    </row>
    <row r="833" spans="1:5" x14ac:dyDescent="0.25">
      <c r="A833" s="7" t="s">
        <v>575</v>
      </c>
      <c r="B833" s="8"/>
      <c r="C833" s="8"/>
      <c r="D833" s="9"/>
      <c r="E833" s="9"/>
    </row>
    <row r="834" spans="1:5" ht="45" x14ac:dyDescent="0.25">
      <c r="A834" s="10" t="s">
        <v>150</v>
      </c>
      <c r="B834" s="8"/>
      <c r="C834" s="8"/>
      <c r="D834" s="9"/>
      <c r="E834" s="9"/>
    </row>
    <row r="835" spans="1:5" ht="30" x14ac:dyDescent="0.25">
      <c r="A835" s="10" t="s">
        <v>152</v>
      </c>
      <c r="B835" s="8"/>
      <c r="C835" s="8"/>
      <c r="D835" s="9"/>
      <c r="E835" s="9"/>
    </row>
    <row r="836" spans="1:5" x14ac:dyDescent="0.25">
      <c r="A836" s="10"/>
      <c r="B836" s="8"/>
      <c r="C836" s="8"/>
      <c r="D836" s="9"/>
      <c r="E836" s="9"/>
    </row>
    <row r="837" spans="1:5" x14ac:dyDescent="0.25">
      <c r="A837" s="7" t="s">
        <v>576</v>
      </c>
      <c r="B837" s="8"/>
      <c r="C837" s="8"/>
      <c r="D837" s="9"/>
      <c r="E837" s="9"/>
    </row>
    <row r="838" spans="1:5" x14ac:dyDescent="0.25">
      <c r="A838" s="14" t="s">
        <v>577</v>
      </c>
      <c r="B838" s="8"/>
      <c r="C838" s="8"/>
      <c r="D838" s="9"/>
      <c r="E838" s="9"/>
    </row>
    <row r="839" spans="1:5" ht="30" x14ac:dyDescent="0.25">
      <c r="A839" s="14" t="s">
        <v>578</v>
      </c>
      <c r="B839" s="8"/>
      <c r="C839" s="8"/>
      <c r="D839" s="9"/>
      <c r="E839" s="9"/>
    </row>
    <row r="840" spans="1:5" x14ac:dyDescent="0.25">
      <c r="A840" s="14" t="s">
        <v>579</v>
      </c>
      <c r="B840" s="8"/>
      <c r="C840" s="8"/>
      <c r="D840" s="9"/>
      <c r="E840" s="9"/>
    </row>
    <row r="841" spans="1:5" x14ac:dyDescent="0.25">
      <c r="A841" s="14" t="s">
        <v>580</v>
      </c>
      <c r="B841" s="8"/>
      <c r="C841" s="8"/>
      <c r="D841" s="9"/>
      <c r="E841" s="9"/>
    </row>
    <row r="842" spans="1:5" x14ac:dyDescent="0.25">
      <c r="A842" s="14" t="s">
        <v>581</v>
      </c>
      <c r="B842" s="8"/>
      <c r="C842" s="8"/>
      <c r="D842" s="9"/>
      <c r="E842" s="9"/>
    </row>
    <row r="843" spans="1:5" x14ac:dyDescent="0.25">
      <c r="A843" s="14" t="s">
        <v>582</v>
      </c>
      <c r="B843" s="8"/>
      <c r="C843" s="8"/>
      <c r="D843" s="9"/>
      <c r="E843" s="9"/>
    </row>
    <row r="844" spans="1:5" x14ac:dyDescent="0.25">
      <c r="A844" s="14" t="s">
        <v>583</v>
      </c>
      <c r="B844" s="8"/>
      <c r="C844" s="8"/>
      <c r="D844" s="9"/>
      <c r="E844" s="9"/>
    </row>
    <row r="845" spans="1:5" x14ac:dyDescent="0.25">
      <c r="A845" s="14" t="s">
        <v>584</v>
      </c>
      <c r="B845" s="8"/>
      <c r="C845" s="8"/>
      <c r="D845" s="9"/>
      <c r="E845" s="9"/>
    </row>
    <row r="846" spans="1:5" x14ac:dyDescent="0.25">
      <c r="A846" s="14" t="s">
        <v>585</v>
      </c>
      <c r="B846" s="8"/>
      <c r="C846" s="8"/>
      <c r="D846" s="9"/>
      <c r="E846" s="9"/>
    </row>
    <row r="847" spans="1:5" x14ac:dyDescent="0.25">
      <c r="A847" s="14" t="s">
        <v>586</v>
      </c>
      <c r="B847" s="8"/>
      <c r="C847" s="8"/>
      <c r="D847" s="9"/>
      <c r="E847" s="9"/>
    </row>
    <row r="848" spans="1:5" x14ac:dyDescent="0.25">
      <c r="A848" s="14" t="s">
        <v>587</v>
      </c>
      <c r="B848" s="8"/>
      <c r="C848" s="8"/>
      <c r="D848" s="9"/>
      <c r="E848" s="9"/>
    </row>
    <row r="849" spans="1:5" x14ac:dyDescent="0.25">
      <c r="A849" s="14" t="s">
        <v>588</v>
      </c>
      <c r="B849" s="8"/>
      <c r="C849" s="8"/>
      <c r="D849" s="9"/>
      <c r="E849" s="9"/>
    </row>
    <row r="850" spans="1:5" ht="30" x14ac:dyDescent="0.25">
      <c r="A850" s="14" t="s">
        <v>589</v>
      </c>
      <c r="B850" s="8"/>
      <c r="C850" s="8"/>
      <c r="D850" s="9"/>
      <c r="E850" s="9"/>
    </row>
    <row r="851" spans="1:5" x14ac:dyDescent="0.25">
      <c r="A851" s="10"/>
      <c r="B851" s="8"/>
      <c r="C851" s="8"/>
      <c r="D851" s="9"/>
      <c r="E851" s="9"/>
    </row>
    <row r="852" spans="1:5" x14ac:dyDescent="0.25">
      <c r="A852" s="7" t="s">
        <v>590</v>
      </c>
      <c r="B852" s="8"/>
      <c r="C852" s="8"/>
      <c r="D852" s="9"/>
      <c r="E852" s="9"/>
    </row>
    <row r="853" spans="1:5" x14ac:dyDescent="0.25">
      <c r="A853" s="10"/>
      <c r="B853" s="8"/>
      <c r="C853" s="8"/>
      <c r="D853" s="9"/>
      <c r="E853" s="9"/>
    </row>
    <row r="854" spans="1:5" ht="45" x14ac:dyDescent="0.25">
      <c r="A854" s="11" t="s">
        <v>591</v>
      </c>
      <c r="B854" s="8"/>
      <c r="C854" s="8"/>
      <c r="D854" s="9"/>
      <c r="E854" s="9"/>
    </row>
    <row r="855" spans="1:5" x14ac:dyDescent="0.25">
      <c r="A855" s="10" t="s">
        <v>592</v>
      </c>
      <c r="B855" s="8" t="s">
        <v>285</v>
      </c>
      <c r="C855" s="8">
        <v>7.52</v>
      </c>
      <c r="D855" s="40"/>
      <c r="E855" s="9">
        <v>0</v>
      </c>
    </row>
    <row r="856" spans="1:5" x14ac:dyDescent="0.25">
      <c r="A856" s="10"/>
      <c r="B856" s="8"/>
      <c r="C856" s="8"/>
      <c r="D856" s="9"/>
      <c r="E856" s="9"/>
    </row>
    <row r="857" spans="1:5" x14ac:dyDescent="0.25">
      <c r="A857" s="29" t="s">
        <v>1621</v>
      </c>
      <c r="B857" s="29"/>
      <c r="C857" s="29"/>
      <c r="D857" s="29"/>
      <c r="E857" s="12">
        <f>SUM(E831:E856)</f>
        <v>0</v>
      </c>
    </row>
    <row r="858" spans="1:5" x14ac:dyDescent="0.25">
      <c r="A858" s="7" t="s">
        <v>593</v>
      </c>
      <c r="B858" s="8"/>
      <c r="C858" s="8"/>
      <c r="D858" s="9"/>
      <c r="E858" s="9"/>
    </row>
    <row r="859" spans="1:5" x14ac:dyDescent="0.25">
      <c r="A859" s="7" t="s">
        <v>594</v>
      </c>
      <c r="B859" s="8"/>
      <c r="C859" s="8"/>
      <c r="D859" s="9"/>
      <c r="E859" s="9"/>
    </row>
    <row r="860" spans="1:5" x14ac:dyDescent="0.25">
      <c r="A860" s="10"/>
      <c r="B860" s="8"/>
      <c r="C860" s="8"/>
      <c r="D860" s="9"/>
      <c r="E860" s="9"/>
    </row>
    <row r="861" spans="1:5" x14ac:dyDescent="0.25">
      <c r="A861" s="11" t="s">
        <v>595</v>
      </c>
      <c r="B861" s="8"/>
      <c r="C861" s="8"/>
      <c r="D861" s="9"/>
      <c r="E861" s="9"/>
    </row>
    <row r="862" spans="1:5" ht="45" x14ac:dyDescent="0.25">
      <c r="A862" s="10" t="s">
        <v>150</v>
      </c>
      <c r="B862" s="8"/>
      <c r="C862" s="8"/>
      <c r="D862" s="9"/>
      <c r="E862" s="9"/>
    </row>
    <row r="863" spans="1:5" ht="45" x14ac:dyDescent="0.25">
      <c r="A863" s="10" t="s">
        <v>151</v>
      </c>
      <c r="B863" s="8"/>
      <c r="C863" s="8"/>
      <c r="D863" s="9"/>
      <c r="E863" s="9"/>
    </row>
    <row r="864" spans="1:5" ht="30" x14ac:dyDescent="0.25">
      <c r="A864" s="10" t="s">
        <v>152</v>
      </c>
      <c r="B864" s="8"/>
      <c r="C864" s="8"/>
      <c r="D864" s="9"/>
      <c r="E864" s="9"/>
    </row>
    <row r="865" spans="1:5" x14ac:dyDescent="0.25">
      <c r="A865" s="10"/>
      <c r="B865" s="8"/>
      <c r="C865" s="8"/>
      <c r="D865" s="9"/>
      <c r="E865" s="9"/>
    </row>
    <row r="866" spans="1:5" x14ac:dyDescent="0.25">
      <c r="A866" s="7" t="s">
        <v>1622</v>
      </c>
      <c r="B866" s="8"/>
      <c r="C866" s="8"/>
      <c r="D866" s="9"/>
      <c r="E866" s="9"/>
    </row>
    <row r="867" spans="1:5" x14ac:dyDescent="0.25">
      <c r="A867" s="10"/>
      <c r="B867" s="8"/>
      <c r="C867" s="8"/>
      <c r="D867" s="9"/>
      <c r="E867" s="9"/>
    </row>
    <row r="868" spans="1:5" ht="60" x14ac:dyDescent="0.25">
      <c r="A868" s="11" t="s">
        <v>596</v>
      </c>
      <c r="B868" s="8"/>
      <c r="C868" s="8"/>
      <c r="D868" s="9"/>
      <c r="E868" s="9"/>
    </row>
    <row r="869" spans="1:5" x14ac:dyDescent="0.25">
      <c r="A869" s="10" t="s">
        <v>597</v>
      </c>
      <c r="B869" s="8" t="s">
        <v>162</v>
      </c>
      <c r="C869" s="8">
        <v>67</v>
      </c>
      <c r="D869" s="40"/>
      <c r="E869" s="9">
        <v>0</v>
      </c>
    </row>
    <row r="870" spans="1:5" x14ac:dyDescent="0.25">
      <c r="A870" s="10" t="s">
        <v>598</v>
      </c>
      <c r="B870" s="8" t="s">
        <v>162</v>
      </c>
      <c r="C870" s="8">
        <v>1</v>
      </c>
      <c r="D870" s="40"/>
      <c r="E870" s="9">
        <v>0</v>
      </c>
    </row>
    <row r="871" spans="1:5" x14ac:dyDescent="0.25">
      <c r="A871" s="10" t="s">
        <v>599</v>
      </c>
      <c r="B871" s="8" t="s">
        <v>162</v>
      </c>
      <c r="C871" s="8">
        <v>1</v>
      </c>
      <c r="D871" s="40"/>
      <c r="E871" s="9">
        <v>0</v>
      </c>
    </row>
    <row r="872" spans="1:5" x14ac:dyDescent="0.25">
      <c r="A872" s="10" t="s">
        <v>600</v>
      </c>
      <c r="B872" s="8" t="s">
        <v>162</v>
      </c>
      <c r="C872" s="8">
        <v>1</v>
      </c>
      <c r="D872" s="40"/>
      <c r="E872" s="9">
        <v>0</v>
      </c>
    </row>
    <row r="873" spans="1:5" x14ac:dyDescent="0.25">
      <c r="A873" s="10" t="s">
        <v>601</v>
      </c>
      <c r="B873" s="8" t="s">
        <v>162</v>
      </c>
      <c r="C873" s="8">
        <v>1</v>
      </c>
      <c r="D873" s="40"/>
      <c r="E873" s="9">
        <v>0</v>
      </c>
    </row>
    <row r="874" spans="1:5" x14ac:dyDescent="0.25">
      <c r="A874" s="10" t="s">
        <v>602</v>
      </c>
      <c r="B874" s="8" t="s">
        <v>162</v>
      </c>
      <c r="C874" s="8">
        <v>1</v>
      </c>
      <c r="D874" s="40"/>
      <c r="E874" s="9">
        <v>0</v>
      </c>
    </row>
    <row r="875" spans="1:5" x14ac:dyDescent="0.25">
      <c r="A875" s="10"/>
      <c r="B875" s="8"/>
      <c r="C875" s="8"/>
      <c r="D875" s="9"/>
      <c r="E875" s="9"/>
    </row>
    <row r="876" spans="1:5" x14ac:dyDescent="0.25">
      <c r="A876" s="7" t="s">
        <v>603</v>
      </c>
      <c r="B876" s="8"/>
      <c r="C876" s="8"/>
      <c r="D876" s="9"/>
      <c r="E876" s="9"/>
    </row>
    <row r="877" spans="1:5" x14ac:dyDescent="0.25">
      <c r="A877" s="10"/>
      <c r="B877" s="8"/>
      <c r="C877" s="8"/>
      <c r="D877" s="9"/>
      <c r="E877" s="9"/>
    </row>
    <row r="878" spans="1:5" ht="45" x14ac:dyDescent="0.25">
      <c r="A878" s="11" t="s">
        <v>604</v>
      </c>
      <c r="B878" s="8"/>
      <c r="C878" s="8"/>
      <c r="D878" s="9"/>
      <c r="E878" s="9"/>
    </row>
    <row r="879" spans="1:5" x14ac:dyDescent="0.25">
      <c r="A879" s="10" t="s">
        <v>605</v>
      </c>
      <c r="B879" s="8" t="s">
        <v>162</v>
      </c>
      <c r="C879" s="8">
        <v>25</v>
      </c>
      <c r="D879" s="40"/>
      <c r="E879" s="9">
        <v>0</v>
      </c>
    </row>
    <row r="880" spans="1:5" x14ac:dyDescent="0.25">
      <c r="A880" s="10" t="s">
        <v>606</v>
      </c>
      <c r="B880" s="8" t="s">
        <v>162</v>
      </c>
      <c r="C880" s="8">
        <v>34</v>
      </c>
      <c r="D880" s="40"/>
      <c r="E880" s="9">
        <v>0</v>
      </c>
    </row>
    <row r="881" spans="1:5" x14ac:dyDescent="0.25">
      <c r="A881" s="10"/>
      <c r="B881" s="8"/>
      <c r="C881" s="8"/>
      <c r="D881" s="9"/>
      <c r="E881" s="9"/>
    </row>
    <row r="882" spans="1:5" ht="45" x14ac:dyDescent="0.25">
      <c r="A882" s="11" t="s">
        <v>607</v>
      </c>
      <c r="B882" s="8"/>
      <c r="C882" s="8"/>
      <c r="D882" s="9"/>
      <c r="E882" s="9"/>
    </row>
    <row r="883" spans="1:5" x14ac:dyDescent="0.25">
      <c r="A883" s="10" t="s">
        <v>605</v>
      </c>
      <c r="B883" s="8" t="s">
        <v>162</v>
      </c>
      <c r="C883" s="8">
        <v>76</v>
      </c>
      <c r="D883" s="40"/>
      <c r="E883" s="9">
        <v>0</v>
      </c>
    </row>
    <row r="884" spans="1:5" x14ac:dyDescent="0.25">
      <c r="A884" s="10" t="s">
        <v>608</v>
      </c>
      <c r="B884" s="8" t="s">
        <v>162</v>
      </c>
      <c r="C884" s="8">
        <v>1</v>
      </c>
      <c r="D884" s="40"/>
      <c r="E884" s="9">
        <v>0</v>
      </c>
    </row>
    <row r="885" spans="1:5" x14ac:dyDescent="0.25">
      <c r="A885" s="10"/>
      <c r="B885" s="8"/>
      <c r="C885" s="8"/>
      <c r="D885" s="9"/>
      <c r="E885" s="9"/>
    </row>
    <row r="886" spans="1:5" x14ac:dyDescent="0.25">
      <c r="A886" s="7" t="s">
        <v>609</v>
      </c>
      <c r="B886" s="8"/>
      <c r="C886" s="8"/>
      <c r="D886" s="9"/>
      <c r="E886" s="9"/>
    </row>
    <row r="887" spans="1:5" x14ac:dyDescent="0.25">
      <c r="A887" s="10"/>
      <c r="B887" s="8"/>
      <c r="C887" s="8"/>
      <c r="D887" s="9"/>
      <c r="E887" s="9"/>
    </row>
    <row r="888" spans="1:5" ht="60" x14ac:dyDescent="0.25">
      <c r="A888" s="11" t="s">
        <v>610</v>
      </c>
      <c r="B888" s="8"/>
      <c r="C888" s="8"/>
      <c r="D888" s="9"/>
      <c r="E888" s="9"/>
    </row>
    <row r="889" spans="1:5" x14ac:dyDescent="0.25">
      <c r="A889" s="10" t="s">
        <v>611</v>
      </c>
      <c r="B889" s="8" t="s">
        <v>203</v>
      </c>
      <c r="C889" s="8">
        <v>170</v>
      </c>
      <c r="D889" s="40"/>
      <c r="E889" s="9">
        <v>0</v>
      </c>
    </row>
    <row r="890" spans="1:5" x14ac:dyDescent="0.25">
      <c r="A890" s="10" t="s">
        <v>612</v>
      </c>
      <c r="B890" s="8" t="s">
        <v>203</v>
      </c>
      <c r="C890" s="8">
        <v>72</v>
      </c>
      <c r="D890" s="40"/>
      <c r="E890" s="9">
        <v>0</v>
      </c>
    </row>
    <row r="891" spans="1:5" x14ac:dyDescent="0.25">
      <c r="A891" s="10"/>
      <c r="B891" s="8"/>
      <c r="C891" s="8"/>
      <c r="D891" s="9"/>
      <c r="E891" s="9"/>
    </row>
    <row r="892" spans="1:5" ht="30" x14ac:dyDescent="0.25">
      <c r="A892" s="11" t="s">
        <v>613</v>
      </c>
      <c r="B892" s="8"/>
      <c r="C892" s="8"/>
      <c r="D892" s="9"/>
      <c r="E892" s="9"/>
    </row>
    <row r="893" spans="1:5" x14ac:dyDescent="0.25">
      <c r="A893" s="10" t="s">
        <v>614</v>
      </c>
      <c r="B893" s="8" t="s">
        <v>203</v>
      </c>
      <c r="C893" s="8">
        <v>14</v>
      </c>
      <c r="D893" s="40"/>
      <c r="E893" s="9">
        <v>0</v>
      </c>
    </row>
    <row r="894" spans="1:5" x14ac:dyDescent="0.25">
      <c r="A894" s="10" t="s">
        <v>615</v>
      </c>
      <c r="B894" s="8" t="s">
        <v>203</v>
      </c>
      <c r="C894" s="8">
        <v>23</v>
      </c>
      <c r="D894" s="40"/>
      <c r="E894" s="9">
        <v>0</v>
      </c>
    </row>
    <row r="895" spans="1:5" x14ac:dyDescent="0.25">
      <c r="A895" s="10"/>
      <c r="B895" s="8"/>
      <c r="C895" s="8"/>
      <c r="D895" s="9"/>
      <c r="E895" s="9"/>
    </row>
    <row r="896" spans="1:5" x14ac:dyDescent="0.25">
      <c r="A896" s="7" t="s">
        <v>616</v>
      </c>
      <c r="B896" s="8"/>
      <c r="C896" s="8"/>
      <c r="D896" s="9"/>
      <c r="E896" s="9"/>
    </row>
    <row r="897" spans="1:5" x14ac:dyDescent="0.25">
      <c r="A897" s="10"/>
      <c r="B897" s="8"/>
      <c r="C897" s="8"/>
      <c r="D897" s="9"/>
      <c r="E897" s="9"/>
    </row>
    <row r="898" spans="1:5" ht="30" x14ac:dyDescent="0.25">
      <c r="A898" s="11" t="s">
        <v>617</v>
      </c>
      <c r="B898" s="8"/>
      <c r="C898" s="8"/>
      <c r="D898" s="9"/>
      <c r="E898" s="9"/>
    </row>
    <row r="899" spans="1:5" x14ac:dyDescent="0.25">
      <c r="A899" s="10" t="s">
        <v>618</v>
      </c>
      <c r="B899" s="8" t="s">
        <v>162</v>
      </c>
      <c r="C899" s="8">
        <v>55</v>
      </c>
      <c r="D899" s="40"/>
      <c r="E899" s="9">
        <v>0</v>
      </c>
    </row>
    <row r="900" spans="1:5" x14ac:dyDescent="0.25">
      <c r="A900" s="10" t="s">
        <v>619</v>
      </c>
      <c r="B900" s="8" t="s">
        <v>162</v>
      </c>
      <c r="C900" s="8">
        <v>1</v>
      </c>
      <c r="D900" s="40"/>
      <c r="E900" s="9">
        <v>0</v>
      </c>
    </row>
    <row r="901" spans="1:5" x14ac:dyDescent="0.25">
      <c r="A901" s="10" t="s">
        <v>620</v>
      </c>
      <c r="B901" s="8" t="s">
        <v>162</v>
      </c>
      <c r="C901" s="8">
        <v>2</v>
      </c>
      <c r="D901" s="40"/>
      <c r="E901" s="9">
        <v>0</v>
      </c>
    </row>
    <row r="902" spans="1:5" x14ac:dyDescent="0.25">
      <c r="A902" s="10" t="s">
        <v>621</v>
      </c>
      <c r="B902" s="8" t="s">
        <v>162</v>
      </c>
      <c r="C902" s="8">
        <v>28</v>
      </c>
      <c r="D902" s="40"/>
      <c r="E902" s="9">
        <v>0</v>
      </c>
    </row>
    <row r="903" spans="1:5" x14ac:dyDescent="0.25">
      <c r="A903" s="10" t="s">
        <v>622</v>
      </c>
      <c r="B903" s="8" t="s">
        <v>162</v>
      </c>
      <c r="C903" s="8">
        <v>3</v>
      </c>
      <c r="D903" s="40"/>
      <c r="E903" s="9">
        <v>0</v>
      </c>
    </row>
    <row r="904" spans="1:5" x14ac:dyDescent="0.25">
      <c r="A904" s="10"/>
      <c r="B904" s="8"/>
      <c r="C904" s="8"/>
      <c r="D904" s="9"/>
      <c r="E904" s="9"/>
    </row>
    <row r="905" spans="1:5" ht="30" x14ac:dyDescent="0.25">
      <c r="A905" s="11" t="s">
        <v>623</v>
      </c>
      <c r="B905" s="8"/>
      <c r="C905" s="8"/>
      <c r="D905" s="9"/>
      <c r="E905" s="9"/>
    </row>
    <row r="906" spans="1:5" x14ac:dyDescent="0.25">
      <c r="A906" s="10" t="s">
        <v>624</v>
      </c>
      <c r="B906" s="8" t="s">
        <v>162</v>
      </c>
      <c r="C906" s="8">
        <v>26</v>
      </c>
      <c r="D906" s="40"/>
      <c r="E906" s="9">
        <v>0</v>
      </c>
    </row>
    <row r="907" spans="1:5" x14ac:dyDescent="0.25">
      <c r="A907" s="10" t="s">
        <v>625</v>
      </c>
      <c r="B907" s="8" t="s">
        <v>162</v>
      </c>
      <c r="C907" s="8">
        <v>218</v>
      </c>
      <c r="D907" s="40"/>
      <c r="E907" s="9">
        <v>0</v>
      </c>
    </row>
    <row r="908" spans="1:5" x14ac:dyDescent="0.25">
      <c r="A908" s="10" t="s">
        <v>626</v>
      </c>
      <c r="B908" s="8" t="s">
        <v>162</v>
      </c>
      <c r="C908" s="8">
        <v>181</v>
      </c>
      <c r="D908" s="40"/>
      <c r="E908" s="9">
        <v>0</v>
      </c>
    </row>
    <row r="909" spans="1:5" x14ac:dyDescent="0.25">
      <c r="A909" s="10"/>
      <c r="B909" s="8"/>
      <c r="C909" s="8"/>
      <c r="D909" s="9"/>
      <c r="E909" s="9"/>
    </row>
    <row r="910" spans="1:5" x14ac:dyDescent="0.25">
      <c r="A910" s="11" t="s">
        <v>627</v>
      </c>
      <c r="B910" s="8"/>
      <c r="C910" s="8"/>
      <c r="D910" s="9"/>
      <c r="E910" s="9"/>
    </row>
    <row r="911" spans="1:5" x14ac:dyDescent="0.25">
      <c r="A911" s="10" t="s">
        <v>628</v>
      </c>
      <c r="B911" s="8" t="s">
        <v>162</v>
      </c>
      <c r="C911" s="8">
        <v>2</v>
      </c>
      <c r="D911" s="40"/>
      <c r="E911" s="9">
        <v>0</v>
      </c>
    </row>
    <row r="912" spans="1:5" x14ac:dyDescent="0.25">
      <c r="A912" s="10"/>
      <c r="B912" s="8"/>
      <c r="C912" s="8"/>
      <c r="D912" s="9"/>
      <c r="E912" s="9"/>
    </row>
    <row r="913" spans="1:5" x14ac:dyDescent="0.25">
      <c r="A913" s="7" t="s">
        <v>629</v>
      </c>
      <c r="B913" s="8"/>
      <c r="C913" s="8"/>
      <c r="D913" s="9"/>
      <c r="E913" s="9"/>
    </row>
    <row r="914" spans="1:5" x14ac:dyDescent="0.25">
      <c r="A914" s="10"/>
      <c r="B914" s="8"/>
      <c r="C914" s="8"/>
      <c r="D914" s="9"/>
      <c r="E914" s="9"/>
    </row>
    <row r="915" spans="1:5" ht="30" x14ac:dyDescent="0.25">
      <c r="A915" s="11" t="s">
        <v>630</v>
      </c>
      <c r="B915" s="8"/>
      <c r="C915" s="8"/>
      <c r="D915" s="9"/>
      <c r="E915" s="9"/>
    </row>
    <row r="916" spans="1:5" ht="30" x14ac:dyDescent="0.25">
      <c r="A916" s="10" t="s">
        <v>631</v>
      </c>
      <c r="B916" s="8" t="s">
        <v>162</v>
      </c>
      <c r="C916" s="8">
        <v>1</v>
      </c>
      <c r="D916" s="40"/>
      <c r="E916" s="9">
        <v>0</v>
      </c>
    </row>
    <row r="917" spans="1:5" x14ac:dyDescent="0.25">
      <c r="A917" s="10" t="s">
        <v>632</v>
      </c>
      <c r="B917" s="8" t="s">
        <v>162</v>
      </c>
      <c r="C917" s="8">
        <v>3</v>
      </c>
      <c r="D917" s="40"/>
      <c r="E917" s="9">
        <v>0</v>
      </c>
    </row>
    <row r="918" spans="1:5" x14ac:dyDescent="0.25">
      <c r="A918" s="10"/>
      <c r="B918" s="8"/>
      <c r="C918" s="8"/>
      <c r="D918" s="9"/>
      <c r="E918" s="9"/>
    </row>
    <row r="919" spans="1:5" x14ac:dyDescent="0.25">
      <c r="A919" s="7" t="s">
        <v>633</v>
      </c>
      <c r="B919" s="8"/>
      <c r="C919" s="8"/>
      <c r="D919" s="9"/>
      <c r="E919" s="9"/>
    </row>
    <row r="920" spans="1:5" x14ac:dyDescent="0.25">
      <c r="A920" s="10"/>
      <c r="B920" s="8"/>
      <c r="C920" s="8"/>
      <c r="D920" s="9"/>
      <c r="E920" s="9"/>
    </row>
    <row r="921" spans="1:5" ht="60" x14ac:dyDescent="0.25">
      <c r="A921" s="11" t="s">
        <v>634</v>
      </c>
      <c r="B921" s="8"/>
      <c r="C921" s="8"/>
      <c r="D921" s="9"/>
      <c r="E921" s="9"/>
    </row>
    <row r="922" spans="1:5" x14ac:dyDescent="0.25">
      <c r="A922" s="10" t="s">
        <v>635</v>
      </c>
      <c r="B922" s="8" t="s">
        <v>162</v>
      </c>
      <c r="C922" s="8">
        <v>1</v>
      </c>
      <c r="D922" s="40"/>
      <c r="E922" s="9">
        <v>0</v>
      </c>
    </row>
    <row r="923" spans="1:5" x14ac:dyDescent="0.25">
      <c r="A923" s="10" t="s">
        <v>636</v>
      </c>
      <c r="B923" s="8" t="s">
        <v>162</v>
      </c>
      <c r="C923" s="8">
        <v>1</v>
      </c>
      <c r="D923" s="40"/>
      <c r="E923" s="9">
        <v>0</v>
      </c>
    </row>
    <row r="924" spans="1:5" x14ac:dyDescent="0.25">
      <c r="A924" s="10" t="s">
        <v>637</v>
      </c>
      <c r="B924" s="8" t="s">
        <v>162</v>
      </c>
      <c r="C924" s="8">
        <v>1</v>
      </c>
      <c r="D924" s="40"/>
      <c r="E924" s="9">
        <v>0</v>
      </c>
    </row>
    <row r="925" spans="1:5" x14ac:dyDescent="0.25">
      <c r="A925" s="10"/>
      <c r="B925" s="8"/>
      <c r="C925" s="8"/>
      <c r="D925" s="9"/>
      <c r="E925" s="9"/>
    </row>
    <row r="926" spans="1:5" ht="30" x14ac:dyDescent="0.25">
      <c r="A926" s="7" t="s">
        <v>638</v>
      </c>
      <c r="B926" s="8"/>
      <c r="C926" s="8"/>
      <c r="D926" s="9"/>
      <c r="E926" s="9"/>
    </row>
    <row r="927" spans="1:5" ht="30" x14ac:dyDescent="0.25">
      <c r="A927" s="10" t="s">
        <v>639</v>
      </c>
      <c r="B927" s="8"/>
      <c r="C927" s="8"/>
      <c r="D927" s="9"/>
      <c r="E927" s="9"/>
    </row>
    <row r="928" spans="1:5" x14ac:dyDescent="0.25">
      <c r="A928" s="10" t="s">
        <v>640</v>
      </c>
      <c r="B928" s="8"/>
      <c r="C928" s="8"/>
      <c r="D928" s="9"/>
      <c r="E928" s="9"/>
    </row>
    <row r="929" spans="1:5" ht="30" x14ac:dyDescent="0.25">
      <c r="A929" s="10" t="s">
        <v>641</v>
      </c>
      <c r="B929" s="8"/>
      <c r="C929" s="8"/>
      <c r="D929" s="9"/>
      <c r="E929" s="9"/>
    </row>
    <row r="930" spans="1:5" ht="45" x14ac:dyDescent="0.25">
      <c r="A930" s="10" t="s">
        <v>642</v>
      </c>
      <c r="B930" s="8"/>
      <c r="C930" s="8"/>
      <c r="D930" s="9"/>
      <c r="E930" s="9"/>
    </row>
    <row r="931" spans="1:5" x14ac:dyDescent="0.25">
      <c r="A931" s="10"/>
      <c r="B931" s="8"/>
      <c r="C931" s="8"/>
      <c r="D931" s="9"/>
      <c r="E931" s="9"/>
    </row>
    <row r="932" spans="1:5" ht="45" x14ac:dyDescent="0.25">
      <c r="A932" s="11" t="s">
        <v>643</v>
      </c>
      <c r="B932" s="8"/>
      <c r="C932" s="8"/>
      <c r="D932" s="9"/>
      <c r="E932" s="9"/>
    </row>
    <row r="933" spans="1:5" ht="30" x14ac:dyDescent="0.25">
      <c r="A933" s="10" t="s">
        <v>644</v>
      </c>
      <c r="B933" s="8" t="s">
        <v>162</v>
      </c>
      <c r="C933" s="8">
        <v>1</v>
      </c>
      <c r="D933" s="40"/>
      <c r="E933" s="9">
        <v>0</v>
      </c>
    </row>
    <row r="934" spans="1:5" x14ac:dyDescent="0.25">
      <c r="A934" s="10"/>
      <c r="B934" s="8"/>
      <c r="C934" s="8"/>
      <c r="D934" s="9"/>
      <c r="E934" s="9"/>
    </row>
    <row r="935" spans="1:5" x14ac:dyDescent="0.25">
      <c r="A935" s="29" t="s">
        <v>1623</v>
      </c>
      <c r="B935" s="29"/>
      <c r="C935" s="29"/>
      <c r="D935" s="29"/>
      <c r="E935" s="12">
        <f>SUM(E868:E933)</f>
        <v>0</v>
      </c>
    </row>
    <row r="936" spans="1:5" x14ac:dyDescent="0.25">
      <c r="A936" s="7" t="s">
        <v>645</v>
      </c>
      <c r="B936" s="8"/>
      <c r="C936" s="8"/>
      <c r="D936" s="9"/>
      <c r="E936" s="9"/>
    </row>
    <row r="937" spans="1:5" x14ac:dyDescent="0.25">
      <c r="A937" s="7" t="s">
        <v>646</v>
      </c>
      <c r="B937" s="8"/>
      <c r="C937" s="8"/>
      <c r="D937" s="9"/>
      <c r="E937" s="9"/>
    </row>
    <row r="938" spans="1:5" x14ac:dyDescent="0.25">
      <c r="A938" s="10"/>
      <c r="B938" s="8"/>
      <c r="C938" s="8"/>
      <c r="D938" s="9"/>
      <c r="E938" s="9"/>
    </row>
    <row r="939" spans="1:5" x14ac:dyDescent="0.25">
      <c r="A939" s="7" t="s">
        <v>647</v>
      </c>
      <c r="B939" s="8"/>
      <c r="C939" s="8"/>
      <c r="D939" s="9"/>
      <c r="E939" s="9"/>
    </row>
    <row r="940" spans="1:5" ht="45" x14ac:dyDescent="0.25">
      <c r="A940" s="10" t="s">
        <v>150</v>
      </c>
      <c r="B940" s="8"/>
      <c r="C940" s="8"/>
      <c r="D940" s="9"/>
      <c r="E940" s="9"/>
    </row>
    <row r="941" spans="1:5" ht="45" x14ac:dyDescent="0.25">
      <c r="A941" s="10" t="s">
        <v>151</v>
      </c>
      <c r="B941" s="8"/>
      <c r="C941" s="8"/>
      <c r="D941" s="9"/>
      <c r="E941" s="9"/>
    </row>
    <row r="942" spans="1:5" ht="30" x14ac:dyDescent="0.25">
      <c r="A942" s="10" t="s">
        <v>152</v>
      </c>
      <c r="B942" s="8"/>
      <c r="C942" s="8"/>
      <c r="D942" s="9"/>
      <c r="E942" s="9"/>
    </row>
    <row r="943" spans="1:5" x14ac:dyDescent="0.25">
      <c r="A943" s="10"/>
      <c r="B943" s="8"/>
      <c r="C943" s="8"/>
      <c r="D943" s="9"/>
      <c r="E943" s="9"/>
    </row>
    <row r="944" spans="1:5" x14ac:dyDescent="0.25">
      <c r="A944" s="7" t="s">
        <v>648</v>
      </c>
      <c r="B944" s="8"/>
      <c r="C944" s="8"/>
      <c r="D944" s="9"/>
      <c r="E944" s="9"/>
    </row>
    <row r="945" spans="1:5" x14ac:dyDescent="0.25">
      <c r="A945" s="10"/>
      <c r="B945" s="8"/>
      <c r="C945" s="8"/>
      <c r="D945" s="9"/>
      <c r="E945" s="9"/>
    </row>
    <row r="946" spans="1:5" ht="30" x14ac:dyDescent="0.25">
      <c r="A946" s="11" t="s">
        <v>649</v>
      </c>
      <c r="B946" s="8"/>
      <c r="C946" s="8"/>
      <c r="D946" s="9"/>
      <c r="E946" s="9"/>
    </row>
    <row r="947" spans="1:5" x14ac:dyDescent="0.25">
      <c r="A947" s="10" t="s">
        <v>650</v>
      </c>
      <c r="B947" s="8" t="s">
        <v>158</v>
      </c>
      <c r="C947" s="8">
        <v>1051</v>
      </c>
      <c r="D947" s="40"/>
      <c r="E947" s="9">
        <v>0</v>
      </c>
    </row>
    <row r="948" spans="1:5" x14ac:dyDescent="0.25">
      <c r="A948" s="10" t="s">
        <v>651</v>
      </c>
      <c r="B948" s="8" t="s">
        <v>203</v>
      </c>
      <c r="C948" s="8">
        <v>518</v>
      </c>
      <c r="D948" s="40"/>
      <c r="E948" s="9">
        <v>0</v>
      </c>
    </row>
    <row r="949" spans="1:5" x14ac:dyDescent="0.25">
      <c r="A949" s="10"/>
      <c r="B949" s="8"/>
      <c r="C949" s="8"/>
      <c r="D949" s="9"/>
      <c r="E949" s="9"/>
    </row>
    <row r="950" spans="1:5" x14ac:dyDescent="0.25">
      <c r="A950" s="7" t="s">
        <v>652</v>
      </c>
      <c r="B950" s="8"/>
      <c r="C950" s="8"/>
      <c r="D950" s="9"/>
      <c r="E950" s="9"/>
    </row>
    <row r="951" spans="1:5" x14ac:dyDescent="0.25">
      <c r="A951" s="10"/>
      <c r="B951" s="8"/>
      <c r="C951" s="8"/>
      <c r="D951" s="9"/>
      <c r="E951" s="9"/>
    </row>
    <row r="952" spans="1:5" x14ac:dyDescent="0.25">
      <c r="A952" s="11" t="s">
        <v>653</v>
      </c>
      <c r="B952" s="8"/>
      <c r="C952" s="8"/>
      <c r="D952" s="9"/>
      <c r="E952" s="9"/>
    </row>
    <row r="953" spans="1:5" x14ac:dyDescent="0.25">
      <c r="A953" s="10" t="s">
        <v>650</v>
      </c>
      <c r="B953" s="8" t="s">
        <v>158</v>
      </c>
      <c r="C953" s="8">
        <v>2593</v>
      </c>
      <c r="D953" s="40"/>
      <c r="E953" s="9">
        <v>0</v>
      </c>
    </row>
    <row r="954" spans="1:5" x14ac:dyDescent="0.25">
      <c r="A954" s="10"/>
      <c r="B954" s="8"/>
      <c r="C954" s="8"/>
      <c r="D954" s="9"/>
      <c r="E954" s="9"/>
    </row>
    <row r="955" spans="1:5" ht="45" x14ac:dyDescent="0.25">
      <c r="A955" s="11" t="s">
        <v>654</v>
      </c>
      <c r="B955" s="8"/>
      <c r="C955" s="8"/>
      <c r="D955" s="9"/>
      <c r="E955" s="9"/>
    </row>
    <row r="956" spans="1:5" x14ac:dyDescent="0.25">
      <c r="A956" s="10" t="s">
        <v>655</v>
      </c>
      <c r="B956" s="8" t="s">
        <v>158</v>
      </c>
      <c r="C956" s="8">
        <v>2715</v>
      </c>
      <c r="D956" s="40"/>
      <c r="E956" s="9">
        <v>0</v>
      </c>
    </row>
    <row r="957" spans="1:5" x14ac:dyDescent="0.25">
      <c r="A957" s="10"/>
      <c r="B957" s="8"/>
      <c r="C957" s="8"/>
      <c r="D957" s="9"/>
      <c r="E957" s="9"/>
    </row>
    <row r="958" spans="1:5" x14ac:dyDescent="0.25">
      <c r="A958" s="7" t="s">
        <v>656</v>
      </c>
      <c r="B958" s="8"/>
      <c r="C958" s="8"/>
      <c r="D958" s="9"/>
      <c r="E958" s="9"/>
    </row>
    <row r="959" spans="1:5" x14ac:dyDescent="0.25">
      <c r="A959" s="10"/>
      <c r="B959" s="8"/>
      <c r="C959" s="8"/>
      <c r="D959" s="9"/>
      <c r="E959" s="9"/>
    </row>
    <row r="960" spans="1:5" x14ac:dyDescent="0.25">
      <c r="A960" s="11" t="s">
        <v>657</v>
      </c>
      <c r="B960" s="8"/>
      <c r="C960" s="8"/>
      <c r="D960" s="9"/>
      <c r="E960" s="9"/>
    </row>
    <row r="961" spans="1:5" x14ac:dyDescent="0.25">
      <c r="A961" s="10" t="s">
        <v>658</v>
      </c>
      <c r="B961" s="8" t="s">
        <v>158</v>
      </c>
      <c r="C961" s="8">
        <v>4237</v>
      </c>
      <c r="D961" s="40"/>
      <c r="E961" s="9">
        <v>0</v>
      </c>
    </row>
    <row r="962" spans="1:5" x14ac:dyDescent="0.25">
      <c r="A962" s="10" t="s">
        <v>659</v>
      </c>
      <c r="B962" s="8" t="s">
        <v>158</v>
      </c>
      <c r="C962" s="8">
        <v>233</v>
      </c>
      <c r="D962" s="40"/>
      <c r="E962" s="9">
        <v>0</v>
      </c>
    </row>
    <row r="963" spans="1:5" x14ac:dyDescent="0.25">
      <c r="A963" s="10"/>
      <c r="B963" s="8"/>
      <c r="C963" s="8"/>
      <c r="D963" s="9"/>
      <c r="E963" s="9"/>
    </row>
    <row r="964" spans="1:5" x14ac:dyDescent="0.25">
      <c r="A964" s="11" t="s">
        <v>660</v>
      </c>
      <c r="B964" s="8"/>
      <c r="C964" s="8"/>
      <c r="D964" s="9"/>
      <c r="E964" s="9"/>
    </row>
    <row r="965" spans="1:5" x14ac:dyDescent="0.25">
      <c r="A965" s="10" t="s">
        <v>661</v>
      </c>
      <c r="B965" s="8" t="s">
        <v>158</v>
      </c>
      <c r="C965" s="8">
        <v>787</v>
      </c>
      <c r="D965" s="40"/>
      <c r="E965" s="9">
        <v>0</v>
      </c>
    </row>
    <row r="966" spans="1:5" x14ac:dyDescent="0.25">
      <c r="A966" s="10"/>
      <c r="B966" s="8"/>
      <c r="C966" s="8"/>
      <c r="D966" s="9"/>
      <c r="E966" s="9"/>
    </row>
    <row r="967" spans="1:5" x14ac:dyDescent="0.25">
      <c r="A967" s="7" t="s">
        <v>662</v>
      </c>
      <c r="B967" s="8"/>
      <c r="C967" s="8"/>
      <c r="D967" s="9"/>
      <c r="E967" s="9"/>
    </row>
    <row r="968" spans="1:5" x14ac:dyDescent="0.25">
      <c r="A968" s="10"/>
      <c r="B968" s="8"/>
      <c r="C968" s="8"/>
      <c r="D968" s="9"/>
      <c r="E968" s="9"/>
    </row>
    <row r="969" spans="1:5" x14ac:dyDescent="0.25">
      <c r="A969" s="11" t="s">
        <v>663</v>
      </c>
      <c r="B969" s="8"/>
      <c r="C969" s="8"/>
      <c r="D969" s="9"/>
      <c r="E969" s="9"/>
    </row>
    <row r="970" spans="1:5" x14ac:dyDescent="0.25">
      <c r="A970" s="10" t="s">
        <v>664</v>
      </c>
      <c r="B970" s="8" t="s">
        <v>158</v>
      </c>
      <c r="C970" s="8">
        <v>18</v>
      </c>
      <c r="D970" s="40"/>
      <c r="E970" s="9">
        <v>0</v>
      </c>
    </row>
    <row r="971" spans="1:5" x14ac:dyDescent="0.25">
      <c r="A971" s="10" t="s">
        <v>665</v>
      </c>
      <c r="B971" s="8" t="s">
        <v>158</v>
      </c>
      <c r="C971" s="8">
        <v>1</v>
      </c>
      <c r="D971" s="40"/>
      <c r="E971" s="9">
        <v>0</v>
      </c>
    </row>
    <row r="972" spans="1:5" x14ac:dyDescent="0.25">
      <c r="A972" s="10"/>
      <c r="B972" s="8"/>
      <c r="C972" s="8"/>
      <c r="D972" s="9"/>
      <c r="E972" s="9"/>
    </row>
    <row r="973" spans="1:5" x14ac:dyDescent="0.25">
      <c r="A973" s="29" t="s">
        <v>1624</v>
      </c>
      <c r="B973" s="29"/>
      <c r="C973" s="29"/>
      <c r="D973" s="29"/>
      <c r="E973" s="12">
        <f>SUM(E945:E972)</f>
        <v>0</v>
      </c>
    </row>
    <row r="974" spans="1:5" x14ac:dyDescent="0.25">
      <c r="A974" s="7" t="s">
        <v>666</v>
      </c>
      <c r="B974" s="8"/>
      <c r="C974" s="8"/>
      <c r="D974" s="9"/>
      <c r="E974" s="9"/>
    </row>
    <row r="975" spans="1:5" x14ac:dyDescent="0.25">
      <c r="A975" s="7" t="s">
        <v>667</v>
      </c>
      <c r="B975" s="8"/>
      <c r="C975" s="8"/>
      <c r="D975" s="9"/>
      <c r="E975" s="9"/>
    </row>
    <row r="976" spans="1:5" x14ac:dyDescent="0.25">
      <c r="A976" s="10"/>
      <c r="B976" s="8"/>
      <c r="C976" s="8"/>
      <c r="D976" s="9"/>
      <c r="E976" s="9"/>
    </row>
    <row r="977" spans="1:5" x14ac:dyDescent="0.25">
      <c r="A977" s="7" t="s">
        <v>668</v>
      </c>
      <c r="B977" s="8"/>
      <c r="C977" s="8"/>
      <c r="D977" s="9"/>
      <c r="E977" s="9"/>
    </row>
    <row r="978" spans="1:5" ht="45" x14ac:dyDescent="0.25">
      <c r="A978" s="10" t="s">
        <v>150</v>
      </c>
      <c r="B978" s="8"/>
      <c r="C978" s="8"/>
      <c r="D978" s="9"/>
      <c r="E978" s="9"/>
    </row>
    <row r="979" spans="1:5" ht="45" x14ac:dyDescent="0.25">
      <c r="A979" s="10" t="s">
        <v>151</v>
      </c>
      <c r="B979" s="8"/>
      <c r="C979" s="8"/>
      <c r="D979" s="9"/>
      <c r="E979" s="9"/>
    </row>
    <row r="980" spans="1:5" ht="30" x14ac:dyDescent="0.25">
      <c r="A980" s="10" t="s">
        <v>152</v>
      </c>
      <c r="B980" s="8"/>
      <c r="C980" s="8"/>
      <c r="D980" s="9"/>
      <c r="E980" s="9"/>
    </row>
    <row r="981" spans="1:5" x14ac:dyDescent="0.25">
      <c r="A981" s="10"/>
      <c r="B981" s="8"/>
      <c r="C981" s="8"/>
      <c r="D981" s="9"/>
      <c r="E981" s="9"/>
    </row>
    <row r="982" spans="1:5" x14ac:dyDescent="0.25">
      <c r="A982" s="7" t="s">
        <v>669</v>
      </c>
      <c r="B982" s="8"/>
      <c r="C982" s="8"/>
      <c r="D982" s="9"/>
      <c r="E982" s="9"/>
    </row>
    <row r="983" spans="1:5" x14ac:dyDescent="0.25">
      <c r="A983" s="10"/>
      <c r="B983" s="8"/>
      <c r="C983" s="8"/>
      <c r="D983" s="9"/>
      <c r="E983" s="9"/>
    </row>
    <row r="984" spans="1:5" ht="30" x14ac:dyDescent="0.25">
      <c r="A984" s="11" t="s">
        <v>670</v>
      </c>
      <c r="B984" s="8"/>
      <c r="C984" s="8"/>
      <c r="D984" s="9"/>
      <c r="E984" s="9"/>
    </row>
    <row r="985" spans="1:5" x14ac:dyDescent="0.25">
      <c r="A985" s="10" t="s">
        <v>658</v>
      </c>
      <c r="B985" s="8" t="s">
        <v>158</v>
      </c>
      <c r="C985" s="8">
        <v>241</v>
      </c>
      <c r="D985" s="40"/>
      <c r="E985" s="9">
        <v>0</v>
      </c>
    </row>
    <row r="986" spans="1:5" x14ac:dyDescent="0.25">
      <c r="A986" s="10" t="s">
        <v>671</v>
      </c>
      <c r="B986" s="8" t="s">
        <v>158</v>
      </c>
      <c r="C986" s="8">
        <v>2</v>
      </c>
      <c r="D986" s="40"/>
      <c r="E986" s="9">
        <v>0</v>
      </c>
    </row>
    <row r="987" spans="1:5" x14ac:dyDescent="0.25">
      <c r="A987" s="10" t="s">
        <v>672</v>
      </c>
      <c r="B987" s="8" t="s">
        <v>158</v>
      </c>
      <c r="C987" s="8">
        <v>8</v>
      </c>
      <c r="D987" s="40"/>
      <c r="E987" s="9">
        <v>0</v>
      </c>
    </row>
    <row r="988" spans="1:5" x14ac:dyDescent="0.25">
      <c r="A988" s="10"/>
      <c r="B988" s="8"/>
      <c r="C988" s="8"/>
      <c r="D988" s="9"/>
      <c r="E988" s="9"/>
    </row>
    <row r="989" spans="1:5" x14ac:dyDescent="0.25">
      <c r="A989" s="11" t="s">
        <v>673</v>
      </c>
      <c r="B989" s="8"/>
      <c r="C989" s="8"/>
      <c r="D989" s="9"/>
      <c r="E989" s="9"/>
    </row>
    <row r="990" spans="1:5" x14ac:dyDescent="0.25">
      <c r="A990" s="10" t="s">
        <v>674</v>
      </c>
      <c r="B990" s="8" t="s">
        <v>203</v>
      </c>
      <c r="C990" s="8">
        <v>20</v>
      </c>
      <c r="D990" s="40"/>
      <c r="E990" s="9">
        <v>0</v>
      </c>
    </row>
    <row r="991" spans="1:5" x14ac:dyDescent="0.25">
      <c r="A991" s="10" t="s">
        <v>675</v>
      </c>
      <c r="B991" s="8" t="s">
        <v>203</v>
      </c>
      <c r="C991" s="8">
        <v>20</v>
      </c>
      <c r="D991" s="40"/>
      <c r="E991" s="9">
        <v>0</v>
      </c>
    </row>
    <row r="992" spans="1:5" x14ac:dyDescent="0.25">
      <c r="A992" s="10"/>
      <c r="B992" s="8"/>
      <c r="C992" s="8"/>
      <c r="D992" s="9"/>
      <c r="E992" s="9"/>
    </row>
    <row r="993" spans="1:5" x14ac:dyDescent="0.25">
      <c r="A993" s="7" t="s">
        <v>676</v>
      </c>
      <c r="B993" s="8"/>
      <c r="C993" s="8"/>
      <c r="D993" s="9"/>
      <c r="E993" s="9"/>
    </row>
    <row r="994" spans="1:5" x14ac:dyDescent="0.25">
      <c r="A994" s="10"/>
      <c r="B994" s="8"/>
      <c r="C994" s="8"/>
      <c r="D994" s="9"/>
      <c r="E994" s="9"/>
    </row>
    <row r="995" spans="1:5" ht="45" x14ac:dyDescent="0.25">
      <c r="A995" s="11" t="s">
        <v>677</v>
      </c>
      <c r="B995" s="8"/>
      <c r="C995" s="8"/>
      <c r="D995" s="9"/>
      <c r="E995" s="9"/>
    </row>
    <row r="996" spans="1:5" x14ac:dyDescent="0.25">
      <c r="A996" s="10" t="s">
        <v>678</v>
      </c>
      <c r="B996" s="8" t="s">
        <v>158</v>
      </c>
      <c r="C996" s="8">
        <v>67</v>
      </c>
      <c r="D996" s="40"/>
      <c r="E996" s="9">
        <v>0</v>
      </c>
    </row>
    <row r="997" spans="1:5" x14ac:dyDescent="0.25">
      <c r="A997" s="10"/>
      <c r="B997" s="8"/>
      <c r="C997" s="8"/>
      <c r="D997" s="9"/>
      <c r="E997" s="9"/>
    </row>
    <row r="998" spans="1:5" x14ac:dyDescent="0.25">
      <c r="A998" s="29" t="s">
        <v>1625</v>
      </c>
      <c r="B998" s="29"/>
      <c r="C998" s="29"/>
      <c r="D998" s="29"/>
      <c r="E998" s="12">
        <f>SUM(E984:E996)</f>
        <v>0</v>
      </c>
    </row>
    <row r="999" spans="1:5" x14ac:dyDescent="0.25">
      <c r="A999" s="7" t="s">
        <v>679</v>
      </c>
      <c r="B999" s="8"/>
      <c r="C999" s="8"/>
      <c r="D999" s="9"/>
      <c r="E999" s="9"/>
    </row>
    <row r="1000" spans="1:5" x14ac:dyDescent="0.25">
      <c r="A1000" s="7" t="s">
        <v>680</v>
      </c>
      <c r="B1000" s="8"/>
      <c r="C1000" s="8"/>
      <c r="D1000" s="9"/>
      <c r="E1000" s="9"/>
    </row>
    <row r="1001" spans="1:5" x14ac:dyDescent="0.25">
      <c r="A1001" s="10"/>
      <c r="B1001" s="8"/>
      <c r="C1001" s="8"/>
      <c r="D1001" s="9"/>
      <c r="E1001" s="9"/>
    </row>
    <row r="1002" spans="1:5" x14ac:dyDescent="0.25">
      <c r="A1002" s="11" t="s">
        <v>681</v>
      </c>
      <c r="B1002" s="8"/>
      <c r="C1002" s="8"/>
      <c r="D1002" s="9"/>
      <c r="E1002" s="9"/>
    </row>
    <row r="1003" spans="1:5" ht="45" x14ac:dyDescent="0.25">
      <c r="A1003" s="10" t="s">
        <v>150</v>
      </c>
      <c r="B1003" s="8"/>
      <c r="C1003" s="8"/>
      <c r="D1003" s="9"/>
      <c r="E1003" s="9"/>
    </row>
    <row r="1004" spans="1:5" ht="45" x14ac:dyDescent="0.25">
      <c r="A1004" s="10" t="s">
        <v>151</v>
      </c>
      <c r="B1004" s="8"/>
      <c r="C1004" s="8"/>
      <c r="D1004" s="9"/>
      <c r="E1004" s="9"/>
    </row>
    <row r="1005" spans="1:5" ht="30" x14ac:dyDescent="0.25">
      <c r="A1005" s="10" t="s">
        <v>152</v>
      </c>
      <c r="B1005" s="8"/>
      <c r="C1005" s="8"/>
      <c r="D1005" s="9"/>
      <c r="E1005" s="9"/>
    </row>
    <row r="1006" spans="1:5" x14ac:dyDescent="0.25">
      <c r="A1006" s="10"/>
      <c r="B1006" s="8"/>
      <c r="C1006" s="8"/>
      <c r="D1006" s="9"/>
      <c r="E1006" s="9"/>
    </row>
    <row r="1007" spans="1:5" x14ac:dyDescent="0.25">
      <c r="A1007" s="7" t="s">
        <v>682</v>
      </c>
      <c r="B1007" s="8"/>
      <c r="C1007" s="8"/>
      <c r="D1007" s="9"/>
      <c r="E1007" s="9"/>
    </row>
    <row r="1008" spans="1:5" x14ac:dyDescent="0.25">
      <c r="A1008" s="10"/>
      <c r="B1008" s="8"/>
      <c r="C1008" s="8"/>
      <c r="D1008" s="9"/>
      <c r="E1008" s="9"/>
    </row>
    <row r="1009" spans="1:5" x14ac:dyDescent="0.25">
      <c r="A1009" s="11" t="s">
        <v>683</v>
      </c>
      <c r="B1009" s="8"/>
      <c r="C1009" s="8"/>
      <c r="D1009" s="9"/>
      <c r="E1009" s="9"/>
    </row>
    <row r="1010" spans="1:5" ht="30" x14ac:dyDescent="0.25">
      <c r="A1010" s="10" t="s">
        <v>684</v>
      </c>
      <c r="B1010" s="8" t="s">
        <v>203</v>
      </c>
      <c r="C1010" s="8">
        <v>1005</v>
      </c>
      <c r="D1010" s="40"/>
      <c r="E1010" s="9">
        <v>0</v>
      </c>
    </row>
    <row r="1011" spans="1:5" x14ac:dyDescent="0.25">
      <c r="A1011" s="10" t="s">
        <v>685</v>
      </c>
      <c r="B1011" s="8" t="s">
        <v>162</v>
      </c>
      <c r="C1011" s="8">
        <v>81</v>
      </c>
      <c r="D1011" s="40"/>
      <c r="E1011" s="9">
        <v>0</v>
      </c>
    </row>
    <row r="1012" spans="1:5" x14ac:dyDescent="0.25">
      <c r="A1012" s="10" t="s">
        <v>686</v>
      </c>
      <c r="B1012" s="8" t="s">
        <v>162</v>
      </c>
      <c r="C1012" s="8">
        <v>81</v>
      </c>
      <c r="D1012" s="40"/>
      <c r="E1012" s="9">
        <v>0</v>
      </c>
    </row>
    <row r="1013" spans="1:5" x14ac:dyDescent="0.25">
      <c r="A1013" s="10" t="s">
        <v>687</v>
      </c>
      <c r="B1013" s="8" t="s">
        <v>162</v>
      </c>
      <c r="C1013" s="8">
        <v>16</v>
      </c>
      <c r="D1013" s="40"/>
      <c r="E1013" s="9">
        <v>0</v>
      </c>
    </row>
    <row r="1014" spans="1:5" x14ac:dyDescent="0.25">
      <c r="A1014" s="10" t="s">
        <v>688</v>
      </c>
      <c r="B1014" s="8" t="s">
        <v>162</v>
      </c>
      <c r="C1014" s="8">
        <v>48</v>
      </c>
      <c r="D1014" s="40"/>
      <c r="E1014" s="9">
        <v>0</v>
      </c>
    </row>
    <row r="1015" spans="1:5" x14ac:dyDescent="0.25">
      <c r="A1015" s="10"/>
      <c r="B1015" s="8"/>
      <c r="C1015" s="8"/>
      <c r="D1015" s="9"/>
      <c r="E1015" s="9"/>
    </row>
    <row r="1016" spans="1:5" x14ac:dyDescent="0.25">
      <c r="A1016" s="11" t="s">
        <v>689</v>
      </c>
      <c r="B1016" s="8"/>
      <c r="C1016" s="8"/>
      <c r="D1016" s="9"/>
      <c r="E1016" s="9"/>
    </row>
    <row r="1017" spans="1:5" ht="30" x14ac:dyDescent="0.25">
      <c r="A1017" s="10" t="s">
        <v>690</v>
      </c>
      <c r="B1017" s="8" t="s">
        <v>203</v>
      </c>
      <c r="C1017" s="8">
        <v>374</v>
      </c>
      <c r="D1017" s="40"/>
      <c r="E1017" s="9">
        <v>0</v>
      </c>
    </row>
    <row r="1018" spans="1:5" x14ac:dyDescent="0.25">
      <c r="A1018" s="10" t="s">
        <v>691</v>
      </c>
      <c r="B1018" s="8" t="s">
        <v>162</v>
      </c>
      <c r="C1018" s="8">
        <v>162</v>
      </c>
      <c r="D1018" s="40"/>
      <c r="E1018" s="9">
        <v>0</v>
      </c>
    </row>
    <row r="1019" spans="1:5" x14ac:dyDescent="0.25">
      <c r="A1019" s="10" t="s">
        <v>692</v>
      </c>
      <c r="B1019" s="8" t="s">
        <v>162</v>
      </c>
      <c r="C1019" s="8">
        <v>81</v>
      </c>
      <c r="D1019" s="40"/>
      <c r="E1019" s="9">
        <v>0</v>
      </c>
    </row>
    <row r="1020" spans="1:5" x14ac:dyDescent="0.25">
      <c r="A1020" s="10"/>
      <c r="B1020" s="8"/>
      <c r="C1020" s="8"/>
      <c r="D1020" s="9"/>
      <c r="E1020" s="9"/>
    </row>
    <row r="1021" spans="1:5" x14ac:dyDescent="0.25">
      <c r="A1021" s="7" t="s">
        <v>693</v>
      </c>
      <c r="B1021" s="8"/>
      <c r="C1021" s="8"/>
      <c r="D1021" s="9"/>
      <c r="E1021" s="9"/>
    </row>
    <row r="1022" spans="1:5" x14ac:dyDescent="0.25">
      <c r="A1022" s="10"/>
      <c r="B1022" s="8"/>
      <c r="C1022" s="8"/>
      <c r="D1022" s="9"/>
      <c r="E1022" s="9"/>
    </row>
    <row r="1023" spans="1:5" x14ac:dyDescent="0.25">
      <c r="A1023" s="11" t="s">
        <v>694</v>
      </c>
      <c r="B1023" s="8"/>
      <c r="C1023" s="8"/>
      <c r="D1023" s="9"/>
      <c r="E1023" s="9"/>
    </row>
    <row r="1024" spans="1:5" x14ac:dyDescent="0.25">
      <c r="A1024" s="14" t="s">
        <v>695</v>
      </c>
      <c r="B1024" s="8"/>
      <c r="C1024" s="8"/>
      <c r="D1024" s="9"/>
      <c r="E1024" s="9"/>
    </row>
    <row r="1025" spans="1:5" ht="45" x14ac:dyDescent="0.25">
      <c r="A1025" s="10" t="s">
        <v>696</v>
      </c>
      <c r="B1025" s="8" t="s">
        <v>162</v>
      </c>
      <c r="C1025" s="8">
        <v>8</v>
      </c>
      <c r="D1025" s="40"/>
      <c r="E1025" s="9">
        <v>0</v>
      </c>
    </row>
    <row r="1026" spans="1:5" x14ac:dyDescent="0.25">
      <c r="A1026" s="10" t="s">
        <v>697</v>
      </c>
      <c r="B1026" s="8" t="s">
        <v>162</v>
      </c>
      <c r="C1026" s="8">
        <v>6</v>
      </c>
      <c r="D1026" s="40"/>
      <c r="E1026" s="9">
        <v>0</v>
      </c>
    </row>
    <row r="1027" spans="1:5" ht="45" x14ac:dyDescent="0.25">
      <c r="A1027" s="10" t="s">
        <v>698</v>
      </c>
      <c r="B1027" s="8" t="s">
        <v>162</v>
      </c>
      <c r="C1027" s="8">
        <v>5</v>
      </c>
      <c r="D1027" s="40"/>
      <c r="E1027" s="9">
        <v>0</v>
      </c>
    </row>
    <row r="1028" spans="1:5" x14ac:dyDescent="0.25">
      <c r="A1028" s="10"/>
      <c r="B1028" s="8"/>
      <c r="C1028" s="8"/>
      <c r="D1028" s="9"/>
      <c r="E1028" s="9"/>
    </row>
    <row r="1029" spans="1:5" x14ac:dyDescent="0.25">
      <c r="A1029" s="14" t="s">
        <v>699</v>
      </c>
      <c r="B1029" s="8"/>
      <c r="C1029" s="8"/>
      <c r="D1029" s="9"/>
      <c r="E1029" s="9"/>
    </row>
    <row r="1030" spans="1:5" ht="60" x14ac:dyDescent="0.25">
      <c r="A1030" s="10" t="s">
        <v>700</v>
      </c>
      <c r="B1030" s="8" t="s">
        <v>162</v>
      </c>
      <c r="C1030" s="8">
        <v>1</v>
      </c>
      <c r="D1030" s="40"/>
      <c r="E1030" s="9">
        <v>0</v>
      </c>
    </row>
    <row r="1031" spans="1:5" x14ac:dyDescent="0.25">
      <c r="A1031" s="10"/>
      <c r="B1031" s="8"/>
      <c r="C1031" s="8"/>
      <c r="D1031" s="9"/>
      <c r="E1031" s="9"/>
    </row>
    <row r="1032" spans="1:5" x14ac:dyDescent="0.25">
      <c r="A1032" s="14" t="s">
        <v>701</v>
      </c>
      <c r="B1032" s="8"/>
      <c r="C1032" s="8"/>
      <c r="D1032" s="9"/>
      <c r="E1032" s="9"/>
    </row>
    <row r="1033" spans="1:5" ht="45" x14ac:dyDescent="0.25">
      <c r="A1033" s="10" t="s">
        <v>702</v>
      </c>
      <c r="B1033" s="8" t="s">
        <v>162</v>
      </c>
      <c r="C1033" s="8">
        <v>30</v>
      </c>
      <c r="D1033" s="40"/>
      <c r="E1033" s="9">
        <v>0</v>
      </c>
    </row>
    <row r="1034" spans="1:5" ht="30" x14ac:dyDescent="0.25">
      <c r="A1034" s="10" t="s">
        <v>703</v>
      </c>
      <c r="B1034" s="8" t="s">
        <v>162</v>
      </c>
      <c r="C1034" s="8">
        <v>24</v>
      </c>
      <c r="D1034" s="40"/>
      <c r="E1034" s="9">
        <v>0</v>
      </c>
    </row>
    <row r="1035" spans="1:5" ht="45" x14ac:dyDescent="0.25">
      <c r="A1035" s="10" t="s">
        <v>704</v>
      </c>
      <c r="B1035" s="8" t="s">
        <v>162</v>
      </c>
      <c r="C1035" s="8">
        <v>6</v>
      </c>
      <c r="D1035" s="40"/>
      <c r="E1035" s="9">
        <v>0</v>
      </c>
    </row>
    <row r="1036" spans="1:5" ht="45" x14ac:dyDescent="0.25">
      <c r="A1036" s="10" t="s">
        <v>705</v>
      </c>
      <c r="B1036" s="8" t="s">
        <v>162</v>
      </c>
      <c r="C1036" s="8">
        <v>8</v>
      </c>
      <c r="D1036" s="40"/>
      <c r="E1036" s="9">
        <v>0</v>
      </c>
    </row>
    <row r="1037" spans="1:5" ht="45" x14ac:dyDescent="0.25">
      <c r="A1037" s="10" t="s">
        <v>706</v>
      </c>
      <c r="B1037" s="8" t="s">
        <v>162</v>
      </c>
      <c r="C1037" s="8">
        <v>5</v>
      </c>
      <c r="D1037" s="40"/>
      <c r="E1037" s="9">
        <v>0</v>
      </c>
    </row>
    <row r="1038" spans="1:5" x14ac:dyDescent="0.25">
      <c r="A1038" s="10"/>
      <c r="B1038" s="8"/>
      <c r="C1038" s="8"/>
      <c r="D1038" s="9"/>
      <c r="E1038" s="9"/>
    </row>
    <row r="1039" spans="1:5" x14ac:dyDescent="0.25">
      <c r="A1039" s="7" t="s">
        <v>707</v>
      </c>
      <c r="B1039" s="8"/>
      <c r="C1039" s="8"/>
      <c r="D1039" s="9"/>
      <c r="E1039" s="9"/>
    </row>
    <row r="1040" spans="1:5" ht="30" x14ac:dyDescent="0.25">
      <c r="A1040" s="10" t="s">
        <v>708</v>
      </c>
      <c r="B1040" s="8" t="s">
        <v>162</v>
      </c>
      <c r="C1040" s="8">
        <v>8</v>
      </c>
      <c r="D1040" s="40"/>
      <c r="E1040" s="9">
        <v>0</v>
      </c>
    </row>
    <row r="1041" spans="1:5" ht="30" x14ac:dyDescent="0.25">
      <c r="A1041" s="10" t="s">
        <v>709</v>
      </c>
      <c r="B1041" s="8" t="s">
        <v>162</v>
      </c>
      <c r="C1041" s="8">
        <v>36</v>
      </c>
      <c r="D1041" s="40"/>
      <c r="E1041" s="9">
        <v>0</v>
      </c>
    </row>
    <row r="1042" spans="1:5" ht="30" x14ac:dyDescent="0.25">
      <c r="A1042" s="10" t="s">
        <v>710</v>
      </c>
      <c r="B1042" s="8" t="s">
        <v>162</v>
      </c>
      <c r="C1042" s="8">
        <v>1</v>
      </c>
      <c r="D1042" s="40"/>
      <c r="E1042" s="9">
        <v>0</v>
      </c>
    </row>
    <row r="1043" spans="1:5" ht="30" x14ac:dyDescent="0.25">
      <c r="A1043" s="10" t="s">
        <v>711</v>
      </c>
      <c r="B1043" s="8" t="s">
        <v>162</v>
      </c>
      <c r="C1043" s="8">
        <v>1</v>
      </c>
      <c r="D1043" s="40"/>
      <c r="E1043" s="9">
        <v>0</v>
      </c>
    </row>
    <row r="1044" spans="1:5" x14ac:dyDescent="0.25">
      <c r="A1044" s="10"/>
      <c r="B1044" s="8"/>
      <c r="C1044" s="8"/>
      <c r="D1044" s="9"/>
      <c r="E1044" s="9"/>
    </row>
    <row r="1045" spans="1:5" x14ac:dyDescent="0.25">
      <c r="A1045" s="7" t="s">
        <v>712</v>
      </c>
      <c r="B1045" s="8"/>
      <c r="C1045" s="8"/>
      <c r="D1045" s="9"/>
      <c r="E1045" s="9"/>
    </row>
    <row r="1046" spans="1:5" ht="30" x14ac:dyDescent="0.25">
      <c r="A1046" s="10" t="s">
        <v>713</v>
      </c>
      <c r="B1046" s="8" t="s">
        <v>162</v>
      </c>
      <c r="C1046" s="8">
        <v>43</v>
      </c>
      <c r="D1046" s="40"/>
      <c r="E1046" s="9">
        <v>0</v>
      </c>
    </row>
    <row r="1047" spans="1:5" ht="30" x14ac:dyDescent="0.25">
      <c r="A1047" s="10" t="s">
        <v>714</v>
      </c>
      <c r="B1047" s="8" t="s">
        <v>162</v>
      </c>
      <c r="C1047" s="8">
        <v>9</v>
      </c>
      <c r="D1047" s="40"/>
      <c r="E1047" s="9">
        <v>0</v>
      </c>
    </row>
    <row r="1048" spans="1:5" x14ac:dyDescent="0.25">
      <c r="A1048" s="10" t="s">
        <v>715</v>
      </c>
      <c r="B1048" s="8" t="s">
        <v>162</v>
      </c>
      <c r="C1048" s="8">
        <v>1</v>
      </c>
      <c r="D1048" s="40"/>
      <c r="E1048" s="9">
        <v>0</v>
      </c>
    </row>
    <row r="1049" spans="1:5" x14ac:dyDescent="0.25">
      <c r="A1049" s="10"/>
      <c r="B1049" s="8"/>
      <c r="C1049" s="8"/>
      <c r="D1049" s="9"/>
      <c r="E1049" s="9"/>
    </row>
    <row r="1050" spans="1:5" x14ac:dyDescent="0.25">
      <c r="A1050" s="7" t="s">
        <v>716</v>
      </c>
      <c r="B1050" s="8"/>
      <c r="C1050" s="8"/>
      <c r="D1050" s="9"/>
      <c r="E1050" s="9"/>
    </row>
    <row r="1051" spans="1:5" ht="30" x14ac:dyDescent="0.25">
      <c r="A1051" s="10" t="s">
        <v>717</v>
      </c>
      <c r="B1051" s="8" t="s">
        <v>162</v>
      </c>
      <c r="C1051" s="8">
        <v>8</v>
      </c>
      <c r="D1051" s="40"/>
      <c r="E1051" s="9">
        <v>0</v>
      </c>
    </row>
    <row r="1052" spans="1:5" x14ac:dyDescent="0.25">
      <c r="A1052" s="10" t="s">
        <v>718</v>
      </c>
      <c r="B1052" s="8" t="s">
        <v>162</v>
      </c>
      <c r="C1052" s="8">
        <v>2</v>
      </c>
      <c r="D1052" s="40"/>
      <c r="E1052" s="9">
        <v>0</v>
      </c>
    </row>
    <row r="1053" spans="1:5" ht="30" x14ac:dyDescent="0.25">
      <c r="A1053" s="10" t="s">
        <v>719</v>
      </c>
      <c r="B1053" s="8" t="s">
        <v>162</v>
      </c>
      <c r="C1053" s="8">
        <v>35</v>
      </c>
      <c r="D1053" s="40"/>
      <c r="E1053" s="9">
        <v>0</v>
      </c>
    </row>
    <row r="1054" spans="1:5" ht="30" x14ac:dyDescent="0.25">
      <c r="A1054" s="10" t="s">
        <v>720</v>
      </c>
      <c r="B1054" s="8" t="s">
        <v>162</v>
      </c>
      <c r="C1054" s="8">
        <v>89</v>
      </c>
      <c r="D1054" s="40"/>
      <c r="E1054" s="9">
        <v>0</v>
      </c>
    </row>
    <row r="1055" spans="1:5" ht="45" x14ac:dyDescent="0.25">
      <c r="A1055" s="10" t="s">
        <v>721</v>
      </c>
      <c r="B1055" s="8" t="s">
        <v>162</v>
      </c>
      <c r="C1055" s="8">
        <v>1</v>
      </c>
      <c r="D1055" s="40"/>
      <c r="E1055" s="9">
        <v>0</v>
      </c>
    </row>
    <row r="1056" spans="1:5" x14ac:dyDescent="0.25">
      <c r="A1056" s="10" t="s">
        <v>722</v>
      </c>
      <c r="B1056" s="8" t="s">
        <v>162</v>
      </c>
      <c r="C1056" s="8">
        <v>4</v>
      </c>
      <c r="D1056" s="40"/>
      <c r="E1056" s="9">
        <v>0</v>
      </c>
    </row>
    <row r="1057" spans="1:5" x14ac:dyDescent="0.25">
      <c r="A1057" s="10" t="s">
        <v>723</v>
      </c>
      <c r="B1057" s="8" t="s">
        <v>162</v>
      </c>
      <c r="C1057" s="8">
        <v>4</v>
      </c>
      <c r="D1057" s="40"/>
      <c r="E1057" s="9">
        <v>0</v>
      </c>
    </row>
    <row r="1058" spans="1:5" x14ac:dyDescent="0.25">
      <c r="A1058" s="10" t="s">
        <v>724</v>
      </c>
      <c r="B1058" s="8" t="s">
        <v>162</v>
      </c>
      <c r="C1058" s="8">
        <v>4</v>
      </c>
      <c r="D1058" s="40"/>
      <c r="E1058" s="9">
        <v>0</v>
      </c>
    </row>
    <row r="1059" spans="1:5" ht="30" x14ac:dyDescent="0.25">
      <c r="A1059" s="10" t="s">
        <v>725</v>
      </c>
      <c r="B1059" s="8" t="s">
        <v>162</v>
      </c>
      <c r="C1059" s="8">
        <v>8</v>
      </c>
      <c r="D1059" s="40"/>
      <c r="E1059" s="9">
        <v>0</v>
      </c>
    </row>
    <row r="1060" spans="1:5" ht="30" x14ac:dyDescent="0.25">
      <c r="A1060" s="10" t="s">
        <v>726</v>
      </c>
      <c r="B1060" s="8" t="s">
        <v>162</v>
      </c>
      <c r="C1060" s="8">
        <v>8</v>
      </c>
      <c r="D1060" s="40"/>
      <c r="E1060" s="9">
        <v>0</v>
      </c>
    </row>
    <row r="1061" spans="1:5" x14ac:dyDescent="0.25">
      <c r="A1061" s="10"/>
      <c r="B1061" s="8"/>
      <c r="C1061" s="8"/>
      <c r="D1061" s="9"/>
      <c r="E1061" s="9"/>
    </row>
    <row r="1062" spans="1:5" x14ac:dyDescent="0.25">
      <c r="A1062" s="7" t="s">
        <v>727</v>
      </c>
      <c r="B1062" s="8"/>
      <c r="C1062" s="8"/>
      <c r="D1062" s="9"/>
      <c r="E1062" s="9"/>
    </row>
    <row r="1063" spans="1:5" x14ac:dyDescent="0.25">
      <c r="A1063" s="10"/>
      <c r="B1063" s="8"/>
      <c r="C1063" s="8"/>
      <c r="D1063" s="9"/>
      <c r="E1063" s="9"/>
    </row>
    <row r="1064" spans="1:5" x14ac:dyDescent="0.25">
      <c r="A1064" s="11" t="s">
        <v>728</v>
      </c>
      <c r="B1064" s="8"/>
      <c r="C1064" s="8"/>
      <c r="D1064" s="9"/>
      <c r="E1064" s="9"/>
    </row>
    <row r="1065" spans="1:5" x14ac:dyDescent="0.25">
      <c r="A1065" s="10" t="s">
        <v>729</v>
      </c>
      <c r="B1065" s="8" t="s">
        <v>203</v>
      </c>
      <c r="C1065" s="8">
        <v>173</v>
      </c>
      <c r="D1065" s="40"/>
      <c r="E1065" s="9">
        <v>0</v>
      </c>
    </row>
    <row r="1066" spans="1:5" x14ac:dyDescent="0.25">
      <c r="A1066" s="10" t="s">
        <v>730</v>
      </c>
      <c r="B1066" s="8" t="s">
        <v>203</v>
      </c>
      <c r="C1066" s="8">
        <v>164</v>
      </c>
      <c r="D1066" s="40"/>
      <c r="E1066" s="9">
        <v>0</v>
      </c>
    </row>
    <row r="1067" spans="1:5" x14ac:dyDescent="0.25">
      <c r="A1067" s="10"/>
      <c r="B1067" s="8"/>
      <c r="C1067" s="8"/>
      <c r="D1067" s="9"/>
      <c r="E1067" s="9"/>
    </row>
    <row r="1068" spans="1:5" x14ac:dyDescent="0.25">
      <c r="A1068" s="11" t="s">
        <v>731</v>
      </c>
      <c r="B1068" s="8"/>
      <c r="C1068" s="8"/>
      <c r="D1068" s="9"/>
      <c r="E1068" s="9"/>
    </row>
    <row r="1069" spans="1:5" x14ac:dyDescent="0.25">
      <c r="A1069" s="10" t="s">
        <v>732</v>
      </c>
      <c r="B1069" s="8" t="s">
        <v>162</v>
      </c>
      <c r="C1069" s="8">
        <v>8</v>
      </c>
      <c r="D1069" s="40"/>
      <c r="E1069" s="9">
        <v>0</v>
      </c>
    </row>
    <row r="1070" spans="1:5" x14ac:dyDescent="0.25">
      <c r="A1070" s="10" t="s">
        <v>733</v>
      </c>
      <c r="B1070" s="8" t="s">
        <v>162</v>
      </c>
      <c r="C1070" s="8">
        <v>90</v>
      </c>
      <c r="D1070" s="40"/>
      <c r="E1070" s="9">
        <v>0</v>
      </c>
    </row>
    <row r="1071" spans="1:5" x14ac:dyDescent="0.25">
      <c r="A1071" s="10" t="s">
        <v>734</v>
      </c>
      <c r="B1071" s="8" t="s">
        <v>162</v>
      </c>
      <c r="C1071" s="8">
        <v>8</v>
      </c>
      <c r="D1071" s="40"/>
      <c r="E1071" s="9">
        <v>0</v>
      </c>
    </row>
    <row r="1072" spans="1:5" x14ac:dyDescent="0.25">
      <c r="A1072" s="10" t="s">
        <v>735</v>
      </c>
      <c r="B1072" s="8" t="s">
        <v>162</v>
      </c>
      <c r="C1072" s="8">
        <v>82</v>
      </c>
      <c r="D1072" s="40"/>
      <c r="E1072" s="9">
        <v>0</v>
      </c>
    </row>
    <row r="1073" spans="1:5" x14ac:dyDescent="0.25">
      <c r="A1073" s="10" t="s">
        <v>736</v>
      </c>
      <c r="B1073" s="8" t="s">
        <v>162</v>
      </c>
      <c r="C1073" s="8">
        <v>82</v>
      </c>
      <c r="D1073" s="40"/>
      <c r="E1073" s="9">
        <v>0</v>
      </c>
    </row>
    <row r="1074" spans="1:5" x14ac:dyDescent="0.25">
      <c r="A1074" s="10" t="s">
        <v>737</v>
      </c>
      <c r="B1074" s="8" t="s">
        <v>162</v>
      </c>
      <c r="C1074" s="8">
        <v>45</v>
      </c>
      <c r="D1074" s="40"/>
      <c r="E1074" s="9">
        <v>0</v>
      </c>
    </row>
    <row r="1075" spans="1:5" x14ac:dyDescent="0.25">
      <c r="A1075" s="10" t="s">
        <v>738</v>
      </c>
      <c r="B1075" s="8" t="s">
        <v>162</v>
      </c>
      <c r="C1075" s="8">
        <v>41</v>
      </c>
      <c r="D1075" s="40"/>
      <c r="E1075" s="9">
        <v>0</v>
      </c>
    </row>
    <row r="1076" spans="1:5" x14ac:dyDescent="0.25">
      <c r="A1076" s="10" t="s">
        <v>739</v>
      </c>
      <c r="B1076" s="8" t="s">
        <v>162</v>
      </c>
      <c r="C1076" s="8">
        <v>41</v>
      </c>
      <c r="D1076" s="40"/>
      <c r="E1076" s="9">
        <v>0</v>
      </c>
    </row>
    <row r="1077" spans="1:5" x14ac:dyDescent="0.25">
      <c r="A1077" s="10" t="s">
        <v>740</v>
      </c>
      <c r="B1077" s="8" t="s">
        <v>162</v>
      </c>
      <c r="C1077" s="8">
        <v>6</v>
      </c>
      <c r="D1077" s="40"/>
      <c r="E1077" s="9">
        <v>0</v>
      </c>
    </row>
    <row r="1078" spans="1:5" x14ac:dyDescent="0.25">
      <c r="A1078" s="10"/>
      <c r="B1078" s="8"/>
      <c r="C1078" s="8"/>
      <c r="D1078" s="9"/>
      <c r="E1078" s="9"/>
    </row>
    <row r="1079" spans="1:5" x14ac:dyDescent="0.25">
      <c r="A1079" s="7" t="s">
        <v>741</v>
      </c>
      <c r="B1079" s="8"/>
      <c r="C1079" s="8"/>
      <c r="D1079" s="9"/>
      <c r="E1079" s="9"/>
    </row>
    <row r="1080" spans="1:5" x14ac:dyDescent="0.25">
      <c r="A1080" s="10"/>
      <c r="B1080" s="8"/>
      <c r="C1080" s="8"/>
      <c r="D1080" s="9"/>
      <c r="E1080" s="9"/>
    </row>
    <row r="1081" spans="1:5" x14ac:dyDescent="0.25">
      <c r="A1081" s="11" t="s">
        <v>742</v>
      </c>
      <c r="B1081" s="8"/>
      <c r="C1081" s="8"/>
      <c r="D1081" s="9"/>
      <c r="E1081" s="9"/>
    </row>
    <row r="1082" spans="1:5" x14ac:dyDescent="0.25">
      <c r="A1082" s="10" t="s">
        <v>743</v>
      </c>
      <c r="B1082" s="8" t="s">
        <v>203</v>
      </c>
      <c r="C1082" s="8">
        <v>563</v>
      </c>
      <c r="D1082" s="40"/>
      <c r="E1082" s="9">
        <v>0</v>
      </c>
    </row>
    <row r="1083" spans="1:5" x14ac:dyDescent="0.25">
      <c r="A1083" s="10" t="s">
        <v>744</v>
      </c>
      <c r="B1083" s="8" t="s">
        <v>203</v>
      </c>
      <c r="C1083" s="8">
        <v>36</v>
      </c>
      <c r="D1083" s="40"/>
      <c r="E1083" s="9">
        <v>0</v>
      </c>
    </row>
    <row r="1084" spans="1:5" x14ac:dyDescent="0.25">
      <c r="A1084" s="10" t="s">
        <v>745</v>
      </c>
      <c r="B1084" s="8" t="s">
        <v>203</v>
      </c>
      <c r="C1084" s="8">
        <v>92</v>
      </c>
      <c r="D1084" s="40"/>
      <c r="E1084" s="9">
        <v>0</v>
      </c>
    </row>
    <row r="1085" spans="1:5" x14ac:dyDescent="0.25">
      <c r="A1085" s="10"/>
      <c r="B1085" s="8"/>
      <c r="C1085" s="8"/>
      <c r="D1085" s="9"/>
      <c r="E1085" s="9"/>
    </row>
    <row r="1086" spans="1:5" x14ac:dyDescent="0.25">
      <c r="A1086" s="11" t="s">
        <v>746</v>
      </c>
      <c r="B1086" s="8"/>
      <c r="C1086" s="8"/>
      <c r="D1086" s="9"/>
      <c r="E1086" s="9"/>
    </row>
    <row r="1087" spans="1:5" x14ac:dyDescent="0.25">
      <c r="A1087" s="10" t="s">
        <v>747</v>
      </c>
      <c r="B1087" s="8" t="s">
        <v>162</v>
      </c>
      <c r="C1087" s="8">
        <v>1074</v>
      </c>
      <c r="D1087" s="40"/>
      <c r="E1087" s="9">
        <v>0</v>
      </c>
    </row>
    <row r="1088" spans="1:5" x14ac:dyDescent="0.25">
      <c r="A1088" s="10" t="s">
        <v>748</v>
      </c>
      <c r="B1088" s="8" t="s">
        <v>162</v>
      </c>
      <c r="C1088" s="8">
        <v>166</v>
      </c>
      <c r="D1088" s="40"/>
      <c r="E1088" s="9">
        <v>0</v>
      </c>
    </row>
    <row r="1089" spans="1:5" x14ac:dyDescent="0.25">
      <c r="A1089" s="10"/>
      <c r="B1089" s="8"/>
      <c r="C1089" s="8"/>
      <c r="D1089" s="9"/>
      <c r="E1089" s="9"/>
    </row>
    <row r="1090" spans="1:5" x14ac:dyDescent="0.25">
      <c r="A1090" s="11" t="s">
        <v>749</v>
      </c>
      <c r="B1090" s="8"/>
      <c r="C1090" s="8"/>
      <c r="D1090" s="9"/>
      <c r="E1090" s="9"/>
    </row>
    <row r="1091" spans="1:5" x14ac:dyDescent="0.25">
      <c r="A1091" s="10" t="s">
        <v>747</v>
      </c>
      <c r="B1091" s="8" t="s">
        <v>162</v>
      </c>
      <c r="C1091" s="8">
        <v>2</v>
      </c>
      <c r="D1091" s="40"/>
      <c r="E1091" s="9">
        <v>0</v>
      </c>
    </row>
    <row r="1092" spans="1:5" x14ac:dyDescent="0.25">
      <c r="A1092" s="10" t="s">
        <v>748</v>
      </c>
      <c r="B1092" s="8" t="s">
        <v>162</v>
      </c>
      <c r="C1092" s="8">
        <v>4</v>
      </c>
      <c r="D1092" s="40"/>
      <c r="E1092" s="9">
        <v>0</v>
      </c>
    </row>
    <row r="1093" spans="1:5" x14ac:dyDescent="0.25">
      <c r="A1093" s="10"/>
      <c r="B1093" s="8"/>
      <c r="C1093" s="8"/>
      <c r="D1093" s="9"/>
      <c r="E1093" s="9"/>
    </row>
    <row r="1094" spans="1:5" x14ac:dyDescent="0.25">
      <c r="A1094" s="7" t="s">
        <v>750</v>
      </c>
      <c r="B1094" s="8"/>
      <c r="C1094" s="8"/>
      <c r="D1094" s="9"/>
      <c r="E1094" s="9"/>
    </row>
    <row r="1095" spans="1:5" ht="30" x14ac:dyDescent="0.25">
      <c r="A1095" s="10" t="s">
        <v>751</v>
      </c>
      <c r="B1095" s="8" t="s">
        <v>162</v>
      </c>
      <c r="C1095" s="8">
        <v>1</v>
      </c>
      <c r="D1095" s="40"/>
      <c r="E1095" s="9">
        <v>0</v>
      </c>
    </row>
    <row r="1096" spans="1:5" ht="135" x14ac:dyDescent="0.25">
      <c r="A1096" s="10" t="s">
        <v>752</v>
      </c>
      <c r="B1096" s="8" t="s">
        <v>162</v>
      </c>
      <c r="C1096" s="8">
        <v>1</v>
      </c>
      <c r="D1096" s="40"/>
      <c r="E1096" s="9">
        <v>0</v>
      </c>
    </row>
    <row r="1097" spans="1:5" x14ac:dyDescent="0.25">
      <c r="A1097" s="10"/>
      <c r="B1097" s="8"/>
      <c r="C1097" s="8"/>
      <c r="D1097" s="9"/>
      <c r="E1097" s="9"/>
    </row>
    <row r="1098" spans="1:5" x14ac:dyDescent="0.25">
      <c r="A1098" s="7" t="s">
        <v>753</v>
      </c>
      <c r="B1098" s="8"/>
      <c r="C1098" s="8"/>
      <c r="D1098" s="9"/>
      <c r="E1098" s="9"/>
    </row>
    <row r="1099" spans="1:5" x14ac:dyDescent="0.25">
      <c r="A1099" s="10" t="s">
        <v>754</v>
      </c>
      <c r="B1099" s="8" t="s">
        <v>162</v>
      </c>
      <c r="C1099" s="8">
        <v>50</v>
      </c>
      <c r="D1099" s="40"/>
      <c r="E1099" s="9">
        <v>0</v>
      </c>
    </row>
    <row r="1100" spans="1:5" x14ac:dyDescent="0.25">
      <c r="A1100" s="10"/>
      <c r="B1100" s="8"/>
      <c r="C1100" s="8"/>
      <c r="D1100" s="9"/>
      <c r="E1100" s="9"/>
    </row>
    <row r="1101" spans="1:5" x14ac:dyDescent="0.25">
      <c r="A1101" s="29" t="s">
        <v>1626</v>
      </c>
      <c r="B1101" s="29"/>
      <c r="C1101" s="29"/>
      <c r="D1101" s="29"/>
      <c r="E1101" s="12">
        <f>SUM(E1007:E1100)</f>
        <v>0</v>
      </c>
    </row>
    <row r="1102" spans="1:5" x14ac:dyDescent="0.25">
      <c r="A1102" s="7" t="s">
        <v>755</v>
      </c>
      <c r="B1102" s="8"/>
      <c r="C1102" s="8"/>
      <c r="D1102" s="9"/>
      <c r="E1102" s="9"/>
    </row>
    <row r="1103" spans="1:5" x14ac:dyDescent="0.25">
      <c r="A1103" s="7" t="s">
        <v>756</v>
      </c>
      <c r="B1103" s="8"/>
      <c r="C1103" s="8"/>
      <c r="D1103" s="9"/>
      <c r="E1103" s="9"/>
    </row>
    <row r="1104" spans="1:5" x14ac:dyDescent="0.25">
      <c r="A1104" s="10"/>
      <c r="B1104" s="8"/>
      <c r="C1104" s="8"/>
      <c r="D1104" s="9"/>
      <c r="E1104" s="9"/>
    </row>
    <row r="1105" spans="1:5" x14ac:dyDescent="0.25">
      <c r="A1105" s="7" t="s">
        <v>757</v>
      </c>
      <c r="B1105" s="8"/>
      <c r="C1105" s="8"/>
      <c r="D1105" s="9"/>
      <c r="E1105" s="9"/>
    </row>
    <row r="1106" spans="1:5" ht="45" x14ac:dyDescent="0.25">
      <c r="A1106" s="10" t="s">
        <v>150</v>
      </c>
      <c r="B1106" s="8"/>
      <c r="C1106" s="8"/>
      <c r="D1106" s="9"/>
      <c r="E1106" s="9"/>
    </row>
    <row r="1107" spans="1:5" ht="45" x14ac:dyDescent="0.25">
      <c r="A1107" s="10" t="s">
        <v>151</v>
      </c>
      <c r="B1107" s="8"/>
      <c r="C1107" s="8"/>
      <c r="D1107" s="9"/>
      <c r="E1107" s="9"/>
    </row>
    <row r="1108" spans="1:5" ht="30" x14ac:dyDescent="0.25">
      <c r="A1108" s="10" t="s">
        <v>152</v>
      </c>
      <c r="B1108" s="8"/>
      <c r="C1108" s="8"/>
      <c r="D1108" s="9"/>
      <c r="E1108" s="9"/>
    </row>
    <row r="1109" spans="1:5" ht="45" x14ac:dyDescent="0.25">
      <c r="A1109" s="10" t="s">
        <v>758</v>
      </c>
      <c r="B1109" s="8"/>
      <c r="C1109" s="8"/>
      <c r="D1109" s="9"/>
      <c r="E1109" s="9"/>
    </row>
    <row r="1110" spans="1:5" x14ac:dyDescent="0.25">
      <c r="A1110" s="10"/>
      <c r="B1110" s="8"/>
      <c r="C1110" s="8"/>
      <c r="D1110" s="9"/>
      <c r="E1110" s="9"/>
    </row>
    <row r="1111" spans="1:5" x14ac:dyDescent="0.25">
      <c r="A1111" s="7" t="s">
        <v>759</v>
      </c>
      <c r="B1111" s="8"/>
      <c r="C1111" s="8"/>
      <c r="D1111" s="9"/>
      <c r="E1111" s="9"/>
    </row>
    <row r="1112" spans="1:5" x14ac:dyDescent="0.25">
      <c r="A1112" s="10"/>
      <c r="B1112" s="8"/>
      <c r="C1112" s="8"/>
      <c r="D1112" s="9"/>
      <c r="E1112" s="9"/>
    </row>
    <row r="1113" spans="1:5" x14ac:dyDescent="0.25">
      <c r="A1113" s="11" t="s">
        <v>760</v>
      </c>
      <c r="B1113" s="8"/>
      <c r="C1113" s="8"/>
      <c r="D1113" s="9"/>
      <c r="E1113" s="9"/>
    </row>
    <row r="1114" spans="1:5" x14ac:dyDescent="0.25">
      <c r="A1114" s="10" t="s">
        <v>761</v>
      </c>
      <c r="B1114" s="8" t="s">
        <v>158</v>
      </c>
      <c r="C1114" s="8">
        <v>184</v>
      </c>
      <c r="D1114" s="40"/>
      <c r="E1114" s="9">
        <v>0</v>
      </c>
    </row>
    <row r="1115" spans="1:5" x14ac:dyDescent="0.25">
      <c r="A1115" s="10"/>
      <c r="B1115" s="8"/>
      <c r="C1115" s="8"/>
      <c r="D1115" s="9"/>
      <c r="E1115" s="9"/>
    </row>
    <row r="1116" spans="1:5" x14ac:dyDescent="0.25">
      <c r="A1116" s="11" t="s">
        <v>762</v>
      </c>
      <c r="B1116" s="8"/>
      <c r="C1116" s="8"/>
      <c r="D1116" s="9"/>
      <c r="E1116" s="9"/>
    </row>
    <row r="1117" spans="1:5" x14ac:dyDescent="0.25">
      <c r="A1117" s="10" t="s">
        <v>761</v>
      </c>
      <c r="B1117" s="8" t="s">
        <v>158</v>
      </c>
      <c r="C1117" s="8">
        <v>141</v>
      </c>
      <c r="D1117" s="40"/>
      <c r="E1117" s="9">
        <v>0</v>
      </c>
    </row>
    <row r="1118" spans="1:5" x14ac:dyDescent="0.25">
      <c r="A1118" s="10"/>
      <c r="B1118" s="8"/>
      <c r="C1118" s="8"/>
      <c r="D1118" s="9"/>
      <c r="E1118" s="9"/>
    </row>
    <row r="1119" spans="1:5" x14ac:dyDescent="0.25">
      <c r="A1119" s="7" t="s">
        <v>763</v>
      </c>
      <c r="B1119" s="8"/>
      <c r="C1119" s="8"/>
      <c r="D1119" s="9"/>
      <c r="E1119" s="9"/>
    </row>
    <row r="1120" spans="1:5" x14ac:dyDescent="0.25">
      <c r="A1120" s="10"/>
      <c r="B1120" s="8"/>
      <c r="C1120" s="8"/>
      <c r="D1120" s="9"/>
      <c r="E1120" s="9"/>
    </row>
    <row r="1121" spans="1:5" ht="30" x14ac:dyDescent="0.25">
      <c r="A1121" s="11" t="s">
        <v>764</v>
      </c>
      <c r="B1121" s="8"/>
      <c r="C1121" s="8"/>
      <c r="D1121" s="9"/>
      <c r="E1121" s="9"/>
    </row>
    <row r="1122" spans="1:5" x14ac:dyDescent="0.25">
      <c r="A1122" s="10" t="s">
        <v>765</v>
      </c>
      <c r="B1122" s="8" t="s">
        <v>162</v>
      </c>
      <c r="C1122" s="8">
        <v>34</v>
      </c>
      <c r="D1122" s="40"/>
      <c r="E1122" s="9">
        <v>0</v>
      </c>
    </row>
    <row r="1123" spans="1:5" x14ac:dyDescent="0.25">
      <c r="A1123" s="10"/>
      <c r="B1123" s="8"/>
      <c r="C1123" s="8"/>
      <c r="D1123" s="9"/>
      <c r="E1123" s="9"/>
    </row>
    <row r="1124" spans="1:5" x14ac:dyDescent="0.25">
      <c r="A1124" s="29" t="s">
        <v>1627</v>
      </c>
      <c r="B1124" s="29"/>
      <c r="C1124" s="29"/>
      <c r="D1124" s="29"/>
      <c r="E1124" s="12">
        <f>SUM(E1112:E1122)</f>
        <v>0</v>
      </c>
    </row>
    <row r="1125" spans="1:5" x14ac:dyDescent="0.25">
      <c r="A1125" s="7" t="s">
        <v>766</v>
      </c>
      <c r="B1125" s="8"/>
      <c r="C1125" s="8"/>
      <c r="D1125" s="9"/>
      <c r="E1125" s="9"/>
    </row>
    <row r="1126" spans="1:5" x14ac:dyDescent="0.25">
      <c r="A1126" s="7" t="s">
        <v>767</v>
      </c>
      <c r="B1126" s="8"/>
      <c r="C1126" s="8"/>
      <c r="D1126" s="9"/>
      <c r="E1126" s="9"/>
    </row>
    <row r="1127" spans="1:5" x14ac:dyDescent="0.25">
      <c r="A1127" s="10"/>
      <c r="B1127" s="8"/>
      <c r="C1127" s="8"/>
      <c r="D1127" s="9"/>
      <c r="E1127" s="9"/>
    </row>
    <row r="1128" spans="1:5" x14ac:dyDescent="0.25">
      <c r="A1128" s="11" t="s">
        <v>768</v>
      </c>
      <c r="B1128" s="8"/>
      <c r="C1128" s="8"/>
      <c r="D1128" s="9"/>
      <c r="E1128" s="9"/>
    </row>
    <row r="1129" spans="1:5" ht="45" x14ac:dyDescent="0.25">
      <c r="A1129" s="10" t="s">
        <v>150</v>
      </c>
      <c r="B1129" s="8"/>
      <c r="C1129" s="8"/>
      <c r="D1129" s="9"/>
      <c r="E1129" s="9"/>
    </row>
    <row r="1130" spans="1:5" ht="45" x14ac:dyDescent="0.25">
      <c r="A1130" s="10" t="s">
        <v>151</v>
      </c>
      <c r="B1130" s="8"/>
      <c r="C1130" s="8"/>
      <c r="D1130" s="9"/>
      <c r="E1130" s="9"/>
    </row>
    <row r="1131" spans="1:5" ht="30" x14ac:dyDescent="0.25">
      <c r="A1131" s="10" t="s">
        <v>152</v>
      </c>
      <c r="B1131" s="8"/>
      <c r="C1131" s="8"/>
      <c r="D1131" s="9"/>
      <c r="E1131" s="9"/>
    </row>
    <row r="1132" spans="1:5" x14ac:dyDescent="0.25">
      <c r="A1132" s="10"/>
      <c r="B1132" s="8"/>
      <c r="C1132" s="8"/>
      <c r="D1132" s="9"/>
      <c r="E1132" s="9"/>
    </row>
    <row r="1133" spans="1:5" x14ac:dyDescent="0.25">
      <c r="A1133" s="7" t="s">
        <v>769</v>
      </c>
      <c r="B1133" s="8"/>
      <c r="C1133" s="8"/>
      <c r="D1133" s="9"/>
      <c r="E1133" s="9"/>
    </row>
    <row r="1134" spans="1:5" x14ac:dyDescent="0.25">
      <c r="A1134" s="10"/>
      <c r="B1134" s="8"/>
      <c r="C1134" s="8"/>
      <c r="D1134" s="9"/>
      <c r="E1134" s="9"/>
    </row>
    <row r="1135" spans="1:5" x14ac:dyDescent="0.25">
      <c r="A1135" s="7" t="s">
        <v>770</v>
      </c>
      <c r="B1135" s="8"/>
      <c r="C1135" s="8"/>
      <c r="D1135" s="9"/>
      <c r="E1135" s="9"/>
    </row>
    <row r="1136" spans="1:5" ht="45" x14ac:dyDescent="0.25">
      <c r="A1136" s="11" t="s">
        <v>771</v>
      </c>
      <c r="B1136" s="8"/>
      <c r="C1136" s="8"/>
      <c r="D1136" s="9"/>
      <c r="E1136" s="9"/>
    </row>
    <row r="1137" spans="1:5" x14ac:dyDescent="0.25">
      <c r="A1137" s="10" t="s">
        <v>772</v>
      </c>
      <c r="B1137" s="8" t="s">
        <v>158</v>
      </c>
      <c r="C1137" s="8">
        <v>126</v>
      </c>
      <c r="D1137" s="40"/>
      <c r="E1137" s="9">
        <v>0</v>
      </c>
    </row>
    <row r="1138" spans="1:5" x14ac:dyDescent="0.25">
      <c r="A1138" s="10" t="s">
        <v>773</v>
      </c>
      <c r="B1138" s="8" t="s">
        <v>158</v>
      </c>
      <c r="C1138" s="8">
        <v>148</v>
      </c>
      <c r="D1138" s="40"/>
      <c r="E1138" s="9">
        <v>0</v>
      </c>
    </row>
    <row r="1139" spans="1:5" x14ac:dyDescent="0.25">
      <c r="A1139" s="10"/>
      <c r="B1139" s="8"/>
      <c r="C1139" s="8"/>
      <c r="D1139" s="9"/>
      <c r="E1139" s="9"/>
    </row>
    <row r="1140" spans="1:5" x14ac:dyDescent="0.25">
      <c r="A1140" s="7" t="s">
        <v>774</v>
      </c>
      <c r="B1140" s="8"/>
      <c r="C1140" s="8"/>
      <c r="D1140" s="9"/>
      <c r="E1140" s="9"/>
    </row>
    <row r="1141" spans="1:5" ht="30" x14ac:dyDescent="0.25">
      <c r="A1141" s="11" t="s">
        <v>775</v>
      </c>
      <c r="B1141" s="8"/>
      <c r="C1141" s="8"/>
      <c r="D1141" s="9"/>
      <c r="E1141" s="9"/>
    </row>
    <row r="1142" spans="1:5" x14ac:dyDescent="0.25">
      <c r="A1142" s="10" t="s">
        <v>776</v>
      </c>
      <c r="B1142" s="8" t="s">
        <v>158</v>
      </c>
      <c r="C1142" s="8">
        <v>3</v>
      </c>
      <c r="D1142" s="40"/>
      <c r="E1142" s="9">
        <v>0</v>
      </c>
    </row>
    <row r="1143" spans="1:5" x14ac:dyDescent="0.25">
      <c r="A1143" s="10"/>
      <c r="B1143" s="8"/>
      <c r="C1143" s="8"/>
      <c r="D1143" s="9"/>
      <c r="E1143" s="9"/>
    </row>
    <row r="1144" spans="1:5" x14ac:dyDescent="0.25">
      <c r="A1144" s="7" t="s">
        <v>777</v>
      </c>
      <c r="B1144" s="8"/>
      <c r="C1144" s="8"/>
      <c r="D1144" s="9"/>
      <c r="E1144" s="9"/>
    </row>
    <row r="1145" spans="1:5" x14ac:dyDescent="0.25">
      <c r="A1145" s="10"/>
      <c r="B1145" s="8"/>
      <c r="C1145" s="8"/>
      <c r="D1145" s="9"/>
      <c r="E1145" s="9"/>
    </row>
    <row r="1146" spans="1:5" x14ac:dyDescent="0.25">
      <c r="A1146" s="7" t="s">
        <v>770</v>
      </c>
      <c r="B1146" s="8"/>
      <c r="C1146" s="8"/>
      <c r="D1146" s="9"/>
      <c r="E1146" s="9"/>
    </row>
    <row r="1147" spans="1:5" ht="30" x14ac:dyDescent="0.25">
      <c r="A1147" s="11" t="s">
        <v>778</v>
      </c>
      <c r="B1147" s="8"/>
      <c r="C1147" s="8"/>
      <c r="D1147" s="9"/>
      <c r="E1147" s="9"/>
    </row>
    <row r="1148" spans="1:5" x14ac:dyDescent="0.25">
      <c r="A1148" s="10" t="s">
        <v>779</v>
      </c>
      <c r="B1148" s="8" t="s">
        <v>158</v>
      </c>
      <c r="C1148" s="8">
        <v>4318</v>
      </c>
      <c r="D1148" s="40"/>
      <c r="E1148" s="9">
        <v>0</v>
      </c>
    </row>
    <row r="1149" spans="1:5" x14ac:dyDescent="0.25">
      <c r="A1149" s="10" t="s">
        <v>780</v>
      </c>
      <c r="B1149" s="8" t="s">
        <v>158</v>
      </c>
      <c r="C1149" s="8">
        <v>787</v>
      </c>
      <c r="D1149" s="40"/>
      <c r="E1149" s="9">
        <v>0</v>
      </c>
    </row>
    <row r="1150" spans="1:5" x14ac:dyDescent="0.25">
      <c r="A1150" s="10" t="s">
        <v>781</v>
      </c>
      <c r="B1150" s="8" t="s">
        <v>158</v>
      </c>
      <c r="C1150" s="8">
        <v>66</v>
      </c>
      <c r="D1150" s="40"/>
      <c r="E1150" s="9">
        <v>0</v>
      </c>
    </row>
    <row r="1151" spans="1:5" x14ac:dyDescent="0.25">
      <c r="A1151" s="10" t="s">
        <v>773</v>
      </c>
      <c r="B1151" s="8" t="s">
        <v>158</v>
      </c>
      <c r="C1151" s="8">
        <v>2341</v>
      </c>
      <c r="D1151" s="40"/>
      <c r="E1151" s="9">
        <v>0</v>
      </c>
    </row>
    <row r="1152" spans="1:5" x14ac:dyDescent="0.25">
      <c r="A1152" s="10" t="s">
        <v>782</v>
      </c>
      <c r="B1152" s="8" t="s">
        <v>203</v>
      </c>
      <c r="C1152" s="8">
        <v>1749</v>
      </c>
      <c r="D1152" s="40"/>
      <c r="E1152" s="9">
        <v>0</v>
      </c>
    </row>
    <row r="1153" spans="1:5" x14ac:dyDescent="0.25">
      <c r="A1153" s="10"/>
      <c r="B1153" s="8"/>
      <c r="C1153" s="8"/>
      <c r="D1153" s="9"/>
      <c r="E1153" s="9"/>
    </row>
    <row r="1154" spans="1:5" ht="30" x14ac:dyDescent="0.25">
      <c r="A1154" s="11" t="s">
        <v>783</v>
      </c>
      <c r="B1154" s="8"/>
      <c r="C1154" s="8"/>
      <c r="D1154" s="9"/>
      <c r="E1154" s="9"/>
    </row>
    <row r="1155" spans="1:5" x14ac:dyDescent="0.25">
      <c r="A1155" s="10" t="s">
        <v>784</v>
      </c>
      <c r="B1155" s="8" t="s">
        <v>158</v>
      </c>
      <c r="C1155" s="8">
        <v>18</v>
      </c>
      <c r="D1155" s="40"/>
      <c r="E1155" s="9">
        <v>0</v>
      </c>
    </row>
    <row r="1156" spans="1:5" x14ac:dyDescent="0.25">
      <c r="A1156" s="10" t="s">
        <v>785</v>
      </c>
      <c r="B1156" s="8" t="s">
        <v>158</v>
      </c>
      <c r="C1156" s="8">
        <v>1521</v>
      </c>
      <c r="D1156" s="40"/>
      <c r="E1156" s="9">
        <v>0</v>
      </c>
    </row>
    <row r="1157" spans="1:5" x14ac:dyDescent="0.25">
      <c r="A1157" s="10" t="s">
        <v>786</v>
      </c>
      <c r="B1157" s="8" t="s">
        <v>158</v>
      </c>
      <c r="C1157" s="8">
        <v>549</v>
      </c>
      <c r="D1157" s="40"/>
      <c r="E1157" s="9">
        <v>0</v>
      </c>
    </row>
    <row r="1158" spans="1:5" x14ac:dyDescent="0.25">
      <c r="A1158" s="10"/>
      <c r="B1158" s="8"/>
      <c r="C1158" s="8"/>
      <c r="D1158" s="9"/>
      <c r="E1158" s="9"/>
    </row>
    <row r="1159" spans="1:5" x14ac:dyDescent="0.25">
      <c r="A1159" s="7" t="s">
        <v>787</v>
      </c>
      <c r="B1159" s="8"/>
      <c r="C1159" s="8"/>
      <c r="D1159" s="9"/>
      <c r="E1159" s="9"/>
    </row>
    <row r="1160" spans="1:5" x14ac:dyDescent="0.25">
      <c r="A1160" s="10"/>
      <c r="B1160" s="8"/>
      <c r="C1160" s="8"/>
      <c r="D1160" s="9"/>
      <c r="E1160" s="9"/>
    </row>
    <row r="1161" spans="1:5" ht="30" x14ac:dyDescent="0.25">
      <c r="A1161" s="11" t="s">
        <v>788</v>
      </c>
      <c r="B1161" s="8"/>
      <c r="C1161" s="8"/>
      <c r="D1161" s="9"/>
      <c r="E1161" s="9"/>
    </row>
    <row r="1162" spans="1:5" x14ac:dyDescent="0.25">
      <c r="A1162" s="10" t="s">
        <v>776</v>
      </c>
      <c r="B1162" s="8" t="s">
        <v>158</v>
      </c>
      <c r="C1162" s="8">
        <v>233</v>
      </c>
      <c r="D1162" s="40"/>
      <c r="E1162" s="9">
        <v>0</v>
      </c>
    </row>
    <row r="1163" spans="1:5" x14ac:dyDescent="0.25">
      <c r="A1163" s="10"/>
      <c r="B1163" s="8"/>
      <c r="C1163" s="8"/>
      <c r="D1163" s="9"/>
      <c r="E1163" s="9"/>
    </row>
    <row r="1164" spans="1:5" x14ac:dyDescent="0.25">
      <c r="A1164" s="7" t="s">
        <v>789</v>
      </c>
      <c r="B1164" s="8"/>
      <c r="C1164" s="8"/>
      <c r="D1164" s="9"/>
      <c r="E1164" s="9"/>
    </row>
    <row r="1165" spans="1:5" x14ac:dyDescent="0.25">
      <c r="A1165" s="10"/>
      <c r="B1165" s="8"/>
      <c r="C1165" s="8"/>
      <c r="D1165" s="9"/>
      <c r="E1165" s="9"/>
    </row>
    <row r="1166" spans="1:5" ht="30" x14ac:dyDescent="0.25">
      <c r="A1166" s="11" t="s">
        <v>790</v>
      </c>
      <c r="B1166" s="8"/>
      <c r="C1166" s="8"/>
      <c r="D1166" s="9"/>
      <c r="E1166" s="9"/>
    </row>
    <row r="1167" spans="1:5" x14ac:dyDescent="0.25">
      <c r="A1167" s="10" t="s">
        <v>776</v>
      </c>
      <c r="B1167" s="8" t="s">
        <v>158</v>
      </c>
      <c r="C1167" s="8">
        <v>17</v>
      </c>
      <c r="D1167" s="40"/>
      <c r="E1167" s="9">
        <v>0</v>
      </c>
    </row>
    <row r="1168" spans="1:5" x14ac:dyDescent="0.25">
      <c r="A1168" s="10"/>
      <c r="B1168" s="8"/>
      <c r="C1168" s="8"/>
      <c r="D1168" s="9"/>
      <c r="E1168" s="9"/>
    </row>
    <row r="1169" spans="1:5" ht="30" x14ac:dyDescent="0.25">
      <c r="A1169" s="11" t="s">
        <v>791</v>
      </c>
      <c r="B1169" s="8"/>
      <c r="C1169" s="8"/>
      <c r="D1169" s="9"/>
      <c r="E1169" s="9"/>
    </row>
    <row r="1170" spans="1:5" x14ac:dyDescent="0.25">
      <c r="A1170" s="10" t="s">
        <v>776</v>
      </c>
      <c r="B1170" s="8" t="s">
        <v>158</v>
      </c>
      <c r="C1170" s="8">
        <v>214</v>
      </c>
      <c r="D1170" s="40"/>
      <c r="E1170" s="9">
        <v>0</v>
      </c>
    </row>
    <row r="1171" spans="1:5" x14ac:dyDescent="0.25">
      <c r="A1171" s="10" t="s">
        <v>792</v>
      </c>
      <c r="B1171" s="8" t="s">
        <v>203</v>
      </c>
      <c r="C1171" s="8">
        <v>1360</v>
      </c>
      <c r="D1171" s="40"/>
      <c r="E1171" s="9">
        <v>0</v>
      </c>
    </row>
    <row r="1172" spans="1:5" x14ac:dyDescent="0.25">
      <c r="A1172" s="10"/>
      <c r="B1172" s="8"/>
      <c r="C1172" s="8"/>
      <c r="D1172" s="9"/>
      <c r="E1172" s="9"/>
    </row>
    <row r="1173" spans="1:5" x14ac:dyDescent="0.25">
      <c r="A1173" s="11" t="s">
        <v>793</v>
      </c>
      <c r="B1173" s="8"/>
      <c r="C1173" s="8"/>
      <c r="D1173" s="9"/>
      <c r="E1173" s="9"/>
    </row>
    <row r="1174" spans="1:5" x14ac:dyDescent="0.25">
      <c r="A1174" s="10" t="s">
        <v>794</v>
      </c>
      <c r="B1174" s="8" t="s">
        <v>158</v>
      </c>
      <c r="C1174" s="8">
        <v>2258</v>
      </c>
      <c r="D1174" s="40"/>
      <c r="E1174" s="9">
        <v>0</v>
      </c>
    </row>
    <row r="1175" spans="1:5" x14ac:dyDescent="0.25">
      <c r="A1175" s="10"/>
      <c r="B1175" s="8"/>
      <c r="C1175" s="8"/>
      <c r="D1175" s="9"/>
      <c r="E1175" s="9"/>
    </row>
    <row r="1176" spans="1:5" x14ac:dyDescent="0.25">
      <c r="A1176" s="11" t="s">
        <v>795</v>
      </c>
      <c r="B1176" s="8"/>
      <c r="C1176" s="8"/>
      <c r="D1176" s="9"/>
      <c r="E1176" s="9"/>
    </row>
    <row r="1177" spans="1:5" x14ac:dyDescent="0.25">
      <c r="A1177" s="10" t="s">
        <v>796</v>
      </c>
      <c r="B1177" s="8" t="s">
        <v>158</v>
      </c>
      <c r="C1177" s="8">
        <v>285</v>
      </c>
      <c r="D1177" s="40"/>
      <c r="E1177" s="9">
        <v>0</v>
      </c>
    </row>
    <row r="1178" spans="1:5" x14ac:dyDescent="0.25">
      <c r="A1178" s="10"/>
      <c r="B1178" s="8"/>
      <c r="C1178" s="8"/>
      <c r="D1178" s="9"/>
      <c r="E1178" s="9"/>
    </row>
    <row r="1179" spans="1:5" x14ac:dyDescent="0.25">
      <c r="A1179" s="29" t="s">
        <v>1628</v>
      </c>
      <c r="B1179" s="29"/>
      <c r="C1179" s="29"/>
      <c r="D1179" s="29"/>
      <c r="E1179" s="12">
        <f>SUM(E1137:E1178)</f>
        <v>0</v>
      </c>
    </row>
    <row r="1180" spans="1:5" x14ac:dyDescent="0.25">
      <c r="A1180" s="7" t="s">
        <v>797</v>
      </c>
      <c r="B1180" s="8"/>
      <c r="C1180" s="8"/>
      <c r="D1180" s="9"/>
      <c r="E1180" s="9"/>
    </row>
    <row r="1181" spans="1:5" x14ac:dyDescent="0.25">
      <c r="A1181" s="7" t="s">
        <v>798</v>
      </c>
      <c r="B1181" s="8"/>
      <c r="C1181" s="8"/>
      <c r="D1181" s="9"/>
      <c r="E1181" s="9"/>
    </row>
    <row r="1182" spans="1:5" x14ac:dyDescent="0.25">
      <c r="A1182" s="10"/>
      <c r="B1182" s="8"/>
      <c r="C1182" s="8"/>
      <c r="D1182" s="9"/>
      <c r="E1182" s="9"/>
    </row>
    <row r="1183" spans="1:5" x14ac:dyDescent="0.25">
      <c r="A1183" s="7" t="s">
        <v>229</v>
      </c>
      <c r="B1183" s="8"/>
      <c r="C1183" s="8"/>
      <c r="D1183" s="9"/>
      <c r="E1183" s="9"/>
    </row>
    <row r="1184" spans="1:5" ht="45" x14ac:dyDescent="0.25">
      <c r="A1184" s="10" t="s">
        <v>150</v>
      </c>
      <c r="B1184" s="8"/>
      <c r="C1184" s="8"/>
      <c r="D1184" s="9"/>
      <c r="E1184" s="9"/>
    </row>
    <row r="1185" spans="1:5" ht="45" x14ac:dyDescent="0.25">
      <c r="A1185" s="10" t="s">
        <v>151</v>
      </c>
      <c r="B1185" s="8"/>
      <c r="C1185" s="8"/>
      <c r="D1185" s="9"/>
      <c r="E1185" s="9"/>
    </row>
    <row r="1186" spans="1:5" ht="30" x14ac:dyDescent="0.25">
      <c r="A1186" s="10" t="s">
        <v>152</v>
      </c>
      <c r="B1186" s="8"/>
      <c r="C1186" s="8"/>
      <c r="D1186" s="9"/>
      <c r="E1186" s="9"/>
    </row>
    <row r="1187" spans="1:5" x14ac:dyDescent="0.25">
      <c r="A1187" s="10"/>
      <c r="B1187" s="8"/>
      <c r="C1187" s="8"/>
      <c r="D1187" s="9"/>
      <c r="E1187" s="9"/>
    </row>
    <row r="1188" spans="1:5" x14ac:dyDescent="0.25">
      <c r="A1188" s="7" t="s">
        <v>799</v>
      </c>
      <c r="B1188" s="8"/>
      <c r="C1188" s="8"/>
      <c r="D1188" s="9"/>
      <c r="E1188" s="9"/>
    </row>
    <row r="1189" spans="1:5" x14ac:dyDescent="0.25">
      <c r="A1189" s="10"/>
      <c r="B1189" s="8"/>
      <c r="C1189" s="8"/>
      <c r="D1189" s="9"/>
      <c r="E1189" s="9"/>
    </row>
    <row r="1190" spans="1:5" x14ac:dyDescent="0.25">
      <c r="A1190" s="11" t="s">
        <v>800</v>
      </c>
      <c r="B1190" s="8"/>
      <c r="C1190" s="8"/>
      <c r="D1190" s="9"/>
      <c r="E1190" s="9"/>
    </row>
    <row r="1191" spans="1:5" ht="45" x14ac:dyDescent="0.25">
      <c r="A1191" s="10" t="s">
        <v>801</v>
      </c>
      <c r="B1191" s="8" t="s">
        <v>203</v>
      </c>
      <c r="C1191" s="8">
        <v>200</v>
      </c>
      <c r="D1191" s="40"/>
      <c r="E1191" s="9">
        <v>0</v>
      </c>
    </row>
    <row r="1192" spans="1:5" x14ac:dyDescent="0.25">
      <c r="A1192" s="10"/>
      <c r="B1192" s="8"/>
      <c r="C1192" s="8"/>
      <c r="D1192" s="9"/>
      <c r="E1192" s="9"/>
    </row>
    <row r="1193" spans="1:5" x14ac:dyDescent="0.25">
      <c r="A1193" s="7" t="s">
        <v>802</v>
      </c>
      <c r="B1193" s="8"/>
      <c r="C1193" s="8"/>
      <c r="D1193" s="9"/>
      <c r="E1193" s="9"/>
    </row>
    <row r="1194" spans="1:5" x14ac:dyDescent="0.25">
      <c r="A1194" s="10"/>
      <c r="B1194" s="8"/>
      <c r="C1194" s="8"/>
      <c r="D1194" s="9"/>
      <c r="E1194" s="9"/>
    </row>
    <row r="1195" spans="1:5" x14ac:dyDescent="0.25">
      <c r="A1195" s="11" t="s">
        <v>803</v>
      </c>
      <c r="B1195" s="8"/>
      <c r="C1195" s="8"/>
      <c r="D1195" s="9"/>
      <c r="E1195" s="9"/>
    </row>
    <row r="1196" spans="1:5" x14ac:dyDescent="0.25">
      <c r="A1196" s="10" t="s">
        <v>804</v>
      </c>
      <c r="B1196" s="8" t="s">
        <v>162</v>
      </c>
      <c r="C1196" s="8">
        <v>1</v>
      </c>
      <c r="D1196" s="40"/>
      <c r="E1196" s="9">
        <v>0</v>
      </c>
    </row>
    <row r="1197" spans="1:5" x14ac:dyDescent="0.25">
      <c r="A1197" s="10"/>
      <c r="B1197" s="8"/>
      <c r="C1197" s="8"/>
      <c r="D1197" s="9"/>
      <c r="E1197" s="9"/>
    </row>
    <row r="1198" spans="1:5" x14ac:dyDescent="0.25">
      <c r="A1198" s="7" t="s">
        <v>805</v>
      </c>
      <c r="B1198" s="8"/>
      <c r="C1198" s="8"/>
      <c r="D1198" s="9"/>
      <c r="E1198" s="9"/>
    </row>
    <row r="1199" spans="1:5" x14ac:dyDescent="0.25">
      <c r="A1199" s="10"/>
      <c r="B1199" s="8"/>
      <c r="C1199" s="8"/>
      <c r="D1199" s="9"/>
      <c r="E1199" s="9"/>
    </row>
    <row r="1200" spans="1:5" x14ac:dyDescent="0.25">
      <c r="A1200" s="11" t="s">
        <v>806</v>
      </c>
      <c r="B1200" s="8"/>
      <c r="C1200" s="8"/>
      <c r="D1200" s="9"/>
      <c r="E1200" s="9"/>
    </row>
    <row r="1201" spans="1:5" ht="30" x14ac:dyDescent="0.25">
      <c r="A1201" s="10" t="s">
        <v>807</v>
      </c>
      <c r="B1201" s="8" t="s">
        <v>158</v>
      </c>
      <c r="C1201" s="8">
        <v>2492</v>
      </c>
      <c r="D1201" s="40"/>
      <c r="E1201" s="9">
        <v>0</v>
      </c>
    </row>
    <row r="1202" spans="1:5" x14ac:dyDescent="0.25">
      <c r="A1202" s="10"/>
      <c r="B1202" s="8"/>
      <c r="C1202" s="8"/>
      <c r="D1202" s="9"/>
      <c r="E1202" s="9"/>
    </row>
    <row r="1203" spans="1:5" x14ac:dyDescent="0.25">
      <c r="A1203" s="11" t="s">
        <v>808</v>
      </c>
      <c r="B1203" s="8"/>
      <c r="C1203" s="8"/>
      <c r="D1203" s="9"/>
      <c r="E1203" s="9"/>
    </row>
    <row r="1204" spans="1:5" x14ac:dyDescent="0.25">
      <c r="A1204" s="10" t="s">
        <v>809</v>
      </c>
      <c r="B1204" s="8" t="s">
        <v>213</v>
      </c>
      <c r="C1204" s="8">
        <v>374</v>
      </c>
      <c r="D1204" s="40"/>
      <c r="E1204" s="9">
        <v>0</v>
      </c>
    </row>
    <row r="1205" spans="1:5" ht="30" x14ac:dyDescent="0.25">
      <c r="A1205" s="10" t="s">
        <v>810</v>
      </c>
      <c r="B1205" s="8" t="s">
        <v>158</v>
      </c>
      <c r="C1205" s="8">
        <v>2492</v>
      </c>
      <c r="D1205" s="40"/>
      <c r="E1205" s="9">
        <v>0</v>
      </c>
    </row>
    <row r="1206" spans="1:5" x14ac:dyDescent="0.25">
      <c r="A1206" s="10"/>
      <c r="B1206" s="8"/>
      <c r="C1206" s="8"/>
      <c r="D1206" s="9"/>
      <c r="E1206" s="9"/>
    </row>
    <row r="1207" spans="1:5" x14ac:dyDescent="0.25">
      <c r="A1207" s="11" t="s">
        <v>811</v>
      </c>
      <c r="B1207" s="8"/>
      <c r="C1207" s="8"/>
      <c r="D1207" s="9"/>
      <c r="E1207" s="9"/>
    </row>
    <row r="1208" spans="1:5" ht="30" x14ac:dyDescent="0.25">
      <c r="A1208" s="10" t="s">
        <v>812</v>
      </c>
      <c r="B1208" s="8" t="s">
        <v>158</v>
      </c>
      <c r="C1208" s="8">
        <v>2492</v>
      </c>
      <c r="D1208" s="40"/>
      <c r="E1208" s="9">
        <v>0</v>
      </c>
    </row>
    <row r="1209" spans="1:5" x14ac:dyDescent="0.25">
      <c r="A1209" s="10"/>
      <c r="B1209" s="8"/>
      <c r="C1209" s="8"/>
      <c r="D1209" s="9"/>
      <c r="E1209" s="9"/>
    </row>
    <row r="1210" spans="1:5" x14ac:dyDescent="0.25">
      <c r="A1210" s="7" t="s">
        <v>813</v>
      </c>
      <c r="B1210" s="8"/>
      <c r="C1210" s="8"/>
      <c r="D1210" s="9"/>
      <c r="E1210" s="9"/>
    </row>
    <row r="1211" spans="1:5" x14ac:dyDescent="0.25">
      <c r="A1211" s="10"/>
      <c r="B1211" s="8"/>
      <c r="C1211" s="8"/>
      <c r="D1211" s="9"/>
      <c r="E1211" s="9"/>
    </row>
    <row r="1212" spans="1:5" ht="30" x14ac:dyDescent="0.25">
      <c r="A1212" s="11" t="s">
        <v>814</v>
      </c>
      <c r="B1212" s="8"/>
      <c r="C1212" s="8"/>
      <c r="D1212" s="9"/>
      <c r="E1212" s="9"/>
    </row>
    <row r="1213" spans="1:5" x14ac:dyDescent="0.25">
      <c r="A1213" s="10" t="s">
        <v>815</v>
      </c>
      <c r="B1213" s="8" t="s">
        <v>213</v>
      </c>
      <c r="C1213" s="8">
        <v>374</v>
      </c>
      <c r="D1213" s="40"/>
      <c r="E1213" s="9">
        <v>0</v>
      </c>
    </row>
    <row r="1214" spans="1:5" x14ac:dyDescent="0.25">
      <c r="A1214" s="10"/>
      <c r="B1214" s="8"/>
      <c r="C1214" s="8"/>
      <c r="D1214" s="9"/>
      <c r="E1214" s="9"/>
    </row>
    <row r="1215" spans="1:5" x14ac:dyDescent="0.25">
      <c r="A1215" s="11" t="s">
        <v>816</v>
      </c>
      <c r="B1215" s="8"/>
      <c r="C1215" s="8"/>
      <c r="D1215" s="9"/>
      <c r="E1215" s="9"/>
    </row>
    <row r="1216" spans="1:5" ht="30" x14ac:dyDescent="0.25">
      <c r="A1216" s="10" t="s">
        <v>817</v>
      </c>
      <c r="B1216" s="8" t="s">
        <v>158</v>
      </c>
      <c r="C1216" s="8">
        <v>869</v>
      </c>
      <c r="D1216" s="40"/>
      <c r="E1216" s="9">
        <v>0</v>
      </c>
    </row>
    <row r="1217" spans="1:5" x14ac:dyDescent="0.25">
      <c r="A1217" s="10"/>
      <c r="B1217" s="8"/>
      <c r="C1217" s="8"/>
      <c r="D1217" s="9"/>
      <c r="E1217" s="9"/>
    </row>
    <row r="1218" spans="1:5" ht="30" x14ac:dyDescent="0.25">
      <c r="A1218" s="11" t="s">
        <v>818</v>
      </c>
      <c r="B1218" s="8"/>
      <c r="C1218" s="8"/>
      <c r="D1218" s="9"/>
      <c r="E1218" s="9"/>
    </row>
    <row r="1219" spans="1:5" ht="30" x14ac:dyDescent="0.25">
      <c r="A1219" s="10" t="s">
        <v>819</v>
      </c>
      <c r="B1219" s="8" t="s">
        <v>213</v>
      </c>
      <c r="C1219" s="8">
        <v>261</v>
      </c>
      <c r="D1219" s="40"/>
      <c r="E1219" s="9">
        <v>0</v>
      </c>
    </row>
    <row r="1220" spans="1:5" x14ac:dyDescent="0.25">
      <c r="A1220" s="10"/>
      <c r="B1220" s="8"/>
      <c r="C1220" s="8"/>
      <c r="D1220" s="9"/>
      <c r="E1220" s="9"/>
    </row>
    <row r="1221" spans="1:5" x14ac:dyDescent="0.25">
      <c r="A1221" s="11" t="s">
        <v>820</v>
      </c>
      <c r="B1221" s="8"/>
      <c r="C1221" s="8"/>
      <c r="D1221" s="9"/>
      <c r="E1221" s="9"/>
    </row>
    <row r="1222" spans="1:5" x14ac:dyDescent="0.25">
      <c r="A1222" s="10" t="s">
        <v>821</v>
      </c>
      <c r="B1222" s="8" t="s">
        <v>213</v>
      </c>
      <c r="C1222" s="8">
        <v>236</v>
      </c>
      <c r="D1222" s="40"/>
      <c r="E1222" s="9">
        <v>0</v>
      </c>
    </row>
    <row r="1223" spans="1:5" x14ac:dyDescent="0.25">
      <c r="A1223" s="10"/>
      <c r="B1223" s="8"/>
      <c r="C1223" s="8"/>
      <c r="D1223" s="9"/>
      <c r="E1223" s="9"/>
    </row>
    <row r="1224" spans="1:5" x14ac:dyDescent="0.25">
      <c r="A1224" s="11" t="s">
        <v>252</v>
      </c>
      <c r="B1224" s="8"/>
      <c r="C1224" s="8"/>
      <c r="D1224" s="9"/>
      <c r="E1224" s="9"/>
    </row>
    <row r="1225" spans="1:5" x14ac:dyDescent="0.25">
      <c r="A1225" s="10" t="s">
        <v>822</v>
      </c>
      <c r="B1225" s="8" t="s">
        <v>158</v>
      </c>
      <c r="C1225" s="8">
        <v>869</v>
      </c>
      <c r="D1225" s="40"/>
      <c r="E1225" s="9">
        <v>0</v>
      </c>
    </row>
    <row r="1226" spans="1:5" x14ac:dyDescent="0.25">
      <c r="A1226" s="10"/>
      <c r="B1226" s="8"/>
      <c r="C1226" s="8"/>
      <c r="D1226" s="9"/>
      <c r="E1226" s="9"/>
    </row>
    <row r="1227" spans="1:5" x14ac:dyDescent="0.25">
      <c r="A1227" s="11" t="s">
        <v>823</v>
      </c>
      <c r="B1227" s="8"/>
      <c r="C1227" s="8"/>
      <c r="D1227" s="9"/>
      <c r="E1227" s="9"/>
    </row>
    <row r="1228" spans="1:5" x14ac:dyDescent="0.25">
      <c r="A1228" s="10" t="s">
        <v>824</v>
      </c>
      <c r="B1228" s="8" t="s">
        <v>203</v>
      </c>
      <c r="C1228" s="8">
        <v>2728</v>
      </c>
      <c r="D1228" s="40"/>
      <c r="E1228" s="9">
        <v>0</v>
      </c>
    </row>
    <row r="1229" spans="1:5" x14ac:dyDescent="0.25">
      <c r="A1229" s="10"/>
      <c r="B1229" s="8"/>
      <c r="C1229" s="8"/>
      <c r="D1229" s="9"/>
      <c r="E1229" s="9"/>
    </row>
    <row r="1230" spans="1:5" x14ac:dyDescent="0.25">
      <c r="A1230" s="11" t="s">
        <v>825</v>
      </c>
      <c r="B1230" s="8"/>
      <c r="C1230" s="8"/>
      <c r="D1230" s="9"/>
      <c r="E1230" s="9"/>
    </row>
    <row r="1231" spans="1:5" x14ac:dyDescent="0.25">
      <c r="A1231" s="10" t="s">
        <v>826</v>
      </c>
      <c r="B1231" s="8" t="s">
        <v>203</v>
      </c>
      <c r="C1231" s="8">
        <v>299</v>
      </c>
      <c r="D1231" s="40"/>
      <c r="E1231" s="9">
        <v>0</v>
      </c>
    </row>
    <row r="1232" spans="1:5" x14ac:dyDescent="0.25">
      <c r="A1232" s="10"/>
      <c r="B1232" s="8"/>
      <c r="C1232" s="8"/>
      <c r="D1232" s="9"/>
      <c r="E1232" s="9"/>
    </row>
    <row r="1233" spans="1:5" x14ac:dyDescent="0.25">
      <c r="A1233" s="11" t="s">
        <v>280</v>
      </c>
      <c r="B1233" s="8"/>
      <c r="C1233" s="8"/>
      <c r="D1233" s="9"/>
      <c r="E1233" s="9"/>
    </row>
    <row r="1234" spans="1:5" ht="30" x14ac:dyDescent="0.25">
      <c r="A1234" s="10" t="s">
        <v>827</v>
      </c>
      <c r="B1234" s="8" t="s">
        <v>203</v>
      </c>
      <c r="C1234" s="8">
        <v>409</v>
      </c>
      <c r="D1234" s="40"/>
      <c r="E1234" s="9">
        <v>0</v>
      </c>
    </row>
    <row r="1235" spans="1:5" x14ac:dyDescent="0.25">
      <c r="A1235" s="10"/>
      <c r="B1235" s="8"/>
      <c r="C1235" s="8"/>
      <c r="D1235" s="9"/>
      <c r="E1235" s="9"/>
    </row>
    <row r="1236" spans="1:5" x14ac:dyDescent="0.25">
      <c r="A1236" s="11" t="s">
        <v>828</v>
      </c>
      <c r="B1236" s="8"/>
      <c r="C1236" s="8"/>
      <c r="D1236" s="9"/>
      <c r="E1236" s="9"/>
    </row>
    <row r="1237" spans="1:5" ht="45" x14ac:dyDescent="0.25">
      <c r="A1237" s="10" t="s">
        <v>829</v>
      </c>
      <c r="B1237" s="8" t="s">
        <v>162</v>
      </c>
      <c r="C1237" s="8">
        <v>275</v>
      </c>
      <c r="D1237" s="40"/>
      <c r="E1237" s="9">
        <v>0</v>
      </c>
    </row>
    <row r="1238" spans="1:5" x14ac:dyDescent="0.25">
      <c r="A1238" s="10"/>
      <c r="B1238" s="8"/>
      <c r="C1238" s="8"/>
      <c r="D1238" s="9"/>
      <c r="E1238" s="9"/>
    </row>
    <row r="1239" spans="1:5" ht="30" x14ac:dyDescent="0.25">
      <c r="A1239" s="11" t="s">
        <v>830</v>
      </c>
      <c r="B1239" s="8"/>
      <c r="C1239" s="8"/>
      <c r="D1239" s="9"/>
      <c r="E1239" s="9"/>
    </row>
    <row r="1240" spans="1:5" x14ac:dyDescent="0.25">
      <c r="A1240" s="10" t="s">
        <v>831</v>
      </c>
      <c r="B1240" s="8" t="s">
        <v>203</v>
      </c>
      <c r="C1240" s="8">
        <v>409</v>
      </c>
      <c r="D1240" s="40"/>
      <c r="E1240" s="9">
        <v>0</v>
      </c>
    </row>
    <row r="1241" spans="1:5" x14ac:dyDescent="0.25">
      <c r="A1241" s="10"/>
      <c r="B1241" s="8"/>
      <c r="C1241" s="8"/>
      <c r="D1241" s="9"/>
      <c r="E1241" s="9"/>
    </row>
    <row r="1242" spans="1:5" x14ac:dyDescent="0.25">
      <c r="A1242" s="11" t="s">
        <v>292</v>
      </c>
      <c r="B1242" s="8"/>
      <c r="C1242" s="8"/>
      <c r="D1242" s="9"/>
      <c r="E1242" s="9"/>
    </row>
    <row r="1243" spans="1:5" x14ac:dyDescent="0.25">
      <c r="A1243" s="10" t="s">
        <v>832</v>
      </c>
      <c r="B1243" s="8" t="s">
        <v>158</v>
      </c>
      <c r="C1243" s="8">
        <v>1739</v>
      </c>
      <c r="D1243" s="40"/>
      <c r="E1243" s="9">
        <v>0</v>
      </c>
    </row>
    <row r="1244" spans="1:5" x14ac:dyDescent="0.25">
      <c r="A1244" s="10"/>
      <c r="B1244" s="8"/>
      <c r="C1244" s="8"/>
      <c r="D1244" s="9"/>
      <c r="E1244" s="9"/>
    </row>
    <row r="1245" spans="1:5" ht="30" x14ac:dyDescent="0.25">
      <c r="A1245" s="11" t="s">
        <v>356</v>
      </c>
      <c r="B1245" s="8"/>
      <c r="C1245" s="8"/>
      <c r="D1245" s="9"/>
      <c r="E1245" s="9"/>
    </row>
    <row r="1246" spans="1:5" x14ac:dyDescent="0.25">
      <c r="A1246" s="10" t="s">
        <v>833</v>
      </c>
      <c r="B1246" s="8" t="s">
        <v>158</v>
      </c>
      <c r="C1246" s="8">
        <v>869</v>
      </c>
      <c r="D1246" s="40"/>
      <c r="E1246" s="9">
        <v>0</v>
      </c>
    </row>
    <row r="1247" spans="1:5" x14ac:dyDescent="0.25">
      <c r="A1247" s="10"/>
      <c r="B1247" s="8"/>
      <c r="C1247" s="8"/>
      <c r="D1247" s="9"/>
      <c r="E1247" s="9"/>
    </row>
    <row r="1248" spans="1:5" x14ac:dyDescent="0.25">
      <c r="A1248" s="7" t="s">
        <v>834</v>
      </c>
      <c r="B1248" s="8"/>
      <c r="C1248" s="8"/>
      <c r="D1248" s="9"/>
      <c r="E1248" s="9"/>
    </row>
    <row r="1249" spans="1:5" x14ac:dyDescent="0.25">
      <c r="A1249" s="10"/>
      <c r="B1249" s="8"/>
      <c r="C1249" s="8"/>
      <c r="D1249" s="9"/>
      <c r="E1249" s="9"/>
    </row>
    <row r="1250" spans="1:5" ht="30" x14ac:dyDescent="0.25">
      <c r="A1250" s="11" t="s">
        <v>814</v>
      </c>
      <c r="B1250" s="8"/>
      <c r="C1250" s="8"/>
      <c r="D1250" s="9"/>
      <c r="E1250" s="9"/>
    </row>
    <row r="1251" spans="1:5" x14ac:dyDescent="0.25">
      <c r="A1251" s="10" t="s">
        <v>815</v>
      </c>
      <c r="B1251" s="8" t="s">
        <v>213</v>
      </c>
      <c r="C1251" s="8">
        <v>116</v>
      </c>
      <c r="D1251" s="40"/>
      <c r="E1251" s="9">
        <v>0</v>
      </c>
    </row>
    <row r="1252" spans="1:5" x14ac:dyDescent="0.25">
      <c r="A1252" s="10"/>
      <c r="B1252" s="8"/>
      <c r="C1252" s="8"/>
      <c r="D1252" s="9"/>
      <c r="E1252" s="9"/>
    </row>
    <row r="1253" spans="1:5" x14ac:dyDescent="0.25">
      <c r="A1253" s="11" t="s">
        <v>816</v>
      </c>
      <c r="B1253" s="8"/>
      <c r="C1253" s="8"/>
      <c r="D1253" s="9"/>
      <c r="E1253" s="9"/>
    </row>
    <row r="1254" spans="1:5" ht="30" x14ac:dyDescent="0.25">
      <c r="A1254" s="10" t="s">
        <v>817</v>
      </c>
      <c r="B1254" s="8" t="s">
        <v>158</v>
      </c>
      <c r="C1254" s="8">
        <v>258</v>
      </c>
      <c r="D1254" s="40"/>
      <c r="E1254" s="9">
        <v>0</v>
      </c>
    </row>
    <row r="1255" spans="1:5" x14ac:dyDescent="0.25">
      <c r="A1255" s="10"/>
      <c r="B1255" s="8"/>
      <c r="C1255" s="8"/>
      <c r="D1255" s="9"/>
      <c r="E1255" s="9"/>
    </row>
    <row r="1256" spans="1:5" ht="30" x14ac:dyDescent="0.25">
      <c r="A1256" s="11" t="s">
        <v>818</v>
      </c>
      <c r="B1256" s="8"/>
      <c r="C1256" s="8"/>
      <c r="D1256" s="9"/>
      <c r="E1256" s="9"/>
    </row>
    <row r="1257" spans="1:5" ht="30" x14ac:dyDescent="0.25">
      <c r="A1257" s="10" t="s">
        <v>835</v>
      </c>
      <c r="B1257" s="8" t="s">
        <v>213</v>
      </c>
      <c r="C1257" s="8">
        <v>124</v>
      </c>
      <c r="D1257" s="40"/>
      <c r="E1257" s="9">
        <v>0</v>
      </c>
    </row>
    <row r="1258" spans="1:5" x14ac:dyDescent="0.25">
      <c r="A1258" s="10"/>
      <c r="B1258" s="8"/>
      <c r="C1258" s="8"/>
      <c r="D1258" s="9"/>
      <c r="E1258" s="9"/>
    </row>
    <row r="1259" spans="1:5" x14ac:dyDescent="0.25">
      <c r="A1259" s="11" t="s">
        <v>239</v>
      </c>
      <c r="B1259" s="8"/>
      <c r="C1259" s="8"/>
      <c r="D1259" s="9"/>
      <c r="E1259" s="9"/>
    </row>
    <row r="1260" spans="1:5" x14ac:dyDescent="0.25">
      <c r="A1260" s="10" t="s">
        <v>836</v>
      </c>
      <c r="B1260" s="8" t="s">
        <v>213</v>
      </c>
      <c r="C1260" s="8">
        <v>44</v>
      </c>
      <c r="D1260" s="40"/>
      <c r="E1260" s="9">
        <v>0</v>
      </c>
    </row>
    <row r="1261" spans="1:5" x14ac:dyDescent="0.25">
      <c r="A1261" s="10" t="s">
        <v>837</v>
      </c>
      <c r="B1261" s="8" t="s">
        <v>213</v>
      </c>
      <c r="C1261" s="8">
        <v>12</v>
      </c>
      <c r="D1261" s="40"/>
      <c r="E1261" s="9">
        <v>0</v>
      </c>
    </row>
    <row r="1262" spans="1:5" x14ac:dyDescent="0.25">
      <c r="A1262" s="10" t="s">
        <v>838</v>
      </c>
      <c r="B1262" s="8" t="s">
        <v>213</v>
      </c>
      <c r="C1262" s="8">
        <v>5</v>
      </c>
      <c r="D1262" s="40"/>
      <c r="E1262" s="9">
        <v>0</v>
      </c>
    </row>
    <row r="1263" spans="1:5" x14ac:dyDescent="0.25">
      <c r="A1263" s="10"/>
      <c r="B1263" s="8"/>
      <c r="C1263" s="8"/>
      <c r="D1263" s="9"/>
      <c r="E1263" s="9"/>
    </row>
    <row r="1264" spans="1:5" x14ac:dyDescent="0.25">
      <c r="A1264" s="11" t="s">
        <v>257</v>
      </c>
      <c r="B1264" s="8"/>
      <c r="C1264" s="8"/>
      <c r="D1264" s="9"/>
      <c r="E1264" s="9"/>
    </row>
    <row r="1265" spans="1:5" x14ac:dyDescent="0.25">
      <c r="A1265" s="10" t="s">
        <v>824</v>
      </c>
      <c r="B1265" s="8" t="s">
        <v>203</v>
      </c>
      <c r="C1265" s="8">
        <v>667</v>
      </c>
      <c r="D1265" s="40"/>
      <c r="E1265" s="9">
        <v>0</v>
      </c>
    </row>
    <row r="1266" spans="1:5" x14ac:dyDescent="0.25">
      <c r="A1266" s="10" t="s">
        <v>839</v>
      </c>
      <c r="B1266" s="8" t="s">
        <v>158</v>
      </c>
      <c r="C1266" s="8">
        <v>58</v>
      </c>
      <c r="D1266" s="40"/>
      <c r="E1266" s="9">
        <v>0</v>
      </c>
    </row>
    <row r="1267" spans="1:5" x14ac:dyDescent="0.25">
      <c r="A1267" s="10"/>
      <c r="B1267" s="8"/>
      <c r="C1267" s="8"/>
      <c r="D1267" s="9"/>
      <c r="E1267" s="9"/>
    </row>
    <row r="1268" spans="1:5" x14ac:dyDescent="0.25">
      <c r="A1268" s="11" t="s">
        <v>292</v>
      </c>
      <c r="B1268" s="8"/>
      <c r="C1268" s="8"/>
      <c r="D1268" s="9"/>
      <c r="E1268" s="9"/>
    </row>
    <row r="1269" spans="1:5" x14ac:dyDescent="0.25">
      <c r="A1269" s="10" t="s">
        <v>840</v>
      </c>
      <c r="B1269" s="8" t="s">
        <v>158</v>
      </c>
      <c r="C1269" s="8">
        <v>136</v>
      </c>
      <c r="D1269" s="40"/>
      <c r="E1269" s="9">
        <v>0</v>
      </c>
    </row>
    <row r="1270" spans="1:5" x14ac:dyDescent="0.25">
      <c r="A1270" s="10"/>
      <c r="B1270" s="8"/>
      <c r="C1270" s="8"/>
      <c r="D1270" s="9"/>
      <c r="E1270" s="9"/>
    </row>
    <row r="1271" spans="1:5" x14ac:dyDescent="0.25">
      <c r="A1271" s="11" t="s">
        <v>300</v>
      </c>
      <c r="B1271" s="8"/>
      <c r="C1271" s="8"/>
      <c r="D1271" s="9"/>
      <c r="E1271" s="9"/>
    </row>
    <row r="1272" spans="1:5" x14ac:dyDescent="0.25">
      <c r="A1272" s="10" t="s">
        <v>841</v>
      </c>
      <c r="B1272" s="8" t="s">
        <v>158</v>
      </c>
      <c r="C1272" s="8">
        <v>113</v>
      </c>
      <c r="D1272" s="40"/>
      <c r="E1272" s="9">
        <v>0</v>
      </c>
    </row>
    <row r="1273" spans="1:5" x14ac:dyDescent="0.25">
      <c r="A1273" s="10"/>
      <c r="B1273" s="8"/>
      <c r="C1273" s="8"/>
      <c r="D1273" s="9"/>
      <c r="E1273" s="9"/>
    </row>
    <row r="1274" spans="1:5" ht="30" x14ac:dyDescent="0.25">
      <c r="A1274" s="11" t="s">
        <v>313</v>
      </c>
      <c r="B1274" s="8"/>
      <c r="C1274" s="8"/>
      <c r="D1274" s="9"/>
      <c r="E1274" s="9"/>
    </row>
    <row r="1275" spans="1:5" x14ac:dyDescent="0.25">
      <c r="A1275" s="10" t="s">
        <v>842</v>
      </c>
      <c r="B1275" s="8" t="s">
        <v>203</v>
      </c>
      <c r="C1275" s="8">
        <v>1333</v>
      </c>
      <c r="D1275" s="40"/>
      <c r="E1275" s="9">
        <v>0</v>
      </c>
    </row>
    <row r="1276" spans="1:5" x14ac:dyDescent="0.25">
      <c r="A1276" s="10"/>
      <c r="B1276" s="8"/>
      <c r="C1276" s="8"/>
      <c r="D1276" s="9"/>
      <c r="E1276" s="9"/>
    </row>
    <row r="1277" spans="1:5" ht="30" x14ac:dyDescent="0.25">
      <c r="A1277" s="11" t="s">
        <v>356</v>
      </c>
      <c r="B1277" s="8"/>
      <c r="C1277" s="8"/>
      <c r="D1277" s="9"/>
      <c r="E1277" s="9"/>
    </row>
    <row r="1278" spans="1:5" x14ac:dyDescent="0.25">
      <c r="A1278" s="10" t="s">
        <v>843</v>
      </c>
      <c r="B1278" s="8" t="s">
        <v>158</v>
      </c>
      <c r="C1278" s="8">
        <v>136</v>
      </c>
      <c r="D1278" s="40"/>
      <c r="E1278" s="9">
        <v>0</v>
      </c>
    </row>
    <row r="1279" spans="1:5" x14ac:dyDescent="0.25">
      <c r="A1279" s="10"/>
      <c r="B1279" s="8"/>
      <c r="C1279" s="8"/>
      <c r="D1279" s="9"/>
      <c r="E1279" s="9"/>
    </row>
    <row r="1280" spans="1:5" x14ac:dyDescent="0.25">
      <c r="A1280" s="7" t="s">
        <v>844</v>
      </c>
      <c r="B1280" s="8"/>
      <c r="C1280" s="8"/>
      <c r="D1280" s="9"/>
      <c r="E1280" s="9"/>
    </row>
    <row r="1281" spans="1:5" x14ac:dyDescent="0.25">
      <c r="A1281" s="10"/>
      <c r="B1281" s="8"/>
      <c r="C1281" s="8"/>
      <c r="D1281" s="9"/>
      <c r="E1281" s="9"/>
    </row>
    <row r="1282" spans="1:5" ht="30" x14ac:dyDescent="0.25">
      <c r="A1282" s="11" t="s">
        <v>814</v>
      </c>
      <c r="B1282" s="8"/>
      <c r="C1282" s="8"/>
      <c r="D1282" s="9"/>
      <c r="E1282" s="9"/>
    </row>
    <row r="1283" spans="1:5" x14ac:dyDescent="0.25">
      <c r="A1283" s="10" t="s">
        <v>815</v>
      </c>
      <c r="B1283" s="8" t="s">
        <v>213</v>
      </c>
      <c r="C1283" s="8">
        <v>683</v>
      </c>
      <c r="D1283" s="40"/>
      <c r="E1283" s="9">
        <v>0</v>
      </c>
    </row>
    <row r="1284" spans="1:5" x14ac:dyDescent="0.25">
      <c r="A1284" s="10"/>
      <c r="B1284" s="8"/>
      <c r="C1284" s="8"/>
      <c r="D1284" s="9"/>
      <c r="E1284" s="9"/>
    </row>
    <row r="1285" spans="1:5" x14ac:dyDescent="0.25">
      <c r="A1285" s="11" t="s">
        <v>806</v>
      </c>
      <c r="B1285" s="8"/>
      <c r="C1285" s="8"/>
      <c r="D1285" s="9"/>
      <c r="E1285" s="9"/>
    </row>
    <row r="1286" spans="1:5" ht="30" x14ac:dyDescent="0.25">
      <c r="A1286" s="10" t="s">
        <v>845</v>
      </c>
      <c r="B1286" s="8" t="s">
        <v>158</v>
      </c>
      <c r="C1286" s="8">
        <v>2275</v>
      </c>
      <c r="D1286" s="40"/>
      <c r="E1286" s="9">
        <v>0</v>
      </c>
    </row>
    <row r="1287" spans="1:5" x14ac:dyDescent="0.25">
      <c r="A1287" s="10"/>
      <c r="B1287" s="8"/>
      <c r="C1287" s="8"/>
      <c r="D1287" s="9"/>
      <c r="E1287" s="9"/>
    </row>
    <row r="1288" spans="1:5" x14ac:dyDescent="0.25">
      <c r="A1288" s="11" t="s">
        <v>846</v>
      </c>
      <c r="B1288" s="8"/>
      <c r="C1288" s="8"/>
      <c r="D1288" s="9"/>
      <c r="E1288" s="9"/>
    </row>
    <row r="1289" spans="1:5" x14ac:dyDescent="0.25">
      <c r="A1289" s="10" t="s">
        <v>847</v>
      </c>
      <c r="B1289" s="8" t="s">
        <v>162</v>
      </c>
      <c r="C1289" s="8">
        <v>20</v>
      </c>
      <c r="D1289" s="40"/>
      <c r="E1289" s="9">
        <v>0</v>
      </c>
    </row>
    <row r="1290" spans="1:5" x14ac:dyDescent="0.25">
      <c r="A1290" s="10"/>
      <c r="B1290" s="8"/>
      <c r="C1290" s="8"/>
      <c r="D1290" s="9"/>
      <c r="E1290" s="9"/>
    </row>
    <row r="1291" spans="1:5" x14ac:dyDescent="0.25">
      <c r="A1291" s="11" t="s">
        <v>848</v>
      </c>
      <c r="B1291" s="8"/>
      <c r="C1291" s="8"/>
      <c r="D1291" s="9"/>
      <c r="E1291" s="9"/>
    </row>
    <row r="1292" spans="1:5" x14ac:dyDescent="0.25">
      <c r="A1292" s="10" t="s">
        <v>849</v>
      </c>
      <c r="B1292" s="8" t="s">
        <v>158</v>
      </c>
      <c r="C1292" s="8">
        <v>2275</v>
      </c>
      <c r="D1292" s="40"/>
      <c r="E1292" s="9">
        <v>0</v>
      </c>
    </row>
    <row r="1293" spans="1:5" x14ac:dyDescent="0.25">
      <c r="A1293" s="10"/>
      <c r="B1293" s="8"/>
      <c r="C1293" s="8"/>
      <c r="D1293" s="9"/>
      <c r="E1293" s="9"/>
    </row>
    <row r="1294" spans="1:5" x14ac:dyDescent="0.25">
      <c r="A1294" s="11" t="s">
        <v>808</v>
      </c>
      <c r="B1294" s="8"/>
      <c r="C1294" s="8"/>
      <c r="D1294" s="9"/>
      <c r="E1294" s="9"/>
    </row>
    <row r="1295" spans="1:5" x14ac:dyDescent="0.25">
      <c r="A1295" s="10" t="s">
        <v>850</v>
      </c>
      <c r="B1295" s="8" t="s">
        <v>213</v>
      </c>
      <c r="C1295" s="8">
        <v>341</v>
      </c>
      <c r="D1295" s="40"/>
      <c r="E1295" s="9">
        <v>0</v>
      </c>
    </row>
    <row r="1296" spans="1:5" ht="30" x14ac:dyDescent="0.25">
      <c r="A1296" s="10" t="s">
        <v>851</v>
      </c>
      <c r="B1296" s="8" t="s">
        <v>158</v>
      </c>
      <c r="C1296" s="8">
        <v>2275</v>
      </c>
      <c r="D1296" s="40"/>
      <c r="E1296" s="9">
        <v>0</v>
      </c>
    </row>
    <row r="1297" spans="1:5" x14ac:dyDescent="0.25">
      <c r="A1297" s="10"/>
      <c r="B1297" s="8"/>
      <c r="C1297" s="8"/>
      <c r="D1297" s="9"/>
      <c r="E1297" s="9"/>
    </row>
    <row r="1298" spans="1:5" x14ac:dyDescent="0.25">
      <c r="A1298" s="11" t="s">
        <v>811</v>
      </c>
      <c r="B1298" s="8"/>
      <c r="C1298" s="8"/>
      <c r="D1298" s="9"/>
      <c r="E1298" s="9"/>
    </row>
    <row r="1299" spans="1:5" ht="30" x14ac:dyDescent="0.25">
      <c r="A1299" s="10" t="s">
        <v>852</v>
      </c>
      <c r="B1299" s="8" t="s">
        <v>158</v>
      </c>
      <c r="C1299" s="8">
        <v>2275</v>
      </c>
      <c r="D1299" s="40"/>
      <c r="E1299" s="9">
        <v>0</v>
      </c>
    </row>
    <row r="1300" spans="1:5" x14ac:dyDescent="0.25">
      <c r="A1300" s="10"/>
      <c r="B1300" s="8"/>
      <c r="C1300" s="8"/>
      <c r="D1300" s="9"/>
      <c r="E1300" s="9"/>
    </row>
    <row r="1301" spans="1:5" x14ac:dyDescent="0.25">
      <c r="A1301" s="11" t="s">
        <v>853</v>
      </c>
      <c r="B1301" s="8"/>
      <c r="C1301" s="8"/>
      <c r="D1301" s="9"/>
      <c r="E1301" s="9"/>
    </row>
    <row r="1302" spans="1:5" x14ac:dyDescent="0.25">
      <c r="A1302" s="10" t="s">
        <v>854</v>
      </c>
      <c r="B1302" s="8" t="s">
        <v>203</v>
      </c>
      <c r="C1302" s="8">
        <v>700</v>
      </c>
      <c r="D1302" s="40"/>
      <c r="E1302" s="9">
        <v>0</v>
      </c>
    </row>
    <row r="1303" spans="1:5" x14ac:dyDescent="0.25">
      <c r="A1303" s="10"/>
      <c r="B1303" s="8"/>
      <c r="C1303" s="8"/>
      <c r="D1303" s="9"/>
      <c r="E1303" s="9"/>
    </row>
    <row r="1304" spans="1:5" x14ac:dyDescent="0.25">
      <c r="A1304" s="11" t="s">
        <v>855</v>
      </c>
      <c r="B1304" s="8"/>
      <c r="C1304" s="8"/>
      <c r="D1304" s="9"/>
      <c r="E1304" s="9"/>
    </row>
    <row r="1305" spans="1:5" ht="30" x14ac:dyDescent="0.25">
      <c r="A1305" s="10" t="s">
        <v>856</v>
      </c>
      <c r="B1305" s="8" t="s">
        <v>162</v>
      </c>
      <c r="C1305" s="8">
        <v>2</v>
      </c>
      <c r="D1305" s="40"/>
      <c r="E1305" s="9">
        <v>0</v>
      </c>
    </row>
    <row r="1306" spans="1:5" x14ac:dyDescent="0.25">
      <c r="A1306" s="10"/>
      <c r="B1306" s="8"/>
      <c r="C1306" s="8"/>
      <c r="D1306" s="9"/>
      <c r="E1306" s="9"/>
    </row>
    <row r="1307" spans="1:5" ht="30" x14ac:dyDescent="0.25">
      <c r="A1307" s="7" t="s">
        <v>857</v>
      </c>
      <c r="B1307" s="8"/>
      <c r="C1307" s="8"/>
      <c r="D1307" s="9"/>
      <c r="E1307" s="9"/>
    </row>
    <row r="1308" spans="1:5" x14ac:dyDescent="0.25">
      <c r="A1308" s="10"/>
      <c r="B1308" s="8"/>
      <c r="C1308" s="8"/>
      <c r="D1308" s="9"/>
      <c r="E1308" s="9"/>
    </row>
    <row r="1309" spans="1:5" x14ac:dyDescent="0.25">
      <c r="A1309" s="11" t="s">
        <v>858</v>
      </c>
      <c r="B1309" s="8"/>
      <c r="C1309" s="8"/>
      <c r="D1309" s="9"/>
      <c r="E1309" s="9"/>
    </row>
    <row r="1310" spans="1:5" x14ac:dyDescent="0.25">
      <c r="A1310" s="10" t="s">
        <v>859</v>
      </c>
      <c r="B1310" s="8" t="s">
        <v>213</v>
      </c>
      <c r="C1310" s="8">
        <v>1855</v>
      </c>
      <c r="D1310" s="40"/>
      <c r="E1310" s="9">
        <v>0</v>
      </c>
    </row>
    <row r="1311" spans="1:5" x14ac:dyDescent="0.25">
      <c r="A1311" s="10"/>
      <c r="B1311" s="8"/>
      <c r="C1311" s="8"/>
      <c r="D1311" s="9"/>
      <c r="E1311" s="9"/>
    </row>
    <row r="1312" spans="1:5" ht="30" x14ac:dyDescent="0.25">
      <c r="A1312" s="11" t="s">
        <v>814</v>
      </c>
      <c r="B1312" s="8"/>
      <c r="C1312" s="8"/>
      <c r="D1312" s="9"/>
      <c r="E1312" s="9"/>
    </row>
    <row r="1313" spans="1:5" x14ac:dyDescent="0.25">
      <c r="A1313" s="10" t="s">
        <v>860</v>
      </c>
      <c r="B1313" s="8" t="s">
        <v>213</v>
      </c>
      <c r="C1313" s="8">
        <v>6585</v>
      </c>
      <c r="D1313" s="40"/>
      <c r="E1313" s="9">
        <v>0</v>
      </c>
    </row>
    <row r="1314" spans="1:5" x14ac:dyDescent="0.25">
      <c r="A1314" s="10"/>
      <c r="B1314" s="8"/>
      <c r="C1314" s="8"/>
      <c r="D1314" s="9"/>
      <c r="E1314" s="9"/>
    </row>
    <row r="1315" spans="1:5" x14ac:dyDescent="0.25">
      <c r="A1315" s="11" t="s">
        <v>861</v>
      </c>
      <c r="B1315" s="8"/>
      <c r="C1315" s="8"/>
      <c r="D1315" s="9"/>
      <c r="E1315" s="9"/>
    </row>
    <row r="1316" spans="1:5" x14ac:dyDescent="0.25">
      <c r="A1316" s="10" t="s">
        <v>862</v>
      </c>
      <c r="B1316" s="8" t="s">
        <v>213</v>
      </c>
      <c r="C1316" s="8">
        <v>434</v>
      </c>
      <c r="D1316" s="40"/>
      <c r="E1316" s="9">
        <v>0</v>
      </c>
    </row>
    <row r="1317" spans="1:5" x14ac:dyDescent="0.25">
      <c r="A1317" s="10"/>
      <c r="B1317" s="8"/>
      <c r="C1317" s="8"/>
      <c r="D1317" s="9"/>
      <c r="E1317" s="9"/>
    </row>
    <row r="1318" spans="1:5" ht="30" x14ac:dyDescent="0.25">
      <c r="A1318" s="11" t="s">
        <v>818</v>
      </c>
      <c r="B1318" s="8"/>
      <c r="C1318" s="8"/>
      <c r="D1318" s="9"/>
      <c r="E1318" s="9"/>
    </row>
    <row r="1319" spans="1:5" ht="30" x14ac:dyDescent="0.25">
      <c r="A1319" s="10" t="s">
        <v>863</v>
      </c>
      <c r="B1319" s="8" t="s">
        <v>213</v>
      </c>
      <c r="C1319" s="8">
        <v>5481</v>
      </c>
      <c r="D1319" s="40"/>
      <c r="E1319" s="9">
        <v>0</v>
      </c>
    </row>
    <row r="1320" spans="1:5" x14ac:dyDescent="0.25">
      <c r="A1320" s="10"/>
      <c r="B1320" s="8"/>
      <c r="C1320" s="8"/>
      <c r="D1320" s="9"/>
      <c r="E1320" s="9"/>
    </row>
    <row r="1321" spans="1:5" x14ac:dyDescent="0.25">
      <c r="A1321" s="11" t="s">
        <v>816</v>
      </c>
      <c r="B1321" s="8"/>
      <c r="C1321" s="8"/>
      <c r="D1321" s="9"/>
      <c r="E1321" s="9"/>
    </row>
    <row r="1322" spans="1:5" ht="30" x14ac:dyDescent="0.25">
      <c r="A1322" s="10" t="s">
        <v>817</v>
      </c>
      <c r="B1322" s="8" t="s">
        <v>158</v>
      </c>
      <c r="C1322" s="8">
        <v>1198</v>
      </c>
      <c r="D1322" s="40"/>
      <c r="E1322" s="9">
        <v>0</v>
      </c>
    </row>
    <row r="1323" spans="1:5" x14ac:dyDescent="0.25">
      <c r="A1323" s="10"/>
      <c r="B1323" s="8"/>
      <c r="C1323" s="8"/>
      <c r="D1323" s="9"/>
      <c r="E1323" s="9"/>
    </row>
    <row r="1324" spans="1:5" x14ac:dyDescent="0.25">
      <c r="A1324" s="11" t="s">
        <v>219</v>
      </c>
      <c r="B1324" s="8"/>
      <c r="C1324" s="8"/>
      <c r="D1324" s="9"/>
      <c r="E1324" s="9"/>
    </row>
    <row r="1325" spans="1:5" x14ac:dyDescent="0.25">
      <c r="A1325" s="10" t="s">
        <v>864</v>
      </c>
      <c r="B1325" s="8" t="s">
        <v>23</v>
      </c>
      <c r="C1325" s="8">
        <v>1</v>
      </c>
      <c r="D1325" s="40"/>
      <c r="E1325" s="9">
        <v>0</v>
      </c>
    </row>
    <row r="1326" spans="1:5" x14ac:dyDescent="0.25">
      <c r="A1326" s="10"/>
      <c r="B1326" s="8"/>
      <c r="C1326" s="8"/>
      <c r="D1326" s="9"/>
      <c r="E1326" s="9"/>
    </row>
    <row r="1327" spans="1:5" x14ac:dyDescent="0.25">
      <c r="A1327" s="7" t="s">
        <v>865</v>
      </c>
      <c r="B1327" s="8"/>
      <c r="C1327" s="8"/>
      <c r="D1327" s="9"/>
      <c r="E1327" s="9"/>
    </row>
    <row r="1328" spans="1:5" x14ac:dyDescent="0.25">
      <c r="A1328" s="10"/>
      <c r="B1328" s="8"/>
      <c r="C1328" s="8"/>
      <c r="D1328" s="9"/>
      <c r="E1328" s="9"/>
    </row>
    <row r="1329" spans="1:5" x14ac:dyDescent="0.25">
      <c r="A1329" s="11" t="s">
        <v>866</v>
      </c>
      <c r="B1329" s="8"/>
      <c r="C1329" s="8"/>
      <c r="D1329" s="9"/>
      <c r="E1329" s="9"/>
    </row>
    <row r="1330" spans="1:5" x14ac:dyDescent="0.25">
      <c r="A1330" s="10" t="s">
        <v>867</v>
      </c>
      <c r="B1330" s="8" t="s">
        <v>213</v>
      </c>
      <c r="C1330" s="8">
        <v>52</v>
      </c>
      <c r="D1330" s="40"/>
      <c r="E1330" s="9">
        <v>0</v>
      </c>
    </row>
    <row r="1331" spans="1:5" x14ac:dyDescent="0.25">
      <c r="A1331" s="10"/>
      <c r="B1331" s="8"/>
      <c r="C1331" s="8"/>
      <c r="D1331" s="9"/>
      <c r="E1331" s="9"/>
    </row>
    <row r="1332" spans="1:5" x14ac:dyDescent="0.25">
      <c r="A1332" s="11" t="s">
        <v>214</v>
      </c>
      <c r="B1332" s="8"/>
      <c r="C1332" s="8"/>
      <c r="D1332" s="9"/>
      <c r="E1332" s="9"/>
    </row>
    <row r="1333" spans="1:5" x14ac:dyDescent="0.25">
      <c r="A1333" s="10" t="s">
        <v>868</v>
      </c>
      <c r="B1333" s="8" t="s">
        <v>158</v>
      </c>
      <c r="C1333" s="8">
        <v>150</v>
      </c>
      <c r="D1333" s="40"/>
      <c r="E1333" s="9">
        <v>0</v>
      </c>
    </row>
    <row r="1334" spans="1:5" x14ac:dyDescent="0.25">
      <c r="A1334" s="10"/>
      <c r="B1334" s="8"/>
      <c r="C1334" s="8"/>
      <c r="D1334" s="9"/>
      <c r="E1334" s="9"/>
    </row>
    <row r="1335" spans="1:5" x14ac:dyDescent="0.25">
      <c r="A1335" s="11" t="s">
        <v>219</v>
      </c>
      <c r="B1335" s="8"/>
      <c r="C1335" s="8"/>
      <c r="D1335" s="9"/>
      <c r="E1335" s="9"/>
    </row>
    <row r="1336" spans="1:5" x14ac:dyDescent="0.25">
      <c r="A1336" s="10" t="s">
        <v>869</v>
      </c>
      <c r="B1336" s="8" t="s">
        <v>23</v>
      </c>
      <c r="C1336" s="8">
        <v>1</v>
      </c>
      <c r="D1336" s="40"/>
      <c r="E1336" s="9">
        <v>0</v>
      </c>
    </row>
    <row r="1337" spans="1:5" x14ac:dyDescent="0.25">
      <c r="A1337" s="10"/>
      <c r="B1337" s="8"/>
      <c r="C1337" s="8"/>
      <c r="D1337" s="9"/>
      <c r="E1337" s="9"/>
    </row>
    <row r="1338" spans="1:5" ht="45" x14ac:dyDescent="0.25">
      <c r="A1338" s="11" t="s">
        <v>870</v>
      </c>
      <c r="B1338" s="8"/>
      <c r="C1338" s="8"/>
      <c r="D1338" s="9"/>
      <c r="E1338" s="9"/>
    </row>
    <row r="1339" spans="1:5" x14ac:dyDescent="0.25">
      <c r="A1339" s="10" t="s">
        <v>871</v>
      </c>
      <c r="B1339" s="8" t="s">
        <v>213</v>
      </c>
      <c r="C1339" s="8">
        <v>19</v>
      </c>
      <c r="D1339" s="40"/>
      <c r="E1339" s="9">
        <v>0</v>
      </c>
    </row>
    <row r="1340" spans="1:5" x14ac:dyDescent="0.25">
      <c r="A1340" s="10"/>
      <c r="B1340" s="8"/>
      <c r="C1340" s="8"/>
      <c r="D1340" s="9"/>
      <c r="E1340" s="9"/>
    </row>
    <row r="1341" spans="1:5" x14ac:dyDescent="0.25">
      <c r="A1341" s="11" t="s">
        <v>872</v>
      </c>
      <c r="B1341" s="8"/>
      <c r="C1341" s="8"/>
      <c r="D1341" s="9"/>
      <c r="E1341" s="9"/>
    </row>
    <row r="1342" spans="1:5" x14ac:dyDescent="0.25">
      <c r="A1342" s="10" t="s">
        <v>873</v>
      </c>
      <c r="B1342" s="8" t="s">
        <v>213</v>
      </c>
      <c r="C1342" s="8">
        <v>25</v>
      </c>
      <c r="D1342" s="40"/>
      <c r="E1342" s="9">
        <v>0</v>
      </c>
    </row>
    <row r="1343" spans="1:5" x14ac:dyDescent="0.25">
      <c r="A1343" s="10"/>
      <c r="B1343" s="8"/>
      <c r="C1343" s="8"/>
      <c r="D1343" s="9"/>
      <c r="E1343" s="9"/>
    </row>
    <row r="1344" spans="1:5" x14ac:dyDescent="0.25">
      <c r="A1344" s="11" t="s">
        <v>874</v>
      </c>
      <c r="B1344" s="8"/>
      <c r="C1344" s="8"/>
      <c r="D1344" s="9"/>
      <c r="E1344" s="9"/>
    </row>
    <row r="1345" spans="1:5" x14ac:dyDescent="0.25">
      <c r="A1345" s="10" t="s">
        <v>875</v>
      </c>
      <c r="B1345" s="8" t="s">
        <v>203</v>
      </c>
      <c r="C1345" s="8">
        <v>234</v>
      </c>
      <c r="D1345" s="40"/>
      <c r="E1345" s="9">
        <v>0</v>
      </c>
    </row>
    <row r="1346" spans="1:5" x14ac:dyDescent="0.25">
      <c r="A1346" s="10"/>
      <c r="B1346" s="8"/>
      <c r="C1346" s="8"/>
      <c r="D1346" s="9"/>
      <c r="E1346" s="9"/>
    </row>
    <row r="1347" spans="1:5" x14ac:dyDescent="0.25">
      <c r="A1347" s="11" t="s">
        <v>283</v>
      </c>
      <c r="B1347" s="8"/>
      <c r="C1347" s="8"/>
      <c r="D1347" s="9"/>
      <c r="E1347" s="9"/>
    </row>
    <row r="1348" spans="1:5" x14ac:dyDescent="0.25">
      <c r="A1348" s="10" t="s">
        <v>876</v>
      </c>
      <c r="B1348" s="8" t="s">
        <v>285</v>
      </c>
      <c r="C1348" s="8">
        <v>1.47</v>
      </c>
      <c r="D1348" s="40"/>
      <c r="E1348" s="9">
        <v>0</v>
      </c>
    </row>
    <row r="1349" spans="1:5" x14ac:dyDescent="0.25">
      <c r="A1349" s="10"/>
      <c r="B1349" s="8"/>
      <c r="C1349" s="8"/>
      <c r="D1349" s="9"/>
      <c r="E1349" s="9"/>
    </row>
    <row r="1350" spans="1:5" x14ac:dyDescent="0.25">
      <c r="A1350" s="11" t="s">
        <v>877</v>
      </c>
      <c r="B1350" s="8"/>
      <c r="C1350" s="8"/>
      <c r="D1350" s="9"/>
      <c r="E1350" s="9"/>
    </row>
    <row r="1351" spans="1:5" x14ac:dyDescent="0.25">
      <c r="A1351" s="10" t="s">
        <v>878</v>
      </c>
      <c r="B1351" s="8" t="s">
        <v>158</v>
      </c>
      <c r="C1351" s="8">
        <v>40</v>
      </c>
      <c r="D1351" s="40"/>
      <c r="E1351" s="9">
        <v>0</v>
      </c>
    </row>
    <row r="1352" spans="1:5" x14ac:dyDescent="0.25">
      <c r="A1352" s="10"/>
      <c r="B1352" s="8"/>
      <c r="C1352" s="8"/>
      <c r="D1352" s="9"/>
      <c r="E1352" s="9"/>
    </row>
    <row r="1353" spans="1:5" x14ac:dyDescent="0.25">
      <c r="A1353" s="11" t="s">
        <v>879</v>
      </c>
      <c r="B1353" s="8"/>
      <c r="C1353" s="8"/>
      <c r="D1353" s="9"/>
      <c r="E1353" s="9"/>
    </row>
    <row r="1354" spans="1:5" x14ac:dyDescent="0.25">
      <c r="A1354" s="10" t="s">
        <v>880</v>
      </c>
      <c r="B1354" s="8" t="s">
        <v>158</v>
      </c>
      <c r="C1354" s="8">
        <v>99</v>
      </c>
      <c r="D1354" s="40"/>
      <c r="E1354" s="9">
        <v>0</v>
      </c>
    </row>
    <row r="1355" spans="1:5" x14ac:dyDescent="0.25">
      <c r="A1355" s="10"/>
      <c r="B1355" s="8"/>
      <c r="C1355" s="8"/>
      <c r="D1355" s="9"/>
      <c r="E1355" s="9"/>
    </row>
    <row r="1356" spans="1:5" x14ac:dyDescent="0.25">
      <c r="A1356" s="11" t="s">
        <v>881</v>
      </c>
      <c r="B1356" s="8"/>
      <c r="C1356" s="8"/>
      <c r="D1356" s="9"/>
      <c r="E1356" s="9"/>
    </row>
    <row r="1357" spans="1:5" x14ac:dyDescent="0.25">
      <c r="A1357" s="10" t="s">
        <v>882</v>
      </c>
      <c r="B1357" s="8" t="s">
        <v>203</v>
      </c>
      <c r="C1357" s="8">
        <v>351</v>
      </c>
      <c r="D1357" s="40"/>
      <c r="E1357" s="9">
        <v>0</v>
      </c>
    </row>
    <row r="1358" spans="1:5" x14ac:dyDescent="0.25">
      <c r="A1358" s="10" t="s">
        <v>883</v>
      </c>
      <c r="B1358" s="8" t="s">
        <v>203</v>
      </c>
      <c r="C1358" s="8">
        <v>293</v>
      </c>
      <c r="D1358" s="40"/>
      <c r="E1358" s="9">
        <v>0</v>
      </c>
    </row>
    <row r="1359" spans="1:5" x14ac:dyDescent="0.25">
      <c r="A1359" s="10"/>
      <c r="B1359" s="8"/>
      <c r="C1359" s="8"/>
      <c r="D1359" s="9"/>
      <c r="E1359" s="9"/>
    </row>
    <row r="1360" spans="1:5" ht="30" x14ac:dyDescent="0.25">
      <c r="A1360" s="11" t="s">
        <v>884</v>
      </c>
      <c r="B1360" s="8"/>
      <c r="C1360" s="8"/>
      <c r="D1360" s="9"/>
      <c r="E1360" s="9"/>
    </row>
    <row r="1361" spans="1:5" x14ac:dyDescent="0.25">
      <c r="A1361" s="10" t="s">
        <v>885</v>
      </c>
      <c r="B1361" s="8" t="s">
        <v>158</v>
      </c>
      <c r="C1361" s="8">
        <v>199</v>
      </c>
      <c r="D1361" s="40"/>
      <c r="E1361" s="9">
        <v>0</v>
      </c>
    </row>
    <row r="1362" spans="1:5" x14ac:dyDescent="0.25">
      <c r="A1362" s="10"/>
      <c r="B1362" s="8"/>
      <c r="C1362" s="8"/>
      <c r="D1362" s="9"/>
      <c r="E1362" s="9"/>
    </row>
    <row r="1363" spans="1:5" ht="30" x14ac:dyDescent="0.25">
      <c r="A1363" s="11" t="s">
        <v>886</v>
      </c>
      <c r="B1363" s="8"/>
      <c r="C1363" s="8"/>
      <c r="D1363" s="9"/>
      <c r="E1363" s="9"/>
    </row>
    <row r="1364" spans="1:5" x14ac:dyDescent="0.25">
      <c r="A1364" s="10" t="s">
        <v>887</v>
      </c>
      <c r="B1364" s="8" t="s">
        <v>203</v>
      </c>
      <c r="C1364" s="8">
        <v>117</v>
      </c>
      <c r="D1364" s="40"/>
      <c r="E1364" s="9">
        <v>0</v>
      </c>
    </row>
    <row r="1365" spans="1:5" x14ac:dyDescent="0.25">
      <c r="A1365" s="10"/>
      <c r="B1365" s="8"/>
      <c r="C1365" s="8"/>
      <c r="D1365" s="9"/>
      <c r="E1365" s="9"/>
    </row>
    <row r="1366" spans="1:5" x14ac:dyDescent="0.25">
      <c r="A1366" s="29" t="s">
        <v>1629</v>
      </c>
      <c r="B1366" s="29"/>
      <c r="C1366" s="29"/>
      <c r="D1366" s="29"/>
      <c r="E1366" s="12">
        <f>SUM(E1187:E1364)</f>
        <v>0</v>
      </c>
    </row>
    <row r="1367" spans="1:5" x14ac:dyDescent="0.25">
      <c r="A1367" s="7" t="s">
        <v>888</v>
      </c>
      <c r="B1367" s="8"/>
      <c r="C1367" s="8"/>
      <c r="D1367" s="9"/>
      <c r="E1367" s="9"/>
    </row>
    <row r="1368" spans="1:5" x14ac:dyDescent="0.25">
      <c r="A1368" s="7" t="s">
        <v>889</v>
      </c>
      <c r="B1368" s="8"/>
      <c r="C1368" s="8"/>
      <c r="D1368" s="9"/>
      <c r="E1368" s="9"/>
    </row>
    <row r="1369" spans="1:5" x14ac:dyDescent="0.25">
      <c r="A1369" s="10"/>
      <c r="B1369" s="8"/>
      <c r="C1369" s="8"/>
      <c r="D1369" s="9"/>
      <c r="E1369" s="9"/>
    </row>
    <row r="1370" spans="1:5" x14ac:dyDescent="0.25">
      <c r="A1370" s="7" t="s">
        <v>229</v>
      </c>
      <c r="B1370" s="8"/>
      <c r="C1370" s="8"/>
      <c r="D1370" s="9"/>
      <c r="E1370" s="9"/>
    </row>
    <row r="1371" spans="1:5" ht="45" x14ac:dyDescent="0.25">
      <c r="A1371" s="10" t="s">
        <v>150</v>
      </c>
      <c r="B1371" s="8"/>
      <c r="C1371" s="8"/>
      <c r="D1371" s="9"/>
      <c r="E1371" s="9"/>
    </row>
    <row r="1372" spans="1:5" ht="45" x14ac:dyDescent="0.25">
      <c r="A1372" s="10" t="s">
        <v>151</v>
      </c>
      <c r="B1372" s="8"/>
      <c r="C1372" s="8"/>
      <c r="D1372" s="9"/>
      <c r="E1372" s="9"/>
    </row>
    <row r="1373" spans="1:5" ht="30" x14ac:dyDescent="0.25">
      <c r="A1373" s="10" t="s">
        <v>152</v>
      </c>
      <c r="B1373" s="8"/>
      <c r="C1373" s="8"/>
      <c r="D1373" s="9"/>
      <c r="E1373" s="9"/>
    </row>
    <row r="1374" spans="1:5" x14ac:dyDescent="0.25">
      <c r="A1374" s="10"/>
      <c r="B1374" s="8"/>
      <c r="C1374" s="8"/>
      <c r="D1374" s="9"/>
      <c r="E1374" s="9"/>
    </row>
    <row r="1375" spans="1:5" x14ac:dyDescent="0.25">
      <c r="A1375" s="7" t="s">
        <v>890</v>
      </c>
      <c r="B1375" s="8"/>
      <c r="C1375" s="8"/>
      <c r="D1375" s="9"/>
      <c r="E1375" s="9"/>
    </row>
    <row r="1376" spans="1:5" x14ac:dyDescent="0.25">
      <c r="A1376" s="10"/>
      <c r="B1376" s="8"/>
      <c r="C1376" s="8"/>
      <c r="D1376" s="9"/>
      <c r="E1376" s="9"/>
    </row>
    <row r="1377" spans="1:5" ht="30" x14ac:dyDescent="0.25">
      <c r="A1377" s="11" t="s">
        <v>814</v>
      </c>
      <c r="B1377" s="8"/>
      <c r="C1377" s="8"/>
      <c r="D1377" s="9"/>
      <c r="E1377" s="9"/>
    </row>
    <row r="1378" spans="1:5" x14ac:dyDescent="0.25">
      <c r="A1378" s="10" t="s">
        <v>860</v>
      </c>
      <c r="B1378" s="8" t="s">
        <v>213</v>
      </c>
      <c r="C1378" s="8">
        <v>1746</v>
      </c>
      <c r="D1378" s="40"/>
      <c r="E1378" s="9">
        <v>0</v>
      </c>
    </row>
    <row r="1379" spans="1:5" x14ac:dyDescent="0.25">
      <c r="A1379" s="10"/>
      <c r="B1379" s="8"/>
      <c r="C1379" s="8"/>
      <c r="D1379" s="9"/>
      <c r="E1379" s="9"/>
    </row>
    <row r="1380" spans="1:5" x14ac:dyDescent="0.25">
      <c r="A1380" s="11" t="s">
        <v>816</v>
      </c>
      <c r="B1380" s="8"/>
      <c r="C1380" s="8"/>
      <c r="D1380" s="9"/>
      <c r="E1380" s="9"/>
    </row>
    <row r="1381" spans="1:5" ht="30" x14ac:dyDescent="0.25">
      <c r="A1381" s="10" t="s">
        <v>817</v>
      </c>
      <c r="B1381" s="8" t="s">
        <v>158</v>
      </c>
      <c r="C1381" s="8">
        <v>2252</v>
      </c>
      <c r="D1381" s="40"/>
      <c r="E1381" s="9">
        <v>0</v>
      </c>
    </row>
    <row r="1382" spans="1:5" x14ac:dyDescent="0.25">
      <c r="A1382" s="10"/>
      <c r="B1382" s="8"/>
      <c r="C1382" s="8"/>
      <c r="D1382" s="9"/>
      <c r="E1382" s="9"/>
    </row>
    <row r="1383" spans="1:5" ht="30" x14ac:dyDescent="0.25">
      <c r="A1383" s="11" t="s">
        <v>818</v>
      </c>
      <c r="B1383" s="8"/>
      <c r="C1383" s="8"/>
      <c r="D1383" s="9"/>
      <c r="E1383" s="9"/>
    </row>
    <row r="1384" spans="1:5" ht="30" x14ac:dyDescent="0.25">
      <c r="A1384" s="10" t="s">
        <v>819</v>
      </c>
      <c r="B1384" s="8" t="s">
        <v>213</v>
      </c>
      <c r="C1384" s="8">
        <v>809</v>
      </c>
      <c r="D1384" s="40"/>
      <c r="E1384" s="9">
        <v>0</v>
      </c>
    </row>
    <row r="1385" spans="1:5" x14ac:dyDescent="0.25">
      <c r="A1385" s="10" t="s">
        <v>891</v>
      </c>
      <c r="B1385" s="8" t="s">
        <v>213</v>
      </c>
      <c r="C1385" s="8">
        <v>272</v>
      </c>
      <c r="D1385" s="40"/>
      <c r="E1385" s="9">
        <v>0</v>
      </c>
    </row>
    <row r="1386" spans="1:5" x14ac:dyDescent="0.25">
      <c r="A1386" s="10"/>
      <c r="B1386" s="8"/>
      <c r="C1386" s="8"/>
      <c r="D1386" s="9"/>
      <c r="E1386" s="9"/>
    </row>
    <row r="1387" spans="1:5" x14ac:dyDescent="0.25">
      <c r="A1387" s="11" t="s">
        <v>892</v>
      </c>
      <c r="B1387" s="8"/>
      <c r="C1387" s="8"/>
      <c r="D1387" s="9"/>
      <c r="E1387" s="9"/>
    </row>
    <row r="1388" spans="1:5" ht="60" x14ac:dyDescent="0.25">
      <c r="A1388" s="10" t="s">
        <v>893</v>
      </c>
      <c r="B1388" s="8" t="s">
        <v>158</v>
      </c>
      <c r="C1388" s="8">
        <v>1570</v>
      </c>
      <c r="D1388" s="40"/>
      <c r="E1388" s="9">
        <v>0</v>
      </c>
    </row>
    <row r="1389" spans="1:5" ht="60" x14ac:dyDescent="0.25">
      <c r="A1389" s="10" t="s">
        <v>894</v>
      </c>
      <c r="B1389" s="8" t="s">
        <v>158</v>
      </c>
      <c r="C1389" s="8">
        <v>682</v>
      </c>
      <c r="D1389" s="40"/>
      <c r="E1389" s="9">
        <v>0</v>
      </c>
    </row>
    <row r="1390" spans="1:5" ht="45" x14ac:dyDescent="0.25">
      <c r="A1390" s="10" t="s">
        <v>895</v>
      </c>
      <c r="B1390" s="8" t="s">
        <v>203</v>
      </c>
      <c r="C1390" s="8">
        <v>355</v>
      </c>
      <c r="D1390" s="40"/>
      <c r="E1390" s="9">
        <v>0</v>
      </c>
    </row>
    <row r="1391" spans="1:5" ht="60" x14ac:dyDescent="0.25">
      <c r="A1391" s="10" t="s">
        <v>896</v>
      </c>
      <c r="B1391" s="8" t="s">
        <v>203</v>
      </c>
      <c r="C1391" s="8">
        <v>11</v>
      </c>
      <c r="D1391" s="40"/>
      <c r="E1391" s="9">
        <v>0</v>
      </c>
    </row>
    <row r="1392" spans="1:5" x14ac:dyDescent="0.25">
      <c r="A1392" s="10"/>
      <c r="B1392" s="8"/>
      <c r="C1392" s="8"/>
      <c r="D1392" s="9"/>
      <c r="E1392" s="9"/>
    </row>
    <row r="1393" spans="1:5" x14ac:dyDescent="0.25">
      <c r="A1393" s="29" t="s">
        <v>1630</v>
      </c>
      <c r="B1393" s="29"/>
      <c r="C1393" s="29"/>
      <c r="D1393" s="29"/>
      <c r="E1393" s="12">
        <f>SUM(E1377:E1391)</f>
        <v>0</v>
      </c>
    </row>
    <row r="1394" spans="1:5" x14ac:dyDescent="0.25">
      <c r="A1394" s="7" t="s">
        <v>897</v>
      </c>
      <c r="B1394" s="8"/>
      <c r="C1394" s="8"/>
      <c r="D1394" s="9"/>
      <c r="E1394" s="9"/>
    </row>
    <row r="1395" spans="1:5" x14ac:dyDescent="0.25">
      <c r="A1395" s="7" t="s">
        <v>898</v>
      </c>
      <c r="B1395" s="8"/>
      <c r="C1395" s="8"/>
      <c r="D1395" s="9"/>
      <c r="E1395" s="9"/>
    </row>
    <row r="1396" spans="1:5" x14ac:dyDescent="0.25">
      <c r="A1396" s="10"/>
      <c r="B1396" s="8"/>
      <c r="C1396" s="8"/>
      <c r="D1396" s="9"/>
      <c r="E1396" s="9"/>
    </row>
    <row r="1397" spans="1:5" x14ac:dyDescent="0.25">
      <c r="A1397" s="7" t="s">
        <v>899</v>
      </c>
      <c r="B1397" s="8"/>
      <c r="C1397" s="8"/>
      <c r="D1397" s="9"/>
      <c r="E1397" s="9"/>
    </row>
    <row r="1398" spans="1:5" ht="45" x14ac:dyDescent="0.25">
      <c r="A1398" s="10" t="s">
        <v>150</v>
      </c>
      <c r="B1398" s="8"/>
      <c r="C1398" s="8"/>
      <c r="D1398" s="9"/>
      <c r="E1398" s="9"/>
    </row>
    <row r="1399" spans="1:5" ht="45" x14ac:dyDescent="0.25">
      <c r="A1399" s="10" t="s">
        <v>151</v>
      </c>
      <c r="B1399" s="8"/>
      <c r="C1399" s="8"/>
      <c r="D1399" s="9"/>
      <c r="E1399" s="9"/>
    </row>
    <row r="1400" spans="1:5" ht="30" x14ac:dyDescent="0.25">
      <c r="A1400" s="10" t="s">
        <v>152</v>
      </c>
      <c r="B1400" s="8"/>
      <c r="C1400" s="8"/>
      <c r="D1400" s="9"/>
      <c r="E1400" s="9"/>
    </row>
    <row r="1401" spans="1:5" x14ac:dyDescent="0.25">
      <c r="A1401" s="10"/>
      <c r="B1401" s="8"/>
      <c r="C1401" s="8"/>
      <c r="D1401" s="9"/>
      <c r="E1401" s="9"/>
    </row>
    <row r="1402" spans="1:5" x14ac:dyDescent="0.25">
      <c r="A1402" s="7" t="s">
        <v>900</v>
      </c>
      <c r="B1402" s="8"/>
      <c r="C1402" s="8"/>
      <c r="D1402" s="9"/>
      <c r="E1402" s="9"/>
    </row>
    <row r="1403" spans="1:5" x14ac:dyDescent="0.25">
      <c r="A1403" s="10"/>
      <c r="B1403" s="8"/>
      <c r="C1403" s="8"/>
      <c r="D1403" s="9"/>
      <c r="E1403" s="9"/>
    </row>
    <row r="1404" spans="1:5" x14ac:dyDescent="0.25">
      <c r="A1404" s="11" t="s">
        <v>901</v>
      </c>
      <c r="B1404" s="8"/>
      <c r="C1404" s="8"/>
      <c r="D1404" s="9"/>
      <c r="E1404" s="9"/>
    </row>
    <row r="1405" spans="1:5" ht="30" x14ac:dyDescent="0.25">
      <c r="A1405" s="10" t="s">
        <v>902</v>
      </c>
      <c r="B1405" s="8" t="s">
        <v>203</v>
      </c>
      <c r="C1405" s="8">
        <v>72</v>
      </c>
      <c r="D1405" s="40"/>
      <c r="E1405" s="9">
        <v>0</v>
      </c>
    </row>
    <row r="1406" spans="1:5" ht="30" x14ac:dyDescent="0.25">
      <c r="A1406" s="10" t="s">
        <v>903</v>
      </c>
      <c r="B1406" s="8" t="s">
        <v>203</v>
      </c>
      <c r="C1406" s="8">
        <v>60</v>
      </c>
      <c r="D1406" s="40"/>
      <c r="E1406" s="9">
        <v>0</v>
      </c>
    </row>
    <row r="1407" spans="1:5" x14ac:dyDescent="0.25">
      <c r="A1407" s="10" t="s">
        <v>904</v>
      </c>
      <c r="B1407" s="8" t="s">
        <v>203</v>
      </c>
      <c r="C1407" s="8">
        <v>173</v>
      </c>
      <c r="D1407" s="40"/>
      <c r="E1407" s="9">
        <v>0</v>
      </c>
    </row>
    <row r="1408" spans="1:5" x14ac:dyDescent="0.25">
      <c r="A1408" s="10" t="s">
        <v>905</v>
      </c>
      <c r="B1408" s="8" t="s">
        <v>203</v>
      </c>
      <c r="C1408" s="8">
        <v>403</v>
      </c>
      <c r="D1408" s="40"/>
      <c r="E1408" s="9">
        <v>0</v>
      </c>
    </row>
    <row r="1409" spans="1:5" x14ac:dyDescent="0.25">
      <c r="A1409" s="10"/>
      <c r="B1409" s="8"/>
      <c r="C1409" s="8"/>
      <c r="D1409" s="9"/>
      <c r="E1409" s="9"/>
    </row>
    <row r="1410" spans="1:5" x14ac:dyDescent="0.25">
      <c r="A1410" s="11" t="s">
        <v>906</v>
      </c>
      <c r="B1410" s="8"/>
      <c r="C1410" s="8"/>
      <c r="D1410" s="9"/>
      <c r="E1410" s="9"/>
    </row>
    <row r="1411" spans="1:5" x14ac:dyDescent="0.25">
      <c r="A1411" s="10" t="s">
        <v>907</v>
      </c>
      <c r="B1411" s="8" t="s">
        <v>162</v>
      </c>
      <c r="C1411" s="8">
        <v>7</v>
      </c>
      <c r="D1411" s="40"/>
      <c r="E1411" s="9">
        <v>0</v>
      </c>
    </row>
    <row r="1412" spans="1:5" x14ac:dyDescent="0.25">
      <c r="A1412" s="10" t="s">
        <v>908</v>
      </c>
      <c r="B1412" s="8" t="s">
        <v>162</v>
      </c>
      <c r="C1412" s="8">
        <v>35</v>
      </c>
      <c r="D1412" s="40"/>
      <c r="E1412" s="9">
        <v>0</v>
      </c>
    </row>
    <row r="1413" spans="1:5" x14ac:dyDescent="0.25">
      <c r="A1413" s="10" t="s">
        <v>909</v>
      </c>
      <c r="B1413" s="8" t="s">
        <v>162</v>
      </c>
      <c r="C1413" s="8">
        <v>3</v>
      </c>
      <c r="D1413" s="40"/>
      <c r="E1413" s="9">
        <v>0</v>
      </c>
    </row>
    <row r="1414" spans="1:5" x14ac:dyDescent="0.25">
      <c r="A1414" s="10" t="s">
        <v>910</v>
      </c>
      <c r="B1414" s="8" t="s">
        <v>162</v>
      </c>
      <c r="C1414" s="8">
        <v>4</v>
      </c>
      <c r="D1414" s="40"/>
      <c r="E1414" s="9">
        <v>0</v>
      </c>
    </row>
    <row r="1415" spans="1:5" x14ac:dyDescent="0.25">
      <c r="A1415" s="10" t="s">
        <v>911</v>
      </c>
      <c r="B1415" s="8" t="s">
        <v>162</v>
      </c>
      <c r="C1415" s="8">
        <v>5</v>
      </c>
      <c r="D1415" s="40"/>
      <c r="E1415" s="9">
        <v>0</v>
      </c>
    </row>
    <row r="1416" spans="1:5" x14ac:dyDescent="0.25">
      <c r="A1416" s="10" t="s">
        <v>912</v>
      </c>
      <c r="B1416" s="8" t="s">
        <v>162</v>
      </c>
      <c r="C1416" s="8">
        <v>6</v>
      </c>
      <c r="D1416" s="40"/>
      <c r="E1416" s="9">
        <v>0</v>
      </c>
    </row>
    <row r="1417" spans="1:5" x14ac:dyDescent="0.25">
      <c r="A1417" s="10" t="s">
        <v>913</v>
      </c>
      <c r="B1417" s="8" t="s">
        <v>162</v>
      </c>
      <c r="C1417" s="8">
        <v>28</v>
      </c>
      <c r="D1417" s="40"/>
      <c r="E1417" s="9">
        <v>0</v>
      </c>
    </row>
    <row r="1418" spans="1:5" x14ac:dyDescent="0.25">
      <c r="A1418" s="10" t="s">
        <v>914</v>
      </c>
      <c r="B1418" s="8" t="s">
        <v>162</v>
      </c>
      <c r="C1418" s="8">
        <v>11</v>
      </c>
      <c r="D1418" s="40"/>
      <c r="E1418" s="9">
        <v>0</v>
      </c>
    </row>
    <row r="1419" spans="1:5" x14ac:dyDescent="0.25">
      <c r="A1419" s="10" t="s">
        <v>915</v>
      </c>
      <c r="B1419" s="8" t="s">
        <v>162</v>
      </c>
      <c r="C1419" s="8">
        <v>3</v>
      </c>
      <c r="D1419" s="40"/>
      <c r="E1419" s="9">
        <v>0</v>
      </c>
    </row>
    <row r="1420" spans="1:5" x14ac:dyDescent="0.25">
      <c r="A1420" s="10" t="s">
        <v>916</v>
      </c>
      <c r="B1420" s="8" t="s">
        <v>162</v>
      </c>
      <c r="C1420" s="8">
        <v>6</v>
      </c>
      <c r="D1420" s="40"/>
      <c r="E1420" s="9">
        <v>0</v>
      </c>
    </row>
    <row r="1421" spans="1:5" x14ac:dyDescent="0.25">
      <c r="A1421" s="10" t="s">
        <v>917</v>
      </c>
      <c r="B1421" s="8" t="s">
        <v>162</v>
      </c>
      <c r="C1421" s="8">
        <v>3</v>
      </c>
      <c r="D1421" s="40"/>
      <c r="E1421" s="9">
        <v>0</v>
      </c>
    </row>
    <row r="1422" spans="1:5" x14ac:dyDescent="0.25">
      <c r="A1422" s="10" t="s">
        <v>918</v>
      </c>
      <c r="B1422" s="8" t="s">
        <v>162</v>
      </c>
      <c r="C1422" s="8">
        <v>23</v>
      </c>
      <c r="D1422" s="40"/>
      <c r="E1422" s="9">
        <v>0</v>
      </c>
    </row>
    <row r="1423" spans="1:5" x14ac:dyDescent="0.25">
      <c r="A1423" s="10" t="s">
        <v>919</v>
      </c>
      <c r="B1423" s="8" t="s">
        <v>162</v>
      </c>
      <c r="C1423" s="8">
        <v>46</v>
      </c>
      <c r="D1423" s="40"/>
      <c r="E1423" s="9">
        <v>0</v>
      </c>
    </row>
    <row r="1424" spans="1:5" x14ac:dyDescent="0.25">
      <c r="A1424" s="10" t="s">
        <v>920</v>
      </c>
      <c r="B1424" s="8" t="s">
        <v>162</v>
      </c>
      <c r="C1424" s="8">
        <v>4</v>
      </c>
      <c r="D1424" s="40"/>
      <c r="E1424" s="9">
        <v>0</v>
      </c>
    </row>
    <row r="1425" spans="1:5" x14ac:dyDescent="0.25">
      <c r="A1425" s="10" t="s">
        <v>921</v>
      </c>
      <c r="B1425" s="8" t="s">
        <v>162</v>
      </c>
      <c r="C1425" s="8">
        <v>12</v>
      </c>
      <c r="D1425" s="40"/>
      <c r="E1425" s="9">
        <v>0</v>
      </c>
    </row>
    <row r="1426" spans="1:5" ht="30" x14ac:dyDescent="0.25">
      <c r="A1426" s="10" t="s">
        <v>922</v>
      </c>
      <c r="B1426" s="8" t="s">
        <v>162</v>
      </c>
      <c r="C1426" s="8">
        <v>3</v>
      </c>
      <c r="D1426" s="40"/>
      <c r="E1426" s="9">
        <v>0</v>
      </c>
    </row>
    <row r="1427" spans="1:5" x14ac:dyDescent="0.25">
      <c r="A1427" s="10" t="s">
        <v>923</v>
      </c>
      <c r="B1427" s="8" t="s">
        <v>162</v>
      </c>
      <c r="C1427" s="8">
        <v>9</v>
      </c>
      <c r="D1427" s="40"/>
      <c r="E1427" s="9">
        <v>0</v>
      </c>
    </row>
    <row r="1428" spans="1:5" x14ac:dyDescent="0.25">
      <c r="A1428" s="10"/>
      <c r="B1428" s="8"/>
      <c r="C1428" s="8"/>
      <c r="D1428" s="9"/>
      <c r="E1428" s="9"/>
    </row>
    <row r="1429" spans="1:5" ht="75" x14ac:dyDescent="0.25">
      <c r="A1429" s="11" t="s">
        <v>924</v>
      </c>
      <c r="B1429" s="8"/>
      <c r="C1429" s="8"/>
      <c r="D1429" s="9"/>
      <c r="E1429" s="9"/>
    </row>
    <row r="1430" spans="1:5" x14ac:dyDescent="0.25">
      <c r="A1430" s="10" t="s">
        <v>925</v>
      </c>
      <c r="B1430" s="8" t="s">
        <v>162</v>
      </c>
      <c r="C1430" s="8">
        <v>5</v>
      </c>
      <c r="D1430" s="40"/>
      <c r="E1430" s="9">
        <v>0</v>
      </c>
    </row>
    <row r="1431" spans="1:5" x14ac:dyDescent="0.25">
      <c r="A1431" s="10" t="s">
        <v>926</v>
      </c>
      <c r="B1431" s="8" t="s">
        <v>162</v>
      </c>
      <c r="C1431" s="8">
        <v>9</v>
      </c>
      <c r="D1431" s="40"/>
      <c r="E1431" s="9">
        <v>0</v>
      </c>
    </row>
    <row r="1432" spans="1:5" x14ac:dyDescent="0.25">
      <c r="A1432" s="10" t="s">
        <v>927</v>
      </c>
      <c r="B1432" s="8" t="s">
        <v>162</v>
      </c>
      <c r="C1432" s="8">
        <v>2</v>
      </c>
      <c r="D1432" s="40"/>
      <c r="E1432" s="9">
        <v>0</v>
      </c>
    </row>
    <row r="1433" spans="1:5" x14ac:dyDescent="0.25">
      <c r="A1433" s="10"/>
      <c r="B1433" s="8"/>
      <c r="C1433" s="8"/>
      <c r="D1433" s="9"/>
      <c r="E1433" s="9"/>
    </row>
    <row r="1434" spans="1:5" x14ac:dyDescent="0.25">
      <c r="A1434" s="7" t="s">
        <v>928</v>
      </c>
      <c r="B1434" s="8"/>
      <c r="C1434" s="8"/>
      <c r="D1434" s="9"/>
      <c r="E1434" s="9"/>
    </row>
    <row r="1435" spans="1:5" x14ac:dyDescent="0.25">
      <c r="A1435" s="10" t="s">
        <v>929</v>
      </c>
      <c r="B1435" s="8" t="s">
        <v>162</v>
      </c>
      <c r="C1435" s="8">
        <v>1</v>
      </c>
      <c r="D1435" s="40"/>
      <c r="E1435" s="9">
        <v>0</v>
      </c>
    </row>
    <row r="1436" spans="1:5" x14ac:dyDescent="0.25">
      <c r="A1436" s="10"/>
      <c r="B1436" s="8"/>
      <c r="C1436" s="8"/>
      <c r="D1436" s="9"/>
      <c r="E1436" s="9"/>
    </row>
    <row r="1437" spans="1:5" x14ac:dyDescent="0.25">
      <c r="A1437" s="29" t="s">
        <v>1608</v>
      </c>
      <c r="B1437" s="29"/>
      <c r="C1437" s="29"/>
      <c r="D1437" s="29"/>
      <c r="E1437" s="12">
        <f>SUM(E1403:E1436)</f>
        <v>0</v>
      </c>
    </row>
    <row r="1438" spans="1:5" x14ac:dyDescent="0.25">
      <c r="A1438" s="7" t="s">
        <v>930</v>
      </c>
      <c r="B1438" s="8"/>
      <c r="C1438" s="8"/>
      <c r="D1438" s="9"/>
      <c r="E1438" s="9"/>
    </row>
    <row r="1439" spans="1:5" x14ac:dyDescent="0.25">
      <c r="A1439" s="7" t="s">
        <v>931</v>
      </c>
      <c r="B1439" s="8"/>
      <c r="C1439" s="8"/>
      <c r="D1439" s="9"/>
      <c r="E1439" s="9"/>
    </row>
    <row r="1440" spans="1:5" x14ac:dyDescent="0.25">
      <c r="A1440" s="10"/>
      <c r="B1440" s="8"/>
      <c r="C1440" s="8"/>
      <c r="D1440" s="9"/>
      <c r="E1440" s="9"/>
    </row>
    <row r="1441" spans="1:5" x14ac:dyDescent="0.25">
      <c r="A1441" s="7" t="s">
        <v>229</v>
      </c>
      <c r="B1441" s="8"/>
      <c r="C1441" s="8"/>
      <c r="D1441" s="9"/>
      <c r="E1441" s="9"/>
    </row>
    <row r="1442" spans="1:5" ht="45" x14ac:dyDescent="0.25">
      <c r="A1442" s="10" t="s">
        <v>150</v>
      </c>
      <c r="B1442" s="8"/>
      <c r="C1442" s="8"/>
      <c r="D1442" s="9"/>
      <c r="E1442" s="9"/>
    </row>
    <row r="1443" spans="1:5" ht="45" x14ac:dyDescent="0.25">
      <c r="A1443" s="10" t="s">
        <v>151</v>
      </c>
      <c r="B1443" s="8"/>
      <c r="C1443" s="8"/>
      <c r="D1443" s="9"/>
      <c r="E1443" s="9"/>
    </row>
    <row r="1444" spans="1:5" ht="30" x14ac:dyDescent="0.25">
      <c r="A1444" s="10" t="s">
        <v>152</v>
      </c>
      <c r="B1444" s="8"/>
      <c r="C1444" s="8"/>
      <c r="D1444" s="9"/>
      <c r="E1444" s="9"/>
    </row>
    <row r="1445" spans="1:5" x14ac:dyDescent="0.25">
      <c r="A1445" s="10"/>
      <c r="B1445" s="8"/>
      <c r="C1445" s="8"/>
      <c r="D1445" s="9"/>
      <c r="E1445" s="9"/>
    </row>
    <row r="1446" spans="1:5" x14ac:dyDescent="0.25">
      <c r="A1446" s="7" t="s">
        <v>153</v>
      </c>
      <c r="B1446" s="8"/>
      <c r="C1446" s="8"/>
      <c r="D1446" s="9"/>
      <c r="E1446" s="9"/>
    </row>
    <row r="1447" spans="1:5" ht="45" x14ac:dyDescent="0.25">
      <c r="A1447" s="10" t="s">
        <v>932</v>
      </c>
      <c r="B1447" s="8"/>
      <c r="C1447" s="8"/>
      <c r="D1447" s="9"/>
      <c r="E1447" s="9"/>
    </row>
    <row r="1448" spans="1:5" ht="30" x14ac:dyDescent="0.25">
      <c r="A1448" s="10" t="s">
        <v>933</v>
      </c>
      <c r="B1448" s="8"/>
      <c r="C1448" s="8"/>
      <c r="D1448" s="9"/>
      <c r="E1448" s="9"/>
    </row>
    <row r="1449" spans="1:5" ht="45" x14ac:dyDescent="0.25">
      <c r="A1449" s="10" t="s">
        <v>934</v>
      </c>
      <c r="B1449" s="8"/>
      <c r="C1449" s="8"/>
      <c r="D1449" s="9"/>
      <c r="E1449" s="9"/>
    </row>
    <row r="1450" spans="1:5" ht="30" x14ac:dyDescent="0.25">
      <c r="A1450" s="10" t="s">
        <v>935</v>
      </c>
      <c r="B1450" s="8"/>
      <c r="C1450" s="8"/>
      <c r="D1450" s="9"/>
      <c r="E1450" s="9"/>
    </row>
    <row r="1451" spans="1:5" x14ac:dyDescent="0.25">
      <c r="A1451" s="10" t="s">
        <v>936</v>
      </c>
      <c r="B1451" s="8"/>
      <c r="C1451" s="8"/>
      <c r="D1451" s="9"/>
      <c r="E1451" s="9"/>
    </row>
    <row r="1452" spans="1:5" ht="30" x14ac:dyDescent="0.25">
      <c r="A1452" s="10" t="s">
        <v>937</v>
      </c>
      <c r="B1452" s="8"/>
      <c r="C1452" s="8"/>
      <c r="D1452" s="9"/>
      <c r="E1452" s="9"/>
    </row>
    <row r="1453" spans="1:5" ht="60" x14ac:dyDescent="0.25">
      <c r="A1453" s="10" t="s">
        <v>938</v>
      </c>
      <c r="B1453" s="8"/>
      <c r="C1453" s="8"/>
      <c r="D1453" s="9"/>
      <c r="E1453" s="9"/>
    </row>
    <row r="1454" spans="1:5" x14ac:dyDescent="0.25">
      <c r="A1454" s="10"/>
      <c r="B1454" s="8"/>
      <c r="C1454" s="8"/>
      <c r="D1454" s="9"/>
      <c r="E1454" s="9"/>
    </row>
    <row r="1455" spans="1:5" x14ac:dyDescent="0.25">
      <c r="A1455" s="7" t="s">
        <v>939</v>
      </c>
      <c r="B1455" s="8"/>
      <c r="C1455" s="8"/>
      <c r="D1455" s="9"/>
      <c r="E1455" s="9"/>
    </row>
    <row r="1456" spans="1:5" ht="90" x14ac:dyDescent="0.25">
      <c r="A1456" s="10" t="s">
        <v>940</v>
      </c>
      <c r="B1456" s="8" t="s">
        <v>162</v>
      </c>
      <c r="C1456" s="8">
        <v>12</v>
      </c>
      <c r="D1456" s="40"/>
      <c r="E1456" s="9">
        <v>0</v>
      </c>
    </row>
    <row r="1457" spans="1:5" x14ac:dyDescent="0.25">
      <c r="A1457" s="10"/>
      <c r="B1457" s="8"/>
      <c r="C1457" s="8"/>
      <c r="D1457" s="9"/>
      <c r="E1457" s="9"/>
    </row>
    <row r="1458" spans="1:5" x14ac:dyDescent="0.25">
      <c r="A1458" s="11" t="s">
        <v>941</v>
      </c>
      <c r="B1458" s="8"/>
      <c r="C1458" s="8"/>
      <c r="D1458" s="9"/>
      <c r="E1458" s="9"/>
    </row>
    <row r="1459" spans="1:5" x14ac:dyDescent="0.25">
      <c r="A1459" s="10" t="s">
        <v>942</v>
      </c>
      <c r="B1459" s="8" t="s">
        <v>213</v>
      </c>
      <c r="C1459" s="8">
        <v>55</v>
      </c>
      <c r="D1459" s="40"/>
      <c r="E1459" s="9">
        <v>0</v>
      </c>
    </row>
    <row r="1460" spans="1:5" x14ac:dyDescent="0.25">
      <c r="A1460" s="10" t="s">
        <v>943</v>
      </c>
      <c r="B1460" s="8" t="s">
        <v>213</v>
      </c>
      <c r="C1460" s="8">
        <v>5</v>
      </c>
      <c r="D1460" s="40"/>
      <c r="E1460" s="9">
        <v>0</v>
      </c>
    </row>
    <row r="1461" spans="1:5" x14ac:dyDescent="0.25">
      <c r="A1461" s="10" t="s">
        <v>944</v>
      </c>
      <c r="B1461" s="8" t="s">
        <v>158</v>
      </c>
      <c r="C1461" s="8">
        <v>157</v>
      </c>
      <c r="D1461" s="40"/>
      <c r="E1461" s="9">
        <v>0</v>
      </c>
    </row>
    <row r="1462" spans="1:5" ht="30" x14ac:dyDescent="0.25">
      <c r="A1462" s="10" t="s">
        <v>945</v>
      </c>
      <c r="B1462" s="8" t="s">
        <v>213</v>
      </c>
      <c r="C1462" s="8">
        <v>20</v>
      </c>
      <c r="D1462" s="40"/>
      <c r="E1462" s="9">
        <v>0</v>
      </c>
    </row>
    <row r="1463" spans="1:5" ht="30" x14ac:dyDescent="0.25">
      <c r="A1463" s="10" t="s">
        <v>946</v>
      </c>
      <c r="B1463" s="8" t="s">
        <v>213</v>
      </c>
      <c r="C1463" s="8">
        <v>39</v>
      </c>
      <c r="D1463" s="40"/>
      <c r="E1463" s="9">
        <v>0</v>
      </c>
    </row>
    <row r="1464" spans="1:5" x14ac:dyDescent="0.25">
      <c r="A1464" s="10" t="s">
        <v>947</v>
      </c>
      <c r="B1464" s="8" t="s">
        <v>158</v>
      </c>
      <c r="C1464" s="8">
        <v>65</v>
      </c>
      <c r="D1464" s="40"/>
      <c r="E1464" s="9">
        <v>0</v>
      </c>
    </row>
    <row r="1465" spans="1:5" ht="30" x14ac:dyDescent="0.25">
      <c r="A1465" s="10" t="s">
        <v>948</v>
      </c>
      <c r="B1465" s="8" t="s">
        <v>158</v>
      </c>
      <c r="C1465" s="8">
        <v>242</v>
      </c>
      <c r="D1465" s="40"/>
      <c r="E1465" s="9">
        <v>0</v>
      </c>
    </row>
    <row r="1466" spans="1:5" x14ac:dyDescent="0.25">
      <c r="A1466" s="10" t="s">
        <v>949</v>
      </c>
      <c r="B1466" s="8" t="s">
        <v>213</v>
      </c>
      <c r="C1466" s="8">
        <v>4</v>
      </c>
      <c r="D1466" s="40"/>
      <c r="E1466" s="9">
        <v>0</v>
      </c>
    </row>
    <row r="1467" spans="1:5" x14ac:dyDescent="0.25">
      <c r="A1467" s="10" t="s">
        <v>950</v>
      </c>
      <c r="B1467" s="8" t="s">
        <v>213</v>
      </c>
      <c r="C1467" s="8">
        <v>26</v>
      </c>
      <c r="D1467" s="40"/>
      <c r="E1467" s="9">
        <v>0</v>
      </c>
    </row>
    <row r="1468" spans="1:5" x14ac:dyDescent="0.25">
      <c r="A1468" s="10" t="s">
        <v>951</v>
      </c>
      <c r="B1468" s="8" t="s">
        <v>213</v>
      </c>
      <c r="C1468" s="8">
        <v>6</v>
      </c>
      <c r="D1468" s="40"/>
      <c r="E1468" s="9">
        <v>0</v>
      </c>
    </row>
    <row r="1469" spans="1:5" ht="30" x14ac:dyDescent="0.25">
      <c r="A1469" s="10" t="s">
        <v>952</v>
      </c>
      <c r="B1469" s="8" t="s">
        <v>203</v>
      </c>
      <c r="C1469" s="8">
        <v>111</v>
      </c>
      <c r="D1469" s="40"/>
      <c r="E1469" s="9">
        <v>0</v>
      </c>
    </row>
    <row r="1470" spans="1:5" ht="30" x14ac:dyDescent="0.25">
      <c r="A1470" s="10" t="s">
        <v>953</v>
      </c>
      <c r="B1470" s="8" t="s">
        <v>203</v>
      </c>
      <c r="C1470" s="8">
        <v>111</v>
      </c>
      <c r="D1470" s="40"/>
      <c r="E1470" s="9">
        <v>0</v>
      </c>
    </row>
    <row r="1471" spans="1:5" x14ac:dyDescent="0.25">
      <c r="A1471" s="10" t="s">
        <v>954</v>
      </c>
      <c r="B1471" s="8" t="s">
        <v>285</v>
      </c>
      <c r="C1471" s="8">
        <v>1.54</v>
      </c>
      <c r="D1471" s="40"/>
      <c r="E1471" s="9">
        <v>0</v>
      </c>
    </row>
    <row r="1472" spans="1:5" x14ac:dyDescent="0.25">
      <c r="A1472" s="10" t="s">
        <v>955</v>
      </c>
      <c r="B1472" s="8" t="s">
        <v>158</v>
      </c>
      <c r="C1472" s="8">
        <v>65</v>
      </c>
      <c r="D1472" s="40"/>
      <c r="E1472" s="9">
        <v>0</v>
      </c>
    </row>
    <row r="1473" spans="1:5" x14ac:dyDescent="0.25">
      <c r="A1473" s="10" t="s">
        <v>956</v>
      </c>
      <c r="B1473" s="8" t="s">
        <v>213</v>
      </c>
      <c r="C1473" s="8">
        <v>2</v>
      </c>
      <c r="D1473" s="40"/>
      <c r="E1473" s="9">
        <v>0</v>
      </c>
    </row>
    <row r="1474" spans="1:5" x14ac:dyDescent="0.25">
      <c r="A1474" s="10" t="s">
        <v>957</v>
      </c>
      <c r="B1474" s="8" t="s">
        <v>158</v>
      </c>
      <c r="C1474" s="8">
        <v>140</v>
      </c>
      <c r="D1474" s="40"/>
      <c r="E1474" s="9">
        <v>0</v>
      </c>
    </row>
    <row r="1475" spans="1:5" x14ac:dyDescent="0.25">
      <c r="A1475" s="10" t="s">
        <v>958</v>
      </c>
      <c r="B1475" s="8" t="s">
        <v>158</v>
      </c>
      <c r="C1475" s="8">
        <v>119</v>
      </c>
      <c r="D1475" s="40"/>
      <c r="E1475" s="9">
        <v>0</v>
      </c>
    </row>
    <row r="1476" spans="1:5" ht="30" x14ac:dyDescent="0.25">
      <c r="A1476" s="10" t="s">
        <v>959</v>
      </c>
      <c r="B1476" s="8" t="s">
        <v>203</v>
      </c>
      <c r="C1476" s="8">
        <v>133</v>
      </c>
      <c r="D1476" s="40"/>
      <c r="E1476" s="9">
        <v>0</v>
      </c>
    </row>
    <row r="1477" spans="1:5" x14ac:dyDescent="0.25">
      <c r="A1477" s="10" t="s">
        <v>960</v>
      </c>
      <c r="B1477" s="8" t="s">
        <v>158</v>
      </c>
      <c r="C1477" s="8">
        <v>65</v>
      </c>
      <c r="D1477" s="40"/>
      <c r="E1477" s="9">
        <v>0</v>
      </c>
    </row>
    <row r="1478" spans="1:5" ht="45" x14ac:dyDescent="0.25">
      <c r="A1478" s="10" t="s">
        <v>961</v>
      </c>
      <c r="B1478" s="8" t="s">
        <v>162</v>
      </c>
      <c r="C1478" s="8">
        <v>48</v>
      </c>
      <c r="D1478" s="40"/>
      <c r="E1478" s="9">
        <v>0</v>
      </c>
    </row>
    <row r="1479" spans="1:5" x14ac:dyDescent="0.25">
      <c r="A1479" s="10"/>
      <c r="B1479" s="8"/>
      <c r="C1479" s="8"/>
      <c r="D1479" s="9"/>
      <c r="E1479" s="9"/>
    </row>
    <row r="1480" spans="1:5" x14ac:dyDescent="0.25">
      <c r="A1480" s="7" t="s">
        <v>962</v>
      </c>
      <c r="B1480" s="8"/>
      <c r="C1480" s="8"/>
      <c r="D1480" s="9"/>
      <c r="E1480" s="9"/>
    </row>
    <row r="1481" spans="1:5" ht="45" x14ac:dyDescent="0.25">
      <c r="A1481" s="10" t="s">
        <v>963</v>
      </c>
      <c r="B1481" s="8" t="s">
        <v>162</v>
      </c>
      <c r="C1481" s="8">
        <v>1</v>
      </c>
      <c r="D1481" s="40"/>
      <c r="E1481" s="9">
        <v>0</v>
      </c>
    </row>
    <row r="1482" spans="1:5" ht="75" x14ac:dyDescent="0.25">
      <c r="A1482" s="10" t="s">
        <v>964</v>
      </c>
      <c r="B1482" s="8" t="s">
        <v>162</v>
      </c>
      <c r="C1482" s="8">
        <v>1</v>
      </c>
      <c r="D1482" s="40"/>
      <c r="E1482" s="9">
        <v>0</v>
      </c>
    </row>
    <row r="1483" spans="1:5" x14ac:dyDescent="0.25">
      <c r="A1483" s="10"/>
      <c r="B1483" s="8"/>
      <c r="C1483" s="8"/>
      <c r="D1483" s="9"/>
      <c r="E1483" s="9"/>
    </row>
    <row r="1484" spans="1:5" x14ac:dyDescent="0.25">
      <c r="A1484" s="7" t="s">
        <v>965</v>
      </c>
      <c r="B1484" s="8"/>
      <c r="C1484" s="8"/>
      <c r="D1484" s="9"/>
      <c r="E1484" s="9"/>
    </row>
    <row r="1485" spans="1:5" x14ac:dyDescent="0.25">
      <c r="A1485" s="10"/>
      <c r="B1485" s="8"/>
      <c r="C1485" s="8"/>
      <c r="D1485" s="9"/>
      <c r="E1485" s="9"/>
    </row>
    <row r="1486" spans="1:5" ht="30" x14ac:dyDescent="0.25">
      <c r="A1486" s="11" t="s">
        <v>966</v>
      </c>
      <c r="B1486" s="8"/>
      <c r="C1486" s="8"/>
      <c r="D1486" s="9"/>
      <c r="E1486" s="9"/>
    </row>
    <row r="1487" spans="1:5" x14ac:dyDescent="0.25">
      <c r="A1487" s="10" t="s">
        <v>967</v>
      </c>
      <c r="B1487" s="8" t="s">
        <v>162</v>
      </c>
      <c r="C1487" s="8">
        <v>1</v>
      </c>
      <c r="D1487" s="40"/>
      <c r="E1487" s="9">
        <v>0</v>
      </c>
    </row>
    <row r="1488" spans="1:5" x14ac:dyDescent="0.25">
      <c r="A1488" s="10" t="s">
        <v>968</v>
      </c>
      <c r="B1488" s="8" t="s">
        <v>162</v>
      </c>
      <c r="C1488" s="8">
        <v>1</v>
      </c>
      <c r="D1488" s="40"/>
      <c r="E1488" s="9">
        <v>0</v>
      </c>
    </row>
    <row r="1489" spans="1:5" x14ac:dyDescent="0.25">
      <c r="A1489" s="10" t="s">
        <v>969</v>
      </c>
      <c r="B1489" s="8" t="s">
        <v>162</v>
      </c>
      <c r="C1489" s="8">
        <v>1</v>
      </c>
      <c r="D1489" s="40"/>
      <c r="E1489" s="9">
        <v>0</v>
      </c>
    </row>
    <row r="1490" spans="1:5" x14ac:dyDescent="0.25">
      <c r="A1490" s="10" t="s">
        <v>970</v>
      </c>
      <c r="B1490" s="8" t="s">
        <v>162</v>
      </c>
      <c r="C1490" s="8">
        <v>1</v>
      </c>
      <c r="D1490" s="40"/>
      <c r="E1490" s="9">
        <v>0</v>
      </c>
    </row>
    <row r="1491" spans="1:5" x14ac:dyDescent="0.25">
      <c r="A1491" s="10" t="s">
        <v>971</v>
      </c>
      <c r="B1491" s="8" t="s">
        <v>162</v>
      </c>
      <c r="C1491" s="8">
        <v>1</v>
      </c>
      <c r="D1491" s="40"/>
      <c r="E1491" s="9">
        <v>0</v>
      </c>
    </row>
    <row r="1492" spans="1:5" x14ac:dyDescent="0.25">
      <c r="A1492" s="10" t="s">
        <v>972</v>
      </c>
      <c r="B1492" s="8" t="s">
        <v>162</v>
      </c>
      <c r="C1492" s="8">
        <v>2</v>
      </c>
      <c r="D1492" s="40"/>
      <c r="E1492" s="9">
        <v>0</v>
      </c>
    </row>
    <row r="1493" spans="1:5" x14ac:dyDescent="0.25">
      <c r="A1493" s="10" t="s">
        <v>973</v>
      </c>
      <c r="B1493" s="8" t="s">
        <v>162</v>
      </c>
      <c r="C1493" s="8">
        <v>4</v>
      </c>
      <c r="D1493" s="40"/>
      <c r="E1493" s="9">
        <v>0</v>
      </c>
    </row>
    <row r="1494" spans="1:5" ht="30" x14ac:dyDescent="0.25">
      <c r="A1494" s="10" t="s">
        <v>974</v>
      </c>
      <c r="B1494" s="8" t="s">
        <v>162</v>
      </c>
      <c r="C1494" s="8">
        <v>1</v>
      </c>
      <c r="D1494" s="40"/>
      <c r="E1494" s="9">
        <v>0</v>
      </c>
    </row>
    <row r="1495" spans="1:5" x14ac:dyDescent="0.25">
      <c r="A1495" s="10" t="s">
        <v>975</v>
      </c>
      <c r="B1495" s="8" t="s">
        <v>162</v>
      </c>
      <c r="C1495" s="8">
        <v>1</v>
      </c>
      <c r="D1495" s="40"/>
      <c r="E1495" s="9">
        <v>0</v>
      </c>
    </row>
    <row r="1496" spans="1:5" x14ac:dyDescent="0.25">
      <c r="A1496" s="10" t="s">
        <v>976</v>
      </c>
      <c r="B1496" s="8" t="s">
        <v>162</v>
      </c>
      <c r="C1496" s="8">
        <v>1</v>
      </c>
      <c r="D1496" s="40"/>
      <c r="E1496" s="9">
        <v>0</v>
      </c>
    </row>
    <row r="1497" spans="1:5" x14ac:dyDescent="0.25">
      <c r="A1497" s="10" t="s">
        <v>977</v>
      </c>
      <c r="B1497" s="8" t="s">
        <v>162</v>
      </c>
      <c r="C1497" s="8">
        <v>3</v>
      </c>
      <c r="D1497" s="40"/>
      <c r="E1497" s="9">
        <v>0</v>
      </c>
    </row>
    <row r="1498" spans="1:5" x14ac:dyDescent="0.25">
      <c r="A1498" s="10" t="s">
        <v>978</v>
      </c>
      <c r="B1498" s="8" t="s">
        <v>162</v>
      </c>
      <c r="C1498" s="8">
        <v>1</v>
      </c>
      <c r="D1498" s="40"/>
      <c r="E1498" s="9">
        <v>0</v>
      </c>
    </row>
    <row r="1499" spans="1:5" x14ac:dyDescent="0.25">
      <c r="A1499" s="10" t="s">
        <v>979</v>
      </c>
      <c r="B1499" s="8" t="s">
        <v>162</v>
      </c>
      <c r="C1499" s="8">
        <v>1</v>
      </c>
      <c r="D1499" s="40"/>
      <c r="E1499" s="9">
        <v>0</v>
      </c>
    </row>
    <row r="1500" spans="1:5" x14ac:dyDescent="0.25">
      <c r="A1500" s="10"/>
      <c r="B1500" s="8"/>
      <c r="C1500" s="8"/>
      <c r="D1500" s="9"/>
      <c r="E1500" s="9"/>
    </row>
    <row r="1501" spans="1:5" x14ac:dyDescent="0.25">
      <c r="A1501" s="11" t="s">
        <v>980</v>
      </c>
      <c r="B1501" s="8"/>
      <c r="C1501" s="8"/>
      <c r="D1501" s="9"/>
      <c r="E1501" s="9"/>
    </row>
    <row r="1502" spans="1:5" x14ac:dyDescent="0.25">
      <c r="A1502" s="10" t="s">
        <v>981</v>
      </c>
      <c r="B1502" s="8" t="s">
        <v>203</v>
      </c>
      <c r="C1502" s="8">
        <v>10</v>
      </c>
      <c r="D1502" s="40"/>
      <c r="E1502" s="9">
        <v>0</v>
      </c>
    </row>
    <row r="1503" spans="1:5" x14ac:dyDescent="0.25">
      <c r="A1503" s="10" t="s">
        <v>982</v>
      </c>
      <c r="B1503" s="8" t="s">
        <v>162</v>
      </c>
      <c r="C1503" s="8">
        <v>4</v>
      </c>
      <c r="D1503" s="40"/>
      <c r="E1503" s="9">
        <v>0</v>
      </c>
    </row>
    <row r="1504" spans="1:5" x14ac:dyDescent="0.25">
      <c r="A1504" s="10" t="s">
        <v>983</v>
      </c>
      <c r="B1504" s="8" t="s">
        <v>162</v>
      </c>
      <c r="C1504" s="8">
        <v>2</v>
      </c>
      <c r="D1504" s="40"/>
      <c r="E1504" s="9">
        <v>0</v>
      </c>
    </row>
    <row r="1505" spans="1:5" x14ac:dyDescent="0.25">
      <c r="A1505" s="10" t="s">
        <v>984</v>
      </c>
      <c r="B1505" s="8" t="s">
        <v>162</v>
      </c>
      <c r="C1505" s="8">
        <v>1</v>
      </c>
      <c r="D1505" s="40"/>
      <c r="E1505" s="9">
        <v>0</v>
      </c>
    </row>
    <row r="1506" spans="1:5" x14ac:dyDescent="0.25">
      <c r="A1506" s="10" t="s">
        <v>985</v>
      </c>
      <c r="B1506" s="8" t="s">
        <v>162</v>
      </c>
      <c r="C1506" s="8">
        <v>1</v>
      </c>
      <c r="D1506" s="40"/>
      <c r="E1506" s="9">
        <v>0</v>
      </c>
    </row>
    <row r="1507" spans="1:5" x14ac:dyDescent="0.25">
      <c r="A1507" s="10" t="s">
        <v>986</v>
      </c>
      <c r="B1507" s="8" t="s">
        <v>162</v>
      </c>
      <c r="C1507" s="8">
        <v>1</v>
      </c>
      <c r="D1507" s="40"/>
      <c r="E1507" s="9">
        <v>0</v>
      </c>
    </row>
    <row r="1508" spans="1:5" x14ac:dyDescent="0.25">
      <c r="A1508" s="10"/>
      <c r="B1508" s="8"/>
      <c r="C1508" s="8"/>
      <c r="D1508" s="9"/>
      <c r="E1508" s="9"/>
    </row>
    <row r="1509" spans="1:5" ht="30" x14ac:dyDescent="0.25">
      <c r="A1509" s="11" t="s">
        <v>987</v>
      </c>
      <c r="B1509" s="8"/>
      <c r="C1509" s="8"/>
      <c r="D1509" s="9"/>
      <c r="E1509" s="9"/>
    </row>
    <row r="1510" spans="1:5" x14ac:dyDescent="0.25">
      <c r="A1510" s="10" t="s">
        <v>988</v>
      </c>
      <c r="B1510" s="8" t="s">
        <v>203</v>
      </c>
      <c r="C1510" s="8">
        <v>10</v>
      </c>
      <c r="D1510" s="40"/>
      <c r="E1510" s="9">
        <v>0</v>
      </c>
    </row>
    <row r="1511" spans="1:5" x14ac:dyDescent="0.25">
      <c r="A1511" s="10" t="s">
        <v>989</v>
      </c>
      <c r="B1511" s="8" t="s">
        <v>203</v>
      </c>
      <c r="C1511" s="8">
        <v>30</v>
      </c>
      <c r="D1511" s="40"/>
      <c r="E1511" s="9">
        <v>0</v>
      </c>
    </row>
    <row r="1512" spans="1:5" x14ac:dyDescent="0.25">
      <c r="A1512" s="10"/>
      <c r="B1512" s="8"/>
      <c r="C1512" s="8"/>
      <c r="D1512" s="9"/>
      <c r="E1512" s="9"/>
    </row>
    <row r="1513" spans="1:5" ht="30" x14ac:dyDescent="0.25">
      <c r="A1513" s="11" t="s">
        <v>990</v>
      </c>
      <c r="B1513" s="8"/>
      <c r="C1513" s="8"/>
      <c r="D1513" s="9"/>
      <c r="E1513" s="9"/>
    </row>
    <row r="1514" spans="1:5" x14ac:dyDescent="0.25">
      <c r="A1514" s="10" t="s">
        <v>991</v>
      </c>
      <c r="B1514" s="8" t="s">
        <v>203</v>
      </c>
      <c r="C1514" s="8">
        <v>110</v>
      </c>
      <c r="D1514" s="40"/>
      <c r="E1514" s="9">
        <v>0</v>
      </c>
    </row>
    <row r="1515" spans="1:5" x14ac:dyDescent="0.25">
      <c r="A1515" s="10" t="s">
        <v>992</v>
      </c>
      <c r="B1515" s="8" t="s">
        <v>203</v>
      </c>
      <c r="C1515" s="8">
        <v>85</v>
      </c>
      <c r="D1515" s="40"/>
      <c r="E1515" s="9">
        <v>0</v>
      </c>
    </row>
    <row r="1516" spans="1:5" x14ac:dyDescent="0.25">
      <c r="A1516" s="10" t="s">
        <v>993</v>
      </c>
      <c r="B1516" s="8" t="s">
        <v>203</v>
      </c>
      <c r="C1516" s="8">
        <v>275</v>
      </c>
      <c r="D1516" s="40"/>
      <c r="E1516" s="9">
        <v>0</v>
      </c>
    </row>
    <row r="1517" spans="1:5" x14ac:dyDescent="0.25">
      <c r="A1517" s="10" t="s">
        <v>994</v>
      </c>
      <c r="B1517" s="8" t="s">
        <v>203</v>
      </c>
      <c r="C1517" s="8">
        <v>220</v>
      </c>
      <c r="D1517" s="40"/>
      <c r="E1517" s="9">
        <v>0</v>
      </c>
    </row>
    <row r="1518" spans="1:5" x14ac:dyDescent="0.25">
      <c r="A1518" s="10" t="s">
        <v>995</v>
      </c>
      <c r="B1518" s="8" t="s">
        <v>203</v>
      </c>
      <c r="C1518" s="8">
        <v>150</v>
      </c>
      <c r="D1518" s="40"/>
      <c r="E1518" s="9">
        <v>0</v>
      </c>
    </row>
    <row r="1519" spans="1:5" x14ac:dyDescent="0.25">
      <c r="A1519" s="10" t="s">
        <v>996</v>
      </c>
      <c r="B1519" s="8" t="s">
        <v>203</v>
      </c>
      <c r="C1519" s="8">
        <v>150</v>
      </c>
      <c r="D1519" s="40"/>
      <c r="E1519" s="9">
        <v>0</v>
      </c>
    </row>
    <row r="1520" spans="1:5" x14ac:dyDescent="0.25">
      <c r="A1520" s="10" t="s">
        <v>997</v>
      </c>
      <c r="B1520" s="8" t="s">
        <v>203</v>
      </c>
      <c r="C1520" s="8">
        <v>65</v>
      </c>
      <c r="D1520" s="40"/>
      <c r="E1520" s="9">
        <v>0</v>
      </c>
    </row>
    <row r="1521" spans="1:5" x14ac:dyDescent="0.25">
      <c r="A1521" s="10"/>
      <c r="B1521" s="8"/>
      <c r="C1521" s="8"/>
      <c r="D1521" s="9"/>
      <c r="E1521" s="9"/>
    </row>
    <row r="1522" spans="1:5" x14ac:dyDescent="0.25">
      <c r="A1522" s="11" t="s">
        <v>998</v>
      </c>
      <c r="B1522" s="8"/>
      <c r="C1522" s="8"/>
      <c r="D1522" s="9"/>
      <c r="E1522" s="9"/>
    </row>
    <row r="1523" spans="1:5" x14ac:dyDescent="0.25">
      <c r="A1523" s="10" t="s">
        <v>999</v>
      </c>
      <c r="B1523" s="8" t="s">
        <v>162</v>
      </c>
      <c r="C1523" s="8">
        <v>7</v>
      </c>
      <c r="D1523" s="40"/>
      <c r="E1523" s="9">
        <v>0</v>
      </c>
    </row>
    <row r="1524" spans="1:5" x14ac:dyDescent="0.25">
      <c r="A1524" s="10" t="s">
        <v>1000</v>
      </c>
      <c r="B1524" s="8" t="s">
        <v>162</v>
      </c>
      <c r="C1524" s="8">
        <v>7</v>
      </c>
      <c r="D1524" s="40"/>
      <c r="E1524" s="9">
        <v>0</v>
      </c>
    </row>
    <row r="1525" spans="1:5" x14ac:dyDescent="0.25">
      <c r="A1525" s="10" t="s">
        <v>1001</v>
      </c>
      <c r="B1525" s="8" t="s">
        <v>162</v>
      </c>
      <c r="C1525" s="8">
        <v>7</v>
      </c>
      <c r="D1525" s="40"/>
      <c r="E1525" s="9">
        <v>0</v>
      </c>
    </row>
    <row r="1526" spans="1:5" x14ac:dyDescent="0.25">
      <c r="A1526" s="10" t="s">
        <v>1002</v>
      </c>
      <c r="B1526" s="8" t="s">
        <v>162</v>
      </c>
      <c r="C1526" s="8">
        <v>7</v>
      </c>
      <c r="D1526" s="40"/>
      <c r="E1526" s="9">
        <v>0</v>
      </c>
    </row>
    <row r="1527" spans="1:5" x14ac:dyDescent="0.25">
      <c r="A1527" s="10" t="s">
        <v>1003</v>
      </c>
      <c r="B1527" s="8" t="s">
        <v>162</v>
      </c>
      <c r="C1527" s="8">
        <v>10</v>
      </c>
      <c r="D1527" s="40"/>
      <c r="E1527" s="9">
        <v>0</v>
      </c>
    </row>
    <row r="1528" spans="1:5" x14ac:dyDescent="0.25">
      <c r="A1528" s="10" t="s">
        <v>1004</v>
      </c>
      <c r="B1528" s="8" t="s">
        <v>162</v>
      </c>
      <c r="C1528" s="8">
        <v>10</v>
      </c>
      <c r="D1528" s="40"/>
      <c r="E1528" s="9">
        <v>0</v>
      </c>
    </row>
    <row r="1529" spans="1:5" x14ac:dyDescent="0.25">
      <c r="A1529" s="10" t="s">
        <v>1005</v>
      </c>
      <c r="B1529" s="8" t="s">
        <v>162</v>
      </c>
      <c r="C1529" s="8">
        <v>6</v>
      </c>
      <c r="D1529" s="40"/>
      <c r="E1529" s="9">
        <v>0</v>
      </c>
    </row>
    <row r="1530" spans="1:5" x14ac:dyDescent="0.25">
      <c r="A1530" s="10" t="s">
        <v>1006</v>
      </c>
      <c r="B1530" s="8" t="s">
        <v>162</v>
      </c>
      <c r="C1530" s="8">
        <v>10</v>
      </c>
      <c r="D1530" s="40"/>
      <c r="E1530" s="9">
        <v>0</v>
      </c>
    </row>
    <row r="1531" spans="1:5" x14ac:dyDescent="0.25">
      <c r="A1531" s="10" t="s">
        <v>1007</v>
      </c>
      <c r="B1531" s="8" t="s">
        <v>162</v>
      </c>
      <c r="C1531" s="8">
        <v>5</v>
      </c>
      <c r="D1531" s="40"/>
      <c r="E1531" s="9">
        <v>0</v>
      </c>
    </row>
    <row r="1532" spans="1:5" x14ac:dyDescent="0.25">
      <c r="A1532" s="10" t="s">
        <v>1008</v>
      </c>
      <c r="B1532" s="8" t="s">
        <v>162</v>
      </c>
      <c r="C1532" s="8">
        <v>5</v>
      </c>
      <c r="D1532" s="40"/>
      <c r="E1532" s="9">
        <v>0</v>
      </c>
    </row>
    <row r="1533" spans="1:5" x14ac:dyDescent="0.25">
      <c r="A1533" s="10" t="s">
        <v>1009</v>
      </c>
      <c r="B1533" s="8" t="s">
        <v>162</v>
      </c>
      <c r="C1533" s="8">
        <v>5</v>
      </c>
      <c r="D1533" s="40"/>
      <c r="E1533" s="9">
        <v>0</v>
      </c>
    </row>
    <row r="1534" spans="1:5" x14ac:dyDescent="0.25">
      <c r="A1534" s="10" t="s">
        <v>1010</v>
      </c>
      <c r="B1534" s="8" t="s">
        <v>162</v>
      </c>
      <c r="C1534" s="8">
        <v>5</v>
      </c>
      <c r="D1534" s="40"/>
      <c r="E1534" s="9">
        <v>0</v>
      </c>
    </row>
    <row r="1535" spans="1:5" x14ac:dyDescent="0.25">
      <c r="A1535" s="10" t="s">
        <v>1011</v>
      </c>
      <c r="B1535" s="8" t="s">
        <v>162</v>
      </c>
      <c r="C1535" s="8">
        <v>5</v>
      </c>
      <c r="D1535" s="40"/>
      <c r="E1535" s="9">
        <v>0</v>
      </c>
    </row>
    <row r="1536" spans="1:5" x14ac:dyDescent="0.25">
      <c r="A1536" s="10" t="s">
        <v>1012</v>
      </c>
      <c r="B1536" s="8" t="s">
        <v>162</v>
      </c>
      <c r="C1536" s="8">
        <v>5</v>
      </c>
      <c r="D1536" s="40"/>
      <c r="E1536" s="9">
        <v>0</v>
      </c>
    </row>
    <row r="1537" spans="1:5" x14ac:dyDescent="0.25">
      <c r="A1537" s="10" t="s">
        <v>1013</v>
      </c>
      <c r="B1537" s="8" t="s">
        <v>162</v>
      </c>
      <c r="C1537" s="8">
        <v>5</v>
      </c>
      <c r="D1537" s="40"/>
      <c r="E1537" s="9">
        <v>0</v>
      </c>
    </row>
    <row r="1538" spans="1:5" x14ac:dyDescent="0.25">
      <c r="A1538" s="10" t="s">
        <v>1014</v>
      </c>
      <c r="B1538" s="8" t="s">
        <v>162</v>
      </c>
      <c r="C1538" s="8">
        <v>5</v>
      </c>
      <c r="D1538" s="40"/>
      <c r="E1538" s="9">
        <v>0</v>
      </c>
    </row>
    <row r="1539" spans="1:5" x14ac:dyDescent="0.25">
      <c r="A1539" s="10" t="s">
        <v>1015</v>
      </c>
      <c r="B1539" s="8" t="s">
        <v>162</v>
      </c>
      <c r="C1539" s="8">
        <v>6</v>
      </c>
      <c r="D1539" s="40"/>
      <c r="E1539" s="9">
        <v>0</v>
      </c>
    </row>
    <row r="1540" spans="1:5" x14ac:dyDescent="0.25">
      <c r="A1540" s="10" t="s">
        <v>1016</v>
      </c>
      <c r="B1540" s="8" t="s">
        <v>162</v>
      </c>
      <c r="C1540" s="8">
        <v>6</v>
      </c>
      <c r="D1540" s="40"/>
      <c r="E1540" s="9">
        <v>0</v>
      </c>
    </row>
    <row r="1541" spans="1:5" x14ac:dyDescent="0.25">
      <c r="A1541" s="10" t="s">
        <v>1017</v>
      </c>
      <c r="B1541" s="8" t="s">
        <v>162</v>
      </c>
      <c r="C1541" s="8">
        <v>6</v>
      </c>
      <c r="D1541" s="40"/>
      <c r="E1541" s="9">
        <v>0</v>
      </c>
    </row>
    <row r="1542" spans="1:5" x14ac:dyDescent="0.25">
      <c r="A1542" s="10" t="s">
        <v>1018</v>
      </c>
      <c r="B1542" s="8" t="s">
        <v>162</v>
      </c>
      <c r="C1542" s="8">
        <v>5</v>
      </c>
      <c r="D1542" s="40"/>
      <c r="E1542" s="9">
        <v>0</v>
      </c>
    </row>
    <row r="1543" spans="1:5" x14ac:dyDescent="0.25">
      <c r="A1543" s="10" t="s">
        <v>1019</v>
      </c>
      <c r="B1543" s="8" t="s">
        <v>162</v>
      </c>
      <c r="C1543" s="8">
        <v>7</v>
      </c>
      <c r="D1543" s="40"/>
      <c r="E1543" s="9">
        <v>0</v>
      </c>
    </row>
    <row r="1544" spans="1:5" x14ac:dyDescent="0.25">
      <c r="A1544" s="10" t="s">
        <v>1020</v>
      </c>
      <c r="B1544" s="8" t="s">
        <v>162</v>
      </c>
      <c r="C1544" s="8">
        <v>7</v>
      </c>
      <c r="D1544" s="40"/>
      <c r="E1544" s="9">
        <v>0</v>
      </c>
    </row>
    <row r="1545" spans="1:5" x14ac:dyDescent="0.25">
      <c r="A1545" s="10" t="s">
        <v>1021</v>
      </c>
      <c r="B1545" s="8" t="s">
        <v>162</v>
      </c>
      <c r="C1545" s="8">
        <v>4</v>
      </c>
      <c r="D1545" s="40"/>
      <c r="E1545" s="9">
        <v>0</v>
      </c>
    </row>
    <row r="1546" spans="1:5" x14ac:dyDescent="0.25">
      <c r="A1546" s="10" t="s">
        <v>1022</v>
      </c>
      <c r="B1546" s="8" t="s">
        <v>162</v>
      </c>
      <c r="C1546" s="8">
        <v>5</v>
      </c>
      <c r="D1546" s="40"/>
      <c r="E1546" s="9">
        <v>0</v>
      </c>
    </row>
    <row r="1547" spans="1:5" x14ac:dyDescent="0.25">
      <c r="A1547" s="10" t="s">
        <v>1023</v>
      </c>
      <c r="B1547" s="8" t="s">
        <v>162</v>
      </c>
      <c r="C1547" s="8">
        <v>5</v>
      </c>
      <c r="D1547" s="40"/>
      <c r="E1547" s="9">
        <v>0</v>
      </c>
    </row>
    <row r="1548" spans="1:5" x14ac:dyDescent="0.25">
      <c r="A1548" s="10" t="s">
        <v>1024</v>
      </c>
      <c r="B1548" s="8" t="s">
        <v>162</v>
      </c>
      <c r="C1548" s="8">
        <v>4</v>
      </c>
      <c r="D1548" s="40"/>
      <c r="E1548" s="9">
        <v>0</v>
      </c>
    </row>
    <row r="1549" spans="1:5" x14ac:dyDescent="0.25">
      <c r="A1549" s="10" t="s">
        <v>1025</v>
      </c>
      <c r="B1549" s="8" t="s">
        <v>162</v>
      </c>
      <c r="C1549" s="8">
        <v>4</v>
      </c>
      <c r="D1549" s="40"/>
      <c r="E1549" s="9">
        <v>0</v>
      </c>
    </row>
    <row r="1550" spans="1:5" x14ac:dyDescent="0.25">
      <c r="A1550" s="10" t="s">
        <v>1026</v>
      </c>
      <c r="B1550" s="8" t="s">
        <v>162</v>
      </c>
      <c r="C1550" s="8">
        <v>5</v>
      </c>
      <c r="D1550" s="40"/>
      <c r="E1550" s="9">
        <v>0</v>
      </c>
    </row>
    <row r="1551" spans="1:5" x14ac:dyDescent="0.25">
      <c r="A1551" s="10" t="s">
        <v>1027</v>
      </c>
      <c r="B1551" s="8" t="s">
        <v>162</v>
      </c>
      <c r="C1551" s="8">
        <v>10</v>
      </c>
      <c r="D1551" s="40"/>
      <c r="E1551" s="9">
        <v>0</v>
      </c>
    </row>
    <row r="1552" spans="1:5" x14ac:dyDescent="0.25">
      <c r="A1552" s="10" t="s">
        <v>1028</v>
      </c>
      <c r="B1552" s="8" t="s">
        <v>162</v>
      </c>
      <c r="C1552" s="8">
        <v>15</v>
      </c>
      <c r="D1552" s="40"/>
      <c r="E1552" s="9">
        <v>0</v>
      </c>
    </row>
    <row r="1553" spans="1:5" x14ac:dyDescent="0.25">
      <c r="A1553" s="10" t="s">
        <v>1029</v>
      </c>
      <c r="B1553" s="8" t="s">
        <v>162</v>
      </c>
      <c r="C1553" s="8">
        <v>20</v>
      </c>
      <c r="D1553" s="40"/>
      <c r="E1553" s="9">
        <v>0</v>
      </c>
    </row>
    <row r="1554" spans="1:5" x14ac:dyDescent="0.25">
      <c r="A1554" s="10" t="s">
        <v>1030</v>
      </c>
      <c r="B1554" s="8" t="s">
        <v>162</v>
      </c>
      <c r="C1554" s="8">
        <v>25</v>
      </c>
      <c r="D1554" s="40"/>
      <c r="E1554" s="9">
        <v>0</v>
      </c>
    </row>
    <row r="1555" spans="1:5" x14ac:dyDescent="0.25">
      <c r="A1555" s="10" t="s">
        <v>1031</v>
      </c>
      <c r="B1555" s="8" t="s">
        <v>162</v>
      </c>
      <c r="C1555" s="8">
        <v>15</v>
      </c>
      <c r="D1555" s="40"/>
      <c r="E1555" s="9">
        <v>0</v>
      </c>
    </row>
    <row r="1556" spans="1:5" x14ac:dyDescent="0.25">
      <c r="A1556" s="10" t="s">
        <v>1032</v>
      </c>
      <c r="B1556" s="8" t="s">
        <v>162</v>
      </c>
      <c r="C1556" s="8">
        <v>15</v>
      </c>
      <c r="D1556" s="40"/>
      <c r="E1556" s="9">
        <v>0</v>
      </c>
    </row>
    <row r="1557" spans="1:5" x14ac:dyDescent="0.25">
      <c r="A1557" s="10" t="s">
        <v>1033</v>
      </c>
      <c r="B1557" s="8" t="s">
        <v>162</v>
      </c>
      <c r="C1557" s="8">
        <v>5</v>
      </c>
      <c r="D1557" s="40"/>
      <c r="E1557" s="9">
        <v>0</v>
      </c>
    </row>
    <row r="1558" spans="1:5" x14ac:dyDescent="0.25">
      <c r="A1558" s="10"/>
      <c r="B1558" s="8"/>
      <c r="C1558" s="8"/>
      <c r="D1558" s="9"/>
      <c r="E1558" s="9"/>
    </row>
    <row r="1559" spans="1:5" x14ac:dyDescent="0.25">
      <c r="A1559" s="11" t="s">
        <v>1034</v>
      </c>
      <c r="B1559" s="8"/>
      <c r="C1559" s="8"/>
      <c r="D1559" s="9"/>
      <c r="E1559" s="9"/>
    </row>
    <row r="1560" spans="1:5" x14ac:dyDescent="0.25">
      <c r="A1560" s="10" t="s">
        <v>1035</v>
      </c>
      <c r="B1560" s="8" t="s">
        <v>162</v>
      </c>
      <c r="C1560" s="8">
        <v>5</v>
      </c>
      <c r="D1560" s="40"/>
      <c r="E1560" s="9">
        <v>0</v>
      </c>
    </row>
    <row r="1561" spans="1:5" x14ac:dyDescent="0.25">
      <c r="A1561" s="10" t="s">
        <v>1036</v>
      </c>
      <c r="B1561" s="8" t="s">
        <v>162</v>
      </c>
      <c r="C1561" s="8">
        <v>5</v>
      </c>
      <c r="D1561" s="40"/>
      <c r="E1561" s="9">
        <v>0</v>
      </c>
    </row>
    <row r="1562" spans="1:5" x14ac:dyDescent="0.25">
      <c r="A1562" s="10" t="s">
        <v>1037</v>
      </c>
      <c r="B1562" s="8" t="s">
        <v>162</v>
      </c>
      <c r="C1562" s="8">
        <v>2</v>
      </c>
      <c r="D1562" s="40"/>
      <c r="E1562" s="9">
        <v>0</v>
      </c>
    </row>
    <row r="1563" spans="1:5" x14ac:dyDescent="0.25">
      <c r="A1563" s="10" t="s">
        <v>1038</v>
      </c>
      <c r="B1563" s="8" t="s">
        <v>162</v>
      </c>
      <c r="C1563" s="8">
        <v>10</v>
      </c>
      <c r="D1563" s="40"/>
      <c r="E1563" s="9">
        <v>0</v>
      </c>
    </row>
    <row r="1564" spans="1:5" x14ac:dyDescent="0.25">
      <c r="A1564" s="10" t="s">
        <v>1039</v>
      </c>
      <c r="B1564" s="8" t="s">
        <v>162</v>
      </c>
      <c r="C1564" s="8">
        <v>8</v>
      </c>
      <c r="D1564" s="40"/>
      <c r="E1564" s="9">
        <v>0</v>
      </c>
    </row>
    <row r="1565" spans="1:5" x14ac:dyDescent="0.25">
      <c r="A1565" s="10" t="s">
        <v>1040</v>
      </c>
      <c r="B1565" s="8" t="s">
        <v>162</v>
      </c>
      <c r="C1565" s="8">
        <v>2</v>
      </c>
      <c r="D1565" s="40"/>
      <c r="E1565" s="9">
        <v>0</v>
      </c>
    </row>
    <row r="1566" spans="1:5" x14ac:dyDescent="0.25">
      <c r="A1566" s="10" t="s">
        <v>1041</v>
      </c>
      <c r="B1566" s="8" t="s">
        <v>162</v>
      </c>
      <c r="C1566" s="8">
        <v>3</v>
      </c>
      <c r="D1566" s="40"/>
      <c r="E1566" s="9">
        <v>0</v>
      </c>
    </row>
    <row r="1567" spans="1:5" x14ac:dyDescent="0.25">
      <c r="A1567" s="10" t="s">
        <v>1042</v>
      </c>
      <c r="B1567" s="8" t="s">
        <v>162</v>
      </c>
      <c r="C1567" s="8">
        <v>3</v>
      </c>
      <c r="D1567" s="40"/>
      <c r="E1567" s="9">
        <v>0</v>
      </c>
    </row>
    <row r="1568" spans="1:5" x14ac:dyDescent="0.25">
      <c r="A1568" s="10"/>
      <c r="B1568" s="8"/>
      <c r="C1568" s="8"/>
      <c r="D1568" s="9"/>
      <c r="E1568" s="9"/>
    </row>
    <row r="1569" spans="1:5" x14ac:dyDescent="0.25">
      <c r="A1569" s="11" t="s">
        <v>1043</v>
      </c>
      <c r="B1569" s="8"/>
      <c r="C1569" s="8"/>
      <c r="D1569" s="9"/>
      <c r="E1569" s="9"/>
    </row>
    <row r="1570" spans="1:5" ht="45" x14ac:dyDescent="0.25">
      <c r="A1570" s="10" t="s">
        <v>1044</v>
      </c>
      <c r="B1570" s="8" t="s">
        <v>162</v>
      </c>
      <c r="C1570" s="8">
        <v>15</v>
      </c>
      <c r="D1570" s="40"/>
      <c r="E1570" s="9">
        <v>0</v>
      </c>
    </row>
    <row r="1571" spans="1:5" x14ac:dyDescent="0.25">
      <c r="A1571" s="10"/>
      <c r="B1571" s="8"/>
      <c r="C1571" s="8"/>
      <c r="D1571" s="9"/>
      <c r="E1571" s="9"/>
    </row>
    <row r="1572" spans="1:5" x14ac:dyDescent="0.25">
      <c r="A1572" s="11" t="s">
        <v>1045</v>
      </c>
      <c r="B1572" s="8"/>
      <c r="C1572" s="8"/>
      <c r="D1572" s="9"/>
      <c r="E1572" s="9"/>
    </row>
    <row r="1573" spans="1:5" ht="60" x14ac:dyDescent="0.25">
      <c r="A1573" s="10" t="s">
        <v>1046</v>
      </c>
      <c r="B1573" s="8" t="s">
        <v>162</v>
      </c>
      <c r="C1573" s="8">
        <v>26</v>
      </c>
      <c r="D1573" s="40"/>
      <c r="E1573" s="9">
        <v>0</v>
      </c>
    </row>
    <row r="1574" spans="1:5" x14ac:dyDescent="0.25">
      <c r="A1574" s="10"/>
      <c r="B1574" s="8"/>
      <c r="C1574" s="8"/>
      <c r="D1574" s="9"/>
      <c r="E1574" s="9"/>
    </row>
    <row r="1575" spans="1:5" x14ac:dyDescent="0.25">
      <c r="A1575" s="11" t="s">
        <v>1047</v>
      </c>
      <c r="B1575" s="8"/>
      <c r="C1575" s="8"/>
      <c r="D1575" s="9"/>
      <c r="E1575" s="9"/>
    </row>
    <row r="1576" spans="1:5" x14ac:dyDescent="0.25">
      <c r="A1576" s="10" t="s">
        <v>1048</v>
      </c>
      <c r="B1576" s="8" t="s">
        <v>213</v>
      </c>
      <c r="C1576" s="8">
        <v>3</v>
      </c>
      <c r="D1576" s="40"/>
      <c r="E1576" s="9">
        <v>0</v>
      </c>
    </row>
    <row r="1577" spans="1:5" x14ac:dyDescent="0.25">
      <c r="A1577" s="10"/>
      <c r="B1577" s="8"/>
      <c r="C1577" s="8"/>
      <c r="D1577" s="9"/>
      <c r="E1577" s="9"/>
    </row>
    <row r="1578" spans="1:5" x14ac:dyDescent="0.25">
      <c r="A1578" s="7" t="s">
        <v>1049</v>
      </c>
      <c r="B1578" s="8"/>
      <c r="C1578" s="8"/>
      <c r="D1578" s="9"/>
      <c r="E1578" s="9"/>
    </row>
    <row r="1579" spans="1:5" x14ac:dyDescent="0.25">
      <c r="A1579" s="10"/>
      <c r="B1579" s="8"/>
      <c r="C1579" s="8"/>
      <c r="D1579" s="9"/>
      <c r="E1579" s="9"/>
    </row>
    <row r="1580" spans="1:5" x14ac:dyDescent="0.25">
      <c r="A1580" s="14" t="s">
        <v>1050</v>
      </c>
      <c r="B1580" s="8"/>
      <c r="C1580" s="8"/>
      <c r="D1580" s="9"/>
      <c r="E1580" s="9"/>
    </row>
    <row r="1581" spans="1:5" x14ac:dyDescent="0.25">
      <c r="A1581" s="10" t="s">
        <v>1051</v>
      </c>
      <c r="B1581" s="8" t="s">
        <v>213</v>
      </c>
      <c r="C1581" s="8">
        <v>38</v>
      </c>
      <c r="D1581" s="40"/>
      <c r="E1581" s="9">
        <v>0</v>
      </c>
    </row>
    <row r="1582" spans="1:5" x14ac:dyDescent="0.25">
      <c r="A1582" s="10"/>
      <c r="B1582" s="8"/>
      <c r="C1582" s="8"/>
      <c r="D1582" s="9"/>
      <c r="E1582" s="9"/>
    </row>
    <row r="1583" spans="1:5" x14ac:dyDescent="0.25">
      <c r="A1583" s="14" t="s">
        <v>214</v>
      </c>
      <c r="B1583" s="8"/>
      <c r="C1583" s="8"/>
      <c r="D1583" s="9"/>
      <c r="E1583" s="9"/>
    </row>
    <row r="1584" spans="1:5" x14ac:dyDescent="0.25">
      <c r="A1584" s="10" t="s">
        <v>1052</v>
      </c>
      <c r="B1584" s="8" t="s">
        <v>158</v>
      </c>
      <c r="C1584" s="8">
        <v>68</v>
      </c>
      <c r="D1584" s="40"/>
      <c r="E1584" s="9">
        <v>0</v>
      </c>
    </row>
    <row r="1585" spans="1:5" x14ac:dyDescent="0.25">
      <c r="A1585" s="10"/>
      <c r="B1585" s="8"/>
      <c r="C1585" s="8"/>
      <c r="D1585" s="9"/>
      <c r="E1585" s="9"/>
    </row>
    <row r="1586" spans="1:5" x14ac:dyDescent="0.25">
      <c r="A1586" s="14" t="s">
        <v>219</v>
      </c>
      <c r="B1586" s="8"/>
      <c r="C1586" s="8"/>
      <c r="D1586" s="9"/>
      <c r="E1586" s="9"/>
    </row>
    <row r="1587" spans="1:5" x14ac:dyDescent="0.25">
      <c r="A1587" s="10" t="s">
        <v>1053</v>
      </c>
      <c r="B1587" s="8" t="s">
        <v>23</v>
      </c>
      <c r="C1587" s="8">
        <v>1</v>
      </c>
      <c r="D1587" s="40"/>
      <c r="E1587" s="9">
        <v>0</v>
      </c>
    </row>
    <row r="1588" spans="1:5" x14ac:dyDescent="0.25">
      <c r="A1588" s="10"/>
      <c r="B1588" s="8"/>
      <c r="C1588" s="8"/>
      <c r="D1588" s="9"/>
      <c r="E1588" s="9"/>
    </row>
    <row r="1589" spans="1:5" ht="45" x14ac:dyDescent="0.25">
      <c r="A1589" s="14" t="s">
        <v>870</v>
      </c>
      <c r="B1589" s="8"/>
      <c r="C1589" s="8"/>
      <c r="D1589" s="9"/>
      <c r="E1589" s="9"/>
    </row>
    <row r="1590" spans="1:5" x14ac:dyDescent="0.25">
      <c r="A1590" s="10" t="s">
        <v>1054</v>
      </c>
      <c r="B1590" s="8" t="s">
        <v>213</v>
      </c>
      <c r="C1590" s="8">
        <v>24</v>
      </c>
      <c r="D1590" s="40"/>
      <c r="E1590" s="9">
        <v>0</v>
      </c>
    </row>
    <row r="1591" spans="1:5" x14ac:dyDescent="0.25">
      <c r="A1591" s="10"/>
      <c r="B1591" s="8"/>
      <c r="C1591" s="8"/>
      <c r="D1591" s="9"/>
      <c r="E1591" s="9"/>
    </row>
    <row r="1592" spans="1:5" x14ac:dyDescent="0.25">
      <c r="A1592" s="14" t="s">
        <v>1055</v>
      </c>
      <c r="B1592" s="8"/>
      <c r="C1592" s="8"/>
      <c r="D1592" s="9"/>
      <c r="E1592" s="9"/>
    </row>
    <row r="1593" spans="1:5" ht="30" x14ac:dyDescent="0.25">
      <c r="A1593" s="10" t="s">
        <v>1056</v>
      </c>
      <c r="B1593" s="8" t="s">
        <v>158</v>
      </c>
      <c r="C1593" s="8">
        <v>20</v>
      </c>
      <c r="D1593" s="40"/>
      <c r="E1593" s="9">
        <v>0</v>
      </c>
    </row>
    <row r="1594" spans="1:5" x14ac:dyDescent="0.25">
      <c r="A1594" s="10"/>
      <c r="B1594" s="8"/>
      <c r="C1594" s="8"/>
      <c r="D1594" s="9"/>
      <c r="E1594" s="9"/>
    </row>
    <row r="1595" spans="1:5" x14ac:dyDescent="0.25">
      <c r="A1595" s="14" t="s">
        <v>1057</v>
      </c>
      <c r="B1595" s="8"/>
      <c r="C1595" s="8"/>
      <c r="D1595" s="9"/>
      <c r="E1595" s="9"/>
    </row>
    <row r="1596" spans="1:5" x14ac:dyDescent="0.25">
      <c r="A1596" s="10" t="s">
        <v>1058</v>
      </c>
      <c r="B1596" s="8" t="s">
        <v>213</v>
      </c>
      <c r="C1596" s="8">
        <v>1</v>
      </c>
      <c r="D1596" s="40"/>
      <c r="E1596" s="9">
        <v>0</v>
      </c>
    </row>
    <row r="1597" spans="1:5" x14ac:dyDescent="0.25">
      <c r="A1597" s="10"/>
      <c r="B1597" s="8"/>
      <c r="C1597" s="8"/>
      <c r="D1597" s="9"/>
      <c r="E1597" s="9"/>
    </row>
    <row r="1598" spans="1:5" x14ac:dyDescent="0.25">
      <c r="A1598" s="14" t="s">
        <v>1059</v>
      </c>
      <c r="B1598" s="8"/>
      <c r="C1598" s="8"/>
      <c r="D1598" s="9"/>
      <c r="E1598" s="9"/>
    </row>
    <row r="1599" spans="1:5" x14ac:dyDescent="0.25">
      <c r="A1599" s="10" t="s">
        <v>1060</v>
      </c>
      <c r="B1599" s="8" t="s">
        <v>213</v>
      </c>
      <c r="C1599" s="8">
        <v>12</v>
      </c>
      <c r="D1599" s="40"/>
      <c r="E1599" s="9">
        <v>0</v>
      </c>
    </row>
    <row r="1600" spans="1:5" x14ac:dyDescent="0.25">
      <c r="A1600" s="10" t="s">
        <v>1061</v>
      </c>
      <c r="B1600" s="8" t="s">
        <v>213</v>
      </c>
      <c r="C1600" s="8">
        <v>1</v>
      </c>
      <c r="D1600" s="40"/>
      <c r="E1600" s="9">
        <v>0</v>
      </c>
    </row>
    <row r="1601" spans="1:5" x14ac:dyDescent="0.25">
      <c r="A1601" s="10"/>
      <c r="B1601" s="8"/>
      <c r="C1601" s="8"/>
      <c r="D1601" s="9"/>
      <c r="E1601" s="9"/>
    </row>
    <row r="1602" spans="1:5" x14ac:dyDescent="0.25">
      <c r="A1602" s="14" t="s">
        <v>823</v>
      </c>
      <c r="B1602" s="8"/>
      <c r="C1602" s="8"/>
      <c r="D1602" s="9"/>
      <c r="E1602" s="9"/>
    </row>
    <row r="1603" spans="1:5" x14ac:dyDescent="0.25">
      <c r="A1603" s="10" t="s">
        <v>1062</v>
      </c>
      <c r="B1603" s="8" t="s">
        <v>158</v>
      </c>
      <c r="C1603" s="8">
        <v>12</v>
      </c>
      <c r="D1603" s="40"/>
      <c r="E1603" s="9">
        <v>0</v>
      </c>
    </row>
    <row r="1604" spans="1:5" x14ac:dyDescent="0.25">
      <c r="A1604" s="10"/>
      <c r="B1604" s="8"/>
      <c r="C1604" s="8"/>
      <c r="D1604" s="9"/>
      <c r="E1604" s="9"/>
    </row>
    <row r="1605" spans="1:5" x14ac:dyDescent="0.25">
      <c r="A1605" s="14" t="s">
        <v>283</v>
      </c>
      <c r="B1605" s="8"/>
      <c r="C1605" s="8"/>
      <c r="D1605" s="9"/>
      <c r="E1605" s="9"/>
    </row>
    <row r="1606" spans="1:5" x14ac:dyDescent="0.25">
      <c r="A1606" s="10" t="s">
        <v>1063</v>
      </c>
      <c r="B1606" s="8" t="s">
        <v>285</v>
      </c>
      <c r="C1606" s="8">
        <v>2.02</v>
      </c>
      <c r="D1606" s="40"/>
      <c r="E1606" s="9">
        <v>0</v>
      </c>
    </row>
    <row r="1607" spans="1:5" x14ac:dyDescent="0.25">
      <c r="A1607" s="10"/>
      <c r="B1607" s="8"/>
      <c r="C1607" s="8"/>
      <c r="D1607" s="9"/>
      <c r="E1607" s="9"/>
    </row>
    <row r="1608" spans="1:5" x14ac:dyDescent="0.25">
      <c r="A1608" s="14" t="s">
        <v>1064</v>
      </c>
      <c r="B1608" s="8"/>
      <c r="C1608" s="8"/>
      <c r="D1608" s="9"/>
      <c r="E1608" s="9"/>
    </row>
    <row r="1609" spans="1:5" x14ac:dyDescent="0.25">
      <c r="A1609" s="10" t="s">
        <v>1065</v>
      </c>
      <c r="B1609" s="8" t="s">
        <v>162</v>
      </c>
      <c r="C1609" s="8">
        <v>4</v>
      </c>
      <c r="D1609" s="40"/>
      <c r="E1609" s="9">
        <v>0</v>
      </c>
    </row>
    <row r="1610" spans="1:5" ht="30" x14ac:dyDescent="0.25">
      <c r="A1610" s="10" t="s">
        <v>1066</v>
      </c>
      <c r="B1610" s="8" t="s">
        <v>162</v>
      </c>
      <c r="C1610" s="8">
        <v>16</v>
      </c>
      <c r="D1610" s="40"/>
      <c r="E1610" s="9">
        <v>0</v>
      </c>
    </row>
    <row r="1611" spans="1:5" x14ac:dyDescent="0.25">
      <c r="A1611" s="10"/>
      <c r="B1611" s="8"/>
      <c r="C1611" s="8"/>
      <c r="D1611" s="9"/>
      <c r="E1611" s="9"/>
    </row>
    <row r="1612" spans="1:5" x14ac:dyDescent="0.25">
      <c r="A1612" s="7" t="s">
        <v>928</v>
      </c>
      <c r="B1612" s="8"/>
      <c r="C1612" s="8"/>
      <c r="D1612" s="9"/>
      <c r="E1612" s="9"/>
    </row>
    <row r="1613" spans="1:5" ht="30" x14ac:dyDescent="0.25">
      <c r="A1613" s="10" t="s">
        <v>1067</v>
      </c>
      <c r="B1613" s="8" t="s">
        <v>23</v>
      </c>
      <c r="C1613" s="8">
        <v>1</v>
      </c>
      <c r="D1613" s="40"/>
      <c r="E1613" s="9">
        <v>0</v>
      </c>
    </row>
    <row r="1614" spans="1:5" x14ac:dyDescent="0.25">
      <c r="A1614" s="10"/>
      <c r="B1614" s="8"/>
      <c r="C1614" s="8"/>
      <c r="D1614" s="9"/>
      <c r="E1614" s="9"/>
    </row>
    <row r="1615" spans="1:5" x14ac:dyDescent="0.25">
      <c r="A1615" s="29" t="s">
        <v>1631</v>
      </c>
      <c r="B1615" s="29"/>
      <c r="C1615" s="29"/>
      <c r="D1615" s="29"/>
      <c r="E1615" s="12">
        <f>SUM(E1453:E1613)</f>
        <v>0</v>
      </c>
    </row>
    <row r="1616" spans="1:5" x14ac:dyDescent="0.25">
      <c r="A1616" s="7" t="s">
        <v>1068</v>
      </c>
      <c r="B1616" s="8"/>
      <c r="C1616" s="8"/>
      <c r="D1616" s="9"/>
      <c r="E1616" s="9"/>
    </row>
    <row r="1617" spans="1:5" x14ac:dyDescent="0.25">
      <c r="A1617" s="7" t="s">
        <v>1069</v>
      </c>
      <c r="B1617" s="8"/>
      <c r="C1617" s="8"/>
      <c r="D1617" s="9"/>
      <c r="E1617" s="9"/>
    </row>
    <row r="1618" spans="1:5" x14ac:dyDescent="0.25">
      <c r="A1618" s="10"/>
      <c r="B1618" s="8"/>
      <c r="C1618" s="8"/>
      <c r="D1618" s="9"/>
      <c r="E1618" s="9"/>
    </row>
    <row r="1619" spans="1:5" x14ac:dyDescent="0.25">
      <c r="A1619" s="7" t="s">
        <v>229</v>
      </c>
      <c r="B1619" s="8"/>
      <c r="C1619" s="8"/>
      <c r="D1619" s="9"/>
      <c r="E1619" s="9"/>
    </row>
    <row r="1620" spans="1:5" ht="45" x14ac:dyDescent="0.25">
      <c r="A1620" s="10" t="s">
        <v>150</v>
      </c>
      <c r="B1620" s="8"/>
      <c r="C1620" s="8"/>
      <c r="D1620" s="9"/>
      <c r="E1620" s="9"/>
    </row>
    <row r="1621" spans="1:5" ht="45" x14ac:dyDescent="0.25">
      <c r="A1621" s="10" t="s">
        <v>151</v>
      </c>
      <c r="B1621" s="8"/>
      <c r="C1621" s="8"/>
      <c r="D1621" s="9"/>
      <c r="E1621" s="9"/>
    </row>
    <row r="1622" spans="1:5" ht="30" x14ac:dyDescent="0.25">
      <c r="A1622" s="10" t="s">
        <v>152</v>
      </c>
      <c r="B1622" s="8"/>
      <c r="C1622" s="8"/>
      <c r="D1622" s="9"/>
      <c r="E1622" s="9"/>
    </row>
    <row r="1623" spans="1:5" x14ac:dyDescent="0.25">
      <c r="A1623" s="10"/>
      <c r="B1623" s="8"/>
      <c r="C1623" s="8"/>
      <c r="D1623" s="9"/>
      <c r="E1623" s="9"/>
    </row>
    <row r="1624" spans="1:5" x14ac:dyDescent="0.25">
      <c r="A1624" s="7" t="s">
        <v>1070</v>
      </c>
      <c r="B1624" s="8"/>
      <c r="C1624" s="8"/>
      <c r="D1624" s="9"/>
      <c r="E1624" s="9"/>
    </row>
    <row r="1625" spans="1:5" x14ac:dyDescent="0.25">
      <c r="A1625" s="10"/>
      <c r="B1625" s="8"/>
      <c r="C1625" s="8"/>
      <c r="D1625" s="9"/>
      <c r="E1625" s="9"/>
    </row>
    <row r="1626" spans="1:5" x14ac:dyDescent="0.25">
      <c r="A1626" s="11" t="s">
        <v>1071</v>
      </c>
      <c r="B1626" s="8"/>
      <c r="C1626" s="8"/>
      <c r="D1626" s="9"/>
      <c r="E1626" s="9"/>
    </row>
    <row r="1627" spans="1:5" ht="30" x14ac:dyDescent="0.25">
      <c r="A1627" s="10" t="s">
        <v>1056</v>
      </c>
      <c r="B1627" s="8" t="s">
        <v>158</v>
      </c>
      <c r="C1627" s="8">
        <v>1387</v>
      </c>
      <c r="D1627" s="40"/>
      <c r="E1627" s="9">
        <v>0</v>
      </c>
    </row>
    <row r="1628" spans="1:5" x14ac:dyDescent="0.25">
      <c r="A1628" s="10" t="s">
        <v>1072</v>
      </c>
      <c r="B1628" s="8" t="s">
        <v>213</v>
      </c>
      <c r="C1628" s="8">
        <v>208</v>
      </c>
      <c r="D1628" s="40"/>
      <c r="E1628" s="9">
        <v>0</v>
      </c>
    </row>
    <row r="1629" spans="1:5" x14ac:dyDescent="0.25">
      <c r="A1629" s="10" t="s">
        <v>1073</v>
      </c>
      <c r="B1629" s="8" t="s">
        <v>158</v>
      </c>
      <c r="C1629" s="8">
        <v>1387</v>
      </c>
      <c r="D1629" s="40"/>
      <c r="E1629" s="9">
        <v>0</v>
      </c>
    </row>
    <row r="1630" spans="1:5" x14ac:dyDescent="0.25">
      <c r="A1630" s="10" t="s">
        <v>1074</v>
      </c>
      <c r="B1630" s="8" t="s">
        <v>203</v>
      </c>
      <c r="C1630" s="8">
        <v>1387</v>
      </c>
      <c r="D1630" s="40"/>
      <c r="E1630" s="9">
        <v>0</v>
      </c>
    </row>
    <row r="1631" spans="1:5" ht="30" x14ac:dyDescent="0.25">
      <c r="A1631" s="10" t="s">
        <v>1075</v>
      </c>
      <c r="B1631" s="8" t="s">
        <v>203</v>
      </c>
      <c r="C1631" s="8">
        <v>2081</v>
      </c>
      <c r="D1631" s="40"/>
      <c r="E1631" s="9">
        <v>0</v>
      </c>
    </row>
    <row r="1632" spans="1:5" ht="30" x14ac:dyDescent="0.25">
      <c r="A1632" s="10" t="s">
        <v>1076</v>
      </c>
      <c r="B1632" s="8" t="s">
        <v>158</v>
      </c>
      <c r="C1632" s="8">
        <v>1387</v>
      </c>
      <c r="D1632" s="40"/>
      <c r="E1632" s="9">
        <v>0</v>
      </c>
    </row>
    <row r="1633" spans="1:5" ht="30" x14ac:dyDescent="0.25">
      <c r="A1633" s="10" t="s">
        <v>1077</v>
      </c>
      <c r="B1633" s="8" t="s">
        <v>203</v>
      </c>
      <c r="C1633" s="8">
        <v>2081</v>
      </c>
      <c r="D1633" s="40"/>
      <c r="E1633" s="9">
        <v>0</v>
      </c>
    </row>
    <row r="1634" spans="1:5" x14ac:dyDescent="0.25">
      <c r="A1634" s="10" t="s">
        <v>1078</v>
      </c>
      <c r="B1634" s="8" t="s">
        <v>158</v>
      </c>
      <c r="C1634" s="8">
        <v>1387</v>
      </c>
      <c r="D1634" s="40"/>
      <c r="E1634" s="9">
        <v>0</v>
      </c>
    </row>
    <row r="1635" spans="1:5" x14ac:dyDescent="0.25">
      <c r="A1635" s="10"/>
      <c r="B1635" s="8"/>
      <c r="C1635" s="8"/>
      <c r="D1635" s="9"/>
      <c r="E1635" s="9"/>
    </row>
    <row r="1636" spans="1:5" x14ac:dyDescent="0.25">
      <c r="A1636" s="11" t="s">
        <v>1079</v>
      </c>
      <c r="B1636" s="8"/>
      <c r="C1636" s="8"/>
      <c r="D1636" s="9"/>
      <c r="E1636" s="9"/>
    </row>
    <row r="1637" spans="1:5" ht="45" x14ac:dyDescent="0.25">
      <c r="A1637" s="10" t="s">
        <v>1080</v>
      </c>
      <c r="B1637" s="8" t="s">
        <v>162</v>
      </c>
      <c r="C1637" s="8">
        <v>7</v>
      </c>
      <c r="D1637" s="40"/>
      <c r="E1637" s="9">
        <v>0</v>
      </c>
    </row>
    <row r="1638" spans="1:5" x14ac:dyDescent="0.25">
      <c r="A1638" s="10"/>
      <c r="B1638" s="8"/>
      <c r="C1638" s="8"/>
      <c r="D1638" s="9"/>
      <c r="E1638" s="9"/>
    </row>
    <row r="1639" spans="1:5" x14ac:dyDescent="0.25">
      <c r="A1639" s="7" t="s">
        <v>1081</v>
      </c>
      <c r="B1639" s="8"/>
      <c r="C1639" s="8"/>
      <c r="D1639" s="9"/>
      <c r="E1639" s="9"/>
    </row>
    <row r="1640" spans="1:5" x14ac:dyDescent="0.25">
      <c r="A1640" s="10"/>
      <c r="B1640" s="8"/>
      <c r="C1640" s="8"/>
      <c r="D1640" s="9"/>
      <c r="E1640" s="9"/>
    </row>
    <row r="1641" spans="1:5" ht="75" x14ac:dyDescent="0.25">
      <c r="A1641" s="11" t="s">
        <v>1082</v>
      </c>
      <c r="B1641" s="8"/>
      <c r="C1641" s="8"/>
      <c r="D1641" s="9"/>
      <c r="E1641" s="9"/>
    </row>
    <row r="1642" spans="1:5" x14ac:dyDescent="0.25">
      <c r="A1642" s="10" t="s">
        <v>1083</v>
      </c>
      <c r="B1642" s="8" t="s">
        <v>162</v>
      </c>
      <c r="C1642" s="8">
        <v>2</v>
      </c>
      <c r="D1642" s="40"/>
      <c r="E1642" s="9">
        <v>0</v>
      </c>
    </row>
    <row r="1643" spans="1:5" x14ac:dyDescent="0.25">
      <c r="A1643" s="10"/>
      <c r="B1643" s="8"/>
      <c r="C1643" s="8"/>
      <c r="D1643" s="9"/>
      <c r="E1643" s="9"/>
    </row>
    <row r="1644" spans="1:5" x14ac:dyDescent="0.25">
      <c r="A1644" s="11" t="s">
        <v>1084</v>
      </c>
      <c r="B1644" s="8"/>
      <c r="C1644" s="8"/>
      <c r="D1644" s="9"/>
      <c r="E1644" s="9"/>
    </row>
    <row r="1645" spans="1:5" x14ac:dyDescent="0.25">
      <c r="A1645" s="10" t="s">
        <v>1085</v>
      </c>
      <c r="B1645" s="8" t="s">
        <v>203</v>
      </c>
      <c r="C1645" s="8">
        <v>10</v>
      </c>
      <c r="D1645" s="40"/>
      <c r="E1645" s="9">
        <v>0</v>
      </c>
    </row>
    <row r="1646" spans="1:5" x14ac:dyDescent="0.25">
      <c r="A1646" s="10"/>
      <c r="B1646" s="8"/>
      <c r="C1646" s="8"/>
      <c r="D1646" s="9"/>
      <c r="E1646" s="9"/>
    </row>
    <row r="1647" spans="1:5" x14ac:dyDescent="0.25">
      <c r="A1647" s="7" t="s">
        <v>1086</v>
      </c>
      <c r="B1647" s="8"/>
      <c r="C1647" s="8"/>
      <c r="D1647" s="9"/>
      <c r="E1647" s="9"/>
    </row>
    <row r="1648" spans="1:5" x14ac:dyDescent="0.25">
      <c r="A1648" s="10"/>
      <c r="B1648" s="8"/>
      <c r="C1648" s="8"/>
      <c r="D1648" s="9"/>
      <c r="E1648" s="9"/>
    </row>
    <row r="1649" spans="1:5" x14ac:dyDescent="0.25">
      <c r="A1649" s="11" t="s">
        <v>1087</v>
      </c>
      <c r="B1649" s="8"/>
      <c r="C1649" s="8"/>
      <c r="D1649" s="9"/>
      <c r="E1649" s="9"/>
    </row>
    <row r="1650" spans="1:5" x14ac:dyDescent="0.25">
      <c r="A1650" s="10" t="s">
        <v>1088</v>
      </c>
      <c r="B1650" s="8" t="s">
        <v>213</v>
      </c>
      <c r="C1650" s="8">
        <v>241</v>
      </c>
      <c r="D1650" s="40"/>
      <c r="E1650" s="9">
        <v>0</v>
      </c>
    </row>
    <row r="1651" spans="1:5" x14ac:dyDescent="0.25">
      <c r="A1651" s="10"/>
      <c r="B1651" s="8"/>
      <c r="C1651" s="8"/>
      <c r="D1651" s="9"/>
      <c r="E1651" s="9"/>
    </row>
    <row r="1652" spans="1:5" x14ac:dyDescent="0.25">
      <c r="A1652" s="11" t="s">
        <v>1089</v>
      </c>
      <c r="B1652" s="8"/>
      <c r="C1652" s="8"/>
      <c r="D1652" s="9"/>
      <c r="E1652" s="9"/>
    </row>
    <row r="1653" spans="1:5" x14ac:dyDescent="0.25">
      <c r="A1653" s="10" t="s">
        <v>1090</v>
      </c>
      <c r="B1653" s="8" t="s">
        <v>213</v>
      </c>
      <c r="C1653" s="8">
        <v>241</v>
      </c>
      <c r="D1653" s="40"/>
      <c r="E1653" s="9">
        <v>0</v>
      </c>
    </row>
    <row r="1654" spans="1:5" x14ac:dyDescent="0.25">
      <c r="A1654" s="10"/>
      <c r="B1654" s="8"/>
      <c r="C1654" s="8"/>
      <c r="D1654" s="9"/>
      <c r="E1654" s="9"/>
    </row>
    <row r="1655" spans="1:5" x14ac:dyDescent="0.25">
      <c r="A1655" s="11" t="s">
        <v>1091</v>
      </c>
      <c r="B1655" s="8"/>
      <c r="C1655" s="8"/>
      <c r="D1655" s="9"/>
      <c r="E1655" s="9"/>
    </row>
    <row r="1656" spans="1:5" x14ac:dyDescent="0.25">
      <c r="A1656" s="10" t="s">
        <v>1092</v>
      </c>
      <c r="B1656" s="8" t="s">
        <v>213</v>
      </c>
      <c r="C1656" s="8">
        <v>105</v>
      </c>
      <c r="D1656" s="40"/>
      <c r="E1656" s="9">
        <v>0</v>
      </c>
    </row>
    <row r="1657" spans="1:5" x14ac:dyDescent="0.25">
      <c r="A1657" s="10" t="s">
        <v>1093</v>
      </c>
      <c r="B1657" s="8" t="s">
        <v>213</v>
      </c>
      <c r="C1657" s="8">
        <v>45</v>
      </c>
      <c r="D1657" s="40"/>
      <c r="E1657" s="9">
        <v>0</v>
      </c>
    </row>
    <row r="1658" spans="1:5" x14ac:dyDescent="0.25">
      <c r="A1658" s="10" t="s">
        <v>1094</v>
      </c>
      <c r="B1658" s="8" t="s">
        <v>213</v>
      </c>
      <c r="C1658" s="8">
        <v>45</v>
      </c>
      <c r="D1658" s="40"/>
      <c r="E1658" s="9">
        <v>0</v>
      </c>
    </row>
    <row r="1659" spans="1:5" x14ac:dyDescent="0.25">
      <c r="A1659" s="10"/>
      <c r="B1659" s="8"/>
      <c r="C1659" s="8"/>
      <c r="D1659" s="9"/>
      <c r="E1659" s="9"/>
    </row>
    <row r="1660" spans="1:5" x14ac:dyDescent="0.25">
      <c r="A1660" s="11" t="s">
        <v>1095</v>
      </c>
      <c r="B1660" s="8"/>
      <c r="C1660" s="8"/>
      <c r="D1660" s="9"/>
      <c r="E1660" s="9"/>
    </row>
    <row r="1661" spans="1:5" x14ac:dyDescent="0.25">
      <c r="A1661" s="10" t="s">
        <v>1096</v>
      </c>
      <c r="B1661" s="8" t="s">
        <v>158</v>
      </c>
      <c r="C1661" s="8">
        <v>703</v>
      </c>
      <c r="D1661" s="40"/>
      <c r="E1661" s="9">
        <v>0</v>
      </c>
    </row>
    <row r="1662" spans="1:5" x14ac:dyDescent="0.25">
      <c r="A1662" s="10"/>
      <c r="B1662" s="8"/>
      <c r="C1662" s="8"/>
      <c r="D1662" s="9"/>
      <c r="E1662" s="9"/>
    </row>
    <row r="1663" spans="1:5" x14ac:dyDescent="0.25">
      <c r="A1663" s="11" t="s">
        <v>1097</v>
      </c>
      <c r="B1663" s="8"/>
      <c r="C1663" s="8"/>
      <c r="D1663" s="9"/>
      <c r="E1663" s="9"/>
    </row>
    <row r="1664" spans="1:5" ht="30" x14ac:dyDescent="0.25">
      <c r="A1664" s="10" t="s">
        <v>1098</v>
      </c>
      <c r="B1664" s="8" t="s">
        <v>203</v>
      </c>
      <c r="C1664" s="8">
        <v>28</v>
      </c>
      <c r="D1664" s="40"/>
      <c r="E1664" s="9">
        <v>0</v>
      </c>
    </row>
    <row r="1665" spans="1:5" x14ac:dyDescent="0.25">
      <c r="A1665" s="10" t="s">
        <v>1099</v>
      </c>
      <c r="B1665" s="8" t="s">
        <v>162</v>
      </c>
      <c r="C1665" s="8">
        <v>11</v>
      </c>
      <c r="D1665" s="40"/>
      <c r="E1665" s="9">
        <v>0</v>
      </c>
    </row>
    <row r="1666" spans="1:5" x14ac:dyDescent="0.25">
      <c r="A1666" s="10" t="s">
        <v>1100</v>
      </c>
      <c r="B1666" s="8" t="s">
        <v>162</v>
      </c>
      <c r="C1666" s="8">
        <v>11</v>
      </c>
      <c r="D1666" s="40"/>
      <c r="E1666" s="9">
        <v>0</v>
      </c>
    </row>
    <row r="1667" spans="1:5" x14ac:dyDescent="0.25">
      <c r="A1667" s="10"/>
      <c r="B1667" s="8"/>
      <c r="C1667" s="8"/>
      <c r="D1667" s="9"/>
      <c r="E1667" s="9"/>
    </row>
    <row r="1668" spans="1:5" x14ac:dyDescent="0.25">
      <c r="A1668" s="11" t="s">
        <v>1047</v>
      </c>
      <c r="B1668" s="8"/>
      <c r="C1668" s="8"/>
      <c r="D1668" s="9"/>
      <c r="E1668" s="9"/>
    </row>
    <row r="1669" spans="1:5" ht="30" x14ac:dyDescent="0.25">
      <c r="A1669" s="10" t="s">
        <v>1101</v>
      </c>
      <c r="B1669" s="8" t="s">
        <v>213</v>
      </c>
      <c r="C1669" s="8">
        <v>3</v>
      </c>
      <c r="D1669" s="40"/>
      <c r="E1669" s="9">
        <v>0</v>
      </c>
    </row>
    <row r="1670" spans="1:5" x14ac:dyDescent="0.25">
      <c r="A1670" s="10"/>
      <c r="B1670" s="8"/>
      <c r="C1670" s="8"/>
      <c r="D1670" s="9"/>
      <c r="E1670" s="9"/>
    </row>
    <row r="1671" spans="1:5" x14ac:dyDescent="0.25">
      <c r="A1671" s="7" t="s">
        <v>1102</v>
      </c>
      <c r="B1671" s="8"/>
      <c r="C1671" s="8"/>
      <c r="D1671" s="9"/>
      <c r="E1671" s="9"/>
    </row>
    <row r="1672" spans="1:5" x14ac:dyDescent="0.25">
      <c r="A1672" s="10"/>
      <c r="B1672" s="8"/>
      <c r="C1672" s="8"/>
      <c r="D1672" s="9"/>
      <c r="E1672" s="9"/>
    </row>
    <row r="1673" spans="1:5" x14ac:dyDescent="0.25">
      <c r="A1673" s="11" t="s">
        <v>1087</v>
      </c>
      <c r="B1673" s="8"/>
      <c r="C1673" s="8"/>
      <c r="D1673" s="9"/>
      <c r="E1673" s="9"/>
    </row>
    <row r="1674" spans="1:5" x14ac:dyDescent="0.25">
      <c r="A1674" s="10" t="s">
        <v>1103</v>
      </c>
      <c r="B1674" s="8" t="s">
        <v>213</v>
      </c>
      <c r="C1674" s="8">
        <v>244</v>
      </c>
      <c r="D1674" s="40"/>
      <c r="E1674" s="9">
        <v>0</v>
      </c>
    </row>
    <row r="1675" spans="1:5" x14ac:dyDescent="0.25">
      <c r="A1675" s="10"/>
      <c r="B1675" s="8"/>
      <c r="C1675" s="8"/>
      <c r="D1675" s="9"/>
      <c r="E1675" s="9"/>
    </row>
    <row r="1676" spans="1:5" x14ac:dyDescent="0.25">
      <c r="A1676" s="11" t="s">
        <v>1104</v>
      </c>
      <c r="B1676" s="8"/>
      <c r="C1676" s="8"/>
      <c r="D1676" s="9"/>
      <c r="E1676" s="9"/>
    </row>
    <row r="1677" spans="1:5" x14ac:dyDescent="0.25">
      <c r="A1677" s="10" t="s">
        <v>1105</v>
      </c>
      <c r="B1677" s="8" t="s">
        <v>213</v>
      </c>
      <c r="C1677" s="8">
        <v>39</v>
      </c>
      <c r="D1677" s="40"/>
      <c r="E1677" s="9">
        <v>0</v>
      </c>
    </row>
    <row r="1678" spans="1:5" x14ac:dyDescent="0.25">
      <c r="A1678" s="10"/>
      <c r="B1678" s="8"/>
      <c r="C1678" s="8"/>
      <c r="D1678" s="9"/>
      <c r="E1678" s="9"/>
    </row>
    <row r="1679" spans="1:5" ht="30" x14ac:dyDescent="0.25">
      <c r="A1679" s="14" t="s">
        <v>1106</v>
      </c>
      <c r="B1679" s="8"/>
      <c r="C1679" s="8"/>
      <c r="D1679" s="9"/>
      <c r="E1679" s="9"/>
    </row>
    <row r="1680" spans="1:5" ht="30" x14ac:dyDescent="0.25">
      <c r="A1680" s="10" t="s">
        <v>1107</v>
      </c>
      <c r="B1680" s="8" t="s">
        <v>213</v>
      </c>
      <c r="C1680" s="8">
        <v>29</v>
      </c>
      <c r="D1680" s="40"/>
      <c r="E1680" s="9">
        <v>0</v>
      </c>
    </row>
    <row r="1681" spans="1:5" x14ac:dyDescent="0.25">
      <c r="A1681" s="10"/>
      <c r="B1681" s="8"/>
      <c r="C1681" s="8"/>
      <c r="D1681" s="9"/>
      <c r="E1681" s="9"/>
    </row>
    <row r="1682" spans="1:5" x14ac:dyDescent="0.25">
      <c r="A1682" s="11" t="s">
        <v>816</v>
      </c>
      <c r="B1682" s="8"/>
      <c r="C1682" s="8"/>
      <c r="D1682" s="9"/>
      <c r="E1682" s="9"/>
    </row>
    <row r="1683" spans="1:5" ht="30" x14ac:dyDescent="0.25">
      <c r="A1683" s="10" t="s">
        <v>1108</v>
      </c>
      <c r="B1683" s="8" t="s">
        <v>158</v>
      </c>
      <c r="C1683" s="8">
        <v>676</v>
      </c>
      <c r="D1683" s="40"/>
      <c r="E1683" s="9">
        <v>0</v>
      </c>
    </row>
    <row r="1684" spans="1:5" x14ac:dyDescent="0.25">
      <c r="A1684" s="10"/>
      <c r="B1684" s="8"/>
      <c r="C1684" s="8"/>
      <c r="D1684" s="9"/>
      <c r="E1684" s="9"/>
    </row>
    <row r="1685" spans="1:5" x14ac:dyDescent="0.25">
      <c r="A1685" s="11" t="s">
        <v>1109</v>
      </c>
      <c r="B1685" s="8"/>
      <c r="C1685" s="8"/>
      <c r="D1685" s="9"/>
      <c r="E1685" s="9"/>
    </row>
    <row r="1686" spans="1:5" x14ac:dyDescent="0.25">
      <c r="A1686" s="10" t="s">
        <v>1110</v>
      </c>
      <c r="B1686" s="8" t="s">
        <v>213</v>
      </c>
      <c r="C1686" s="8">
        <v>29</v>
      </c>
      <c r="D1686" s="40"/>
      <c r="E1686" s="9">
        <v>0</v>
      </c>
    </row>
    <row r="1687" spans="1:5" x14ac:dyDescent="0.25">
      <c r="A1687" s="10"/>
      <c r="B1687" s="8"/>
      <c r="C1687" s="8"/>
      <c r="D1687" s="9"/>
      <c r="E1687" s="9"/>
    </row>
    <row r="1688" spans="1:5" x14ac:dyDescent="0.25">
      <c r="A1688" s="11" t="s">
        <v>252</v>
      </c>
      <c r="B1688" s="8"/>
      <c r="C1688" s="8"/>
      <c r="D1688" s="9"/>
      <c r="E1688" s="9"/>
    </row>
    <row r="1689" spans="1:5" x14ac:dyDescent="0.25">
      <c r="A1689" s="10" t="s">
        <v>1111</v>
      </c>
      <c r="B1689" s="8" t="s">
        <v>158</v>
      </c>
      <c r="C1689" s="8">
        <v>288</v>
      </c>
      <c r="D1689" s="40"/>
      <c r="E1689" s="9">
        <v>0</v>
      </c>
    </row>
    <row r="1690" spans="1:5" x14ac:dyDescent="0.25">
      <c r="A1690" s="10"/>
      <c r="B1690" s="8"/>
      <c r="C1690" s="8"/>
      <c r="D1690" s="9"/>
      <c r="E1690" s="9"/>
    </row>
    <row r="1691" spans="1:5" x14ac:dyDescent="0.25">
      <c r="A1691" s="11" t="s">
        <v>1112</v>
      </c>
      <c r="B1691" s="8"/>
      <c r="C1691" s="8"/>
      <c r="D1691" s="9"/>
      <c r="E1691" s="9"/>
    </row>
    <row r="1692" spans="1:5" x14ac:dyDescent="0.25">
      <c r="A1692" s="10" t="s">
        <v>1113</v>
      </c>
      <c r="B1692" s="8" t="s">
        <v>203</v>
      </c>
      <c r="C1692" s="8">
        <v>339</v>
      </c>
      <c r="D1692" s="40"/>
      <c r="E1692" s="9">
        <v>0</v>
      </c>
    </row>
    <row r="1693" spans="1:5" x14ac:dyDescent="0.25">
      <c r="A1693" s="10"/>
      <c r="B1693" s="8"/>
      <c r="C1693" s="8"/>
      <c r="D1693" s="9"/>
      <c r="E1693" s="9"/>
    </row>
    <row r="1694" spans="1:5" x14ac:dyDescent="0.25">
      <c r="A1694" s="11" t="s">
        <v>1114</v>
      </c>
      <c r="B1694" s="8"/>
      <c r="C1694" s="8"/>
      <c r="D1694" s="9"/>
      <c r="E1694" s="9"/>
    </row>
    <row r="1695" spans="1:5" ht="30" x14ac:dyDescent="0.25">
      <c r="A1695" s="10" t="s">
        <v>1115</v>
      </c>
      <c r="B1695" s="8" t="s">
        <v>158</v>
      </c>
      <c r="C1695" s="8">
        <v>322</v>
      </c>
      <c r="D1695" s="40"/>
      <c r="E1695" s="9">
        <v>0</v>
      </c>
    </row>
    <row r="1696" spans="1:5" x14ac:dyDescent="0.25">
      <c r="A1696" s="10"/>
      <c r="B1696" s="8"/>
      <c r="C1696" s="8"/>
      <c r="D1696" s="9"/>
      <c r="E1696" s="9"/>
    </row>
    <row r="1697" spans="1:5" x14ac:dyDescent="0.25">
      <c r="A1697" s="11" t="s">
        <v>811</v>
      </c>
      <c r="B1697" s="8"/>
      <c r="C1697" s="8"/>
      <c r="D1697" s="9"/>
      <c r="E1697" s="9"/>
    </row>
    <row r="1698" spans="1:5" x14ac:dyDescent="0.25">
      <c r="A1698" s="10" t="s">
        <v>1116</v>
      </c>
      <c r="B1698" s="8" t="s">
        <v>158</v>
      </c>
      <c r="C1698" s="8">
        <v>388</v>
      </c>
      <c r="D1698" s="40"/>
      <c r="E1698" s="9">
        <v>0</v>
      </c>
    </row>
    <row r="1699" spans="1:5" x14ac:dyDescent="0.25">
      <c r="A1699" s="10"/>
      <c r="B1699" s="8"/>
      <c r="C1699" s="8"/>
      <c r="D1699" s="9"/>
      <c r="E1699" s="9"/>
    </row>
    <row r="1700" spans="1:5" x14ac:dyDescent="0.25">
      <c r="A1700" s="29" t="s">
        <v>1632</v>
      </c>
      <c r="B1700" s="29"/>
      <c r="C1700" s="29"/>
      <c r="D1700" s="29"/>
      <c r="E1700" s="12">
        <f>SUM(E1626:E1699)</f>
        <v>0</v>
      </c>
    </row>
    <row r="1701" spans="1:5" x14ac:dyDescent="0.25">
      <c r="A1701" s="7" t="s">
        <v>1117</v>
      </c>
      <c r="B1701" s="8"/>
      <c r="C1701" s="8"/>
      <c r="D1701" s="9"/>
      <c r="E1701" s="9"/>
    </row>
    <row r="1702" spans="1:5" x14ac:dyDescent="0.25">
      <c r="A1702" s="7" t="s">
        <v>1118</v>
      </c>
      <c r="B1702" s="8"/>
      <c r="C1702" s="8"/>
      <c r="D1702" s="9"/>
      <c r="E1702" s="9"/>
    </row>
    <row r="1703" spans="1:5" x14ac:dyDescent="0.25">
      <c r="A1703" s="10"/>
      <c r="B1703" s="8"/>
      <c r="C1703" s="8"/>
      <c r="D1703" s="9"/>
      <c r="E1703" s="9"/>
    </row>
    <row r="1704" spans="1:5" x14ac:dyDescent="0.25">
      <c r="A1704" s="7" t="s">
        <v>595</v>
      </c>
      <c r="B1704" s="8"/>
      <c r="C1704" s="8"/>
      <c r="D1704" s="9"/>
      <c r="E1704" s="9"/>
    </row>
    <row r="1705" spans="1:5" ht="45" x14ac:dyDescent="0.25">
      <c r="A1705" s="10" t="s">
        <v>150</v>
      </c>
      <c r="B1705" s="8"/>
      <c r="C1705" s="8"/>
      <c r="D1705" s="9"/>
      <c r="E1705" s="9"/>
    </row>
    <row r="1706" spans="1:5" ht="45" x14ac:dyDescent="0.25">
      <c r="A1706" s="10" t="s">
        <v>151</v>
      </c>
      <c r="B1706" s="8"/>
      <c r="C1706" s="8"/>
      <c r="D1706" s="9"/>
      <c r="E1706" s="9"/>
    </row>
    <row r="1707" spans="1:5" ht="30" x14ac:dyDescent="0.25">
      <c r="A1707" s="10" t="s">
        <v>152</v>
      </c>
      <c r="B1707" s="8"/>
      <c r="C1707" s="8"/>
      <c r="D1707" s="9"/>
      <c r="E1707" s="9"/>
    </row>
    <row r="1708" spans="1:5" x14ac:dyDescent="0.25">
      <c r="A1708" s="10"/>
      <c r="B1708" s="8"/>
      <c r="C1708" s="8"/>
      <c r="D1708" s="9"/>
      <c r="E1708" s="9"/>
    </row>
    <row r="1709" spans="1:5" x14ac:dyDescent="0.25">
      <c r="A1709" s="7" t="s">
        <v>1119</v>
      </c>
      <c r="B1709" s="8"/>
      <c r="C1709" s="8"/>
      <c r="D1709" s="9"/>
      <c r="E1709" s="9"/>
    </row>
    <row r="1710" spans="1:5" x14ac:dyDescent="0.25">
      <c r="A1710" s="10"/>
      <c r="B1710" s="8"/>
      <c r="C1710" s="8"/>
      <c r="D1710" s="9"/>
      <c r="E1710" s="9"/>
    </row>
    <row r="1711" spans="1:5" ht="30" x14ac:dyDescent="0.25">
      <c r="A1711" s="11" t="s">
        <v>1120</v>
      </c>
      <c r="B1711" s="8"/>
      <c r="C1711" s="8"/>
      <c r="D1711" s="9"/>
      <c r="E1711" s="9"/>
    </row>
    <row r="1712" spans="1:5" ht="60" x14ac:dyDescent="0.25">
      <c r="A1712" s="14" t="s">
        <v>1121</v>
      </c>
      <c r="B1712" s="8"/>
      <c r="C1712" s="8"/>
      <c r="D1712" s="9"/>
      <c r="E1712" s="9"/>
    </row>
    <row r="1713" spans="1:5" x14ac:dyDescent="0.25">
      <c r="A1713" s="10" t="s">
        <v>1122</v>
      </c>
      <c r="B1713" s="8" t="s">
        <v>203</v>
      </c>
      <c r="C1713" s="8">
        <v>664</v>
      </c>
      <c r="D1713" s="40"/>
      <c r="E1713" s="9">
        <v>0</v>
      </c>
    </row>
    <row r="1714" spans="1:5" x14ac:dyDescent="0.25">
      <c r="A1714" s="10"/>
      <c r="B1714" s="8"/>
      <c r="C1714" s="8"/>
      <c r="D1714" s="9"/>
      <c r="E1714" s="9"/>
    </row>
    <row r="1715" spans="1:5" x14ac:dyDescent="0.25">
      <c r="A1715" s="29" t="s">
        <v>1633</v>
      </c>
      <c r="B1715" s="29"/>
      <c r="C1715" s="29"/>
      <c r="D1715" s="29"/>
      <c r="E1715" s="12">
        <f>SUM(E1702:E1713)</f>
        <v>0</v>
      </c>
    </row>
    <row r="1716" spans="1:5" x14ac:dyDescent="0.25">
      <c r="A1716" s="7" t="s">
        <v>1123</v>
      </c>
      <c r="B1716" s="8"/>
      <c r="C1716" s="8"/>
      <c r="D1716" s="9"/>
      <c r="E1716" s="9"/>
    </row>
    <row r="1717" spans="1:5" x14ac:dyDescent="0.25">
      <c r="A1717" s="7" t="s">
        <v>1124</v>
      </c>
      <c r="B1717" s="8"/>
      <c r="C1717" s="8"/>
      <c r="D1717" s="9"/>
      <c r="E1717" s="9"/>
    </row>
    <row r="1718" spans="1:5" x14ac:dyDescent="0.25">
      <c r="A1718" s="10"/>
      <c r="B1718" s="8"/>
      <c r="C1718" s="8"/>
      <c r="D1718" s="9"/>
      <c r="E1718" s="9"/>
    </row>
    <row r="1719" spans="1:5" x14ac:dyDescent="0.25">
      <c r="A1719" s="7" t="s">
        <v>1125</v>
      </c>
      <c r="B1719" s="8"/>
      <c r="C1719" s="8"/>
      <c r="D1719" s="9"/>
      <c r="E1719" s="9"/>
    </row>
    <row r="1720" spans="1:5" ht="45" x14ac:dyDescent="0.25">
      <c r="A1720" s="10" t="s">
        <v>150</v>
      </c>
      <c r="B1720" s="8"/>
      <c r="C1720" s="8"/>
      <c r="D1720" s="9"/>
      <c r="E1720" s="9"/>
    </row>
    <row r="1721" spans="1:5" ht="45" x14ac:dyDescent="0.25">
      <c r="A1721" s="10" t="s">
        <v>151</v>
      </c>
      <c r="B1721" s="8"/>
      <c r="C1721" s="8"/>
      <c r="D1721" s="9"/>
      <c r="E1721" s="9"/>
    </row>
    <row r="1722" spans="1:5" ht="30" x14ac:dyDescent="0.25">
      <c r="A1722" s="10" t="s">
        <v>152</v>
      </c>
      <c r="B1722" s="8"/>
      <c r="C1722" s="8"/>
      <c r="D1722" s="9"/>
      <c r="E1722" s="9"/>
    </row>
    <row r="1723" spans="1:5" x14ac:dyDescent="0.25">
      <c r="A1723" s="10"/>
      <c r="B1723" s="8"/>
      <c r="C1723" s="8"/>
      <c r="D1723" s="9"/>
      <c r="E1723" s="9"/>
    </row>
    <row r="1724" spans="1:5" ht="60" x14ac:dyDescent="0.25">
      <c r="A1724" s="10" t="s">
        <v>1126</v>
      </c>
      <c r="B1724" s="8"/>
      <c r="C1724" s="8"/>
      <c r="D1724" s="9"/>
      <c r="E1724" s="9"/>
    </row>
    <row r="1725" spans="1:5" x14ac:dyDescent="0.25">
      <c r="A1725" s="10"/>
      <c r="B1725" s="8"/>
      <c r="C1725" s="8"/>
      <c r="D1725" s="9"/>
      <c r="E1725" s="9"/>
    </row>
    <row r="1726" spans="1:5" x14ac:dyDescent="0.25">
      <c r="A1726" s="7" t="s">
        <v>153</v>
      </c>
      <c r="B1726" s="8"/>
      <c r="C1726" s="8"/>
      <c r="D1726" s="9"/>
      <c r="E1726" s="9"/>
    </row>
    <row r="1727" spans="1:5" x14ac:dyDescent="0.25">
      <c r="A1727" s="10"/>
      <c r="B1727" s="8"/>
      <c r="C1727" s="8"/>
      <c r="D1727" s="9"/>
      <c r="E1727" s="9"/>
    </row>
    <row r="1728" spans="1:5" ht="45" x14ac:dyDescent="0.25">
      <c r="A1728" s="10" t="s">
        <v>1127</v>
      </c>
      <c r="B1728" s="8"/>
      <c r="C1728" s="8"/>
      <c r="D1728" s="9"/>
      <c r="E1728" s="9"/>
    </row>
    <row r="1729" spans="1:5" x14ac:dyDescent="0.25">
      <c r="A1729" s="10"/>
      <c r="B1729" s="8"/>
      <c r="C1729" s="8"/>
      <c r="D1729" s="9"/>
      <c r="E1729" s="9"/>
    </row>
    <row r="1730" spans="1:5" x14ac:dyDescent="0.25">
      <c r="A1730" s="7" t="s">
        <v>1128</v>
      </c>
      <c r="B1730" s="8"/>
      <c r="C1730" s="8"/>
      <c r="D1730" s="9"/>
      <c r="E1730" s="9"/>
    </row>
    <row r="1731" spans="1:5" x14ac:dyDescent="0.25">
      <c r="A1731" s="10"/>
      <c r="B1731" s="8"/>
      <c r="C1731" s="8"/>
      <c r="D1731" s="9"/>
      <c r="E1731" s="9"/>
    </row>
    <row r="1732" spans="1:5" x14ac:dyDescent="0.25">
      <c r="A1732" s="7" t="s">
        <v>1129</v>
      </c>
      <c r="B1732" s="8"/>
      <c r="C1732" s="8"/>
      <c r="D1732" s="9"/>
      <c r="E1732" s="9"/>
    </row>
    <row r="1733" spans="1:5" x14ac:dyDescent="0.25">
      <c r="A1733" s="10" t="s">
        <v>1130</v>
      </c>
      <c r="B1733" s="8" t="s">
        <v>1131</v>
      </c>
      <c r="C1733" s="8">
        <v>1</v>
      </c>
      <c r="D1733" s="40"/>
      <c r="E1733" s="9">
        <v>0</v>
      </c>
    </row>
    <row r="1734" spans="1:5" x14ac:dyDescent="0.25">
      <c r="A1734" s="10"/>
      <c r="B1734" s="8"/>
      <c r="C1734" s="8"/>
      <c r="D1734" s="9"/>
      <c r="E1734" s="9"/>
    </row>
    <row r="1735" spans="1:5" x14ac:dyDescent="0.25">
      <c r="A1735" s="11" t="s">
        <v>1132</v>
      </c>
      <c r="B1735" s="8"/>
      <c r="C1735" s="8"/>
      <c r="D1735" s="9"/>
      <c r="E1735" s="9"/>
    </row>
    <row r="1736" spans="1:5" ht="30" x14ac:dyDescent="0.25">
      <c r="A1736" s="10" t="s">
        <v>1133</v>
      </c>
      <c r="B1736" s="8"/>
      <c r="C1736" s="8"/>
      <c r="D1736" s="9"/>
      <c r="E1736" s="9"/>
    </row>
    <row r="1737" spans="1:5" ht="45" x14ac:dyDescent="0.25">
      <c r="A1737" s="10" t="s">
        <v>1134</v>
      </c>
      <c r="B1737" s="8"/>
      <c r="C1737" s="8"/>
      <c r="D1737" s="9"/>
      <c r="E1737" s="9"/>
    </row>
    <row r="1738" spans="1:5" x14ac:dyDescent="0.25">
      <c r="A1738" s="10" t="s">
        <v>1135</v>
      </c>
      <c r="B1738" s="8"/>
      <c r="C1738" s="8"/>
      <c r="D1738" s="9"/>
      <c r="E1738" s="9"/>
    </row>
    <row r="1739" spans="1:5" x14ac:dyDescent="0.25">
      <c r="A1739" s="10"/>
      <c r="B1739" s="8"/>
      <c r="C1739" s="8"/>
      <c r="D1739" s="9"/>
      <c r="E1739" s="9"/>
    </row>
    <row r="1740" spans="1:5" x14ac:dyDescent="0.25">
      <c r="A1740" s="10" t="s">
        <v>1136</v>
      </c>
      <c r="B1740" s="8" t="s">
        <v>162</v>
      </c>
      <c r="C1740" s="8">
        <v>1</v>
      </c>
      <c r="D1740" s="40"/>
      <c r="E1740" s="9">
        <v>0</v>
      </c>
    </row>
    <row r="1741" spans="1:5" x14ac:dyDescent="0.25">
      <c r="A1741" s="10" t="s">
        <v>1137</v>
      </c>
      <c r="B1741" s="8" t="s">
        <v>162</v>
      </c>
      <c r="C1741" s="8">
        <v>1</v>
      </c>
      <c r="D1741" s="40"/>
      <c r="E1741" s="9">
        <v>0</v>
      </c>
    </row>
    <row r="1742" spans="1:5" x14ac:dyDescent="0.25">
      <c r="A1742" s="10" t="s">
        <v>1138</v>
      </c>
      <c r="B1742" s="8" t="s">
        <v>162</v>
      </c>
      <c r="C1742" s="8">
        <v>1</v>
      </c>
      <c r="D1742" s="40"/>
      <c r="E1742" s="9">
        <v>0</v>
      </c>
    </row>
    <row r="1743" spans="1:5" x14ac:dyDescent="0.25">
      <c r="A1743" s="10" t="s">
        <v>1139</v>
      </c>
      <c r="B1743" s="8" t="s">
        <v>162</v>
      </c>
      <c r="C1743" s="8">
        <v>1</v>
      </c>
      <c r="D1743" s="40"/>
      <c r="E1743" s="9">
        <v>0</v>
      </c>
    </row>
    <row r="1744" spans="1:5" x14ac:dyDescent="0.25">
      <c r="A1744" s="10" t="s">
        <v>1140</v>
      </c>
      <c r="B1744" s="8" t="s">
        <v>162</v>
      </c>
      <c r="C1744" s="8">
        <v>1</v>
      </c>
      <c r="D1744" s="40"/>
      <c r="E1744" s="9">
        <v>0</v>
      </c>
    </row>
    <row r="1745" spans="1:5" x14ac:dyDescent="0.25">
      <c r="A1745" s="10" t="s">
        <v>1141</v>
      </c>
      <c r="B1745" s="8" t="s">
        <v>162</v>
      </c>
      <c r="C1745" s="8">
        <v>1</v>
      </c>
      <c r="D1745" s="40"/>
      <c r="E1745" s="9">
        <v>0</v>
      </c>
    </row>
    <row r="1746" spans="1:5" x14ac:dyDescent="0.25">
      <c r="A1746" s="10" t="s">
        <v>1142</v>
      </c>
      <c r="B1746" s="8" t="s">
        <v>162</v>
      </c>
      <c r="C1746" s="8">
        <v>1</v>
      </c>
      <c r="D1746" s="40"/>
      <c r="E1746" s="9">
        <v>0</v>
      </c>
    </row>
    <row r="1747" spans="1:5" x14ac:dyDescent="0.25">
      <c r="A1747" s="10" t="s">
        <v>1143</v>
      </c>
      <c r="B1747" s="8" t="s">
        <v>162</v>
      </c>
      <c r="C1747" s="8">
        <v>1</v>
      </c>
      <c r="D1747" s="40"/>
      <c r="E1747" s="9">
        <v>0</v>
      </c>
    </row>
    <row r="1748" spans="1:5" x14ac:dyDescent="0.25">
      <c r="A1748" s="10" t="s">
        <v>1144</v>
      </c>
      <c r="B1748" s="8" t="s">
        <v>162</v>
      </c>
      <c r="C1748" s="8">
        <v>1</v>
      </c>
      <c r="D1748" s="40"/>
      <c r="E1748" s="9">
        <v>0</v>
      </c>
    </row>
    <row r="1749" spans="1:5" x14ac:dyDescent="0.25">
      <c r="A1749" s="10" t="s">
        <v>1145</v>
      </c>
      <c r="B1749" s="8" t="s">
        <v>162</v>
      </c>
      <c r="C1749" s="8">
        <v>1</v>
      </c>
      <c r="D1749" s="40"/>
      <c r="E1749" s="9">
        <v>0</v>
      </c>
    </row>
    <row r="1750" spans="1:5" x14ac:dyDescent="0.25">
      <c r="A1750" s="10" t="s">
        <v>1146</v>
      </c>
      <c r="B1750" s="8" t="s">
        <v>162</v>
      </c>
      <c r="C1750" s="8">
        <v>1</v>
      </c>
      <c r="D1750" s="40"/>
      <c r="E1750" s="9">
        <v>0</v>
      </c>
    </row>
    <row r="1751" spans="1:5" x14ac:dyDescent="0.25">
      <c r="A1751" s="10" t="s">
        <v>1147</v>
      </c>
      <c r="B1751" s="8" t="s">
        <v>162</v>
      </c>
      <c r="C1751" s="8">
        <v>1</v>
      </c>
      <c r="D1751" s="40"/>
      <c r="E1751" s="9">
        <v>0</v>
      </c>
    </row>
    <row r="1752" spans="1:5" x14ac:dyDescent="0.25">
      <c r="A1752" s="10" t="s">
        <v>1148</v>
      </c>
      <c r="B1752" s="8" t="s">
        <v>162</v>
      </c>
      <c r="C1752" s="8">
        <v>1</v>
      </c>
      <c r="D1752" s="40"/>
      <c r="E1752" s="9">
        <v>0</v>
      </c>
    </row>
    <row r="1753" spans="1:5" x14ac:dyDescent="0.25">
      <c r="A1753" s="10" t="s">
        <v>1149</v>
      </c>
      <c r="B1753" s="8" t="s">
        <v>162</v>
      </c>
      <c r="C1753" s="8">
        <v>1</v>
      </c>
      <c r="D1753" s="40"/>
      <c r="E1753" s="9">
        <v>0</v>
      </c>
    </row>
    <row r="1754" spans="1:5" x14ac:dyDescent="0.25">
      <c r="A1754" s="10" t="s">
        <v>1150</v>
      </c>
      <c r="B1754" s="8" t="s">
        <v>162</v>
      </c>
      <c r="C1754" s="8">
        <v>1</v>
      </c>
      <c r="D1754" s="40"/>
      <c r="E1754" s="9">
        <v>0</v>
      </c>
    </row>
    <row r="1755" spans="1:5" x14ac:dyDescent="0.25">
      <c r="A1755" s="10" t="s">
        <v>1151</v>
      </c>
      <c r="B1755" s="8" t="s">
        <v>162</v>
      </c>
      <c r="C1755" s="8">
        <v>1</v>
      </c>
      <c r="D1755" s="40"/>
      <c r="E1755" s="9">
        <v>0</v>
      </c>
    </row>
    <row r="1756" spans="1:5" x14ac:dyDescent="0.25">
      <c r="A1756" s="10" t="s">
        <v>1152</v>
      </c>
      <c r="B1756" s="8" t="s">
        <v>162</v>
      </c>
      <c r="C1756" s="8">
        <v>1</v>
      </c>
      <c r="D1756" s="40"/>
      <c r="E1756" s="9">
        <v>0</v>
      </c>
    </row>
    <row r="1757" spans="1:5" x14ac:dyDescent="0.25">
      <c r="A1757" s="10" t="s">
        <v>1153</v>
      </c>
      <c r="B1757" s="8" t="s">
        <v>162</v>
      </c>
      <c r="C1757" s="8">
        <v>1</v>
      </c>
      <c r="D1757" s="40"/>
      <c r="E1757" s="9">
        <v>0</v>
      </c>
    </row>
    <row r="1758" spans="1:5" x14ac:dyDescent="0.25">
      <c r="A1758" s="10"/>
      <c r="B1758" s="8"/>
      <c r="C1758" s="8"/>
      <c r="D1758" s="9"/>
      <c r="E1758" s="9"/>
    </row>
    <row r="1759" spans="1:5" x14ac:dyDescent="0.25">
      <c r="A1759" s="14" t="s">
        <v>1154</v>
      </c>
      <c r="B1759" s="8"/>
      <c r="C1759" s="8"/>
      <c r="D1759" s="9"/>
      <c r="E1759" s="9"/>
    </row>
    <row r="1760" spans="1:5" x14ac:dyDescent="0.25">
      <c r="A1760" s="10"/>
      <c r="B1760" s="8"/>
      <c r="C1760" s="8"/>
      <c r="D1760" s="9"/>
      <c r="E1760" s="9"/>
    </row>
    <row r="1761" spans="1:5" ht="30" x14ac:dyDescent="0.25">
      <c r="A1761" s="10" t="s">
        <v>1155</v>
      </c>
      <c r="B1761" s="8" t="s">
        <v>162</v>
      </c>
      <c r="C1761" s="8">
        <v>4</v>
      </c>
      <c r="D1761" s="40"/>
      <c r="E1761" s="9">
        <v>0</v>
      </c>
    </row>
    <row r="1762" spans="1:5" x14ac:dyDescent="0.25">
      <c r="A1762" s="10"/>
      <c r="B1762" s="8"/>
      <c r="C1762" s="8"/>
      <c r="D1762" s="9"/>
      <c r="E1762" s="9"/>
    </row>
    <row r="1763" spans="1:5" x14ac:dyDescent="0.25">
      <c r="A1763" s="14" t="s">
        <v>1156</v>
      </c>
      <c r="B1763" s="8"/>
      <c r="C1763" s="8"/>
      <c r="D1763" s="9"/>
      <c r="E1763" s="9"/>
    </row>
    <row r="1764" spans="1:5" x14ac:dyDescent="0.25">
      <c r="A1764" s="10" t="s">
        <v>1157</v>
      </c>
      <c r="B1764" s="8" t="s">
        <v>162</v>
      </c>
      <c r="C1764" s="8">
        <v>1</v>
      </c>
      <c r="D1764" s="40"/>
      <c r="E1764" s="9">
        <v>0</v>
      </c>
    </row>
    <row r="1765" spans="1:5" x14ac:dyDescent="0.25">
      <c r="A1765" s="10" t="s">
        <v>1158</v>
      </c>
      <c r="B1765" s="8" t="s">
        <v>162</v>
      </c>
      <c r="C1765" s="8">
        <v>1</v>
      </c>
      <c r="D1765" s="40"/>
      <c r="E1765" s="9">
        <v>0</v>
      </c>
    </row>
    <row r="1766" spans="1:5" x14ac:dyDescent="0.25">
      <c r="A1766" s="10" t="s">
        <v>1159</v>
      </c>
      <c r="B1766" s="8" t="s">
        <v>162</v>
      </c>
      <c r="C1766" s="8">
        <v>20</v>
      </c>
      <c r="D1766" s="40"/>
      <c r="E1766" s="9">
        <v>0</v>
      </c>
    </row>
    <row r="1767" spans="1:5" x14ac:dyDescent="0.25">
      <c r="A1767" s="10"/>
      <c r="B1767" s="8"/>
      <c r="C1767" s="8"/>
      <c r="D1767" s="9"/>
      <c r="E1767" s="9"/>
    </row>
    <row r="1768" spans="1:5" x14ac:dyDescent="0.25">
      <c r="A1768" s="7" t="s">
        <v>10</v>
      </c>
      <c r="B1768" s="8"/>
      <c r="C1768" s="8"/>
      <c r="D1768" s="9"/>
      <c r="E1768" s="9"/>
    </row>
    <row r="1769" spans="1:5" x14ac:dyDescent="0.25">
      <c r="A1769" s="10"/>
      <c r="B1769" s="8"/>
      <c r="C1769" s="8"/>
      <c r="D1769" s="9"/>
      <c r="E1769" s="9"/>
    </row>
    <row r="1770" spans="1:5" x14ac:dyDescent="0.25">
      <c r="A1770" s="10" t="s">
        <v>1160</v>
      </c>
      <c r="B1770" s="8" t="s">
        <v>162</v>
      </c>
      <c r="C1770" s="8">
        <v>12</v>
      </c>
      <c r="D1770" s="40"/>
      <c r="E1770" s="9">
        <v>0</v>
      </c>
    </row>
    <row r="1771" spans="1:5" x14ac:dyDescent="0.25">
      <c r="A1771" s="10" t="s">
        <v>1161</v>
      </c>
      <c r="B1771" s="8" t="s">
        <v>162</v>
      </c>
      <c r="C1771" s="8">
        <v>12</v>
      </c>
      <c r="D1771" s="40"/>
      <c r="E1771" s="9">
        <v>0</v>
      </c>
    </row>
    <row r="1772" spans="1:5" x14ac:dyDescent="0.25">
      <c r="A1772" s="10"/>
      <c r="B1772" s="8"/>
      <c r="C1772" s="8"/>
      <c r="D1772" s="9"/>
      <c r="E1772" s="9"/>
    </row>
    <row r="1773" spans="1:5" x14ac:dyDescent="0.25">
      <c r="A1773" s="11" t="s">
        <v>1162</v>
      </c>
      <c r="B1773" s="8"/>
      <c r="C1773" s="8"/>
      <c r="D1773" s="9"/>
      <c r="E1773" s="9"/>
    </row>
    <row r="1774" spans="1:5" ht="30" x14ac:dyDescent="0.25">
      <c r="A1774" s="14" t="s">
        <v>1163</v>
      </c>
      <c r="B1774" s="8"/>
      <c r="C1774" s="8"/>
      <c r="D1774" s="9"/>
      <c r="E1774" s="9"/>
    </row>
    <row r="1775" spans="1:5" x14ac:dyDescent="0.25">
      <c r="A1775" s="10" t="s">
        <v>1164</v>
      </c>
      <c r="B1775" s="8" t="s">
        <v>162</v>
      </c>
      <c r="C1775" s="8">
        <v>3</v>
      </c>
      <c r="D1775" s="40"/>
      <c r="E1775" s="9">
        <v>0</v>
      </c>
    </row>
    <row r="1776" spans="1:5" x14ac:dyDescent="0.25">
      <c r="A1776" s="10" t="s">
        <v>1165</v>
      </c>
      <c r="B1776" s="8" t="s">
        <v>162</v>
      </c>
      <c r="C1776" s="8">
        <v>1</v>
      </c>
      <c r="D1776" s="40"/>
      <c r="E1776" s="9">
        <v>0</v>
      </c>
    </row>
    <row r="1777" spans="1:5" x14ac:dyDescent="0.25">
      <c r="A1777" s="10" t="s">
        <v>1166</v>
      </c>
      <c r="B1777" s="8" t="s">
        <v>162</v>
      </c>
      <c r="C1777" s="8">
        <v>4</v>
      </c>
      <c r="D1777" s="40"/>
      <c r="E1777" s="9">
        <v>0</v>
      </c>
    </row>
    <row r="1778" spans="1:5" x14ac:dyDescent="0.25">
      <c r="A1778" s="10"/>
      <c r="B1778" s="8"/>
      <c r="C1778" s="8"/>
      <c r="D1778" s="9"/>
      <c r="E1778" s="9"/>
    </row>
    <row r="1779" spans="1:5" x14ac:dyDescent="0.25">
      <c r="A1779" s="11" t="s">
        <v>1167</v>
      </c>
      <c r="B1779" s="8"/>
      <c r="C1779" s="8"/>
      <c r="D1779" s="9"/>
      <c r="E1779" s="9"/>
    </row>
    <row r="1780" spans="1:5" ht="30" x14ac:dyDescent="0.25">
      <c r="A1780" s="10" t="s">
        <v>1168</v>
      </c>
      <c r="B1780" s="8"/>
      <c r="C1780" s="8"/>
      <c r="D1780" s="9"/>
      <c r="E1780" s="9"/>
    </row>
    <row r="1781" spans="1:5" x14ac:dyDescent="0.25">
      <c r="A1781" s="10" t="s">
        <v>1169</v>
      </c>
      <c r="B1781" s="8"/>
      <c r="C1781" s="8"/>
      <c r="D1781" s="9"/>
      <c r="E1781" s="9"/>
    </row>
    <row r="1782" spans="1:5" x14ac:dyDescent="0.25">
      <c r="A1782" s="10"/>
      <c r="B1782" s="8"/>
      <c r="C1782" s="8"/>
      <c r="D1782" s="9"/>
      <c r="E1782" s="9"/>
    </row>
    <row r="1783" spans="1:5" x14ac:dyDescent="0.25">
      <c r="A1783" s="14" t="s">
        <v>1170</v>
      </c>
      <c r="B1783" s="8"/>
      <c r="C1783" s="8"/>
      <c r="D1783" s="9"/>
      <c r="E1783" s="9"/>
    </row>
    <row r="1784" spans="1:5" x14ac:dyDescent="0.25">
      <c r="A1784" s="10" t="s">
        <v>1171</v>
      </c>
      <c r="B1784" s="8" t="s">
        <v>203</v>
      </c>
      <c r="C1784" s="8">
        <v>45</v>
      </c>
      <c r="D1784" s="40"/>
      <c r="E1784" s="9">
        <v>0</v>
      </c>
    </row>
    <row r="1785" spans="1:5" x14ac:dyDescent="0.25">
      <c r="A1785" s="10" t="s">
        <v>1172</v>
      </c>
      <c r="B1785" s="8" t="s">
        <v>203</v>
      </c>
      <c r="C1785" s="8">
        <v>170</v>
      </c>
      <c r="D1785" s="40"/>
      <c r="E1785" s="9">
        <v>0</v>
      </c>
    </row>
    <row r="1786" spans="1:5" x14ac:dyDescent="0.25">
      <c r="A1786" s="10" t="s">
        <v>1173</v>
      </c>
      <c r="B1786" s="8" t="s">
        <v>203</v>
      </c>
      <c r="C1786" s="8">
        <v>10</v>
      </c>
      <c r="D1786" s="40"/>
      <c r="E1786" s="9">
        <v>0</v>
      </c>
    </row>
    <row r="1787" spans="1:5" x14ac:dyDescent="0.25">
      <c r="A1787" s="10" t="s">
        <v>1174</v>
      </c>
      <c r="B1787" s="8" t="s">
        <v>203</v>
      </c>
      <c r="C1787" s="8">
        <v>95</v>
      </c>
      <c r="D1787" s="40"/>
      <c r="E1787" s="9">
        <v>0</v>
      </c>
    </row>
    <row r="1788" spans="1:5" x14ac:dyDescent="0.25">
      <c r="A1788" s="10" t="s">
        <v>1175</v>
      </c>
      <c r="B1788" s="8" t="s">
        <v>203</v>
      </c>
      <c r="C1788" s="8">
        <v>10</v>
      </c>
      <c r="D1788" s="40"/>
      <c r="E1788" s="9">
        <v>0</v>
      </c>
    </row>
    <row r="1789" spans="1:5" x14ac:dyDescent="0.25">
      <c r="A1789" s="10" t="s">
        <v>1176</v>
      </c>
      <c r="B1789" s="8" t="s">
        <v>203</v>
      </c>
      <c r="C1789" s="8">
        <v>10</v>
      </c>
      <c r="D1789" s="40"/>
      <c r="E1789" s="9">
        <v>0</v>
      </c>
    </row>
    <row r="1790" spans="1:5" x14ac:dyDescent="0.25">
      <c r="A1790" s="10" t="s">
        <v>1177</v>
      </c>
      <c r="B1790" s="8" t="s">
        <v>203</v>
      </c>
      <c r="C1790" s="8">
        <v>270</v>
      </c>
      <c r="D1790" s="40"/>
      <c r="E1790" s="9">
        <v>0</v>
      </c>
    </row>
    <row r="1791" spans="1:5" x14ac:dyDescent="0.25">
      <c r="A1791" s="10" t="s">
        <v>1178</v>
      </c>
      <c r="B1791" s="8" t="s">
        <v>203</v>
      </c>
      <c r="C1791" s="8">
        <v>150</v>
      </c>
      <c r="D1791" s="40"/>
      <c r="E1791" s="9">
        <v>0</v>
      </c>
    </row>
    <row r="1792" spans="1:5" x14ac:dyDescent="0.25">
      <c r="A1792" s="10" t="s">
        <v>1179</v>
      </c>
      <c r="B1792" s="8" t="s">
        <v>203</v>
      </c>
      <c r="C1792" s="8">
        <v>135</v>
      </c>
      <c r="D1792" s="40"/>
      <c r="E1792" s="9">
        <v>0</v>
      </c>
    </row>
    <row r="1793" spans="1:5" x14ac:dyDescent="0.25">
      <c r="A1793" s="10" t="s">
        <v>1180</v>
      </c>
      <c r="B1793" s="8" t="s">
        <v>203</v>
      </c>
      <c r="C1793" s="8">
        <v>220</v>
      </c>
      <c r="D1793" s="40"/>
      <c r="E1793" s="9">
        <v>0</v>
      </c>
    </row>
    <row r="1794" spans="1:5" x14ac:dyDescent="0.25">
      <c r="A1794" s="10"/>
      <c r="B1794" s="8"/>
      <c r="C1794" s="8"/>
      <c r="D1794" s="9"/>
      <c r="E1794" s="9"/>
    </row>
    <row r="1795" spans="1:5" ht="30" x14ac:dyDescent="0.25">
      <c r="A1795" s="10" t="s">
        <v>1181</v>
      </c>
      <c r="B1795" s="8"/>
      <c r="C1795" s="8"/>
      <c r="D1795" s="9"/>
      <c r="E1795" s="9"/>
    </row>
    <row r="1796" spans="1:5" x14ac:dyDescent="0.25">
      <c r="A1796" s="10"/>
      <c r="B1796" s="8"/>
      <c r="C1796" s="8"/>
      <c r="D1796" s="9"/>
      <c r="E1796" s="9"/>
    </row>
    <row r="1797" spans="1:5" x14ac:dyDescent="0.25">
      <c r="A1797" s="11" t="s">
        <v>1182</v>
      </c>
      <c r="B1797" s="8"/>
      <c r="C1797" s="8"/>
      <c r="D1797" s="9"/>
      <c r="E1797" s="9"/>
    </row>
    <row r="1798" spans="1:5" x14ac:dyDescent="0.25">
      <c r="A1798" s="10"/>
      <c r="B1798" s="8"/>
      <c r="C1798" s="8"/>
      <c r="D1798" s="9"/>
      <c r="E1798" s="9"/>
    </row>
    <row r="1799" spans="1:5" x14ac:dyDescent="0.25">
      <c r="A1799" s="14" t="s">
        <v>1183</v>
      </c>
      <c r="B1799" s="8"/>
      <c r="C1799" s="8"/>
      <c r="D1799" s="9"/>
      <c r="E1799" s="9"/>
    </row>
    <row r="1800" spans="1:5" x14ac:dyDescent="0.25">
      <c r="A1800" s="10" t="s">
        <v>1171</v>
      </c>
      <c r="B1800" s="8" t="s">
        <v>162</v>
      </c>
      <c r="C1800" s="8">
        <v>2</v>
      </c>
      <c r="D1800" s="40"/>
      <c r="E1800" s="9">
        <v>0</v>
      </c>
    </row>
    <row r="1801" spans="1:5" x14ac:dyDescent="0.25">
      <c r="A1801" s="10" t="s">
        <v>1172</v>
      </c>
      <c r="B1801" s="8" t="s">
        <v>162</v>
      </c>
      <c r="C1801" s="8">
        <v>4</v>
      </c>
      <c r="D1801" s="40"/>
      <c r="E1801" s="9">
        <v>0</v>
      </c>
    </row>
    <row r="1802" spans="1:5" x14ac:dyDescent="0.25">
      <c r="A1802" s="10" t="s">
        <v>1173</v>
      </c>
      <c r="B1802" s="8" t="s">
        <v>162</v>
      </c>
      <c r="C1802" s="8">
        <v>2</v>
      </c>
      <c r="D1802" s="40"/>
      <c r="E1802" s="9">
        <v>0</v>
      </c>
    </row>
    <row r="1803" spans="1:5" x14ac:dyDescent="0.25">
      <c r="A1803" s="10" t="s">
        <v>1174</v>
      </c>
      <c r="B1803" s="8" t="s">
        <v>162</v>
      </c>
      <c r="C1803" s="8">
        <v>4</v>
      </c>
      <c r="D1803" s="40"/>
      <c r="E1803" s="9">
        <v>0</v>
      </c>
    </row>
    <row r="1804" spans="1:5" x14ac:dyDescent="0.25">
      <c r="A1804" s="10" t="s">
        <v>1175</v>
      </c>
      <c r="B1804" s="8" t="s">
        <v>162</v>
      </c>
      <c r="C1804" s="8">
        <v>2</v>
      </c>
      <c r="D1804" s="40"/>
      <c r="E1804" s="9">
        <v>0</v>
      </c>
    </row>
    <row r="1805" spans="1:5" x14ac:dyDescent="0.25">
      <c r="A1805" s="10" t="s">
        <v>1176</v>
      </c>
      <c r="B1805" s="8" t="s">
        <v>162</v>
      </c>
      <c r="C1805" s="8">
        <v>2</v>
      </c>
      <c r="D1805" s="40"/>
      <c r="E1805" s="9">
        <v>0</v>
      </c>
    </row>
    <row r="1806" spans="1:5" x14ac:dyDescent="0.25">
      <c r="A1806" s="10" t="s">
        <v>1177</v>
      </c>
      <c r="B1806" s="8" t="s">
        <v>162</v>
      </c>
      <c r="C1806" s="8">
        <v>12</v>
      </c>
      <c r="D1806" s="40"/>
      <c r="E1806" s="9">
        <v>0</v>
      </c>
    </row>
    <row r="1807" spans="1:5" x14ac:dyDescent="0.25">
      <c r="A1807" s="10" t="s">
        <v>1178</v>
      </c>
      <c r="B1807" s="8" t="s">
        <v>162</v>
      </c>
      <c r="C1807" s="8">
        <v>22</v>
      </c>
      <c r="D1807" s="40"/>
      <c r="E1807" s="9">
        <v>0</v>
      </c>
    </row>
    <row r="1808" spans="1:5" x14ac:dyDescent="0.25">
      <c r="A1808" s="10" t="s">
        <v>1179</v>
      </c>
      <c r="B1808" s="8" t="s">
        <v>162</v>
      </c>
      <c r="C1808" s="8">
        <v>4</v>
      </c>
      <c r="D1808" s="40"/>
      <c r="E1808" s="9">
        <v>0</v>
      </c>
    </row>
    <row r="1809" spans="1:5" x14ac:dyDescent="0.25">
      <c r="A1809" s="10" t="s">
        <v>1180</v>
      </c>
      <c r="B1809" s="8" t="s">
        <v>162</v>
      </c>
      <c r="C1809" s="8">
        <v>18</v>
      </c>
      <c r="D1809" s="40"/>
      <c r="E1809" s="9">
        <v>0</v>
      </c>
    </row>
    <row r="1810" spans="1:5" x14ac:dyDescent="0.25">
      <c r="A1810" s="10"/>
      <c r="B1810" s="8"/>
      <c r="C1810" s="8"/>
      <c r="D1810" s="9"/>
      <c r="E1810" s="9"/>
    </row>
    <row r="1811" spans="1:5" x14ac:dyDescent="0.25">
      <c r="A1811" s="11" t="s">
        <v>1184</v>
      </c>
      <c r="B1811" s="8"/>
      <c r="C1811" s="8"/>
      <c r="D1811" s="9"/>
      <c r="E1811" s="9"/>
    </row>
    <row r="1812" spans="1:5" x14ac:dyDescent="0.25">
      <c r="A1812" s="10"/>
      <c r="B1812" s="8"/>
      <c r="C1812" s="8"/>
      <c r="D1812" s="9"/>
      <c r="E1812" s="9"/>
    </row>
    <row r="1813" spans="1:5" x14ac:dyDescent="0.25">
      <c r="A1813" s="14" t="s">
        <v>1185</v>
      </c>
      <c r="B1813" s="8"/>
      <c r="C1813" s="8"/>
      <c r="D1813" s="9"/>
      <c r="E1813" s="9"/>
    </row>
    <row r="1814" spans="1:5" x14ac:dyDescent="0.25">
      <c r="A1814" s="10" t="s">
        <v>1186</v>
      </c>
      <c r="B1814" s="8"/>
      <c r="C1814" s="8"/>
      <c r="D1814" s="9"/>
      <c r="E1814" s="9"/>
    </row>
    <row r="1815" spans="1:5" x14ac:dyDescent="0.25">
      <c r="A1815" s="10" t="s">
        <v>1187</v>
      </c>
      <c r="B1815" s="8"/>
      <c r="C1815" s="8"/>
      <c r="D1815" s="9"/>
      <c r="E1815" s="9"/>
    </row>
    <row r="1816" spans="1:5" x14ac:dyDescent="0.25">
      <c r="A1816" s="14"/>
      <c r="B1816" s="8"/>
      <c r="C1816" s="8"/>
      <c r="D1816" s="9"/>
      <c r="E1816" s="9"/>
    </row>
    <row r="1817" spans="1:5" ht="30" x14ac:dyDescent="0.25">
      <c r="A1817" s="14" t="s">
        <v>1188</v>
      </c>
      <c r="B1817" s="8"/>
      <c r="C1817" s="8"/>
      <c r="D1817" s="9"/>
      <c r="E1817" s="9"/>
    </row>
    <row r="1818" spans="1:5" x14ac:dyDescent="0.25">
      <c r="A1818" s="10" t="s">
        <v>1189</v>
      </c>
      <c r="B1818" s="8" t="s">
        <v>203</v>
      </c>
      <c r="C1818" s="8">
        <v>7400</v>
      </c>
      <c r="D1818" s="40"/>
      <c r="E1818" s="9">
        <v>0</v>
      </c>
    </row>
    <row r="1819" spans="1:5" x14ac:dyDescent="0.25">
      <c r="A1819" s="10" t="s">
        <v>1190</v>
      </c>
      <c r="B1819" s="8" t="s">
        <v>203</v>
      </c>
      <c r="C1819" s="8">
        <v>2715</v>
      </c>
      <c r="D1819" s="40"/>
      <c r="E1819" s="9">
        <v>0</v>
      </c>
    </row>
    <row r="1820" spans="1:5" x14ac:dyDescent="0.25">
      <c r="A1820" s="10" t="s">
        <v>1191</v>
      </c>
      <c r="B1820" s="8" t="s">
        <v>203</v>
      </c>
      <c r="C1820" s="8">
        <v>555</v>
      </c>
      <c r="D1820" s="40"/>
      <c r="E1820" s="9">
        <v>0</v>
      </c>
    </row>
    <row r="1821" spans="1:5" x14ac:dyDescent="0.25">
      <c r="A1821" s="10"/>
      <c r="B1821" s="8"/>
      <c r="C1821" s="8"/>
      <c r="D1821" s="9"/>
      <c r="E1821" s="9"/>
    </row>
    <row r="1822" spans="1:5" x14ac:dyDescent="0.25">
      <c r="A1822" s="7" t="s">
        <v>1192</v>
      </c>
      <c r="B1822" s="8"/>
      <c r="C1822" s="8"/>
      <c r="D1822" s="9"/>
      <c r="E1822" s="9"/>
    </row>
    <row r="1823" spans="1:5" x14ac:dyDescent="0.25">
      <c r="A1823" s="10"/>
      <c r="B1823" s="8"/>
      <c r="C1823" s="8"/>
      <c r="D1823" s="9"/>
      <c r="E1823" s="9"/>
    </row>
    <row r="1824" spans="1:5" ht="45" x14ac:dyDescent="0.25">
      <c r="A1824" s="11" t="s">
        <v>1193</v>
      </c>
      <c r="B1824" s="8"/>
      <c r="C1824" s="8"/>
      <c r="D1824" s="9"/>
      <c r="E1824" s="9"/>
    </row>
    <row r="1825" spans="1:5" x14ac:dyDescent="0.25">
      <c r="A1825" s="10" t="s">
        <v>1194</v>
      </c>
      <c r="B1825" s="8" t="s">
        <v>162</v>
      </c>
      <c r="C1825" s="8">
        <v>771</v>
      </c>
      <c r="D1825" s="40"/>
      <c r="E1825" s="9">
        <v>0</v>
      </c>
    </row>
    <row r="1826" spans="1:5" x14ac:dyDescent="0.25">
      <c r="A1826" s="10" t="s">
        <v>1195</v>
      </c>
      <c r="B1826" s="8" t="s">
        <v>162</v>
      </c>
      <c r="C1826" s="8">
        <v>191</v>
      </c>
      <c r="D1826" s="40"/>
      <c r="E1826" s="9">
        <v>0</v>
      </c>
    </row>
    <row r="1827" spans="1:5" x14ac:dyDescent="0.25">
      <c r="A1827" s="10" t="s">
        <v>1196</v>
      </c>
      <c r="B1827" s="8" t="s">
        <v>162</v>
      </c>
      <c r="C1827" s="8">
        <v>142</v>
      </c>
      <c r="D1827" s="40"/>
      <c r="E1827" s="9">
        <v>0</v>
      </c>
    </row>
    <row r="1828" spans="1:5" x14ac:dyDescent="0.25">
      <c r="A1828" s="10" t="s">
        <v>1197</v>
      </c>
      <c r="B1828" s="8" t="s">
        <v>162</v>
      </c>
      <c r="C1828" s="8">
        <v>204</v>
      </c>
      <c r="D1828" s="40"/>
      <c r="E1828" s="9">
        <v>0</v>
      </c>
    </row>
    <row r="1829" spans="1:5" x14ac:dyDescent="0.25">
      <c r="A1829" s="10" t="s">
        <v>1198</v>
      </c>
      <c r="B1829" s="8" t="s">
        <v>162</v>
      </c>
      <c r="C1829" s="8">
        <v>10</v>
      </c>
      <c r="D1829" s="40"/>
      <c r="E1829" s="9">
        <v>0</v>
      </c>
    </row>
    <row r="1830" spans="1:5" x14ac:dyDescent="0.25">
      <c r="A1830" s="10" t="s">
        <v>1199</v>
      </c>
      <c r="B1830" s="8" t="s">
        <v>162</v>
      </c>
      <c r="C1830" s="8">
        <v>50</v>
      </c>
      <c r="D1830" s="40"/>
      <c r="E1830" s="9">
        <v>0</v>
      </c>
    </row>
    <row r="1831" spans="1:5" ht="30" x14ac:dyDescent="0.25">
      <c r="A1831" s="10" t="s">
        <v>1200</v>
      </c>
      <c r="B1831" s="8" t="s">
        <v>162</v>
      </c>
      <c r="C1831" s="8">
        <v>4</v>
      </c>
      <c r="D1831" s="40"/>
      <c r="E1831" s="9">
        <v>0</v>
      </c>
    </row>
    <row r="1832" spans="1:5" x14ac:dyDescent="0.25">
      <c r="A1832" s="10"/>
      <c r="B1832" s="8"/>
      <c r="C1832" s="8"/>
      <c r="D1832" s="9"/>
      <c r="E1832" s="9"/>
    </row>
    <row r="1833" spans="1:5" x14ac:dyDescent="0.25">
      <c r="A1833" s="14" t="s">
        <v>1201</v>
      </c>
      <c r="B1833" s="8"/>
      <c r="C1833" s="8"/>
      <c r="D1833" s="9"/>
      <c r="E1833" s="9"/>
    </row>
    <row r="1834" spans="1:5" x14ac:dyDescent="0.25">
      <c r="A1834" s="10" t="s">
        <v>1202</v>
      </c>
      <c r="B1834" s="8" t="s">
        <v>162</v>
      </c>
      <c r="C1834" s="8">
        <v>38</v>
      </c>
      <c r="D1834" s="40"/>
      <c r="E1834" s="9">
        <v>0</v>
      </c>
    </row>
    <row r="1835" spans="1:5" x14ac:dyDescent="0.25">
      <c r="A1835" s="10" t="s">
        <v>1203</v>
      </c>
      <c r="B1835" s="8" t="s">
        <v>162</v>
      </c>
      <c r="C1835" s="8">
        <v>9</v>
      </c>
      <c r="D1835" s="40"/>
      <c r="E1835" s="9">
        <v>0</v>
      </c>
    </row>
    <row r="1836" spans="1:5" x14ac:dyDescent="0.25">
      <c r="A1836" s="10" t="s">
        <v>1204</v>
      </c>
      <c r="B1836" s="8" t="s">
        <v>162</v>
      </c>
      <c r="C1836" s="8">
        <v>33</v>
      </c>
      <c r="D1836" s="40"/>
      <c r="E1836" s="9">
        <v>0</v>
      </c>
    </row>
    <row r="1837" spans="1:5" x14ac:dyDescent="0.25">
      <c r="A1837" s="10" t="s">
        <v>1205</v>
      </c>
      <c r="B1837" s="8" t="s">
        <v>162</v>
      </c>
      <c r="C1837" s="8">
        <v>4</v>
      </c>
      <c r="D1837" s="40"/>
      <c r="E1837" s="9">
        <v>0</v>
      </c>
    </row>
    <row r="1838" spans="1:5" x14ac:dyDescent="0.25">
      <c r="A1838" s="10" t="s">
        <v>1206</v>
      </c>
      <c r="B1838" s="8" t="s">
        <v>162</v>
      </c>
      <c r="C1838" s="8">
        <v>2</v>
      </c>
      <c r="D1838" s="40"/>
      <c r="E1838" s="9">
        <v>0</v>
      </c>
    </row>
    <row r="1839" spans="1:5" x14ac:dyDescent="0.25">
      <c r="A1839" s="10"/>
      <c r="B1839" s="8"/>
      <c r="C1839" s="8"/>
      <c r="D1839" s="9"/>
      <c r="E1839" s="9"/>
    </row>
    <row r="1840" spans="1:5" x14ac:dyDescent="0.25">
      <c r="A1840" s="11" t="s">
        <v>1207</v>
      </c>
      <c r="B1840" s="8"/>
      <c r="C1840" s="8"/>
      <c r="D1840" s="9"/>
      <c r="E1840" s="9"/>
    </row>
    <row r="1841" spans="1:5" ht="30" x14ac:dyDescent="0.25">
      <c r="A1841" s="14" t="s">
        <v>1208</v>
      </c>
      <c r="B1841" s="8"/>
      <c r="C1841" s="8"/>
      <c r="D1841" s="9"/>
      <c r="E1841" s="9"/>
    </row>
    <row r="1842" spans="1:5" x14ac:dyDescent="0.25">
      <c r="A1842" s="10" t="s">
        <v>1209</v>
      </c>
      <c r="B1842" s="8" t="s">
        <v>203</v>
      </c>
      <c r="C1842" s="8">
        <v>7795</v>
      </c>
      <c r="D1842" s="40"/>
      <c r="E1842" s="9">
        <v>0</v>
      </c>
    </row>
    <row r="1843" spans="1:5" x14ac:dyDescent="0.25">
      <c r="A1843" s="10" t="s">
        <v>1210</v>
      </c>
      <c r="B1843" s="8" t="s">
        <v>203</v>
      </c>
      <c r="C1843" s="8">
        <v>13980</v>
      </c>
      <c r="D1843" s="40"/>
      <c r="E1843" s="9">
        <v>0</v>
      </c>
    </row>
    <row r="1844" spans="1:5" x14ac:dyDescent="0.25">
      <c r="A1844" s="10" t="s">
        <v>1211</v>
      </c>
      <c r="B1844" s="8" t="s">
        <v>203</v>
      </c>
      <c r="C1844" s="8">
        <v>1610</v>
      </c>
      <c r="D1844" s="40"/>
      <c r="E1844" s="9">
        <v>0</v>
      </c>
    </row>
    <row r="1845" spans="1:5" x14ac:dyDescent="0.25">
      <c r="A1845" s="10"/>
      <c r="B1845" s="8"/>
      <c r="C1845" s="8"/>
      <c r="D1845" s="9"/>
      <c r="E1845" s="9"/>
    </row>
    <row r="1846" spans="1:5" x14ac:dyDescent="0.25">
      <c r="A1846" s="14" t="s">
        <v>1212</v>
      </c>
      <c r="B1846" s="8"/>
      <c r="C1846" s="8"/>
      <c r="D1846" s="9"/>
      <c r="E1846" s="9"/>
    </row>
    <row r="1847" spans="1:5" x14ac:dyDescent="0.25">
      <c r="A1847" s="10" t="s">
        <v>1213</v>
      </c>
      <c r="B1847" s="8" t="s">
        <v>203</v>
      </c>
      <c r="C1847" s="8">
        <v>160</v>
      </c>
      <c r="D1847" s="40"/>
      <c r="E1847" s="9">
        <v>0</v>
      </c>
    </row>
    <row r="1848" spans="1:5" x14ac:dyDescent="0.25">
      <c r="A1848" s="10" t="s">
        <v>1214</v>
      </c>
      <c r="B1848" s="8" t="s">
        <v>203</v>
      </c>
      <c r="C1848" s="8">
        <v>20</v>
      </c>
      <c r="D1848" s="40"/>
      <c r="E1848" s="9">
        <v>0</v>
      </c>
    </row>
    <row r="1849" spans="1:5" x14ac:dyDescent="0.25">
      <c r="A1849" s="10"/>
      <c r="B1849" s="8"/>
      <c r="C1849" s="8"/>
      <c r="D1849" s="9"/>
      <c r="E1849" s="9"/>
    </row>
    <row r="1850" spans="1:5" x14ac:dyDescent="0.25">
      <c r="A1850" s="11" t="s">
        <v>1215</v>
      </c>
      <c r="B1850" s="8"/>
      <c r="C1850" s="8"/>
      <c r="D1850" s="9"/>
      <c r="E1850" s="9"/>
    </row>
    <row r="1851" spans="1:5" x14ac:dyDescent="0.25">
      <c r="A1851" s="14" t="s">
        <v>1216</v>
      </c>
      <c r="B1851" s="8"/>
      <c r="C1851" s="8"/>
      <c r="D1851" s="9"/>
      <c r="E1851" s="9"/>
    </row>
    <row r="1852" spans="1:5" x14ac:dyDescent="0.25">
      <c r="A1852" s="10" t="s">
        <v>1217</v>
      </c>
      <c r="B1852" s="8" t="s">
        <v>203</v>
      </c>
      <c r="C1852" s="8">
        <v>3810</v>
      </c>
      <c r="D1852" s="40"/>
      <c r="E1852" s="9">
        <v>0</v>
      </c>
    </row>
    <row r="1853" spans="1:5" x14ac:dyDescent="0.25">
      <c r="A1853" s="10"/>
      <c r="B1853" s="8"/>
      <c r="C1853" s="8"/>
      <c r="D1853" s="9"/>
      <c r="E1853" s="9"/>
    </row>
    <row r="1854" spans="1:5" x14ac:dyDescent="0.25">
      <c r="A1854" s="11" t="s">
        <v>1218</v>
      </c>
      <c r="B1854" s="8"/>
      <c r="C1854" s="8"/>
      <c r="D1854" s="9"/>
      <c r="E1854" s="9"/>
    </row>
    <row r="1855" spans="1:5" x14ac:dyDescent="0.25">
      <c r="A1855" s="14" t="s">
        <v>1219</v>
      </c>
      <c r="B1855" s="8"/>
      <c r="C1855" s="8"/>
      <c r="D1855" s="9"/>
      <c r="E1855" s="9"/>
    </row>
    <row r="1856" spans="1:5" x14ac:dyDescent="0.25">
      <c r="A1856" s="10" t="s">
        <v>1220</v>
      </c>
      <c r="B1856" s="8" t="s">
        <v>203</v>
      </c>
      <c r="C1856" s="8">
        <v>113</v>
      </c>
      <c r="D1856" s="40"/>
      <c r="E1856" s="9">
        <v>0</v>
      </c>
    </row>
    <row r="1857" spans="1:5" x14ac:dyDescent="0.25">
      <c r="A1857" s="10" t="s">
        <v>1221</v>
      </c>
      <c r="B1857" s="8" t="s">
        <v>162</v>
      </c>
      <c r="C1857" s="8">
        <v>44</v>
      </c>
      <c r="D1857" s="40"/>
      <c r="E1857" s="9">
        <v>0</v>
      </c>
    </row>
    <row r="1858" spans="1:5" x14ac:dyDescent="0.25">
      <c r="A1858" s="10" t="s">
        <v>1222</v>
      </c>
      <c r="B1858" s="8" t="s">
        <v>162</v>
      </c>
      <c r="C1858" s="8">
        <v>1</v>
      </c>
      <c r="D1858" s="40"/>
      <c r="E1858" s="9">
        <v>0</v>
      </c>
    </row>
    <row r="1859" spans="1:5" x14ac:dyDescent="0.25">
      <c r="A1859" s="10" t="s">
        <v>1223</v>
      </c>
      <c r="B1859" s="8" t="s">
        <v>162</v>
      </c>
      <c r="C1859" s="8">
        <v>2</v>
      </c>
      <c r="D1859" s="40"/>
      <c r="E1859" s="9">
        <v>0</v>
      </c>
    </row>
    <row r="1860" spans="1:5" x14ac:dyDescent="0.25">
      <c r="A1860" s="10"/>
      <c r="B1860" s="8"/>
      <c r="C1860" s="8"/>
      <c r="D1860" s="9"/>
      <c r="E1860" s="9"/>
    </row>
    <row r="1861" spans="1:5" x14ac:dyDescent="0.25">
      <c r="A1861" s="11" t="s">
        <v>1224</v>
      </c>
      <c r="B1861" s="8"/>
      <c r="C1861" s="8"/>
      <c r="D1861" s="9"/>
      <c r="E1861" s="9"/>
    </row>
    <row r="1862" spans="1:5" ht="30" x14ac:dyDescent="0.25">
      <c r="A1862" s="10" t="s">
        <v>1225</v>
      </c>
      <c r="B1862" s="8" t="s">
        <v>162</v>
      </c>
      <c r="C1862" s="8">
        <v>3</v>
      </c>
      <c r="D1862" s="40"/>
      <c r="E1862" s="9">
        <v>0</v>
      </c>
    </row>
    <row r="1863" spans="1:5" x14ac:dyDescent="0.25">
      <c r="A1863" s="10"/>
      <c r="B1863" s="8"/>
      <c r="C1863" s="8"/>
      <c r="D1863" s="9"/>
      <c r="E1863" s="9"/>
    </row>
    <row r="1864" spans="1:5" x14ac:dyDescent="0.25">
      <c r="A1864" s="11" t="s">
        <v>1226</v>
      </c>
      <c r="B1864" s="8"/>
      <c r="C1864" s="8"/>
      <c r="D1864" s="9"/>
      <c r="E1864" s="9"/>
    </row>
    <row r="1865" spans="1:5" x14ac:dyDescent="0.25">
      <c r="A1865" s="10"/>
      <c r="B1865" s="8"/>
      <c r="C1865" s="8"/>
      <c r="D1865" s="9"/>
      <c r="E1865" s="9"/>
    </row>
    <row r="1866" spans="1:5" x14ac:dyDescent="0.25">
      <c r="A1866" s="14" t="s">
        <v>1227</v>
      </c>
      <c r="B1866" s="8"/>
      <c r="C1866" s="8"/>
      <c r="D1866" s="9"/>
      <c r="E1866" s="9"/>
    </row>
    <row r="1867" spans="1:5" x14ac:dyDescent="0.25">
      <c r="A1867" s="10" t="s">
        <v>1228</v>
      </c>
      <c r="B1867" s="8"/>
      <c r="C1867" s="8"/>
      <c r="D1867" s="9"/>
      <c r="E1867" s="9"/>
    </row>
    <row r="1868" spans="1:5" x14ac:dyDescent="0.25">
      <c r="A1868" s="10"/>
      <c r="B1868" s="8"/>
      <c r="C1868" s="8"/>
      <c r="D1868" s="9"/>
      <c r="E1868" s="9"/>
    </row>
    <row r="1869" spans="1:5" ht="30" x14ac:dyDescent="0.25">
      <c r="A1869" s="14" t="s">
        <v>1229</v>
      </c>
      <c r="B1869" s="8"/>
      <c r="C1869" s="8"/>
      <c r="D1869" s="9"/>
      <c r="E1869" s="9"/>
    </row>
    <row r="1870" spans="1:5" x14ac:dyDescent="0.25">
      <c r="A1870" s="10" t="s">
        <v>1230</v>
      </c>
      <c r="B1870" s="8" t="s">
        <v>162</v>
      </c>
      <c r="C1870" s="8">
        <v>31</v>
      </c>
      <c r="D1870" s="40"/>
      <c r="E1870" s="9">
        <v>0</v>
      </c>
    </row>
    <row r="1871" spans="1:5" x14ac:dyDescent="0.25">
      <c r="A1871" s="10" t="s">
        <v>1231</v>
      </c>
      <c r="B1871" s="8" t="s">
        <v>162</v>
      </c>
      <c r="C1871" s="8">
        <v>3</v>
      </c>
      <c r="D1871" s="40"/>
      <c r="E1871" s="9">
        <v>0</v>
      </c>
    </row>
    <row r="1872" spans="1:5" x14ac:dyDescent="0.25">
      <c r="A1872" s="10" t="s">
        <v>1232</v>
      </c>
      <c r="B1872" s="8" t="s">
        <v>162</v>
      </c>
      <c r="C1872" s="8">
        <v>28</v>
      </c>
      <c r="D1872" s="40"/>
      <c r="E1872" s="9">
        <v>0</v>
      </c>
    </row>
    <row r="1873" spans="1:5" x14ac:dyDescent="0.25">
      <c r="A1873" s="10" t="s">
        <v>1233</v>
      </c>
      <c r="B1873" s="8" t="s">
        <v>162</v>
      </c>
      <c r="C1873" s="8">
        <v>3</v>
      </c>
      <c r="D1873" s="40"/>
      <c r="E1873" s="9">
        <v>0</v>
      </c>
    </row>
    <row r="1874" spans="1:5" x14ac:dyDescent="0.25">
      <c r="A1874" s="10" t="s">
        <v>1234</v>
      </c>
      <c r="B1874" s="8" t="s">
        <v>162</v>
      </c>
      <c r="C1874" s="8">
        <v>51</v>
      </c>
      <c r="D1874" s="40"/>
      <c r="E1874" s="9">
        <v>0</v>
      </c>
    </row>
    <row r="1875" spans="1:5" x14ac:dyDescent="0.25">
      <c r="A1875" s="10" t="s">
        <v>1235</v>
      </c>
      <c r="B1875" s="8" t="s">
        <v>162</v>
      </c>
      <c r="C1875" s="8">
        <v>14</v>
      </c>
      <c r="D1875" s="40"/>
      <c r="E1875" s="9">
        <v>0</v>
      </c>
    </row>
    <row r="1876" spans="1:5" x14ac:dyDescent="0.25">
      <c r="A1876" s="10" t="s">
        <v>1236</v>
      </c>
      <c r="B1876" s="8" t="s">
        <v>162</v>
      </c>
      <c r="C1876" s="8">
        <v>10</v>
      </c>
      <c r="D1876" s="40"/>
      <c r="E1876" s="9">
        <v>0</v>
      </c>
    </row>
    <row r="1877" spans="1:5" x14ac:dyDescent="0.25">
      <c r="A1877" s="10" t="s">
        <v>1237</v>
      </c>
      <c r="B1877" s="8" t="s">
        <v>162</v>
      </c>
      <c r="C1877" s="8">
        <v>11</v>
      </c>
      <c r="D1877" s="40"/>
      <c r="E1877" s="9">
        <v>0</v>
      </c>
    </row>
    <row r="1878" spans="1:5" x14ac:dyDescent="0.25">
      <c r="A1878" s="10" t="s">
        <v>1238</v>
      </c>
      <c r="B1878" s="8" t="s">
        <v>162</v>
      </c>
      <c r="C1878" s="8">
        <v>6</v>
      </c>
      <c r="D1878" s="40"/>
      <c r="E1878" s="9">
        <v>0</v>
      </c>
    </row>
    <row r="1879" spans="1:5" x14ac:dyDescent="0.25">
      <c r="A1879" s="10" t="s">
        <v>1239</v>
      </c>
      <c r="B1879" s="8" t="s">
        <v>162</v>
      </c>
      <c r="C1879" s="8">
        <v>1</v>
      </c>
      <c r="D1879" s="40"/>
      <c r="E1879" s="9">
        <v>0</v>
      </c>
    </row>
    <row r="1880" spans="1:5" x14ac:dyDescent="0.25">
      <c r="A1880" s="10" t="s">
        <v>1240</v>
      </c>
      <c r="B1880" s="8" t="s">
        <v>162</v>
      </c>
      <c r="C1880" s="8">
        <v>1</v>
      </c>
      <c r="D1880" s="40"/>
      <c r="E1880" s="9">
        <v>0</v>
      </c>
    </row>
    <row r="1881" spans="1:5" x14ac:dyDescent="0.25">
      <c r="A1881" s="10" t="s">
        <v>1241</v>
      </c>
      <c r="B1881" s="8" t="s">
        <v>162</v>
      </c>
      <c r="C1881" s="8">
        <v>19</v>
      </c>
      <c r="D1881" s="40"/>
      <c r="E1881" s="9">
        <v>0</v>
      </c>
    </row>
    <row r="1882" spans="1:5" x14ac:dyDescent="0.25">
      <c r="A1882" s="10"/>
      <c r="B1882" s="8"/>
      <c r="C1882" s="8"/>
      <c r="D1882" s="9"/>
      <c r="E1882" s="9"/>
    </row>
    <row r="1883" spans="1:5" x14ac:dyDescent="0.25">
      <c r="A1883" s="14" t="s">
        <v>1242</v>
      </c>
      <c r="B1883" s="8"/>
      <c r="C1883" s="8"/>
      <c r="D1883" s="9"/>
      <c r="E1883" s="9"/>
    </row>
    <row r="1884" spans="1:5" x14ac:dyDescent="0.25">
      <c r="A1884" s="10" t="s">
        <v>1228</v>
      </c>
      <c r="B1884" s="8"/>
      <c r="C1884" s="8"/>
      <c r="D1884" s="9"/>
      <c r="E1884" s="9"/>
    </row>
    <row r="1885" spans="1:5" x14ac:dyDescent="0.25">
      <c r="A1885" s="10" t="s">
        <v>1230</v>
      </c>
      <c r="B1885" s="8" t="s">
        <v>162</v>
      </c>
      <c r="C1885" s="8">
        <v>2</v>
      </c>
      <c r="D1885" s="40"/>
      <c r="E1885" s="9">
        <v>0</v>
      </c>
    </row>
    <row r="1886" spans="1:5" x14ac:dyDescent="0.25">
      <c r="A1886" s="10" t="s">
        <v>1243</v>
      </c>
      <c r="B1886" s="8" t="s">
        <v>162</v>
      </c>
      <c r="C1886" s="8">
        <v>1</v>
      </c>
      <c r="D1886" s="40"/>
      <c r="E1886" s="9">
        <v>0</v>
      </c>
    </row>
    <row r="1887" spans="1:5" x14ac:dyDescent="0.25">
      <c r="A1887" s="10" t="s">
        <v>1244</v>
      </c>
      <c r="B1887" s="8" t="s">
        <v>162</v>
      </c>
      <c r="C1887" s="8">
        <v>2</v>
      </c>
      <c r="D1887" s="40"/>
      <c r="E1887" s="9">
        <v>0</v>
      </c>
    </row>
    <row r="1888" spans="1:5" x14ac:dyDescent="0.25">
      <c r="A1888" s="10"/>
      <c r="B1888" s="8"/>
      <c r="C1888" s="8"/>
      <c r="D1888" s="9"/>
      <c r="E1888" s="9"/>
    </row>
    <row r="1889" spans="1:5" x14ac:dyDescent="0.25">
      <c r="A1889" s="11" t="s">
        <v>1245</v>
      </c>
      <c r="B1889" s="8"/>
      <c r="C1889" s="8"/>
      <c r="D1889" s="9"/>
      <c r="E1889" s="9"/>
    </row>
    <row r="1890" spans="1:5" x14ac:dyDescent="0.25">
      <c r="A1890" s="10" t="s">
        <v>1246</v>
      </c>
      <c r="B1890" s="8"/>
      <c r="C1890" s="8"/>
      <c r="D1890" s="9"/>
      <c r="E1890" s="9"/>
    </row>
    <row r="1891" spans="1:5" x14ac:dyDescent="0.25">
      <c r="A1891" s="10"/>
      <c r="B1891" s="8"/>
      <c r="C1891" s="8"/>
      <c r="D1891" s="9"/>
      <c r="E1891" s="9"/>
    </row>
    <row r="1892" spans="1:5" x14ac:dyDescent="0.25">
      <c r="A1892" s="14" t="s">
        <v>1247</v>
      </c>
      <c r="B1892" s="8"/>
      <c r="C1892" s="8"/>
      <c r="D1892" s="9"/>
      <c r="E1892" s="9"/>
    </row>
    <row r="1893" spans="1:5" x14ac:dyDescent="0.25">
      <c r="A1893" s="10" t="s">
        <v>1248</v>
      </c>
      <c r="B1893" s="8" t="s">
        <v>162</v>
      </c>
      <c r="C1893" s="8">
        <v>169</v>
      </c>
      <c r="D1893" s="40"/>
      <c r="E1893" s="9">
        <v>0</v>
      </c>
    </row>
    <row r="1894" spans="1:5" x14ac:dyDescent="0.25">
      <c r="A1894" s="10" t="s">
        <v>1249</v>
      </c>
      <c r="B1894" s="8" t="s">
        <v>162</v>
      </c>
      <c r="C1894" s="8">
        <v>36</v>
      </c>
      <c r="D1894" s="40"/>
      <c r="E1894" s="9">
        <v>0</v>
      </c>
    </row>
    <row r="1895" spans="1:5" x14ac:dyDescent="0.25">
      <c r="A1895" s="10" t="s">
        <v>1250</v>
      </c>
      <c r="B1895" s="8" t="s">
        <v>162</v>
      </c>
      <c r="C1895" s="8">
        <v>30</v>
      </c>
      <c r="D1895" s="40"/>
      <c r="E1895" s="9">
        <v>0</v>
      </c>
    </row>
    <row r="1896" spans="1:5" x14ac:dyDescent="0.25">
      <c r="A1896" s="10" t="s">
        <v>1251</v>
      </c>
      <c r="B1896" s="8" t="s">
        <v>162</v>
      </c>
      <c r="C1896" s="8">
        <v>31</v>
      </c>
      <c r="D1896" s="40"/>
      <c r="E1896" s="9">
        <v>0</v>
      </c>
    </row>
    <row r="1897" spans="1:5" x14ac:dyDescent="0.25">
      <c r="A1897" s="10" t="s">
        <v>1252</v>
      </c>
      <c r="B1897" s="8" t="s">
        <v>162</v>
      </c>
      <c r="C1897" s="8">
        <v>206</v>
      </c>
      <c r="D1897" s="40"/>
      <c r="E1897" s="9">
        <v>0</v>
      </c>
    </row>
    <row r="1898" spans="1:5" x14ac:dyDescent="0.25">
      <c r="A1898" s="10" t="s">
        <v>1253</v>
      </c>
      <c r="B1898" s="8" t="s">
        <v>162</v>
      </c>
      <c r="C1898" s="8">
        <v>24</v>
      </c>
      <c r="D1898" s="40"/>
      <c r="E1898" s="9">
        <v>0</v>
      </c>
    </row>
    <row r="1899" spans="1:5" x14ac:dyDescent="0.25">
      <c r="A1899" s="10" t="s">
        <v>1254</v>
      </c>
      <c r="B1899" s="8" t="s">
        <v>162</v>
      </c>
      <c r="C1899" s="8">
        <v>32</v>
      </c>
      <c r="D1899" s="40"/>
      <c r="E1899" s="9">
        <v>0</v>
      </c>
    </row>
    <row r="1900" spans="1:5" x14ac:dyDescent="0.25">
      <c r="A1900" s="10" t="s">
        <v>1255</v>
      </c>
      <c r="B1900" s="8" t="s">
        <v>162</v>
      </c>
      <c r="C1900" s="8">
        <v>81</v>
      </c>
      <c r="D1900" s="40"/>
      <c r="E1900" s="9">
        <v>0</v>
      </c>
    </row>
    <row r="1901" spans="1:5" x14ac:dyDescent="0.25">
      <c r="A1901" s="10" t="s">
        <v>1256</v>
      </c>
      <c r="B1901" s="8" t="s">
        <v>162</v>
      </c>
      <c r="C1901" s="8">
        <v>35</v>
      </c>
      <c r="D1901" s="40"/>
      <c r="E1901" s="9">
        <v>0</v>
      </c>
    </row>
    <row r="1902" spans="1:5" x14ac:dyDescent="0.25">
      <c r="A1902" s="10" t="s">
        <v>1257</v>
      </c>
      <c r="B1902" s="8" t="s">
        <v>162</v>
      </c>
      <c r="C1902" s="8">
        <v>9</v>
      </c>
      <c r="D1902" s="40"/>
      <c r="E1902" s="9">
        <v>0</v>
      </c>
    </row>
    <row r="1903" spans="1:5" x14ac:dyDescent="0.25">
      <c r="A1903" s="10" t="s">
        <v>1258</v>
      </c>
      <c r="B1903" s="8" t="s">
        <v>162</v>
      </c>
      <c r="C1903" s="8">
        <v>27</v>
      </c>
      <c r="D1903" s="40"/>
      <c r="E1903" s="9">
        <v>0</v>
      </c>
    </row>
    <row r="1904" spans="1:5" x14ac:dyDescent="0.25">
      <c r="A1904" s="10" t="s">
        <v>1259</v>
      </c>
      <c r="B1904" s="8" t="s">
        <v>162</v>
      </c>
      <c r="C1904" s="8">
        <v>12</v>
      </c>
      <c r="D1904" s="40"/>
      <c r="E1904" s="9">
        <v>0</v>
      </c>
    </row>
    <row r="1905" spans="1:5" x14ac:dyDescent="0.25">
      <c r="A1905" s="10" t="s">
        <v>1260</v>
      </c>
      <c r="B1905" s="8" t="s">
        <v>162</v>
      </c>
      <c r="C1905" s="8">
        <v>9</v>
      </c>
      <c r="D1905" s="40"/>
      <c r="E1905" s="9">
        <v>0</v>
      </c>
    </row>
    <row r="1906" spans="1:5" x14ac:dyDescent="0.25">
      <c r="A1906" s="10" t="s">
        <v>1261</v>
      </c>
      <c r="B1906" s="8" t="s">
        <v>162</v>
      </c>
      <c r="C1906" s="8">
        <v>1</v>
      </c>
      <c r="D1906" s="40"/>
      <c r="E1906" s="9">
        <v>0</v>
      </c>
    </row>
    <row r="1907" spans="1:5" x14ac:dyDescent="0.25">
      <c r="A1907" s="10"/>
      <c r="B1907" s="8"/>
      <c r="C1907" s="8"/>
      <c r="D1907" s="9"/>
      <c r="E1907" s="9"/>
    </row>
    <row r="1908" spans="1:5" x14ac:dyDescent="0.25">
      <c r="A1908" s="11" t="s">
        <v>1262</v>
      </c>
      <c r="B1908" s="8"/>
      <c r="C1908" s="8"/>
      <c r="D1908" s="9"/>
      <c r="E1908" s="9"/>
    </row>
    <row r="1909" spans="1:5" x14ac:dyDescent="0.25">
      <c r="A1909" s="14" t="s">
        <v>1263</v>
      </c>
      <c r="B1909" s="8"/>
      <c r="C1909" s="8"/>
      <c r="D1909" s="9"/>
      <c r="E1909" s="9"/>
    </row>
    <row r="1910" spans="1:5" x14ac:dyDescent="0.25">
      <c r="A1910" s="10" t="s">
        <v>1264</v>
      </c>
      <c r="B1910" s="8" t="s">
        <v>162</v>
      </c>
      <c r="C1910" s="8">
        <v>6</v>
      </c>
      <c r="D1910" s="40"/>
      <c r="E1910" s="9">
        <v>0</v>
      </c>
    </row>
    <row r="1911" spans="1:5" x14ac:dyDescent="0.25">
      <c r="A1911" s="10" t="s">
        <v>1265</v>
      </c>
      <c r="B1911" s="8" t="s">
        <v>162</v>
      </c>
      <c r="C1911" s="8">
        <v>24</v>
      </c>
      <c r="D1911" s="40"/>
      <c r="E1911" s="9">
        <v>0</v>
      </c>
    </row>
    <row r="1912" spans="1:5" x14ac:dyDescent="0.25">
      <c r="A1912" s="10" t="s">
        <v>1266</v>
      </c>
      <c r="B1912" s="8" t="s">
        <v>162</v>
      </c>
      <c r="C1912" s="8">
        <v>6</v>
      </c>
      <c r="D1912" s="40"/>
      <c r="E1912" s="9">
        <v>0</v>
      </c>
    </row>
    <row r="1913" spans="1:5" x14ac:dyDescent="0.25">
      <c r="A1913" s="10" t="s">
        <v>1267</v>
      </c>
      <c r="B1913" s="8" t="s">
        <v>162</v>
      </c>
      <c r="C1913" s="8">
        <v>6</v>
      </c>
      <c r="D1913" s="40"/>
      <c r="E1913" s="9">
        <v>0</v>
      </c>
    </row>
    <row r="1914" spans="1:5" x14ac:dyDescent="0.25">
      <c r="A1914" s="10" t="s">
        <v>1268</v>
      </c>
      <c r="B1914" s="8" t="s">
        <v>162</v>
      </c>
      <c r="C1914" s="8">
        <v>8</v>
      </c>
      <c r="D1914" s="40"/>
      <c r="E1914" s="9">
        <v>0</v>
      </c>
    </row>
    <row r="1915" spans="1:5" x14ac:dyDescent="0.25">
      <c r="A1915" s="10"/>
      <c r="B1915" s="8"/>
      <c r="C1915" s="8"/>
      <c r="D1915" s="9"/>
      <c r="E1915" s="9"/>
    </row>
    <row r="1916" spans="1:5" x14ac:dyDescent="0.25">
      <c r="A1916" s="14" t="s">
        <v>1269</v>
      </c>
      <c r="B1916" s="8"/>
      <c r="C1916" s="8"/>
      <c r="D1916" s="9"/>
      <c r="E1916" s="9"/>
    </row>
    <row r="1917" spans="1:5" x14ac:dyDescent="0.25">
      <c r="A1917" s="10" t="s">
        <v>1270</v>
      </c>
      <c r="B1917" s="8" t="s">
        <v>162</v>
      </c>
      <c r="C1917" s="8">
        <v>2</v>
      </c>
      <c r="D1917" s="40"/>
      <c r="E1917" s="9">
        <v>0</v>
      </c>
    </row>
    <row r="1918" spans="1:5" x14ac:dyDescent="0.25">
      <c r="A1918" s="10" t="s">
        <v>1271</v>
      </c>
      <c r="B1918" s="8" t="s">
        <v>162</v>
      </c>
      <c r="C1918" s="8">
        <v>8</v>
      </c>
      <c r="D1918" s="40"/>
      <c r="E1918" s="9">
        <v>0</v>
      </c>
    </row>
    <row r="1919" spans="1:5" x14ac:dyDescent="0.25">
      <c r="A1919" s="10" t="s">
        <v>1272</v>
      </c>
      <c r="B1919" s="8" t="s">
        <v>162</v>
      </c>
      <c r="C1919" s="8">
        <v>2</v>
      </c>
      <c r="D1919" s="40"/>
      <c r="E1919" s="9">
        <v>0</v>
      </c>
    </row>
    <row r="1920" spans="1:5" x14ac:dyDescent="0.25">
      <c r="A1920" s="10" t="s">
        <v>1273</v>
      </c>
      <c r="B1920" s="8" t="s">
        <v>162</v>
      </c>
      <c r="C1920" s="8">
        <v>4</v>
      </c>
      <c r="D1920" s="40"/>
      <c r="E1920" s="9">
        <v>0</v>
      </c>
    </row>
    <row r="1921" spans="1:5" x14ac:dyDescent="0.25">
      <c r="A1921" s="10"/>
      <c r="B1921" s="8"/>
      <c r="C1921" s="8"/>
      <c r="D1921" s="9"/>
      <c r="E1921" s="9"/>
    </row>
    <row r="1922" spans="1:5" x14ac:dyDescent="0.25">
      <c r="A1922" s="14" t="s">
        <v>1274</v>
      </c>
      <c r="B1922" s="8"/>
      <c r="C1922" s="8"/>
      <c r="D1922" s="9"/>
      <c r="E1922" s="9"/>
    </row>
    <row r="1923" spans="1:5" x14ac:dyDescent="0.25">
      <c r="A1923" s="10" t="s">
        <v>1275</v>
      </c>
      <c r="B1923" s="8" t="s">
        <v>162</v>
      </c>
      <c r="C1923" s="8">
        <v>8</v>
      </c>
      <c r="D1923" s="40"/>
      <c r="E1923" s="9">
        <v>0</v>
      </c>
    </row>
    <row r="1924" spans="1:5" x14ac:dyDescent="0.25">
      <c r="A1924" s="10" t="s">
        <v>1276</v>
      </c>
      <c r="B1924" s="8" t="s">
        <v>162</v>
      </c>
      <c r="C1924" s="8">
        <v>6</v>
      </c>
      <c r="D1924" s="40"/>
      <c r="E1924" s="9">
        <v>0</v>
      </c>
    </row>
    <row r="1925" spans="1:5" x14ac:dyDescent="0.25">
      <c r="A1925" s="10"/>
      <c r="B1925" s="8"/>
      <c r="C1925" s="8"/>
      <c r="D1925" s="9"/>
      <c r="E1925" s="9"/>
    </row>
    <row r="1926" spans="1:5" x14ac:dyDescent="0.25">
      <c r="A1926" s="11" t="s">
        <v>1277</v>
      </c>
      <c r="B1926" s="8"/>
      <c r="C1926" s="8"/>
      <c r="D1926" s="9"/>
      <c r="E1926" s="9"/>
    </row>
    <row r="1927" spans="1:5" x14ac:dyDescent="0.25">
      <c r="A1927" s="10"/>
      <c r="B1927" s="8"/>
      <c r="C1927" s="8"/>
      <c r="D1927" s="9"/>
      <c r="E1927" s="9"/>
    </row>
    <row r="1928" spans="1:5" ht="30" x14ac:dyDescent="0.25">
      <c r="A1928" s="14" t="s">
        <v>1278</v>
      </c>
      <c r="B1928" s="8"/>
      <c r="C1928" s="8"/>
      <c r="D1928" s="9"/>
      <c r="E1928" s="9"/>
    </row>
    <row r="1929" spans="1:5" x14ac:dyDescent="0.25">
      <c r="A1929" s="10" t="s">
        <v>1279</v>
      </c>
      <c r="B1929" s="8" t="s">
        <v>162</v>
      </c>
      <c r="C1929" s="8">
        <v>170</v>
      </c>
      <c r="D1929" s="40"/>
      <c r="E1929" s="9">
        <v>0</v>
      </c>
    </row>
    <row r="1930" spans="1:5" x14ac:dyDescent="0.25">
      <c r="A1930" s="10" t="s">
        <v>1280</v>
      </c>
      <c r="B1930" s="8" t="s">
        <v>162</v>
      </c>
      <c r="C1930" s="8">
        <v>72</v>
      </c>
      <c r="D1930" s="40"/>
      <c r="E1930" s="9">
        <v>0</v>
      </c>
    </row>
    <row r="1931" spans="1:5" x14ac:dyDescent="0.25">
      <c r="A1931" s="10" t="s">
        <v>1281</v>
      </c>
      <c r="B1931" s="8" t="s">
        <v>162</v>
      </c>
      <c r="C1931" s="8">
        <v>72</v>
      </c>
      <c r="D1931" s="40"/>
      <c r="E1931" s="9">
        <v>0</v>
      </c>
    </row>
    <row r="1932" spans="1:5" x14ac:dyDescent="0.25">
      <c r="A1932" s="10" t="s">
        <v>1282</v>
      </c>
      <c r="B1932" s="8" t="s">
        <v>162</v>
      </c>
      <c r="C1932" s="8">
        <v>19</v>
      </c>
      <c r="D1932" s="40"/>
      <c r="E1932" s="9">
        <v>0</v>
      </c>
    </row>
    <row r="1933" spans="1:5" x14ac:dyDescent="0.25">
      <c r="A1933" s="10" t="s">
        <v>1283</v>
      </c>
      <c r="B1933" s="8" t="s">
        <v>162</v>
      </c>
      <c r="C1933" s="8">
        <v>78</v>
      </c>
      <c r="D1933" s="40"/>
      <c r="E1933" s="9">
        <v>0</v>
      </c>
    </row>
    <row r="1934" spans="1:5" x14ac:dyDescent="0.25">
      <c r="A1934" s="10"/>
      <c r="B1934" s="8"/>
      <c r="C1934" s="8"/>
      <c r="D1934" s="9"/>
      <c r="E1934" s="9"/>
    </row>
    <row r="1935" spans="1:5" x14ac:dyDescent="0.25">
      <c r="A1935" s="14" t="s">
        <v>1284</v>
      </c>
      <c r="B1935" s="8"/>
      <c r="C1935" s="8"/>
      <c r="D1935" s="9"/>
      <c r="E1935" s="9"/>
    </row>
    <row r="1936" spans="1:5" x14ac:dyDescent="0.25">
      <c r="A1936" s="10" t="s">
        <v>1279</v>
      </c>
      <c r="B1936" s="8" t="s">
        <v>162</v>
      </c>
      <c r="C1936" s="8">
        <v>6</v>
      </c>
      <c r="D1936" s="40"/>
      <c r="E1936" s="9">
        <v>0</v>
      </c>
    </row>
    <row r="1937" spans="1:5" x14ac:dyDescent="0.25">
      <c r="A1937" s="10"/>
      <c r="B1937" s="8"/>
      <c r="C1937" s="8"/>
      <c r="D1937" s="9"/>
      <c r="E1937" s="9"/>
    </row>
    <row r="1938" spans="1:5" x14ac:dyDescent="0.25">
      <c r="A1938" s="11" t="s">
        <v>1285</v>
      </c>
      <c r="B1938" s="8"/>
      <c r="C1938" s="8"/>
      <c r="D1938" s="9"/>
      <c r="E1938" s="9"/>
    </row>
    <row r="1939" spans="1:5" x14ac:dyDescent="0.25">
      <c r="A1939" s="14" t="s">
        <v>1286</v>
      </c>
      <c r="B1939" s="8"/>
      <c r="C1939" s="8"/>
      <c r="D1939" s="9"/>
      <c r="E1939" s="9"/>
    </row>
    <row r="1940" spans="1:5" x14ac:dyDescent="0.25">
      <c r="A1940" s="10" t="s">
        <v>1287</v>
      </c>
      <c r="B1940" s="8"/>
      <c r="C1940" s="8"/>
      <c r="D1940" s="9"/>
      <c r="E1940" s="9"/>
    </row>
    <row r="1941" spans="1:5" ht="30" x14ac:dyDescent="0.25">
      <c r="A1941" s="10" t="s">
        <v>1288</v>
      </c>
      <c r="B1941" s="8" t="s">
        <v>162</v>
      </c>
      <c r="C1941" s="8">
        <v>13</v>
      </c>
      <c r="D1941" s="40"/>
      <c r="E1941" s="9">
        <v>0</v>
      </c>
    </row>
    <row r="1942" spans="1:5" x14ac:dyDescent="0.25">
      <c r="A1942" s="10" t="s">
        <v>1289</v>
      </c>
      <c r="B1942" s="8" t="s">
        <v>162</v>
      </c>
      <c r="C1942" s="8">
        <v>5</v>
      </c>
      <c r="D1942" s="40"/>
      <c r="E1942" s="9">
        <v>0</v>
      </c>
    </row>
    <row r="1943" spans="1:5" x14ac:dyDescent="0.25">
      <c r="A1943" s="10" t="s">
        <v>1290</v>
      </c>
      <c r="B1943" s="8" t="s">
        <v>162</v>
      </c>
      <c r="C1943" s="8">
        <v>6</v>
      </c>
      <c r="D1943" s="40"/>
      <c r="E1943" s="9">
        <v>0</v>
      </c>
    </row>
    <row r="1944" spans="1:5" x14ac:dyDescent="0.25">
      <c r="A1944" s="10" t="s">
        <v>1291</v>
      </c>
      <c r="B1944" s="8" t="s">
        <v>162</v>
      </c>
      <c r="C1944" s="8">
        <v>1</v>
      </c>
      <c r="D1944" s="40"/>
      <c r="E1944" s="9">
        <v>0</v>
      </c>
    </row>
    <row r="1945" spans="1:5" x14ac:dyDescent="0.25">
      <c r="A1945" s="10"/>
      <c r="B1945" s="8"/>
      <c r="C1945" s="8"/>
      <c r="D1945" s="9"/>
      <c r="E1945" s="9"/>
    </row>
    <row r="1946" spans="1:5" x14ac:dyDescent="0.25">
      <c r="A1946" s="14" t="s">
        <v>1284</v>
      </c>
      <c r="B1946" s="8"/>
      <c r="C1946" s="8"/>
      <c r="D1946" s="9"/>
      <c r="E1946" s="9"/>
    </row>
    <row r="1947" spans="1:5" x14ac:dyDescent="0.25">
      <c r="A1947" s="10" t="s">
        <v>1290</v>
      </c>
      <c r="B1947" s="8" t="s">
        <v>162</v>
      </c>
      <c r="C1947" s="8">
        <v>2</v>
      </c>
      <c r="D1947" s="40"/>
      <c r="E1947" s="9">
        <v>0</v>
      </c>
    </row>
    <row r="1948" spans="1:5" x14ac:dyDescent="0.25">
      <c r="A1948" s="10"/>
      <c r="B1948" s="8"/>
      <c r="C1948" s="8"/>
      <c r="D1948" s="9"/>
      <c r="E1948" s="9"/>
    </row>
    <row r="1949" spans="1:5" x14ac:dyDescent="0.25">
      <c r="A1949" s="11" t="s">
        <v>1292</v>
      </c>
      <c r="B1949" s="8"/>
      <c r="C1949" s="8"/>
      <c r="D1949" s="9"/>
      <c r="E1949" s="9"/>
    </row>
    <row r="1950" spans="1:5" x14ac:dyDescent="0.25">
      <c r="A1950" s="10"/>
      <c r="B1950" s="8"/>
      <c r="C1950" s="8"/>
      <c r="D1950" s="9"/>
      <c r="E1950" s="9"/>
    </row>
    <row r="1951" spans="1:5" x14ac:dyDescent="0.25">
      <c r="A1951" s="14" t="s">
        <v>1293</v>
      </c>
      <c r="B1951" s="8"/>
      <c r="C1951" s="8"/>
      <c r="D1951" s="9"/>
      <c r="E1951" s="9"/>
    </row>
    <row r="1952" spans="1:5" x14ac:dyDescent="0.25">
      <c r="A1952" s="10" t="s">
        <v>1294</v>
      </c>
      <c r="B1952" s="8" t="s">
        <v>162</v>
      </c>
      <c r="C1952" s="8">
        <v>15</v>
      </c>
      <c r="D1952" s="40"/>
      <c r="E1952" s="9">
        <v>0</v>
      </c>
    </row>
    <row r="1953" spans="1:5" x14ac:dyDescent="0.25">
      <c r="A1953" s="10"/>
      <c r="B1953" s="8"/>
      <c r="C1953" s="8"/>
      <c r="D1953" s="9"/>
      <c r="E1953" s="9"/>
    </row>
    <row r="1954" spans="1:5" x14ac:dyDescent="0.25">
      <c r="A1954" s="10" t="s">
        <v>1295</v>
      </c>
      <c r="B1954" s="8" t="s">
        <v>162</v>
      </c>
      <c r="C1954" s="8">
        <v>2</v>
      </c>
      <c r="D1954" s="40"/>
      <c r="E1954" s="9">
        <v>0</v>
      </c>
    </row>
    <row r="1955" spans="1:5" x14ac:dyDescent="0.25">
      <c r="A1955" s="10"/>
      <c r="B1955" s="8"/>
      <c r="C1955" s="8"/>
      <c r="D1955" s="9"/>
      <c r="E1955" s="9"/>
    </row>
    <row r="1956" spans="1:5" x14ac:dyDescent="0.25">
      <c r="A1956" s="11" t="s">
        <v>1296</v>
      </c>
      <c r="B1956" s="8"/>
      <c r="C1956" s="8"/>
      <c r="D1956" s="9"/>
      <c r="E1956" s="9"/>
    </row>
    <row r="1957" spans="1:5" ht="30" x14ac:dyDescent="0.25">
      <c r="A1957" s="14" t="s">
        <v>1297</v>
      </c>
      <c r="B1957" s="8"/>
      <c r="C1957" s="8"/>
      <c r="D1957" s="9"/>
      <c r="E1957" s="9"/>
    </row>
    <row r="1958" spans="1:5" x14ac:dyDescent="0.25">
      <c r="A1958" s="10" t="s">
        <v>1298</v>
      </c>
      <c r="B1958" s="8"/>
      <c r="C1958" s="8"/>
      <c r="D1958" s="9"/>
      <c r="E1958" s="9"/>
    </row>
    <row r="1959" spans="1:5" x14ac:dyDescent="0.25">
      <c r="A1959" s="10" t="s">
        <v>1299</v>
      </c>
      <c r="B1959" s="8" t="s">
        <v>162</v>
      </c>
      <c r="C1959" s="8">
        <v>22</v>
      </c>
      <c r="D1959" s="40"/>
      <c r="E1959" s="9">
        <v>0</v>
      </c>
    </row>
    <row r="1960" spans="1:5" x14ac:dyDescent="0.25">
      <c r="A1960" s="10" t="s">
        <v>1300</v>
      </c>
      <c r="B1960" s="8" t="s">
        <v>162</v>
      </c>
      <c r="C1960" s="8">
        <v>80</v>
      </c>
      <c r="D1960" s="40"/>
      <c r="E1960" s="9">
        <v>0</v>
      </c>
    </row>
    <row r="1961" spans="1:5" x14ac:dyDescent="0.25">
      <c r="A1961" s="10" t="s">
        <v>1301</v>
      </c>
      <c r="B1961" s="8" t="s">
        <v>162</v>
      </c>
      <c r="C1961" s="8">
        <v>9</v>
      </c>
      <c r="D1961" s="40"/>
      <c r="E1961" s="9">
        <v>0</v>
      </c>
    </row>
    <row r="1962" spans="1:5" x14ac:dyDescent="0.25">
      <c r="A1962" s="10"/>
      <c r="B1962" s="8"/>
      <c r="C1962" s="8"/>
      <c r="D1962" s="9"/>
      <c r="E1962" s="9"/>
    </row>
    <row r="1963" spans="1:5" x14ac:dyDescent="0.25">
      <c r="A1963" s="11" t="s">
        <v>1302</v>
      </c>
      <c r="B1963" s="8"/>
      <c r="C1963" s="8"/>
      <c r="D1963" s="9"/>
      <c r="E1963" s="9"/>
    </row>
    <row r="1964" spans="1:5" x14ac:dyDescent="0.25">
      <c r="A1964" s="14" t="s">
        <v>1303</v>
      </c>
      <c r="B1964" s="8"/>
      <c r="C1964" s="8"/>
      <c r="D1964" s="9"/>
      <c r="E1964" s="9"/>
    </row>
    <row r="1965" spans="1:5" x14ac:dyDescent="0.25">
      <c r="A1965" s="10" t="s">
        <v>1304</v>
      </c>
      <c r="B1965" s="8" t="s">
        <v>203</v>
      </c>
      <c r="C1965" s="8">
        <v>355</v>
      </c>
      <c r="D1965" s="40"/>
      <c r="E1965" s="9">
        <v>0</v>
      </c>
    </row>
    <row r="1966" spans="1:5" x14ac:dyDescent="0.25">
      <c r="A1966" s="10" t="s">
        <v>1305</v>
      </c>
      <c r="B1966" s="8" t="s">
        <v>203</v>
      </c>
      <c r="C1966" s="8">
        <v>500</v>
      </c>
      <c r="D1966" s="40"/>
      <c r="E1966" s="9">
        <v>0</v>
      </c>
    </row>
    <row r="1967" spans="1:5" x14ac:dyDescent="0.25">
      <c r="A1967" s="10" t="s">
        <v>1306</v>
      </c>
      <c r="B1967" s="8" t="s">
        <v>203</v>
      </c>
      <c r="C1967" s="8">
        <v>150</v>
      </c>
      <c r="D1967" s="40"/>
      <c r="E1967" s="9">
        <v>0</v>
      </c>
    </row>
    <row r="1968" spans="1:5" x14ac:dyDescent="0.25">
      <c r="A1968" s="10" t="s">
        <v>1307</v>
      </c>
      <c r="B1968" s="8" t="s">
        <v>203</v>
      </c>
      <c r="C1968" s="8">
        <v>95</v>
      </c>
      <c r="D1968" s="40"/>
      <c r="E1968" s="9">
        <v>0</v>
      </c>
    </row>
    <row r="1969" spans="1:5" x14ac:dyDescent="0.25">
      <c r="A1969" s="10"/>
      <c r="B1969" s="8"/>
      <c r="C1969" s="8"/>
      <c r="D1969" s="9"/>
      <c r="E1969" s="9"/>
    </row>
    <row r="1970" spans="1:5" x14ac:dyDescent="0.25">
      <c r="A1970" s="14" t="s">
        <v>1308</v>
      </c>
      <c r="B1970" s="8"/>
      <c r="C1970" s="8"/>
      <c r="D1970" s="9"/>
      <c r="E1970" s="9"/>
    </row>
    <row r="1971" spans="1:5" x14ac:dyDescent="0.25">
      <c r="A1971" s="10" t="s">
        <v>1309</v>
      </c>
      <c r="B1971" s="8" t="s">
        <v>162</v>
      </c>
      <c r="C1971" s="8">
        <v>23</v>
      </c>
      <c r="D1971" s="40"/>
      <c r="E1971" s="9">
        <v>0</v>
      </c>
    </row>
    <row r="1972" spans="1:5" x14ac:dyDescent="0.25">
      <c r="A1972" s="10" t="s">
        <v>1310</v>
      </c>
      <c r="B1972" s="8" t="s">
        <v>162</v>
      </c>
      <c r="C1972" s="8">
        <v>27</v>
      </c>
      <c r="D1972" s="40"/>
      <c r="E1972" s="9">
        <v>0</v>
      </c>
    </row>
    <row r="1973" spans="1:5" x14ac:dyDescent="0.25">
      <c r="A1973" s="10" t="s">
        <v>1311</v>
      </c>
      <c r="B1973" s="8" t="s">
        <v>162</v>
      </c>
      <c r="C1973" s="8">
        <v>6</v>
      </c>
      <c r="D1973" s="40"/>
      <c r="E1973" s="9">
        <v>0</v>
      </c>
    </row>
    <row r="1974" spans="1:5" x14ac:dyDescent="0.25">
      <c r="A1974" s="10" t="s">
        <v>1312</v>
      </c>
      <c r="B1974" s="8" t="s">
        <v>162</v>
      </c>
      <c r="C1974" s="8">
        <v>4</v>
      </c>
      <c r="D1974" s="40"/>
      <c r="E1974" s="9">
        <v>0</v>
      </c>
    </row>
    <row r="1975" spans="1:5" x14ac:dyDescent="0.25">
      <c r="A1975" s="10"/>
      <c r="B1975" s="8"/>
      <c r="C1975" s="8"/>
      <c r="D1975" s="9"/>
      <c r="E1975" s="9"/>
    </row>
    <row r="1976" spans="1:5" x14ac:dyDescent="0.25">
      <c r="A1976" s="11" t="s">
        <v>1313</v>
      </c>
      <c r="B1976" s="8"/>
      <c r="C1976" s="8"/>
      <c r="D1976" s="9"/>
      <c r="E1976" s="9"/>
    </row>
    <row r="1977" spans="1:5" x14ac:dyDescent="0.25">
      <c r="A1977" s="10"/>
      <c r="B1977" s="8"/>
      <c r="C1977" s="8"/>
      <c r="D1977" s="9"/>
      <c r="E1977" s="9"/>
    </row>
    <row r="1978" spans="1:5" ht="60" x14ac:dyDescent="0.25">
      <c r="A1978" s="10" t="s">
        <v>1314</v>
      </c>
      <c r="B1978" s="8"/>
      <c r="C1978" s="8"/>
      <c r="D1978" s="9"/>
      <c r="E1978" s="9"/>
    </row>
    <row r="1979" spans="1:5" x14ac:dyDescent="0.25">
      <c r="A1979" s="10"/>
      <c r="B1979" s="8"/>
      <c r="C1979" s="8"/>
      <c r="D1979" s="9"/>
      <c r="E1979" s="9"/>
    </row>
    <row r="1980" spans="1:5" x14ac:dyDescent="0.25">
      <c r="A1980" s="14" t="s">
        <v>1315</v>
      </c>
      <c r="B1980" s="8"/>
      <c r="C1980" s="8"/>
      <c r="D1980" s="9"/>
      <c r="E1980" s="9"/>
    </row>
    <row r="1981" spans="1:5" x14ac:dyDescent="0.25">
      <c r="A1981" s="10" t="s">
        <v>1316</v>
      </c>
      <c r="B1981" s="8" t="s">
        <v>213</v>
      </c>
      <c r="C1981" s="8">
        <v>330</v>
      </c>
      <c r="D1981" s="40"/>
      <c r="E1981" s="9">
        <v>0</v>
      </c>
    </row>
    <row r="1982" spans="1:5" x14ac:dyDescent="0.25">
      <c r="A1982" s="10" t="s">
        <v>1317</v>
      </c>
      <c r="B1982" s="8" t="s">
        <v>213</v>
      </c>
      <c r="C1982" s="8">
        <v>40</v>
      </c>
      <c r="D1982" s="40"/>
      <c r="E1982" s="9">
        <v>0</v>
      </c>
    </row>
    <row r="1983" spans="1:5" x14ac:dyDescent="0.25">
      <c r="A1983" s="10" t="s">
        <v>1318</v>
      </c>
      <c r="B1983" s="8" t="s">
        <v>213</v>
      </c>
      <c r="C1983" s="8">
        <v>40</v>
      </c>
      <c r="D1983" s="40"/>
      <c r="E1983" s="9">
        <v>0</v>
      </c>
    </row>
    <row r="1984" spans="1:5" x14ac:dyDescent="0.25">
      <c r="A1984" s="10" t="s">
        <v>1319</v>
      </c>
      <c r="B1984" s="8" t="s">
        <v>213</v>
      </c>
      <c r="C1984" s="8">
        <v>79</v>
      </c>
      <c r="D1984" s="40"/>
      <c r="E1984" s="9">
        <v>0</v>
      </c>
    </row>
    <row r="1985" spans="1:5" x14ac:dyDescent="0.25">
      <c r="A1985" s="10" t="s">
        <v>1320</v>
      </c>
      <c r="B1985" s="8" t="s">
        <v>213</v>
      </c>
      <c r="C1985" s="8">
        <v>410</v>
      </c>
      <c r="D1985" s="40"/>
      <c r="E1985" s="9">
        <v>0</v>
      </c>
    </row>
    <row r="1986" spans="1:5" x14ac:dyDescent="0.25">
      <c r="A1986" s="10" t="s">
        <v>1321</v>
      </c>
      <c r="B1986" s="8" t="s">
        <v>203</v>
      </c>
      <c r="C1986" s="8">
        <v>440</v>
      </c>
      <c r="D1986" s="40"/>
      <c r="E1986" s="9">
        <v>0</v>
      </c>
    </row>
    <row r="1987" spans="1:5" x14ac:dyDescent="0.25">
      <c r="A1987" s="10"/>
      <c r="B1987" s="8"/>
      <c r="C1987" s="8"/>
      <c r="D1987" s="9"/>
      <c r="E1987" s="9"/>
    </row>
    <row r="1988" spans="1:5" x14ac:dyDescent="0.25">
      <c r="A1988" s="11" t="s">
        <v>1322</v>
      </c>
      <c r="B1988" s="8"/>
      <c r="C1988" s="8"/>
      <c r="D1988" s="9"/>
      <c r="E1988" s="9"/>
    </row>
    <row r="1989" spans="1:5" x14ac:dyDescent="0.25">
      <c r="A1989" s="10"/>
      <c r="B1989" s="8"/>
      <c r="C1989" s="8"/>
      <c r="D1989" s="9"/>
      <c r="E1989" s="9"/>
    </row>
    <row r="1990" spans="1:5" x14ac:dyDescent="0.25">
      <c r="A1990" s="14" t="s">
        <v>1323</v>
      </c>
      <c r="B1990" s="8"/>
      <c r="C1990" s="8"/>
      <c r="D1990" s="9"/>
      <c r="E1990" s="9"/>
    </row>
    <row r="1991" spans="1:5" x14ac:dyDescent="0.25">
      <c r="A1991" s="10" t="s">
        <v>1324</v>
      </c>
      <c r="B1991" s="8" t="s">
        <v>162</v>
      </c>
      <c r="C1991" s="8">
        <v>5</v>
      </c>
      <c r="D1991" s="40"/>
      <c r="E1991" s="9">
        <v>0</v>
      </c>
    </row>
    <row r="1992" spans="1:5" x14ac:dyDescent="0.25">
      <c r="A1992" s="10" t="s">
        <v>1325</v>
      </c>
      <c r="B1992" s="8" t="s">
        <v>162</v>
      </c>
      <c r="C1992" s="8">
        <v>5</v>
      </c>
      <c r="D1992" s="40"/>
      <c r="E1992" s="9">
        <v>0</v>
      </c>
    </row>
    <row r="1993" spans="1:5" x14ac:dyDescent="0.25">
      <c r="A1993" s="10" t="s">
        <v>1326</v>
      </c>
      <c r="B1993" s="8" t="s">
        <v>162</v>
      </c>
      <c r="C1993" s="8">
        <v>9</v>
      </c>
      <c r="D1993" s="40"/>
      <c r="E1993" s="9">
        <v>0</v>
      </c>
    </row>
    <row r="1994" spans="1:5" x14ac:dyDescent="0.25">
      <c r="A1994" s="10"/>
      <c r="B1994" s="8"/>
      <c r="C1994" s="8"/>
      <c r="D1994" s="9"/>
      <c r="E1994" s="9"/>
    </row>
    <row r="1995" spans="1:5" x14ac:dyDescent="0.25">
      <c r="A1995" s="11" t="s">
        <v>1327</v>
      </c>
      <c r="B1995" s="8"/>
      <c r="C1995" s="8"/>
      <c r="D1995" s="9"/>
      <c r="E1995" s="9"/>
    </row>
    <row r="1996" spans="1:5" ht="30" x14ac:dyDescent="0.25">
      <c r="A1996" s="10" t="s">
        <v>1328</v>
      </c>
      <c r="B1996" s="8"/>
      <c r="C1996" s="8"/>
      <c r="D1996" s="9"/>
      <c r="E1996" s="9"/>
    </row>
    <row r="1997" spans="1:5" x14ac:dyDescent="0.25">
      <c r="A1997" s="10"/>
      <c r="B1997" s="8"/>
      <c r="C1997" s="8"/>
      <c r="D1997" s="9"/>
      <c r="E1997" s="9"/>
    </row>
    <row r="1998" spans="1:5" ht="45" x14ac:dyDescent="0.25">
      <c r="A1998" s="14" t="s">
        <v>1329</v>
      </c>
      <c r="B1998" s="8"/>
      <c r="C1998" s="8"/>
      <c r="D1998" s="9"/>
      <c r="E1998" s="9"/>
    </row>
    <row r="1999" spans="1:5" x14ac:dyDescent="0.25">
      <c r="A1999" s="10" t="s">
        <v>1330</v>
      </c>
      <c r="B1999" s="8" t="s">
        <v>203</v>
      </c>
      <c r="C1999" s="8">
        <v>480</v>
      </c>
      <c r="D1999" s="40"/>
      <c r="E1999" s="9">
        <v>0</v>
      </c>
    </row>
    <row r="2000" spans="1:5" x14ac:dyDescent="0.25">
      <c r="A2000" s="10" t="s">
        <v>1331</v>
      </c>
      <c r="B2000" s="8" t="s">
        <v>162</v>
      </c>
      <c r="C2000" s="8">
        <v>7</v>
      </c>
      <c r="D2000" s="40"/>
      <c r="E2000" s="9">
        <v>0</v>
      </c>
    </row>
    <row r="2001" spans="1:5" x14ac:dyDescent="0.25">
      <c r="A2001" s="10" t="s">
        <v>1332</v>
      </c>
      <c r="B2001" s="8" t="s">
        <v>162</v>
      </c>
      <c r="C2001" s="8">
        <v>8</v>
      </c>
      <c r="D2001" s="40"/>
      <c r="E2001" s="9">
        <v>0</v>
      </c>
    </row>
    <row r="2002" spans="1:5" x14ac:dyDescent="0.25">
      <c r="A2002" s="10"/>
      <c r="B2002" s="8"/>
      <c r="C2002" s="8"/>
      <c r="D2002" s="9"/>
      <c r="E2002" s="9"/>
    </row>
    <row r="2003" spans="1:5" ht="21" customHeight="1" x14ac:dyDescent="0.25">
      <c r="A2003" s="14" t="s">
        <v>1333</v>
      </c>
      <c r="B2003" s="8"/>
      <c r="C2003" s="8"/>
      <c r="D2003" s="9"/>
      <c r="E2003" s="9"/>
    </row>
    <row r="2004" spans="1:5" x14ac:dyDescent="0.25">
      <c r="A2004" s="10" t="s">
        <v>1334</v>
      </c>
      <c r="B2004" s="8" t="s">
        <v>203</v>
      </c>
      <c r="C2004" s="8">
        <v>80</v>
      </c>
      <c r="D2004" s="40"/>
      <c r="E2004" s="9">
        <v>0</v>
      </c>
    </row>
    <row r="2005" spans="1:5" x14ac:dyDescent="0.25">
      <c r="A2005" s="10"/>
      <c r="B2005" s="8"/>
      <c r="C2005" s="8"/>
      <c r="D2005" s="9"/>
      <c r="E2005" s="9"/>
    </row>
    <row r="2006" spans="1:5" x14ac:dyDescent="0.25">
      <c r="A2006" s="14" t="s">
        <v>1335</v>
      </c>
      <c r="B2006" s="8"/>
      <c r="C2006" s="8"/>
      <c r="D2006" s="9"/>
      <c r="E2006" s="9"/>
    </row>
    <row r="2007" spans="1:5" ht="30" x14ac:dyDescent="0.25">
      <c r="A2007" s="14" t="s">
        <v>1336</v>
      </c>
      <c r="B2007" s="8"/>
      <c r="C2007" s="8"/>
      <c r="D2007" s="9"/>
      <c r="E2007" s="9"/>
    </row>
    <row r="2008" spans="1:5" x14ac:dyDescent="0.25">
      <c r="A2008" s="10" t="s">
        <v>1337</v>
      </c>
      <c r="B2008" s="8" t="s">
        <v>203</v>
      </c>
      <c r="C2008" s="8">
        <v>30</v>
      </c>
      <c r="D2008" s="40"/>
      <c r="E2008" s="9">
        <v>0</v>
      </c>
    </row>
    <row r="2009" spans="1:5" x14ac:dyDescent="0.25">
      <c r="A2009" s="10" t="s">
        <v>1338</v>
      </c>
      <c r="B2009" s="8" t="s">
        <v>162</v>
      </c>
      <c r="C2009" s="8">
        <v>6</v>
      </c>
      <c r="D2009" s="40"/>
      <c r="E2009" s="9">
        <v>0</v>
      </c>
    </row>
    <row r="2010" spans="1:5" x14ac:dyDescent="0.25">
      <c r="A2010" s="10" t="s">
        <v>1339</v>
      </c>
      <c r="B2010" s="8" t="s">
        <v>162</v>
      </c>
      <c r="C2010" s="8">
        <v>6</v>
      </c>
      <c r="D2010" s="40"/>
      <c r="E2010" s="9">
        <v>0</v>
      </c>
    </row>
    <row r="2011" spans="1:5" x14ac:dyDescent="0.25">
      <c r="A2011" s="10"/>
      <c r="B2011" s="8"/>
      <c r="C2011" s="8"/>
      <c r="D2011" s="9"/>
      <c r="E2011" s="9"/>
    </row>
    <row r="2012" spans="1:5" x14ac:dyDescent="0.25">
      <c r="A2012" s="11" t="s">
        <v>1340</v>
      </c>
      <c r="B2012" s="8"/>
      <c r="C2012" s="8"/>
      <c r="D2012" s="9"/>
      <c r="E2012" s="9"/>
    </row>
    <row r="2013" spans="1:5" x14ac:dyDescent="0.25">
      <c r="A2013" s="14" t="s">
        <v>1341</v>
      </c>
      <c r="B2013" s="8"/>
      <c r="C2013" s="8"/>
      <c r="D2013" s="9"/>
      <c r="E2013" s="9"/>
    </row>
    <row r="2014" spans="1:5" x14ac:dyDescent="0.25">
      <c r="A2014" s="10" t="s">
        <v>1342</v>
      </c>
      <c r="B2014" s="8" t="s">
        <v>162</v>
      </c>
      <c r="C2014" s="8">
        <v>1</v>
      </c>
      <c r="D2014" s="40"/>
      <c r="E2014" s="9">
        <v>0</v>
      </c>
    </row>
    <row r="2015" spans="1:5" x14ac:dyDescent="0.25">
      <c r="A2015" s="10" t="s">
        <v>1343</v>
      </c>
      <c r="B2015" s="8" t="s">
        <v>162</v>
      </c>
      <c r="C2015" s="8">
        <v>12</v>
      </c>
      <c r="D2015" s="40"/>
      <c r="E2015" s="9">
        <v>0</v>
      </c>
    </row>
    <row r="2016" spans="1:5" x14ac:dyDescent="0.25">
      <c r="A2016" s="10" t="s">
        <v>1344</v>
      </c>
      <c r="B2016" s="8" t="s">
        <v>162</v>
      </c>
      <c r="C2016" s="8">
        <v>5</v>
      </c>
      <c r="D2016" s="40"/>
      <c r="E2016" s="9">
        <v>0</v>
      </c>
    </row>
    <row r="2017" spans="1:5" x14ac:dyDescent="0.25">
      <c r="A2017" s="10"/>
      <c r="B2017" s="8"/>
      <c r="C2017" s="8"/>
      <c r="D2017" s="9"/>
      <c r="E2017" s="9"/>
    </row>
    <row r="2018" spans="1:5" x14ac:dyDescent="0.25">
      <c r="A2018" s="14" t="s">
        <v>1345</v>
      </c>
      <c r="B2018" s="8"/>
      <c r="C2018" s="8"/>
      <c r="D2018" s="9"/>
      <c r="E2018" s="9"/>
    </row>
    <row r="2019" spans="1:5" x14ac:dyDescent="0.25">
      <c r="A2019" s="10" t="s">
        <v>1346</v>
      </c>
      <c r="B2019" s="8" t="s">
        <v>1131</v>
      </c>
      <c r="C2019" s="8">
        <v>1</v>
      </c>
      <c r="D2019" s="40"/>
      <c r="E2019" s="9">
        <v>0</v>
      </c>
    </row>
    <row r="2020" spans="1:5" x14ac:dyDescent="0.25">
      <c r="A2020" s="10" t="s">
        <v>1347</v>
      </c>
      <c r="B2020" s="8" t="s">
        <v>1131</v>
      </c>
      <c r="C2020" s="8">
        <v>1</v>
      </c>
      <c r="D2020" s="40"/>
      <c r="E2020" s="9">
        <v>0</v>
      </c>
    </row>
    <row r="2021" spans="1:5" x14ac:dyDescent="0.25">
      <c r="A2021" s="10"/>
      <c r="B2021" s="8"/>
      <c r="C2021" s="8"/>
      <c r="D2021" s="9"/>
      <c r="E2021" s="9"/>
    </row>
    <row r="2022" spans="1:5" x14ac:dyDescent="0.25">
      <c r="A2022" s="14" t="s">
        <v>1348</v>
      </c>
      <c r="B2022" s="8"/>
      <c r="C2022" s="8"/>
      <c r="D2022" s="9"/>
      <c r="E2022" s="9"/>
    </row>
    <row r="2023" spans="1:5" x14ac:dyDescent="0.25">
      <c r="A2023" s="10" t="s">
        <v>1349</v>
      </c>
      <c r="B2023" s="8" t="s">
        <v>162</v>
      </c>
      <c r="C2023" s="8">
        <v>12</v>
      </c>
      <c r="D2023" s="40"/>
      <c r="E2023" s="9">
        <v>0</v>
      </c>
    </row>
    <row r="2024" spans="1:5" ht="30" x14ac:dyDescent="0.25">
      <c r="A2024" s="10" t="s">
        <v>1350</v>
      </c>
      <c r="B2024" s="8" t="s">
        <v>162</v>
      </c>
      <c r="C2024" s="8">
        <v>3</v>
      </c>
      <c r="D2024" s="40"/>
      <c r="E2024" s="9">
        <v>0</v>
      </c>
    </row>
    <row r="2025" spans="1:5" ht="30" x14ac:dyDescent="0.25">
      <c r="A2025" s="10" t="s">
        <v>1351</v>
      </c>
      <c r="B2025" s="8" t="s">
        <v>162</v>
      </c>
      <c r="C2025" s="8">
        <v>3</v>
      </c>
      <c r="D2025" s="40"/>
      <c r="E2025" s="9">
        <v>0</v>
      </c>
    </row>
    <row r="2026" spans="1:5" ht="30" x14ac:dyDescent="0.25">
      <c r="A2026" s="10" t="s">
        <v>1352</v>
      </c>
      <c r="B2026" s="8" t="s">
        <v>162</v>
      </c>
      <c r="C2026" s="8">
        <v>3</v>
      </c>
      <c r="D2026" s="40"/>
      <c r="E2026" s="9">
        <v>0</v>
      </c>
    </row>
    <row r="2027" spans="1:5" ht="30" x14ac:dyDescent="0.25">
      <c r="A2027" s="10" t="s">
        <v>1353</v>
      </c>
      <c r="B2027" s="8" t="s">
        <v>162</v>
      </c>
      <c r="C2027" s="8">
        <v>3</v>
      </c>
      <c r="D2027" s="40"/>
      <c r="E2027" s="9">
        <v>0</v>
      </c>
    </row>
    <row r="2028" spans="1:5" ht="30" x14ac:dyDescent="0.25">
      <c r="A2028" s="10" t="s">
        <v>1354</v>
      </c>
      <c r="B2028" s="8" t="s">
        <v>162</v>
      </c>
      <c r="C2028" s="8">
        <v>2</v>
      </c>
      <c r="D2028" s="40"/>
      <c r="E2028" s="9">
        <v>0</v>
      </c>
    </row>
    <row r="2029" spans="1:5" ht="30" x14ac:dyDescent="0.25">
      <c r="A2029" s="10" t="s">
        <v>1355</v>
      </c>
      <c r="B2029" s="8" t="s">
        <v>1131</v>
      </c>
      <c r="C2029" s="8">
        <v>1</v>
      </c>
      <c r="D2029" s="40"/>
      <c r="E2029" s="9">
        <v>0</v>
      </c>
    </row>
    <row r="2030" spans="1:5" x14ac:dyDescent="0.25">
      <c r="A2030" s="10"/>
      <c r="B2030" s="8"/>
      <c r="C2030" s="8"/>
      <c r="D2030" s="9"/>
      <c r="E2030" s="9"/>
    </row>
    <row r="2031" spans="1:5" x14ac:dyDescent="0.25">
      <c r="A2031" s="11" t="s">
        <v>1356</v>
      </c>
      <c r="B2031" s="8"/>
      <c r="C2031" s="8"/>
      <c r="D2031" s="9"/>
      <c r="E2031" s="9"/>
    </row>
    <row r="2032" spans="1:5" x14ac:dyDescent="0.25">
      <c r="A2032" s="14" t="s">
        <v>1357</v>
      </c>
      <c r="B2032" s="8"/>
      <c r="C2032" s="8"/>
      <c r="D2032" s="9"/>
      <c r="E2032" s="9"/>
    </row>
    <row r="2033" spans="1:5" x14ac:dyDescent="0.25">
      <c r="A2033" s="10" t="s">
        <v>1358</v>
      </c>
      <c r="B2033" s="8" t="s">
        <v>162</v>
      </c>
      <c r="C2033" s="8">
        <v>100</v>
      </c>
      <c r="D2033" s="40"/>
      <c r="E2033" s="9">
        <v>0</v>
      </c>
    </row>
    <row r="2034" spans="1:5" x14ac:dyDescent="0.25">
      <c r="A2034" s="10" t="s">
        <v>1359</v>
      </c>
      <c r="B2034" s="8" t="s">
        <v>162</v>
      </c>
      <c r="C2034" s="8">
        <v>100</v>
      </c>
      <c r="D2034" s="40"/>
      <c r="E2034" s="9">
        <v>0</v>
      </c>
    </row>
    <row r="2035" spans="1:5" x14ac:dyDescent="0.25">
      <c r="A2035" s="10" t="s">
        <v>1360</v>
      </c>
      <c r="B2035" s="8" t="s">
        <v>162</v>
      </c>
      <c r="C2035" s="8">
        <v>20</v>
      </c>
      <c r="D2035" s="40"/>
      <c r="E2035" s="9">
        <v>0</v>
      </c>
    </row>
    <row r="2036" spans="1:5" x14ac:dyDescent="0.25">
      <c r="A2036" s="10"/>
      <c r="B2036" s="8"/>
      <c r="C2036" s="8"/>
      <c r="D2036" s="9"/>
      <c r="E2036" s="9"/>
    </row>
    <row r="2037" spans="1:5" x14ac:dyDescent="0.25">
      <c r="A2037" s="11" t="s">
        <v>1361</v>
      </c>
      <c r="B2037" s="8"/>
      <c r="C2037" s="8"/>
      <c r="D2037" s="9"/>
      <c r="E2037" s="9"/>
    </row>
    <row r="2038" spans="1:5" ht="45" x14ac:dyDescent="0.25">
      <c r="A2038" s="10" t="s">
        <v>1362</v>
      </c>
      <c r="B2038" s="8" t="s">
        <v>23</v>
      </c>
      <c r="C2038" s="8">
        <v>1</v>
      </c>
      <c r="D2038" s="40"/>
      <c r="E2038" s="9">
        <v>0</v>
      </c>
    </row>
    <row r="2039" spans="1:5" x14ac:dyDescent="0.25">
      <c r="A2039" s="10"/>
      <c r="B2039" s="8"/>
      <c r="C2039" s="8"/>
      <c r="D2039" s="9"/>
      <c r="E2039" s="9"/>
    </row>
    <row r="2040" spans="1:5" x14ac:dyDescent="0.25">
      <c r="A2040" s="11" t="s">
        <v>1363</v>
      </c>
      <c r="B2040" s="8"/>
      <c r="C2040" s="8"/>
      <c r="D2040" s="9"/>
      <c r="E2040" s="9"/>
    </row>
    <row r="2041" spans="1:5" ht="60" x14ac:dyDescent="0.25">
      <c r="A2041" s="10" t="s">
        <v>1364</v>
      </c>
      <c r="B2041" s="8" t="s">
        <v>23</v>
      </c>
      <c r="C2041" s="8">
        <v>1</v>
      </c>
      <c r="D2041" s="40"/>
      <c r="E2041" s="9">
        <v>0</v>
      </c>
    </row>
    <row r="2042" spans="1:5" x14ac:dyDescent="0.25">
      <c r="A2042" s="10"/>
      <c r="B2042" s="8"/>
      <c r="C2042" s="8"/>
      <c r="D2042" s="9"/>
      <c r="E2042" s="9"/>
    </row>
    <row r="2043" spans="1:5" x14ac:dyDescent="0.25">
      <c r="A2043" s="11" t="s">
        <v>1365</v>
      </c>
      <c r="B2043" s="8"/>
      <c r="C2043" s="8"/>
      <c r="D2043" s="9"/>
      <c r="E2043" s="9"/>
    </row>
    <row r="2044" spans="1:5" ht="30" x14ac:dyDescent="0.25">
      <c r="A2044" s="10" t="s">
        <v>1366</v>
      </c>
      <c r="B2044" s="8" t="s">
        <v>1131</v>
      </c>
      <c r="C2044" s="8">
        <v>1</v>
      </c>
      <c r="D2044" s="40"/>
      <c r="E2044" s="9">
        <v>0</v>
      </c>
    </row>
    <row r="2045" spans="1:5" x14ac:dyDescent="0.25">
      <c r="A2045" s="10" t="s">
        <v>1367</v>
      </c>
      <c r="B2045" s="8" t="s">
        <v>1131</v>
      </c>
      <c r="C2045" s="8">
        <v>1</v>
      </c>
      <c r="D2045" s="40"/>
      <c r="E2045" s="9">
        <v>0</v>
      </c>
    </row>
    <row r="2046" spans="1:5" ht="30" x14ac:dyDescent="0.25">
      <c r="A2046" s="10" t="s">
        <v>1368</v>
      </c>
      <c r="B2046" s="8" t="s">
        <v>162</v>
      </c>
      <c r="C2046" s="8">
        <v>12</v>
      </c>
      <c r="D2046" s="40"/>
      <c r="E2046" s="9">
        <v>0</v>
      </c>
    </row>
    <row r="2047" spans="1:5" x14ac:dyDescent="0.25">
      <c r="A2047" s="10"/>
      <c r="B2047" s="8"/>
      <c r="C2047" s="8"/>
      <c r="D2047" s="9"/>
      <c r="E2047" s="9"/>
    </row>
    <row r="2048" spans="1:5" x14ac:dyDescent="0.25">
      <c r="A2048" s="7" t="s">
        <v>1369</v>
      </c>
      <c r="B2048" s="8"/>
      <c r="C2048" s="8"/>
      <c r="D2048" s="9"/>
      <c r="E2048" s="9"/>
    </row>
    <row r="2049" spans="1:5" x14ac:dyDescent="0.25">
      <c r="A2049" s="10"/>
      <c r="B2049" s="8"/>
      <c r="C2049" s="8"/>
      <c r="D2049" s="9"/>
      <c r="E2049" s="9"/>
    </row>
    <row r="2050" spans="1:5" x14ac:dyDescent="0.25">
      <c r="A2050" s="7" t="s">
        <v>1370</v>
      </c>
      <c r="B2050" s="8"/>
      <c r="C2050" s="8"/>
      <c r="D2050" s="9"/>
      <c r="E2050" s="9"/>
    </row>
    <row r="2051" spans="1:5" x14ac:dyDescent="0.25">
      <c r="A2051" s="10"/>
      <c r="B2051" s="8"/>
      <c r="C2051" s="8"/>
      <c r="D2051" s="9"/>
      <c r="E2051" s="9"/>
    </row>
    <row r="2052" spans="1:5" x14ac:dyDescent="0.25">
      <c r="A2052" s="11" t="s">
        <v>1371</v>
      </c>
      <c r="B2052" s="8"/>
      <c r="C2052" s="8"/>
      <c r="D2052" s="9"/>
      <c r="E2052" s="9"/>
    </row>
    <row r="2053" spans="1:5" x14ac:dyDescent="0.25">
      <c r="A2053" s="10" t="s">
        <v>1372</v>
      </c>
      <c r="B2053" s="8" t="s">
        <v>203</v>
      </c>
      <c r="C2053" s="8">
        <v>410</v>
      </c>
      <c r="D2053" s="40"/>
      <c r="E2053" s="9">
        <v>0</v>
      </c>
    </row>
    <row r="2054" spans="1:5" x14ac:dyDescent="0.25">
      <c r="A2054" s="10"/>
      <c r="B2054" s="8"/>
      <c r="C2054" s="8"/>
      <c r="D2054" s="9"/>
      <c r="E2054" s="9"/>
    </row>
    <row r="2055" spans="1:5" x14ac:dyDescent="0.25">
      <c r="A2055" s="7" t="s">
        <v>1373</v>
      </c>
      <c r="B2055" s="8"/>
      <c r="C2055" s="8"/>
      <c r="D2055" s="9"/>
      <c r="E2055" s="9"/>
    </row>
    <row r="2056" spans="1:5" x14ac:dyDescent="0.25">
      <c r="A2056" s="10"/>
      <c r="B2056" s="8"/>
      <c r="C2056" s="8"/>
      <c r="D2056" s="9"/>
      <c r="E2056" s="9"/>
    </row>
    <row r="2057" spans="1:5" x14ac:dyDescent="0.25">
      <c r="A2057" s="11" t="s">
        <v>1374</v>
      </c>
      <c r="B2057" s="8"/>
      <c r="C2057" s="8"/>
      <c r="D2057" s="9"/>
      <c r="E2057" s="9"/>
    </row>
    <row r="2058" spans="1:5" x14ac:dyDescent="0.25">
      <c r="A2058" s="10" t="s">
        <v>1375</v>
      </c>
      <c r="B2058" s="8" t="s">
        <v>203</v>
      </c>
      <c r="C2058" s="8">
        <v>510</v>
      </c>
      <c r="D2058" s="40"/>
      <c r="E2058" s="9">
        <v>0</v>
      </c>
    </row>
    <row r="2059" spans="1:5" x14ac:dyDescent="0.25">
      <c r="A2059" s="10"/>
      <c r="B2059" s="8"/>
      <c r="C2059" s="8"/>
      <c r="D2059" s="9"/>
      <c r="E2059" s="9"/>
    </row>
    <row r="2060" spans="1:5" x14ac:dyDescent="0.25">
      <c r="A2060" s="7" t="s">
        <v>1376</v>
      </c>
      <c r="B2060" s="8"/>
      <c r="C2060" s="8"/>
      <c r="D2060" s="9"/>
      <c r="E2060" s="9"/>
    </row>
    <row r="2061" spans="1:5" x14ac:dyDescent="0.25">
      <c r="A2061" s="10"/>
      <c r="B2061" s="8"/>
      <c r="C2061" s="8"/>
      <c r="D2061" s="9"/>
      <c r="E2061" s="9"/>
    </row>
    <row r="2062" spans="1:5" x14ac:dyDescent="0.25">
      <c r="A2062" s="11" t="s">
        <v>1377</v>
      </c>
      <c r="B2062" s="8"/>
      <c r="C2062" s="8"/>
      <c r="D2062" s="9"/>
      <c r="E2062" s="9"/>
    </row>
    <row r="2063" spans="1:5" x14ac:dyDescent="0.25">
      <c r="A2063" s="10" t="s">
        <v>1378</v>
      </c>
      <c r="B2063" s="8" t="s">
        <v>203</v>
      </c>
      <c r="C2063" s="8">
        <v>45</v>
      </c>
      <c r="D2063" s="40"/>
      <c r="E2063" s="9">
        <v>0</v>
      </c>
    </row>
    <row r="2064" spans="1:5" x14ac:dyDescent="0.25">
      <c r="A2064" s="10" t="s">
        <v>1379</v>
      </c>
      <c r="B2064" s="8" t="s">
        <v>203</v>
      </c>
      <c r="C2064" s="8">
        <v>250</v>
      </c>
      <c r="D2064" s="40"/>
      <c r="E2064" s="9">
        <v>0</v>
      </c>
    </row>
    <row r="2065" spans="1:5" x14ac:dyDescent="0.25">
      <c r="A2065" s="10" t="s">
        <v>1380</v>
      </c>
      <c r="B2065" s="8" t="s">
        <v>203</v>
      </c>
      <c r="C2065" s="8">
        <v>240</v>
      </c>
      <c r="D2065" s="40"/>
      <c r="E2065" s="9">
        <v>0</v>
      </c>
    </row>
    <row r="2066" spans="1:5" x14ac:dyDescent="0.25">
      <c r="A2066" s="10"/>
      <c r="B2066" s="8"/>
      <c r="C2066" s="8"/>
      <c r="D2066" s="9"/>
      <c r="E2066" s="9"/>
    </row>
    <row r="2067" spans="1:5" x14ac:dyDescent="0.25">
      <c r="A2067" s="7" t="s">
        <v>1381</v>
      </c>
      <c r="B2067" s="8"/>
      <c r="C2067" s="8"/>
      <c r="D2067" s="9"/>
      <c r="E2067" s="9"/>
    </row>
    <row r="2068" spans="1:5" x14ac:dyDescent="0.25">
      <c r="A2068" s="10"/>
      <c r="B2068" s="8"/>
      <c r="C2068" s="8"/>
      <c r="D2068" s="9"/>
      <c r="E2068" s="9"/>
    </row>
    <row r="2069" spans="1:5" x14ac:dyDescent="0.25">
      <c r="A2069" s="11" t="s">
        <v>1382</v>
      </c>
      <c r="B2069" s="8"/>
      <c r="C2069" s="8"/>
      <c r="D2069" s="9"/>
      <c r="E2069" s="9"/>
    </row>
    <row r="2070" spans="1:5" x14ac:dyDescent="0.25">
      <c r="A2070" s="10" t="s">
        <v>1383</v>
      </c>
      <c r="B2070" s="8" t="s">
        <v>162</v>
      </c>
      <c r="C2070" s="8">
        <v>23</v>
      </c>
      <c r="D2070" s="40"/>
      <c r="E2070" s="9">
        <v>0</v>
      </c>
    </row>
    <row r="2071" spans="1:5" x14ac:dyDescent="0.25">
      <c r="A2071" s="10" t="s">
        <v>1384</v>
      </c>
      <c r="B2071" s="8" t="s">
        <v>162</v>
      </c>
      <c r="C2071" s="8">
        <v>78</v>
      </c>
      <c r="D2071" s="40"/>
      <c r="E2071" s="9">
        <v>0</v>
      </c>
    </row>
    <row r="2072" spans="1:5" x14ac:dyDescent="0.25">
      <c r="A2072" s="10"/>
      <c r="B2072" s="8"/>
      <c r="C2072" s="8"/>
      <c r="D2072" s="9"/>
      <c r="E2072" s="9"/>
    </row>
    <row r="2073" spans="1:5" x14ac:dyDescent="0.25">
      <c r="A2073" s="7" t="s">
        <v>1385</v>
      </c>
      <c r="B2073" s="8"/>
      <c r="C2073" s="8"/>
      <c r="D2073" s="9"/>
      <c r="E2073" s="9"/>
    </row>
    <row r="2074" spans="1:5" x14ac:dyDescent="0.25">
      <c r="A2074" s="10" t="s">
        <v>1386</v>
      </c>
      <c r="B2074" s="8"/>
      <c r="C2074" s="8"/>
      <c r="D2074" s="9"/>
      <c r="E2074" s="9"/>
    </row>
    <row r="2075" spans="1:5" ht="30" x14ac:dyDescent="0.25">
      <c r="A2075" s="10" t="s">
        <v>1387</v>
      </c>
      <c r="B2075" s="8" t="s">
        <v>162</v>
      </c>
      <c r="C2075" s="8">
        <v>81</v>
      </c>
      <c r="D2075" s="40"/>
      <c r="E2075" s="9">
        <v>0</v>
      </c>
    </row>
    <row r="2076" spans="1:5" ht="30" x14ac:dyDescent="0.25">
      <c r="A2076" s="10" t="s">
        <v>1388</v>
      </c>
      <c r="B2076" s="8" t="s">
        <v>162</v>
      </c>
      <c r="C2076" s="8">
        <v>3</v>
      </c>
      <c r="D2076" s="40"/>
      <c r="E2076" s="9">
        <v>0</v>
      </c>
    </row>
    <row r="2077" spans="1:5" x14ac:dyDescent="0.25">
      <c r="A2077" s="10" t="s">
        <v>1389</v>
      </c>
      <c r="B2077" s="8" t="s">
        <v>162</v>
      </c>
      <c r="C2077" s="8">
        <v>162</v>
      </c>
      <c r="D2077" s="40"/>
      <c r="E2077" s="9">
        <v>0</v>
      </c>
    </row>
    <row r="2078" spans="1:5" x14ac:dyDescent="0.25">
      <c r="A2078" s="10" t="s">
        <v>1390</v>
      </c>
      <c r="B2078" s="8" t="s">
        <v>162</v>
      </c>
      <c r="C2078" s="8">
        <v>81</v>
      </c>
      <c r="D2078" s="40"/>
      <c r="E2078" s="9">
        <v>0</v>
      </c>
    </row>
    <row r="2079" spans="1:5" x14ac:dyDescent="0.25">
      <c r="A2079" s="10" t="s">
        <v>1391</v>
      </c>
      <c r="B2079" s="8" t="s">
        <v>162</v>
      </c>
      <c r="C2079" s="8">
        <v>116</v>
      </c>
      <c r="D2079" s="40"/>
      <c r="E2079" s="9">
        <v>0</v>
      </c>
    </row>
    <row r="2080" spans="1:5" x14ac:dyDescent="0.25">
      <c r="A2080" s="10" t="s">
        <v>1392</v>
      </c>
      <c r="B2080" s="8" t="s">
        <v>162</v>
      </c>
      <c r="C2080" s="8">
        <v>1</v>
      </c>
      <c r="D2080" s="40"/>
      <c r="E2080" s="9">
        <v>0</v>
      </c>
    </row>
    <row r="2081" spans="1:5" x14ac:dyDescent="0.25">
      <c r="A2081" s="10"/>
      <c r="B2081" s="8"/>
      <c r="C2081" s="8"/>
      <c r="D2081" s="9"/>
      <c r="E2081" s="9"/>
    </row>
    <row r="2082" spans="1:5" x14ac:dyDescent="0.25">
      <c r="A2082" s="7" t="s">
        <v>543</v>
      </c>
      <c r="B2082" s="8"/>
      <c r="C2082" s="8"/>
      <c r="D2082" s="9"/>
      <c r="E2082" s="9"/>
    </row>
    <row r="2083" spans="1:5" x14ac:dyDescent="0.25">
      <c r="A2083" s="10"/>
      <c r="B2083" s="8"/>
      <c r="C2083" s="8"/>
      <c r="D2083" s="9"/>
      <c r="E2083" s="9"/>
    </row>
    <row r="2084" spans="1:5" x14ac:dyDescent="0.25">
      <c r="A2084" s="10" t="s">
        <v>1393</v>
      </c>
      <c r="B2084" s="8" t="s">
        <v>1131</v>
      </c>
      <c r="C2084" s="8">
        <v>1</v>
      </c>
      <c r="D2084" s="40"/>
      <c r="E2084" s="9">
        <v>0</v>
      </c>
    </row>
    <row r="2085" spans="1:5" x14ac:dyDescent="0.25">
      <c r="A2085" s="10" t="s">
        <v>1394</v>
      </c>
      <c r="B2085" s="8" t="s">
        <v>1131</v>
      </c>
      <c r="C2085" s="8">
        <v>1</v>
      </c>
      <c r="D2085" s="40"/>
      <c r="E2085" s="9">
        <v>0</v>
      </c>
    </row>
    <row r="2086" spans="1:5" x14ac:dyDescent="0.25">
      <c r="A2086" s="10" t="s">
        <v>1395</v>
      </c>
      <c r="B2086" s="8" t="s">
        <v>1131</v>
      </c>
      <c r="C2086" s="8">
        <v>1</v>
      </c>
      <c r="D2086" s="40"/>
      <c r="E2086" s="9">
        <v>0</v>
      </c>
    </row>
    <row r="2087" spans="1:5" x14ac:dyDescent="0.25">
      <c r="A2087" s="10" t="s">
        <v>1396</v>
      </c>
      <c r="B2087" s="8" t="s">
        <v>1131</v>
      </c>
      <c r="C2087" s="8">
        <v>1</v>
      </c>
      <c r="D2087" s="40"/>
      <c r="E2087" s="9">
        <v>0</v>
      </c>
    </row>
    <row r="2088" spans="1:5" x14ac:dyDescent="0.25">
      <c r="A2088" s="10"/>
      <c r="B2088" s="8"/>
      <c r="C2088" s="8"/>
      <c r="D2088" s="9"/>
      <c r="E2088" s="9"/>
    </row>
    <row r="2089" spans="1:5" x14ac:dyDescent="0.25">
      <c r="A2089" s="7" t="s">
        <v>1397</v>
      </c>
      <c r="B2089" s="8"/>
      <c r="C2089" s="8"/>
      <c r="D2089" s="9"/>
      <c r="E2089" s="9"/>
    </row>
    <row r="2090" spans="1:5" x14ac:dyDescent="0.25">
      <c r="A2090" s="10"/>
      <c r="B2090" s="8"/>
      <c r="C2090" s="8"/>
      <c r="D2090" s="9"/>
      <c r="E2090" s="9"/>
    </row>
    <row r="2091" spans="1:5" x14ac:dyDescent="0.25">
      <c r="A2091" s="7" t="s">
        <v>1398</v>
      </c>
      <c r="B2091" s="8"/>
      <c r="C2091" s="8"/>
      <c r="D2091" s="9"/>
      <c r="E2091" s="9"/>
    </row>
    <row r="2092" spans="1:5" x14ac:dyDescent="0.25">
      <c r="A2092" s="10"/>
      <c r="B2092" s="8"/>
      <c r="C2092" s="8"/>
      <c r="D2092" s="9"/>
      <c r="E2092" s="9"/>
    </row>
    <row r="2093" spans="1:5" x14ac:dyDescent="0.25">
      <c r="A2093" s="11" t="s">
        <v>1399</v>
      </c>
      <c r="B2093" s="8"/>
      <c r="C2093" s="8"/>
      <c r="D2093" s="9"/>
      <c r="E2093" s="9"/>
    </row>
    <row r="2094" spans="1:5" ht="30" x14ac:dyDescent="0.25">
      <c r="A2094" s="14" t="s">
        <v>1400</v>
      </c>
      <c r="B2094" s="8"/>
      <c r="C2094" s="8"/>
      <c r="D2094" s="9"/>
      <c r="E2094" s="9"/>
    </row>
    <row r="2095" spans="1:5" x14ac:dyDescent="0.25">
      <c r="A2095" s="10" t="s">
        <v>1401</v>
      </c>
      <c r="B2095" s="8" t="s">
        <v>162</v>
      </c>
      <c r="C2095" s="8">
        <v>1</v>
      </c>
      <c r="D2095" s="40"/>
      <c r="E2095" s="9">
        <v>0</v>
      </c>
    </row>
    <row r="2096" spans="1:5" x14ac:dyDescent="0.25">
      <c r="A2096" s="10"/>
      <c r="B2096" s="8"/>
      <c r="C2096" s="8"/>
      <c r="D2096" s="9"/>
      <c r="E2096" s="9"/>
    </row>
    <row r="2097" spans="1:5" x14ac:dyDescent="0.25">
      <c r="A2097" s="11" t="s">
        <v>1402</v>
      </c>
      <c r="B2097" s="8"/>
      <c r="C2097" s="8"/>
      <c r="D2097" s="9"/>
      <c r="E2097" s="9"/>
    </row>
    <row r="2098" spans="1:5" x14ac:dyDescent="0.25">
      <c r="A2098" s="10"/>
      <c r="B2098" s="8"/>
      <c r="C2098" s="8"/>
      <c r="D2098" s="9"/>
      <c r="E2098" s="9"/>
    </row>
    <row r="2099" spans="1:5" x14ac:dyDescent="0.25">
      <c r="A2099" s="14" t="s">
        <v>1403</v>
      </c>
      <c r="B2099" s="8"/>
      <c r="C2099" s="8"/>
      <c r="D2099" s="9"/>
      <c r="E2099" s="9"/>
    </row>
    <row r="2100" spans="1:5" x14ac:dyDescent="0.25">
      <c r="A2100" s="10" t="s">
        <v>1404</v>
      </c>
      <c r="B2100" s="8" t="s">
        <v>162</v>
      </c>
      <c r="C2100" s="8">
        <v>32</v>
      </c>
      <c r="D2100" s="40"/>
      <c r="E2100" s="9">
        <v>0</v>
      </c>
    </row>
    <row r="2101" spans="1:5" x14ac:dyDescent="0.25">
      <c r="A2101" s="10" t="s">
        <v>1405</v>
      </c>
      <c r="B2101" s="8" t="s">
        <v>162</v>
      </c>
      <c r="C2101" s="8">
        <v>2</v>
      </c>
      <c r="D2101" s="40"/>
      <c r="E2101" s="9">
        <v>0</v>
      </c>
    </row>
    <row r="2102" spans="1:5" x14ac:dyDescent="0.25">
      <c r="A2102" s="10" t="s">
        <v>1406</v>
      </c>
      <c r="B2102" s="8" t="s">
        <v>162</v>
      </c>
      <c r="C2102" s="8">
        <v>28</v>
      </c>
      <c r="D2102" s="40"/>
      <c r="E2102" s="9">
        <v>0</v>
      </c>
    </row>
    <row r="2103" spans="1:5" x14ac:dyDescent="0.25">
      <c r="A2103" s="10"/>
      <c r="B2103" s="8"/>
      <c r="C2103" s="8"/>
      <c r="D2103" s="9"/>
      <c r="E2103" s="9"/>
    </row>
    <row r="2104" spans="1:5" x14ac:dyDescent="0.25">
      <c r="A2104" s="11" t="s">
        <v>1407</v>
      </c>
      <c r="B2104" s="8"/>
      <c r="C2104" s="8"/>
      <c r="D2104" s="9"/>
      <c r="E2104" s="9"/>
    </row>
    <row r="2105" spans="1:5" x14ac:dyDescent="0.25">
      <c r="A2105" s="10" t="s">
        <v>1408</v>
      </c>
      <c r="B2105" s="8"/>
      <c r="C2105" s="8"/>
      <c r="D2105" s="9"/>
      <c r="E2105" s="9"/>
    </row>
    <row r="2106" spans="1:5" ht="30" x14ac:dyDescent="0.25">
      <c r="A2106" s="10" t="s">
        <v>1409</v>
      </c>
      <c r="B2106" s="8" t="s">
        <v>162</v>
      </c>
      <c r="C2106" s="8">
        <v>28</v>
      </c>
      <c r="D2106" s="40"/>
      <c r="E2106" s="9">
        <v>0</v>
      </c>
    </row>
    <row r="2107" spans="1:5" x14ac:dyDescent="0.25">
      <c r="A2107" s="10" t="s">
        <v>1410</v>
      </c>
      <c r="B2107" s="8" t="s">
        <v>162</v>
      </c>
      <c r="C2107" s="8">
        <v>4</v>
      </c>
      <c r="D2107" s="40"/>
      <c r="E2107" s="9">
        <v>0</v>
      </c>
    </row>
    <row r="2108" spans="1:5" x14ac:dyDescent="0.25">
      <c r="A2108" s="10"/>
      <c r="B2108" s="8"/>
      <c r="C2108" s="8"/>
      <c r="D2108" s="9"/>
      <c r="E2108" s="9"/>
    </row>
    <row r="2109" spans="1:5" x14ac:dyDescent="0.25">
      <c r="A2109" s="11" t="s">
        <v>1411</v>
      </c>
      <c r="B2109" s="8"/>
      <c r="C2109" s="8"/>
      <c r="D2109" s="9"/>
      <c r="E2109" s="9"/>
    </row>
    <row r="2110" spans="1:5" x14ac:dyDescent="0.25">
      <c r="A2110" s="10"/>
      <c r="B2110" s="8"/>
      <c r="C2110" s="8"/>
      <c r="D2110" s="9"/>
      <c r="E2110" s="9"/>
    </row>
    <row r="2111" spans="1:5" ht="30" x14ac:dyDescent="0.25">
      <c r="A2111" s="14" t="s">
        <v>1412</v>
      </c>
      <c r="B2111" s="8"/>
      <c r="C2111" s="8"/>
      <c r="D2111" s="9"/>
      <c r="E2111" s="9"/>
    </row>
    <row r="2112" spans="1:5" x14ac:dyDescent="0.25">
      <c r="A2112" s="10" t="s">
        <v>1413</v>
      </c>
      <c r="B2112" s="8" t="s">
        <v>203</v>
      </c>
      <c r="C2112" s="8">
        <v>1265</v>
      </c>
      <c r="D2112" s="40"/>
      <c r="E2112" s="9">
        <v>0</v>
      </c>
    </row>
    <row r="2113" spans="1:5" x14ac:dyDescent="0.25">
      <c r="A2113" s="10"/>
      <c r="B2113" s="8"/>
      <c r="C2113" s="8"/>
      <c r="D2113" s="9"/>
      <c r="E2113" s="9"/>
    </row>
    <row r="2114" spans="1:5" x14ac:dyDescent="0.25">
      <c r="A2114" s="11" t="s">
        <v>10</v>
      </c>
      <c r="B2114" s="8"/>
      <c r="C2114" s="8"/>
      <c r="D2114" s="9"/>
      <c r="E2114" s="9"/>
    </row>
    <row r="2115" spans="1:5" x14ac:dyDescent="0.25">
      <c r="A2115" s="10" t="s">
        <v>1414</v>
      </c>
      <c r="B2115" s="8" t="s">
        <v>1131</v>
      </c>
      <c r="C2115" s="8">
        <v>1</v>
      </c>
      <c r="D2115" s="40"/>
      <c r="E2115" s="9">
        <v>0</v>
      </c>
    </row>
    <row r="2116" spans="1:5" x14ac:dyDescent="0.25">
      <c r="A2116" s="10" t="s">
        <v>1415</v>
      </c>
      <c r="B2116" s="8" t="s">
        <v>1131</v>
      </c>
      <c r="C2116" s="8">
        <v>1</v>
      </c>
      <c r="D2116" s="40"/>
      <c r="E2116" s="9">
        <v>0</v>
      </c>
    </row>
    <row r="2117" spans="1:5" x14ac:dyDescent="0.25">
      <c r="A2117" s="10" t="s">
        <v>1416</v>
      </c>
      <c r="B2117" s="8" t="s">
        <v>1131</v>
      </c>
      <c r="C2117" s="8">
        <v>1</v>
      </c>
      <c r="D2117" s="40"/>
      <c r="E2117" s="9">
        <v>0</v>
      </c>
    </row>
    <row r="2118" spans="1:5" x14ac:dyDescent="0.25">
      <c r="A2118" s="10" t="s">
        <v>1417</v>
      </c>
      <c r="B2118" s="8" t="s">
        <v>1131</v>
      </c>
      <c r="C2118" s="8">
        <v>1</v>
      </c>
      <c r="D2118" s="40"/>
      <c r="E2118" s="9">
        <v>0</v>
      </c>
    </row>
    <row r="2119" spans="1:5" x14ac:dyDescent="0.25">
      <c r="A2119" s="10"/>
      <c r="B2119" s="8"/>
      <c r="C2119" s="8"/>
      <c r="D2119" s="9"/>
      <c r="E2119" s="9"/>
    </row>
    <row r="2120" spans="1:5" x14ac:dyDescent="0.25">
      <c r="A2120" s="11" t="s">
        <v>1418</v>
      </c>
      <c r="B2120" s="8"/>
      <c r="C2120" s="8"/>
      <c r="D2120" s="9"/>
      <c r="E2120" s="9"/>
    </row>
    <row r="2121" spans="1:5" x14ac:dyDescent="0.25">
      <c r="A2121" s="10" t="s">
        <v>1419</v>
      </c>
      <c r="B2121" s="8" t="s">
        <v>1131</v>
      </c>
      <c r="C2121" s="8">
        <v>1</v>
      </c>
      <c r="D2121" s="40"/>
      <c r="E2121" s="9">
        <v>0</v>
      </c>
    </row>
    <row r="2122" spans="1:5" x14ac:dyDescent="0.25">
      <c r="A2122" s="10" t="s">
        <v>1420</v>
      </c>
      <c r="B2122" s="8" t="s">
        <v>1131</v>
      </c>
      <c r="C2122" s="8">
        <v>1</v>
      </c>
      <c r="D2122" s="40"/>
      <c r="E2122" s="9">
        <v>0</v>
      </c>
    </row>
    <row r="2123" spans="1:5" x14ac:dyDescent="0.25">
      <c r="A2123" s="10" t="s">
        <v>1421</v>
      </c>
      <c r="B2123" s="8" t="s">
        <v>1131</v>
      </c>
      <c r="C2123" s="8">
        <v>1</v>
      </c>
      <c r="D2123" s="40"/>
      <c r="E2123" s="9">
        <v>0</v>
      </c>
    </row>
    <row r="2124" spans="1:5" x14ac:dyDescent="0.25">
      <c r="A2124" s="10"/>
      <c r="B2124" s="8"/>
      <c r="C2124" s="8"/>
      <c r="D2124" s="9"/>
      <c r="E2124" s="9"/>
    </row>
    <row r="2125" spans="1:5" x14ac:dyDescent="0.25">
      <c r="A2125" s="11" t="s">
        <v>1422</v>
      </c>
      <c r="B2125" s="8"/>
      <c r="C2125" s="8"/>
      <c r="D2125" s="9"/>
      <c r="E2125" s="9"/>
    </row>
    <row r="2126" spans="1:5" ht="30" x14ac:dyDescent="0.25">
      <c r="A2126" s="10" t="s">
        <v>1423</v>
      </c>
      <c r="B2126" s="8" t="s">
        <v>1131</v>
      </c>
      <c r="C2126" s="8">
        <v>1</v>
      </c>
      <c r="D2126" s="40"/>
      <c r="E2126" s="9">
        <v>0</v>
      </c>
    </row>
    <row r="2127" spans="1:5" x14ac:dyDescent="0.25">
      <c r="A2127" s="10"/>
      <c r="B2127" s="8"/>
      <c r="C2127" s="8"/>
      <c r="D2127" s="9"/>
      <c r="E2127" s="9"/>
    </row>
    <row r="2128" spans="1:5" x14ac:dyDescent="0.25">
      <c r="A2128" s="7" t="s">
        <v>1424</v>
      </c>
      <c r="B2128" s="8"/>
      <c r="C2128" s="8"/>
      <c r="D2128" s="9"/>
      <c r="E2128" s="9"/>
    </row>
    <row r="2129" spans="1:5" x14ac:dyDescent="0.25">
      <c r="A2129" s="10"/>
      <c r="B2129" s="8"/>
      <c r="C2129" s="8"/>
      <c r="D2129" s="9"/>
      <c r="E2129" s="9"/>
    </row>
    <row r="2130" spans="1:5" x14ac:dyDescent="0.25">
      <c r="A2130" s="11" t="s">
        <v>1425</v>
      </c>
      <c r="B2130" s="8"/>
      <c r="C2130" s="8"/>
      <c r="D2130" s="9"/>
      <c r="E2130" s="9"/>
    </row>
    <row r="2131" spans="1:5" x14ac:dyDescent="0.25">
      <c r="A2131" s="14" t="s">
        <v>1426</v>
      </c>
      <c r="B2131" s="8"/>
      <c r="C2131" s="8"/>
      <c r="D2131" s="9"/>
      <c r="E2131" s="9"/>
    </row>
    <row r="2132" spans="1:5" x14ac:dyDescent="0.25">
      <c r="A2132" s="10" t="s">
        <v>1427</v>
      </c>
      <c r="B2132" s="8" t="s">
        <v>162</v>
      </c>
      <c r="C2132" s="8">
        <v>1</v>
      </c>
      <c r="D2132" s="40"/>
      <c r="E2132" s="9">
        <v>0</v>
      </c>
    </row>
    <row r="2133" spans="1:5" x14ac:dyDescent="0.25">
      <c r="A2133" s="10" t="s">
        <v>1428</v>
      </c>
      <c r="B2133" s="8" t="s">
        <v>162</v>
      </c>
      <c r="C2133" s="8">
        <v>1</v>
      </c>
      <c r="D2133" s="40"/>
      <c r="E2133" s="9">
        <v>0</v>
      </c>
    </row>
    <row r="2134" spans="1:5" x14ac:dyDescent="0.25">
      <c r="A2134" s="10" t="s">
        <v>1429</v>
      </c>
      <c r="B2134" s="8" t="s">
        <v>162</v>
      </c>
      <c r="C2134" s="8">
        <v>1</v>
      </c>
      <c r="D2134" s="40"/>
      <c r="E2134" s="9">
        <v>0</v>
      </c>
    </row>
    <row r="2135" spans="1:5" x14ac:dyDescent="0.25">
      <c r="A2135" s="10" t="s">
        <v>1430</v>
      </c>
      <c r="B2135" s="8" t="s">
        <v>162</v>
      </c>
      <c r="C2135" s="8">
        <v>1</v>
      </c>
      <c r="D2135" s="40"/>
      <c r="E2135" s="9">
        <v>0</v>
      </c>
    </row>
    <row r="2136" spans="1:5" x14ac:dyDescent="0.25">
      <c r="A2136" s="10"/>
      <c r="B2136" s="8"/>
      <c r="C2136" s="8"/>
      <c r="D2136" s="9"/>
      <c r="E2136" s="9"/>
    </row>
    <row r="2137" spans="1:5" x14ac:dyDescent="0.25">
      <c r="A2137" s="11" t="s">
        <v>1431</v>
      </c>
      <c r="B2137" s="8"/>
      <c r="C2137" s="8"/>
      <c r="D2137" s="9"/>
      <c r="E2137" s="9"/>
    </row>
    <row r="2138" spans="1:5" x14ac:dyDescent="0.25">
      <c r="A2138" s="10"/>
      <c r="B2138" s="8"/>
      <c r="C2138" s="8"/>
      <c r="D2138" s="9"/>
      <c r="E2138" s="9"/>
    </row>
    <row r="2139" spans="1:5" x14ac:dyDescent="0.25">
      <c r="A2139" s="14" t="s">
        <v>1432</v>
      </c>
      <c r="B2139" s="8"/>
      <c r="C2139" s="8"/>
      <c r="D2139" s="9"/>
      <c r="E2139" s="9"/>
    </row>
    <row r="2140" spans="1:5" x14ac:dyDescent="0.25">
      <c r="A2140" s="10" t="s">
        <v>1433</v>
      </c>
      <c r="B2140" s="8" t="s">
        <v>162</v>
      </c>
      <c r="C2140" s="8">
        <v>60</v>
      </c>
      <c r="D2140" s="40"/>
      <c r="E2140" s="9">
        <v>0</v>
      </c>
    </row>
    <row r="2141" spans="1:5" x14ac:dyDescent="0.25">
      <c r="A2141" s="10" t="s">
        <v>1434</v>
      </c>
      <c r="B2141" s="8" t="s">
        <v>162</v>
      </c>
      <c r="C2141" s="8">
        <v>15</v>
      </c>
      <c r="D2141" s="40"/>
      <c r="E2141" s="9">
        <v>0</v>
      </c>
    </row>
    <row r="2142" spans="1:5" x14ac:dyDescent="0.25">
      <c r="A2142" s="10"/>
      <c r="B2142" s="8"/>
      <c r="C2142" s="8"/>
      <c r="D2142" s="9"/>
      <c r="E2142" s="9"/>
    </row>
    <row r="2143" spans="1:5" x14ac:dyDescent="0.25">
      <c r="A2143" s="11" t="s">
        <v>1411</v>
      </c>
      <c r="B2143" s="8"/>
      <c r="C2143" s="8"/>
      <c r="D2143" s="9"/>
      <c r="E2143" s="9"/>
    </row>
    <row r="2144" spans="1:5" x14ac:dyDescent="0.25">
      <c r="A2144" s="14" t="s">
        <v>1408</v>
      </c>
      <c r="B2144" s="8"/>
      <c r="C2144" s="8"/>
      <c r="D2144" s="9"/>
      <c r="E2144" s="9"/>
    </row>
    <row r="2145" spans="1:5" x14ac:dyDescent="0.25">
      <c r="A2145" s="10" t="s">
        <v>1435</v>
      </c>
      <c r="B2145" s="8" t="s">
        <v>203</v>
      </c>
      <c r="C2145" s="8">
        <v>1295</v>
      </c>
      <c r="D2145" s="40"/>
      <c r="E2145" s="9">
        <v>0</v>
      </c>
    </row>
    <row r="2146" spans="1:5" x14ac:dyDescent="0.25">
      <c r="A2146" s="10"/>
      <c r="B2146" s="8"/>
      <c r="C2146" s="8"/>
      <c r="D2146" s="9"/>
      <c r="E2146" s="9"/>
    </row>
    <row r="2147" spans="1:5" x14ac:dyDescent="0.25">
      <c r="A2147" s="11" t="s">
        <v>10</v>
      </c>
      <c r="B2147" s="8"/>
      <c r="C2147" s="8"/>
      <c r="D2147" s="9"/>
      <c r="E2147" s="9"/>
    </row>
    <row r="2148" spans="1:5" x14ac:dyDescent="0.25">
      <c r="A2148" s="10" t="s">
        <v>1436</v>
      </c>
      <c r="B2148" s="8" t="s">
        <v>1131</v>
      </c>
      <c r="C2148" s="8">
        <v>1</v>
      </c>
      <c r="D2148" s="40"/>
      <c r="E2148" s="9">
        <v>0</v>
      </c>
    </row>
    <row r="2149" spans="1:5" x14ac:dyDescent="0.25">
      <c r="A2149" s="10" t="s">
        <v>1437</v>
      </c>
      <c r="B2149" s="8" t="s">
        <v>1131</v>
      </c>
      <c r="C2149" s="8">
        <v>1</v>
      </c>
      <c r="D2149" s="40"/>
      <c r="E2149" s="9">
        <v>0</v>
      </c>
    </row>
    <row r="2150" spans="1:5" x14ac:dyDescent="0.25">
      <c r="A2150" s="10"/>
      <c r="B2150" s="8"/>
      <c r="C2150" s="8"/>
      <c r="D2150" s="9"/>
      <c r="E2150" s="9"/>
    </row>
    <row r="2151" spans="1:5" x14ac:dyDescent="0.25">
      <c r="A2151" s="11" t="s">
        <v>1418</v>
      </c>
      <c r="B2151" s="8"/>
      <c r="C2151" s="8"/>
      <c r="D2151" s="9"/>
      <c r="E2151" s="9"/>
    </row>
    <row r="2152" spans="1:5" x14ac:dyDescent="0.25">
      <c r="A2152" s="10" t="s">
        <v>1419</v>
      </c>
      <c r="B2152" s="8" t="s">
        <v>1131</v>
      </c>
      <c r="C2152" s="8">
        <v>1</v>
      </c>
      <c r="D2152" s="40"/>
      <c r="E2152" s="9">
        <v>0</v>
      </c>
    </row>
    <row r="2153" spans="1:5" x14ac:dyDescent="0.25">
      <c r="A2153" s="10" t="s">
        <v>1420</v>
      </c>
      <c r="B2153" s="8" t="s">
        <v>1131</v>
      </c>
      <c r="C2153" s="8">
        <v>1</v>
      </c>
      <c r="D2153" s="40"/>
      <c r="E2153" s="9">
        <v>0</v>
      </c>
    </row>
    <row r="2154" spans="1:5" x14ac:dyDescent="0.25">
      <c r="A2154" s="10" t="s">
        <v>1421</v>
      </c>
      <c r="B2154" s="8" t="s">
        <v>1131</v>
      </c>
      <c r="C2154" s="8">
        <v>1</v>
      </c>
      <c r="D2154" s="40"/>
      <c r="E2154" s="9">
        <v>0</v>
      </c>
    </row>
    <row r="2155" spans="1:5" x14ac:dyDescent="0.25">
      <c r="A2155" s="10"/>
      <c r="B2155" s="8"/>
      <c r="C2155" s="8"/>
      <c r="D2155" s="9"/>
      <c r="E2155" s="9"/>
    </row>
    <row r="2156" spans="1:5" x14ac:dyDescent="0.25">
      <c r="A2156" s="11" t="s">
        <v>1422</v>
      </c>
      <c r="B2156" s="8"/>
      <c r="C2156" s="8"/>
      <c r="D2156" s="9"/>
      <c r="E2156" s="9"/>
    </row>
    <row r="2157" spans="1:5" x14ac:dyDescent="0.25">
      <c r="A2157" s="10"/>
      <c r="B2157" s="8"/>
      <c r="C2157" s="8"/>
      <c r="D2157" s="9"/>
      <c r="E2157" s="9"/>
    </row>
    <row r="2158" spans="1:5" ht="30" x14ac:dyDescent="0.25">
      <c r="A2158" s="10" t="s">
        <v>1423</v>
      </c>
      <c r="B2158" s="8" t="s">
        <v>1131</v>
      </c>
      <c r="C2158" s="8">
        <v>1</v>
      </c>
      <c r="D2158" s="40"/>
      <c r="E2158" s="9">
        <v>0</v>
      </c>
    </row>
    <row r="2159" spans="1:5" x14ac:dyDescent="0.25">
      <c r="A2159" s="10"/>
      <c r="B2159" s="8"/>
      <c r="C2159" s="8"/>
      <c r="D2159" s="9"/>
      <c r="E2159" s="9"/>
    </row>
    <row r="2160" spans="1:5" x14ac:dyDescent="0.25">
      <c r="A2160" s="7" t="s">
        <v>1438</v>
      </c>
      <c r="B2160" s="8"/>
      <c r="C2160" s="8"/>
      <c r="D2160" s="9"/>
      <c r="E2160" s="9"/>
    </row>
    <row r="2161" spans="1:5" x14ac:dyDescent="0.25">
      <c r="A2161" s="10"/>
      <c r="B2161" s="8"/>
      <c r="C2161" s="8"/>
      <c r="D2161" s="9"/>
      <c r="E2161" s="9"/>
    </row>
    <row r="2162" spans="1:5" x14ac:dyDescent="0.25">
      <c r="A2162" s="11" t="s">
        <v>1439</v>
      </c>
      <c r="B2162" s="8"/>
      <c r="C2162" s="8"/>
      <c r="D2162" s="9"/>
      <c r="E2162" s="9"/>
    </row>
    <row r="2163" spans="1:5" x14ac:dyDescent="0.25">
      <c r="A2163" s="10"/>
      <c r="B2163" s="8"/>
      <c r="C2163" s="8"/>
      <c r="D2163" s="9"/>
      <c r="E2163" s="9"/>
    </row>
    <row r="2164" spans="1:5" ht="30" x14ac:dyDescent="0.25">
      <c r="A2164" s="14" t="s">
        <v>1440</v>
      </c>
      <c r="B2164" s="8"/>
      <c r="C2164" s="8"/>
      <c r="D2164" s="9"/>
      <c r="E2164" s="9"/>
    </row>
    <row r="2165" spans="1:5" x14ac:dyDescent="0.25">
      <c r="A2165" s="10" t="s">
        <v>1441</v>
      </c>
      <c r="B2165" s="8" t="s">
        <v>162</v>
      </c>
      <c r="C2165" s="8">
        <v>2</v>
      </c>
      <c r="D2165" s="40"/>
      <c r="E2165" s="9">
        <v>0</v>
      </c>
    </row>
    <row r="2166" spans="1:5" x14ac:dyDescent="0.25">
      <c r="A2166" s="10" t="s">
        <v>1442</v>
      </c>
      <c r="B2166" s="8" t="s">
        <v>162</v>
      </c>
      <c r="C2166" s="8">
        <v>2</v>
      </c>
      <c r="D2166" s="40"/>
      <c r="E2166" s="9">
        <v>0</v>
      </c>
    </row>
    <row r="2167" spans="1:5" x14ac:dyDescent="0.25">
      <c r="A2167" s="10"/>
      <c r="B2167" s="8"/>
      <c r="C2167" s="8"/>
      <c r="D2167" s="9"/>
      <c r="E2167" s="9"/>
    </row>
    <row r="2168" spans="1:5" x14ac:dyDescent="0.25">
      <c r="A2168" s="11" t="s">
        <v>1443</v>
      </c>
      <c r="B2168" s="8"/>
      <c r="C2168" s="8"/>
      <c r="D2168" s="9"/>
      <c r="E2168" s="9"/>
    </row>
    <row r="2169" spans="1:5" x14ac:dyDescent="0.25">
      <c r="A2169" s="10"/>
      <c r="B2169" s="8"/>
      <c r="C2169" s="8"/>
      <c r="D2169" s="9"/>
      <c r="E2169" s="9"/>
    </row>
    <row r="2170" spans="1:5" ht="30" x14ac:dyDescent="0.25">
      <c r="A2170" s="14" t="s">
        <v>1444</v>
      </c>
      <c r="B2170" s="8"/>
      <c r="C2170" s="8"/>
      <c r="D2170" s="9"/>
      <c r="E2170" s="9"/>
    </row>
    <row r="2171" spans="1:5" x14ac:dyDescent="0.25">
      <c r="A2171" s="10" t="s">
        <v>1445</v>
      </c>
      <c r="B2171" s="8" t="s">
        <v>162</v>
      </c>
      <c r="C2171" s="8">
        <v>34</v>
      </c>
      <c r="D2171" s="40"/>
      <c r="E2171" s="9">
        <v>0</v>
      </c>
    </row>
    <row r="2172" spans="1:5" x14ac:dyDescent="0.25">
      <c r="A2172" s="10" t="s">
        <v>1446</v>
      </c>
      <c r="B2172" s="8" t="s">
        <v>162</v>
      </c>
      <c r="C2172" s="8">
        <v>4</v>
      </c>
      <c r="D2172" s="40"/>
      <c r="E2172" s="9">
        <v>0</v>
      </c>
    </row>
    <row r="2173" spans="1:5" x14ac:dyDescent="0.25">
      <c r="A2173" s="10" t="s">
        <v>1447</v>
      </c>
      <c r="B2173" s="8" t="s">
        <v>162</v>
      </c>
      <c r="C2173" s="8">
        <v>5</v>
      </c>
      <c r="D2173" s="40"/>
      <c r="E2173" s="9">
        <v>0</v>
      </c>
    </row>
    <row r="2174" spans="1:5" x14ac:dyDescent="0.25">
      <c r="A2174" s="10"/>
      <c r="B2174" s="8"/>
      <c r="C2174" s="8"/>
      <c r="D2174" s="9"/>
      <c r="E2174" s="9"/>
    </row>
    <row r="2175" spans="1:5" x14ac:dyDescent="0.25">
      <c r="A2175" s="11" t="s">
        <v>1411</v>
      </c>
      <c r="B2175" s="8"/>
      <c r="C2175" s="8"/>
      <c r="D2175" s="9"/>
      <c r="E2175" s="9"/>
    </row>
    <row r="2176" spans="1:5" x14ac:dyDescent="0.25">
      <c r="A2176" s="14" t="s">
        <v>1448</v>
      </c>
      <c r="B2176" s="8"/>
      <c r="C2176" s="8"/>
      <c r="D2176" s="9"/>
      <c r="E2176" s="9"/>
    </row>
    <row r="2177" spans="1:5" x14ac:dyDescent="0.25">
      <c r="A2177" s="10" t="s">
        <v>1449</v>
      </c>
      <c r="B2177" s="8" t="s">
        <v>203</v>
      </c>
      <c r="C2177" s="8">
        <v>440</v>
      </c>
      <c r="D2177" s="40"/>
      <c r="E2177" s="9">
        <v>0</v>
      </c>
    </row>
    <row r="2178" spans="1:5" x14ac:dyDescent="0.25">
      <c r="A2178" s="10"/>
      <c r="B2178" s="8"/>
      <c r="C2178" s="8"/>
      <c r="D2178" s="9"/>
      <c r="E2178" s="9"/>
    </row>
    <row r="2179" spans="1:5" x14ac:dyDescent="0.25">
      <c r="A2179" s="11" t="s">
        <v>10</v>
      </c>
      <c r="B2179" s="8"/>
      <c r="C2179" s="8"/>
      <c r="D2179" s="9"/>
      <c r="E2179" s="9"/>
    </row>
    <row r="2180" spans="1:5" x14ac:dyDescent="0.25">
      <c r="A2180" s="10" t="s">
        <v>1450</v>
      </c>
      <c r="B2180" s="8" t="s">
        <v>1131</v>
      </c>
      <c r="C2180" s="8">
        <v>1</v>
      </c>
      <c r="D2180" s="40"/>
      <c r="E2180" s="9">
        <v>0</v>
      </c>
    </row>
    <row r="2181" spans="1:5" x14ac:dyDescent="0.25">
      <c r="A2181" s="10" t="s">
        <v>1437</v>
      </c>
      <c r="B2181" s="8" t="s">
        <v>1131</v>
      </c>
      <c r="C2181" s="8">
        <v>1</v>
      </c>
      <c r="D2181" s="40"/>
      <c r="E2181" s="9">
        <v>0</v>
      </c>
    </row>
    <row r="2182" spans="1:5" x14ac:dyDescent="0.25">
      <c r="A2182" s="10"/>
      <c r="B2182" s="8"/>
      <c r="C2182" s="8"/>
      <c r="D2182" s="9"/>
      <c r="E2182" s="9"/>
    </row>
    <row r="2183" spans="1:5" x14ac:dyDescent="0.25">
      <c r="A2183" s="11" t="s">
        <v>1418</v>
      </c>
      <c r="B2183" s="8"/>
      <c r="C2183" s="8"/>
      <c r="D2183" s="9"/>
      <c r="E2183" s="9"/>
    </row>
    <row r="2184" spans="1:5" x14ac:dyDescent="0.25">
      <c r="A2184" s="10" t="s">
        <v>1419</v>
      </c>
      <c r="B2184" s="8" t="s">
        <v>1131</v>
      </c>
      <c r="C2184" s="8">
        <v>1</v>
      </c>
      <c r="D2184" s="40"/>
      <c r="E2184" s="9">
        <v>0</v>
      </c>
    </row>
    <row r="2185" spans="1:5" x14ac:dyDescent="0.25">
      <c r="A2185" s="10" t="s">
        <v>1420</v>
      </c>
      <c r="B2185" s="8" t="s">
        <v>1131</v>
      </c>
      <c r="C2185" s="8">
        <v>1</v>
      </c>
      <c r="D2185" s="40"/>
      <c r="E2185" s="9">
        <v>0</v>
      </c>
    </row>
    <row r="2186" spans="1:5" x14ac:dyDescent="0.25">
      <c r="A2186" s="10" t="s">
        <v>1421</v>
      </c>
      <c r="B2186" s="8" t="s">
        <v>1131</v>
      </c>
      <c r="C2186" s="8">
        <v>1</v>
      </c>
      <c r="D2186" s="40"/>
      <c r="E2186" s="9">
        <v>0</v>
      </c>
    </row>
    <row r="2187" spans="1:5" x14ac:dyDescent="0.25">
      <c r="A2187" s="10"/>
      <c r="B2187" s="8"/>
      <c r="C2187" s="8"/>
      <c r="D2187" s="9"/>
      <c r="E2187" s="9"/>
    </row>
    <row r="2188" spans="1:5" x14ac:dyDescent="0.25">
      <c r="A2188" s="11" t="s">
        <v>1422</v>
      </c>
      <c r="B2188" s="8"/>
      <c r="C2188" s="8"/>
      <c r="D2188" s="9"/>
      <c r="E2188" s="9"/>
    </row>
    <row r="2189" spans="1:5" ht="30" x14ac:dyDescent="0.25">
      <c r="A2189" s="10" t="s">
        <v>1423</v>
      </c>
      <c r="B2189" s="8" t="s">
        <v>1131</v>
      </c>
      <c r="C2189" s="8">
        <v>1</v>
      </c>
      <c r="D2189" s="40"/>
      <c r="E2189" s="9">
        <v>0</v>
      </c>
    </row>
    <row r="2190" spans="1:5" x14ac:dyDescent="0.25">
      <c r="A2190" s="10"/>
      <c r="B2190" s="8"/>
      <c r="C2190" s="8"/>
      <c r="D2190" s="9"/>
      <c r="E2190" s="9"/>
    </row>
    <row r="2191" spans="1:5" x14ac:dyDescent="0.25">
      <c r="A2191" s="7" t="s">
        <v>1451</v>
      </c>
      <c r="B2191" s="8"/>
      <c r="C2191" s="8"/>
      <c r="D2191" s="9"/>
      <c r="E2191" s="9"/>
    </row>
    <row r="2192" spans="1:5" x14ac:dyDescent="0.25">
      <c r="A2192" s="10"/>
      <c r="B2192" s="8"/>
      <c r="C2192" s="8"/>
      <c r="D2192" s="9"/>
      <c r="E2192" s="9"/>
    </row>
    <row r="2193" spans="1:5" x14ac:dyDescent="0.25">
      <c r="A2193" s="11" t="s">
        <v>1452</v>
      </c>
      <c r="B2193" s="8"/>
      <c r="C2193" s="8"/>
      <c r="D2193" s="9"/>
      <c r="E2193" s="9"/>
    </row>
    <row r="2194" spans="1:5" ht="30" x14ac:dyDescent="0.25">
      <c r="A2194" s="10" t="s">
        <v>1453</v>
      </c>
      <c r="B2194" s="8" t="s">
        <v>162</v>
      </c>
      <c r="C2194" s="8">
        <v>1</v>
      </c>
      <c r="D2194" s="40"/>
      <c r="E2194" s="9">
        <v>0</v>
      </c>
    </row>
    <row r="2195" spans="1:5" x14ac:dyDescent="0.25">
      <c r="A2195" s="10"/>
      <c r="B2195" s="8"/>
      <c r="C2195" s="8"/>
      <c r="D2195" s="9"/>
      <c r="E2195" s="9"/>
    </row>
    <row r="2196" spans="1:5" x14ac:dyDescent="0.25">
      <c r="A2196" s="11" t="s">
        <v>1454</v>
      </c>
      <c r="B2196" s="8"/>
      <c r="C2196" s="8"/>
      <c r="D2196" s="9"/>
      <c r="E2196" s="9"/>
    </row>
    <row r="2197" spans="1:5" x14ac:dyDescent="0.25">
      <c r="A2197" s="10"/>
      <c r="B2197" s="8"/>
      <c r="C2197" s="8"/>
      <c r="D2197" s="9"/>
      <c r="E2197" s="9"/>
    </row>
    <row r="2198" spans="1:5" x14ac:dyDescent="0.25">
      <c r="A2198" s="14" t="s">
        <v>1455</v>
      </c>
      <c r="B2198" s="8"/>
      <c r="C2198" s="8"/>
      <c r="D2198" s="9"/>
      <c r="E2198" s="9"/>
    </row>
    <row r="2199" spans="1:5" x14ac:dyDescent="0.25">
      <c r="A2199" s="10" t="s">
        <v>1456</v>
      </c>
      <c r="B2199" s="8" t="s">
        <v>162</v>
      </c>
      <c r="C2199" s="8">
        <v>9</v>
      </c>
      <c r="D2199" s="40"/>
      <c r="E2199" s="9">
        <v>0</v>
      </c>
    </row>
    <row r="2200" spans="1:5" x14ac:dyDescent="0.25">
      <c r="A2200" s="10"/>
      <c r="B2200" s="8"/>
      <c r="C2200" s="8"/>
      <c r="D2200" s="9"/>
      <c r="E2200" s="9"/>
    </row>
    <row r="2201" spans="1:5" x14ac:dyDescent="0.25">
      <c r="A2201" s="11" t="s">
        <v>1457</v>
      </c>
      <c r="B2201" s="8"/>
      <c r="C2201" s="8"/>
      <c r="D2201" s="9"/>
      <c r="E2201" s="9"/>
    </row>
    <row r="2202" spans="1:5" x14ac:dyDescent="0.25">
      <c r="A2202" s="10"/>
      <c r="B2202" s="8"/>
      <c r="C2202" s="8"/>
      <c r="D2202" s="9"/>
      <c r="E2202" s="9"/>
    </row>
    <row r="2203" spans="1:5" x14ac:dyDescent="0.25">
      <c r="A2203" s="14" t="s">
        <v>1458</v>
      </c>
      <c r="B2203" s="8"/>
      <c r="C2203" s="8"/>
      <c r="D2203" s="9"/>
      <c r="E2203" s="9"/>
    </row>
    <row r="2204" spans="1:5" x14ac:dyDescent="0.25">
      <c r="A2204" s="10" t="s">
        <v>1459</v>
      </c>
      <c r="B2204" s="8" t="s">
        <v>1131</v>
      </c>
      <c r="C2204" s="8">
        <v>1</v>
      </c>
      <c r="D2204" s="40"/>
      <c r="E2204" s="9">
        <v>0</v>
      </c>
    </row>
    <row r="2205" spans="1:5" x14ac:dyDescent="0.25">
      <c r="A2205" s="10" t="s">
        <v>1460</v>
      </c>
      <c r="B2205" s="8" t="s">
        <v>203</v>
      </c>
      <c r="C2205" s="8">
        <v>365</v>
      </c>
      <c r="D2205" s="40"/>
      <c r="E2205" s="9">
        <v>0</v>
      </c>
    </row>
    <row r="2206" spans="1:5" x14ac:dyDescent="0.25">
      <c r="A2206" s="10"/>
      <c r="B2206" s="8"/>
      <c r="C2206" s="8"/>
      <c r="D2206" s="9"/>
      <c r="E2206" s="9"/>
    </row>
    <row r="2207" spans="1:5" x14ac:dyDescent="0.25">
      <c r="A2207" s="11" t="s">
        <v>10</v>
      </c>
      <c r="B2207" s="8"/>
      <c r="C2207" s="8"/>
      <c r="D2207" s="9"/>
      <c r="E2207" s="9"/>
    </row>
    <row r="2208" spans="1:5" x14ac:dyDescent="0.25">
      <c r="A2208" s="10" t="s">
        <v>1461</v>
      </c>
      <c r="B2208" s="8" t="s">
        <v>1131</v>
      </c>
      <c r="C2208" s="8">
        <v>1</v>
      </c>
      <c r="D2208" s="40"/>
      <c r="E2208" s="9">
        <v>0</v>
      </c>
    </row>
    <row r="2209" spans="1:5" x14ac:dyDescent="0.25">
      <c r="A2209" s="10" t="s">
        <v>1437</v>
      </c>
      <c r="B2209" s="8" t="s">
        <v>1131</v>
      </c>
      <c r="C2209" s="8">
        <v>1</v>
      </c>
      <c r="D2209" s="40"/>
      <c r="E2209" s="9">
        <v>0</v>
      </c>
    </row>
    <row r="2210" spans="1:5" x14ac:dyDescent="0.25">
      <c r="A2210" s="10"/>
      <c r="B2210" s="8"/>
      <c r="C2210" s="8"/>
      <c r="D2210" s="9"/>
      <c r="E2210" s="9"/>
    </row>
    <row r="2211" spans="1:5" x14ac:dyDescent="0.25">
      <c r="A2211" s="11" t="s">
        <v>1418</v>
      </c>
      <c r="B2211" s="8"/>
      <c r="C2211" s="8"/>
      <c r="D2211" s="9"/>
      <c r="E2211" s="9"/>
    </row>
    <row r="2212" spans="1:5" x14ac:dyDescent="0.25">
      <c r="A2212" s="10" t="s">
        <v>1419</v>
      </c>
      <c r="B2212" s="8" t="s">
        <v>1131</v>
      </c>
      <c r="C2212" s="8">
        <v>1</v>
      </c>
      <c r="D2212" s="40"/>
      <c r="E2212" s="9">
        <v>0</v>
      </c>
    </row>
    <row r="2213" spans="1:5" x14ac:dyDescent="0.25">
      <c r="A2213" s="10" t="s">
        <v>1420</v>
      </c>
      <c r="B2213" s="8" t="s">
        <v>1131</v>
      </c>
      <c r="C2213" s="8">
        <v>1</v>
      </c>
      <c r="D2213" s="40"/>
      <c r="E2213" s="9">
        <v>0</v>
      </c>
    </row>
    <row r="2214" spans="1:5" x14ac:dyDescent="0.25">
      <c r="A2214" s="10" t="s">
        <v>1421</v>
      </c>
      <c r="B2214" s="8" t="s">
        <v>1131</v>
      </c>
      <c r="C2214" s="8">
        <v>1</v>
      </c>
      <c r="D2214" s="40"/>
      <c r="E2214" s="9">
        <v>0</v>
      </c>
    </row>
    <row r="2215" spans="1:5" x14ac:dyDescent="0.25">
      <c r="A2215" s="10"/>
      <c r="B2215" s="8"/>
      <c r="C2215" s="8"/>
      <c r="D2215" s="9"/>
      <c r="E2215" s="9"/>
    </row>
    <row r="2216" spans="1:5" x14ac:dyDescent="0.25">
      <c r="A2216" s="11" t="s">
        <v>1422</v>
      </c>
      <c r="B2216" s="8"/>
      <c r="C2216" s="8"/>
      <c r="D2216" s="9"/>
      <c r="E2216" s="9"/>
    </row>
    <row r="2217" spans="1:5" ht="30" x14ac:dyDescent="0.25">
      <c r="A2217" s="10" t="s">
        <v>1423</v>
      </c>
      <c r="B2217" s="8" t="s">
        <v>1131</v>
      </c>
      <c r="C2217" s="8">
        <v>1</v>
      </c>
      <c r="D2217" s="40"/>
      <c r="E2217" s="9">
        <v>0</v>
      </c>
    </row>
    <row r="2218" spans="1:5" x14ac:dyDescent="0.25">
      <c r="A2218" s="10"/>
      <c r="B2218" s="8"/>
      <c r="C2218" s="8"/>
      <c r="D2218" s="9"/>
      <c r="E2218" s="9"/>
    </row>
    <row r="2219" spans="1:5" x14ac:dyDescent="0.25">
      <c r="A2219" s="7" t="s">
        <v>1462</v>
      </c>
      <c r="B2219" s="8"/>
      <c r="C2219" s="8"/>
      <c r="D2219" s="9"/>
      <c r="E2219" s="9"/>
    </row>
    <row r="2220" spans="1:5" x14ac:dyDescent="0.25">
      <c r="A2220" s="10"/>
      <c r="B2220" s="8"/>
      <c r="C2220" s="8"/>
      <c r="D2220" s="9"/>
      <c r="E2220" s="9"/>
    </row>
    <row r="2221" spans="1:5" x14ac:dyDescent="0.25">
      <c r="A2221" s="11" t="s">
        <v>1411</v>
      </c>
      <c r="B2221" s="8"/>
      <c r="C2221" s="8"/>
      <c r="D2221" s="9"/>
      <c r="E2221" s="9"/>
    </row>
    <row r="2222" spans="1:5" x14ac:dyDescent="0.25">
      <c r="A2222" s="14" t="s">
        <v>1463</v>
      </c>
      <c r="B2222" s="8"/>
      <c r="C2222" s="8"/>
      <c r="D2222" s="9"/>
      <c r="E2222" s="9"/>
    </row>
    <row r="2223" spans="1:5" x14ac:dyDescent="0.25">
      <c r="A2223" s="10" t="s">
        <v>1464</v>
      </c>
      <c r="B2223" s="8" t="s">
        <v>203</v>
      </c>
      <c r="C2223" s="8">
        <v>2500</v>
      </c>
      <c r="D2223" s="40"/>
      <c r="E2223" s="9">
        <v>0</v>
      </c>
    </row>
    <row r="2224" spans="1:5" x14ac:dyDescent="0.25">
      <c r="A2224" s="10"/>
      <c r="B2224" s="8"/>
      <c r="C2224" s="8"/>
      <c r="D2224" s="9"/>
      <c r="E2224" s="9"/>
    </row>
    <row r="2225" spans="1:5" x14ac:dyDescent="0.25">
      <c r="A2225" s="11" t="s">
        <v>1465</v>
      </c>
      <c r="B2225" s="8"/>
      <c r="C2225" s="8"/>
      <c r="D2225" s="9"/>
      <c r="E2225" s="9"/>
    </row>
    <row r="2226" spans="1:5" x14ac:dyDescent="0.25">
      <c r="A2226" s="14" t="s">
        <v>1466</v>
      </c>
      <c r="B2226" s="8"/>
      <c r="C2226" s="8"/>
      <c r="D2226" s="9"/>
      <c r="E2226" s="9"/>
    </row>
    <row r="2227" spans="1:5" x14ac:dyDescent="0.25">
      <c r="A2227" s="10" t="s">
        <v>1467</v>
      </c>
      <c r="B2227" s="8" t="s">
        <v>162</v>
      </c>
      <c r="C2227" s="8">
        <v>44</v>
      </c>
      <c r="D2227" s="40"/>
      <c r="E2227" s="9">
        <v>0</v>
      </c>
    </row>
    <row r="2228" spans="1:5" x14ac:dyDescent="0.25">
      <c r="A2228" s="10" t="s">
        <v>1468</v>
      </c>
      <c r="B2228" s="8" t="s">
        <v>162</v>
      </c>
      <c r="C2228" s="8">
        <v>40</v>
      </c>
      <c r="D2228" s="40"/>
      <c r="E2228" s="9">
        <v>0</v>
      </c>
    </row>
    <row r="2229" spans="1:5" x14ac:dyDescent="0.25">
      <c r="A2229" s="10" t="s">
        <v>1469</v>
      </c>
      <c r="B2229" s="8" t="s">
        <v>162</v>
      </c>
      <c r="C2229" s="8">
        <v>9</v>
      </c>
      <c r="D2229" s="40"/>
      <c r="E2229" s="9">
        <v>0</v>
      </c>
    </row>
    <row r="2230" spans="1:5" x14ac:dyDescent="0.25">
      <c r="A2230" s="10" t="s">
        <v>1470</v>
      </c>
      <c r="B2230" s="8" t="s">
        <v>162</v>
      </c>
      <c r="C2230" s="8">
        <v>43</v>
      </c>
      <c r="D2230" s="40"/>
      <c r="E2230" s="9">
        <v>0</v>
      </c>
    </row>
    <row r="2231" spans="1:5" x14ac:dyDescent="0.25">
      <c r="A2231" s="10"/>
      <c r="B2231" s="8"/>
      <c r="C2231" s="8"/>
      <c r="D2231" s="9"/>
      <c r="E2231" s="9"/>
    </row>
    <row r="2232" spans="1:5" x14ac:dyDescent="0.25">
      <c r="A2232" s="11" t="s">
        <v>1471</v>
      </c>
      <c r="B2232" s="8"/>
      <c r="C2232" s="8"/>
      <c r="D2232" s="9"/>
      <c r="E2232" s="9"/>
    </row>
    <row r="2233" spans="1:5" x14ac:dyDescent="0.25">
      <c r="A2233" s="10"/>
      <c r="B2233" s="8"/>
      <c r="C2233" s="8"/>
      <c r="D2233" s="9"/>
      <c r="E2233" s="9"/>
    </row>
    <row r="2234" spans="1:5" x14ac:dyDescent="0.25">
      <c r="A2234" s="14" t="s">
        <v>1472</v>
      </c>
      <c r="B2234" s="8"/>
      <c r="C2234" s="8"/>
      <c r="D2234" s="9"/>
      <c r="E2234" s="9"/>
    </row>
    <row r="2235" spans="1:5" x14ac:dyDescent="0.25">
      <c r="A2235" s="10" t="s">
        <v>1473</v>
      </c>
      <c r="B2235" s="8" t="s">
        <v>162</v>
      </c>
      <c r="C2235" s="8">
        <v>2</v>
      </c>
      <c r="D2235" s="40"/>
      <c r="E2235" s="9">
        <v>0</v>
      </c>
    </row>
    <row r="2236" spans="1:5" x14ac:dyDescent="0.25">
      <c r="A2236" s="10" t="s">
        <v>1474</v>
      </c>
      <c r="B2236" s="8" t="s">
        <v>162</v>
      </c>
      <c r="C2236" s="8">
        <v>1</v>
      </c>
      <c r="D2236" s="40"/>
      <c r="E2236" s="9">
        <v>0</v>
      </c>
    </row>
    <row r="2237" spans="1:5" x14ac:dyDescent="0.25">
      <c r="A2237" s="10"/>
      <c r="B2237" s="8"/>
      <c r="C2237" s="8"/>
      <c r="D2237" s="9"/>
      <c r="E2237" s="9"/>
    </row>
    <row r="2238" spans="1:5" x14ac:dyDescent="0.25">
      <c r="A2238" s="11" t="s">
        <v>10</v>
      </c>
      <c r="B2238" s="8"/>
      <c r="C2238" s="8"/>
      <c r="D2238" s="9"/>
      <c r="E2238" s="9"/>
    </row>
    <row r="2239" spans="1:5" x14ac:dyDescent="0.25">
      <c r="A2239" s="10" t="s">
        <v>1475</v>
      </c>
      <c r="B2239" s="8" t="s">
        <v>1131</v>
      </c>
      <c r="C2239" s="8">
        <v>1</v>
      </c>
      <c r="D2239" s="40"/>
      <c r="E2239" s="9">
        <v>0</v>
      </c>
    </row>
    <row r="2240" spans="1:5" x14ac:dyDescent="0.25">
      <c r="A2240" s="10" t="s">
        <v>1437</v>
      </c>
      <c r="B2240" s="8" t="s">
        <v>1131</v>
      </c>
      <c r="C2240" s="8">
        <v>1</v>
      </c>
      <c r="D2240" s="40"/>
      <c r="E2240" s="9">
        <v>0</v>
      </c>
    </row>
    <row r="2241" spans="1:5" x14ac:dyDescent="0.25">
      <c r="A2241" s="10"/>
      <c r="B2241" s="8"/>
      <c r="C2241" s="8"/>
      <c r="D2241" s="9"/>
      <c r="E2241" s="9"/>
    </row>
    <row r="2242" spans="1:5" x14ac:dyDescent="0.25">
      <c r="A2242" s="11" t="s">
        <v>1418</v>
      </c>
      <c r="B2242" s="8"/>
      <c r="C2242" s="8"/>
      <c r="D2242" s="9"/>
      <c r="E2242" s="9"/>
    </row>
    <row r="2243" spans="1:5" x14ac:dyDescent="0.25">
      <c r="A2243" s="10" t="s">
        <v>1420</v>
      </c>
      <c r="B2243" s="8" t="s">
        <v>1131</v>
      </c>
      <c r="C2243" s="8">
        <v>1</v>
      </c>
      <c r="D2243" s="40"/>
      <c r="E2243" s="9">
        <v>0</v>
      </c>
    </row>
    <row r="2244" spans="1:5" x14ac:dyDescent="0.25">
      <c r="A2244" s="10" t="s">
        <v>1476</v>
      </c>
      <c r="B2244" s="8" t="s">
        <v>1131</v>
      </c>
      <c r="C2244" s="8">
        <v>1</v>
      </c>
      <c r="D2244" s="40"/>
      <c r="E2244" s="9">
        <v>0</v>
      </c>
    </row>
    <row r="2245" spans="1:5" x14ac:dyDescent="0.25">
      <c r="A2245" s="10"/>
      <c r="B2245" s="8"/>
      <c r="C2245" s="8"/>
      <c r="D2245" s="9"/>
      <c r="E2245" s="9"/>
    </row>
    <row r="2246" spans="1:5" x14ac:dyDescent="0.25">
      <c r="A2246" s="7" t="s">
        <v>1477</v>
      </c>
      <c r="B2246" s="8"/>
      <c r="C2246" s="8"/>
      <c r="D2246" s="9"/>
      <c r="E2246" s="9"/>
    </row>
    <row r="2247" spans="1:5" x14ac:dyDescent="0.25">
      <c r="A2247" s="10"/>
      <c r="B2247" s="8"/>
      <c r="C2247" s="8"/>
      <c r="D2247" s="9"/>
      <c r="E2247" s="9"/>
    </row>
    <row r="2248" spans="1:5" x14ac:dyDescent="0.25">
      <c r="A2248" s="11" t="s">
        <v>1478</v>
      </c>
      <c r="B2248" s="8"/>
      <c r="C2248" s="8"/>
      <c r="D2248" s="9"/>
      <c r="E2248" s="9"/>
    </row>
    <row r="2249" spans="1:5" x14ac:dyDescent="0.25">
      <c r="A2249" s="10"/>
      <c r="B2249" s="8"/>
      <c r="C2249" s="8"/>
      <c r="D2249" s="9"/>
      <c r="E2249" s="9"/>
    </row>
    <row r="2250" spans="1:5" x14ac:dyDescent="0.25">
      <c r="A2250" s="14" t="s">
        <v>1479</v>
      </c>
      <c r="B2250" s="8"/>
      <c r="C2250" s="8"/>
      <c r="D2250" s="9"/>
      <c r="E2250" s="9"/>
    </row>
    <row r="2251" spans="1:5" x14ac:dyDescent="0.25">
      <c r="A2251" s="10" t="s">
        <v>1480</v>
      </c>
      <c r="B2251" s="8" t="s">
        <v>162</v>
      </c>
      <c r="C2251" s="8">
        <v>4</v>
      </c>
      <c r="D2251" s="40"/>
      <c r="E2251" s="9">
        <v>0</v>
      </c>
    </row>
    <row r="2252" spans="1:5" x14ac:dyDescent="0.25">
      <c r="A2252" s="10" t="s">
        <v>1481</v>
      </c>
      <c r="B2252" s="8" t="s">
        <v>162</v>
      </c>
      <c r="C2252" s="8">
        <v>4</v>
      </c>
      <c r="D2252" s="40"/>
      <c r="E2252" s="9">
        <v>0</v>
      </c>
    </row>
    <row r="2253" spans="1:5" x14ac:dyDescent="0.25">
      <c r="A2253" s="10"/>
      <c r="B2253" s="8"/>
      <c r="C2253" s="8"/>
      <c r="D2253" s="9"/>
      <c r="E2253" s="9"/>
    </row>
    <row r="2254" spans="1:5" x14ac:dyDescent="0.25">
      <c r="A2254" s="11" t="s">
        <v>1411</v>
      </c>
      <c r="B2254" s="8"/>
      <c r="C2254" s="8"/>
      <c r="D2254" s="9"/>
      <c r="E2254" s="9"/>
    </row>
    <row r="2255" spans="1:5" x14ac:dyDescent="0.25">
      <c r="A2255" s="10"/>
      <c r="B2255" s="8"/>
      <c r="C2255" s="8"/>
      <c r="D2255" s="9"/>
      <c r="E2255" s="9"/>
    </row>
    <row r="2256" spans="1:5" x14ac:dyDescent="0.25">
      <c r="A2256" s="14" t="s">
        <v>1463</v>
      </c>
      <c r="B2256" s="8"/>
      <c r="C2256" s="8"/>
      <c r="D2256" s="9"/>
      <c r="E2256" s="9"/>
    </row>
    <row r="2257" spans="1:5" x14ac:dyDescent="0.25">
      <c r="A2257" s="10" t="s">
        <v>1482</v>
      </c>
      <c r="B2257" s="8" t="s">
        <v>203</v>
      </c>
      <c r="C2257" s="8">
        <v>100</v>
      </c>
      <c r="D2257" s="40"/>
      <c r="E2257" s="9">
        <v>0</v>
      </c>
    </row>
    <row r="2258" spans="1:5" x14ac:dyDescent="0.25">
      <c r="A2258" s="10"/>
      <c r="B2258" s="8"/>
      <c r="C2258" s="8"/>
      <c r="D2258" s="9"/>
      <c r="E2258" s="9"/>
    </row>
    <row r="2259" spans="1:5" x14ac:dyDescent="0.25">
      <c r="A2259" s="11" t="s">
        <v>10</v>
      </c>
      <c r="B2259" s="8"/>
      <c r="C2259" s="8"/>
      <c r="D2259" s="9"/>
      <c r="E2259" s="9"/>
    </row>
    <row r="2260" spans="1:5" x14ac:dyDescent="0.25">
      <c r="A2260" s="10" t="s">
        <v>1483</v>
      </c>
      <c r="B2260" s="8" t="s">
        <v>1131</v>
      </c>
      <c r="C2260" s="8">
        <v>1</v>
      </c>
      <c r="D2260" s="40"/>
      <c r="E2260" s="9">
        <v>0</v>
      </c>
    </row>
    <row r="2261" spans="1:5" x14ac:dyDescent="0.25">
      <c r="A2261" s="10"/>
      <c r="B2261" s="8"/>
      <c r="C2261" s="8"/>
      <c r="D2261" s="9"/>
      <c r="E2261" s="9"/>
    </row>
    <row r="2262" spans="1:5" x14ac:dyDescent="0.25">
      <c r="A2262" s="29" t="s">
        <v>1634</v>
      </c>
      <c r="B2262" s="29"/>
      <c r="C2262" s="29"/>
      <c r="D2262" s="29"/>
      <c r="E2262" s="12">
        <f>SUM(E1732:E2261)</f>
        <v>0</v>
      </c>
    </row>
    <row r="2263" spans="1:5" x14ac:dyDescent="0.25">
      <c r="A2263" s="7" t="s">
        <v>1484</v>
      </c>
      <c r="B2263" s="8"/>
      <c r="C2263" s="8"/>
      <c r="D2263" s="9"/>
      <c r="E2263" s="9"/>
    </row>
    <row r="2264" spans="1:5" x14ac:dyDescent="0.25">
      <c r="A2264" s="7" t="s">
        <v>1485</v>
      </c>
      <c r="B2264" s="8"/>
      <c r="C2264" s="8"/>
      <c r="D2264" s="9"/>
      <c r="E2264" s="9"/>
    </row>
    <row r="2265" spans="1:5" x14ac:dyDescent="0.25">
      <c r="A2265" s="10"/>
      <c r="B2265" s="8"/>
      <c r="C2265" s="8"/>
      <c r="D2265" s="9"/>
      <c r="E2265" s="9"/>
    </row>
    <row r="2266" spans="1:5" x14ac:dyDescent="0.25">
      <c r="A2266" s="10" t="s">
        <v>1486</v>
      </c>
      <c r="B2266" s="8"/>
      <c r="C2266" s="8"/>
      <c r="D2266" s="9"/>
      <c r="E2266" s="9"/>
    </row>
    <row r="2267" spans="1:5" x14ac:dyDescent="0.25">
      <c r="A2267" s="10"/>
      <c r="B2267" s="8"/>
      <c r="C2267" s="8"/>
      <c r="D2267" s="9"/>
      <c r="E2267" s="9"/>
    </row>
    <row r="2268" spans="1:5" x14ac:dyDescent="0.25">
      <c r="A2268" s="11" t="s">
        <v>1487</v>
      </c>
      <c r="B2268" s="8"/>
      <c r="C2268" s="8"/>
      <c r="D2268" s="9"/>
      <c r="E2268" s="9"/>
    </row>
    <row r="2269" spans="1:5" x14ac:dyDescent="0.25">
      <c r="A2269" s="10"/>
      <c r="B2269" s="8"/>
      <c r="C2269" s="8"/>
      <c r="D2269" s="9"/>
      <c r="E2269" s="9"/>
    </row>
    <row r="2270" spans="1:5" x14ac:dyDescent="0.25">
      <c r="A2270" s="7" t="s">
        <v>1488</v>
      </c>
      <c r="B2270" s="8"/>
      <c r="C2270" s="8"/>
      <c r="D2270" s="9"/>
      <c r="E2270" s="9"/>
    </row>
    <row r="2271" spans="1:5" x14ac:dyDescent="0.25">
      <c r="A2271" s="10" t="s">
        <v>1489</v>
      </c>
      <c r="B2271" s="8" t="s">
        <v>23</v>
      </c>
      <c r="C2271" s="8">
        <v>1</v>
      </c>
      <c r="D2271" s="9" t="s">
        <v>1490</v>
      </c>
      <c r="E2271" s="9" t="s">
        <v>1490</v>
      </c>
    </row>
    <row r="2272" spans="1:5" x14ac:dyDescent="0.25">
      <c r="A2272" s="10" t="s">
        <v>1491</v>
      </c>
      <c r="B2272" s="8" t="s">
        <v>1492</v>
      </c>
      <c r="C2272" s="8"/>
      <c r="D2272" s="9"/>
      <c r="E2272" s="9"/>
    </row>
    <row r="2273" spans="1:5" x14ac:dyDescent="0.25">
      <c r="A2273" s="10" t="s">
        <v>1493</v>
      </c>
      <c r="B2273" s="8" t="s">
        <v>1492</v>
      </c>
      <c r="C2273" s="8"/>
      <c r="D2273" s="9"/>
      <c r="E2273" s="9"/>
    </row>
    <row r="2274" spans="1:5" x14ac:dyDescent="0.25">
      <c r="A2274" s="10"/>
      <c r="B2274" s="8"/>
      <c r="C2274" s="8"/>
      <c r="D2274" s="9"/>
      <c r="E2274" s="9"/>
    </row>
    <row r="2275" spans="1:5" x14ac:dyDescent="0.25">
      <c r="A2275" s="7" t="s">
        <v>1494</v>
      </c>
      <c r="B2275" s="8"/>
      <c r="C2275" s="8"/>
      <c r="D2275" s="9"/>
      <c r="E2275" s="9"/>
    </row>
    <row r="2276" spans="1:5" ht="30" x14ac:dyDescent="0.25">
      <c r="A2276" s="10" t="s">
        <v>1495</v>
      </c>
      <c r="B2276" s="8" t="s">
        <v>23</v>
      </c>
      <c r="C2276" s="8">
        <v>1</v>
      </c>
      <c r="D2276" s="9" t="s">
        <v>1496</v>
      </c>
      <c r="E2276" s="9" t="s">
        <v>1496</v>
      </c>
    </row>
    <row r="2277" spans="1:5" x14ac:dyDescent="0.25">
      <c r="A2277" s="10" t="s">
        <v>1497</v>
      </c>
      <c r="B2277" s="8" t="s">
        <v>1492</v>
      </c>
      <c r="C2277" s="8"/>
      <c r="D2277" s="9"/>
      <c r="E2277" s="9"/>
    </row>
    <row r="2278" spans="1:5" x14ac:dyDescent="0.25">
      <c r="A2278" s="10" t="s">
        <v>1498</v>
      </c>
      <c r="B2278" s="8" t="s">
        <v>1492</v>
      </c>
      <c r="C2278" s="8"/>
      <c r="D2278" s="9"/>
      <c r="E2278" s="9"/>
    </row>
    <row r="2279" spans="1:5" x14ac:dyDescent="0.25">
      <c r="A2279" s="10"/>
      <c r="B2279" s="8"/>
      <c r="C2279" s="8"/>
      <c r="D2279" s="9"/>
      <c r="E2279" s="9"/>
    </row>
    <row r="2280" spans="1:5" x14ac:dyDescent="0.25">
      <c r="A2280" s="7" t="s">
        <v>1499</v>
      </c>
      <c r="B2280" s="8"/>
      <c r="C2280" s="8"/>
      <c r="D2280" s="9"/>
      <c r="E2280" s="9"/>
    </row>
    <row r="2281" spans="1:5" x14ac:dyDescent="0.25">
      <c r="A2281" s="10" t="s">
        <v>1500</v>
      </c>
      <c r="B2281" s="8" t="s">
        <v>23</v>
      </c>
      <c r="C2281" s="8">
        <v>1</v>
      </c>
      <c r="D2281" s="9" t="s">
        <v>1501</v>
      </c>
      <c r="E2281" s="9" t="s">
        <v>1501</v>
      </c>
    </row>
    <row r="2282" spans="1:5" x14ac:dyDescent="0.25">
      <c r="A2282" s="10" t="s">
        <v>1502</v>
      </c>
      <c r="B2282" s="8" t="s">
        <v>1492</v>
      </c>
      <c r="C2282" s="8"/>
      <c r="D2282" s="9"/>
      <c r="E2282" s="9"/>
    </row>
    <row r="2283" spans="1:5" x14ac:dyDescent="0.25">
      <c r="A2283" s="10" t="s">
        <v>1503</v>
      </c>
      <c r="B2283" s="8" t="s">
        <v>1492</v>
      </c>
      <c r="C2283" s="8"/>
      <c r="D2283" s="9"/>
      <c r="E2283" s="9"/>
    </row>
    <row r="2284" spans="1:5" x14ac:dyDescent="0.25">
      <c r="A2284" s="10"/>
      <c r="B2284" s="8"/>
      <c r="C2284" s="8"/>
      <c r="D2284" s="9"/>
      <c r="E2284" s="9"/>
    </row>
    <row r="2285" spans="1:5" x14ac:dyDescent="0.25">
      <c r="A2285" s="7" t="s">
        <v>1504</v>
      </c>
      <c r="B2285" s="8"/>
      <c r="C2285" s="8"/>
      <c r="D2285" s="9"/>
      <c r="E2285" s="9"/>
    </row>
    <row r="2286" spans="1:5" x14ac:dyDescent="0.25">
      <c r="A2286" s="10" t="s">
        <v>1505</v>
      </c>
      <c r="B2286" s="8" t="s">
        <v>23</v>
      </c>
      <c r="C2286" s="8">
        <v>1</v>
      </c>
      <c r="D2286" s="9" t="s">
        <v>1506</v>
      </c>
      <c r="E2286" s="9" t="s">
        <v>1506</v>
      </c>
    </row>
    <row r="2287" spans="1:5" x14ac:dyDescent="0.25">
      <c r="A2287" s="10" t="s">
        <v>1507</v>
      </c>
      <c r="B2287" s="8" t="s">
        <v>1492</v>
      </c>
      <c r="C2287" s="8"/>
      <c r="D2287" s="9"/>
      <c r="E2287" s="9"/>
    </row>
    <row r="2288" spans="1:5" x14ac:dyDescent="0.25">
      <c r="A2288" s="10" t="s">
        <v>1508</v>
      </c>
      <c r="B2288" s="8" t="s">
        <v>1492</v>
      </c>
      <c r="C2288" s="8"/>
      <c r="D2288" s="9"/>
      <c r="E2288" s="9"/>
    </row>
    <row r="2289" spans="1:5" x14ac:dyDescent="0.25">
      <c r="A2289" s="10"/>
      <c r="B2289" s="8"/>
      <c r="C2289" s="8"/>
      <c r="D2289" s="9"/>
      <c r="E2289" s="9"/>
    </row>
    <row r="2290" spans="1:5" x14ac:dyDescent="0.25">
      <c r="A2290" s="7" t="s">
        <v>1509</v>
      </c>
      <c r="B2290" s="8"/>
      <c r="C2290" s="8"/>
      <c r="D2290" s="9"/>
      <c r="E2290" s="9"/>
    </row>
    <row r="2291" spans="1:5" x14ac:dyDescent="0.25">
      <c r="A2291" s="10" t="s">
        <v>1510</v>
      </c>
      <c r="B2291" s="8" t="s">
        <v>23</v>
      </c>
      <c r="C2291" s="8">
        <v>1</v>
      </c>
      <c r="D2291" s="9" t="s">
        <v>1511</v>
      </c>
      <c r="E2291" s="9" t="s">
        <v>1511</v>
      </c>
    </row>
    <row r="2292" spans="1:5" x14ac:dyDescent="0.25">
      <c r="A2292" s="10" t="s">
        <v>1512</v>
      </c>
      <c r="B2292" s="8" t="s">
        <v>1492</v>
      </c>
      <c r="C2292" s="8"/>
      <c r="D2292" s="9"/>
      <c r="E2292" s="9"/>
    </row>
    <row r="2293" spans="1:5" x14ac:dyDescent="0.25">
      <c r="A2293" s="10" t="s">
        <v>1513</v>
      </c>
      <c r="B2293" s="8" t="s">
        <v>1492</v>
      </c>
      <c r="C2293" s="8"/>
      <c r="D2293" s="9"/>
      <c r="E2293" s="9"/>
    </row>
    <row r="2294" spans="1:5" x14ac:dyDescent="0.25">
      <c r="A2294" s="10" t="s">
        <v>1514</v>
      </c>
      <c r="B2294" s="8" t="s">
        <v>23</v>
      </c>
      <c r="C2294" s="8">
        <v>1</v>
      </c>
      <c r="D2294" s="9" t="s">
        <v>1515</v>
      </c>
      <c r="E2294" s="9" t="s">
        <v>1515</v>
      </c>
    </row>
    <row r="2295" spans="1:5" x14ac:dyDescent="0.25">
      <c r="A2295" s="10" t="s">
        <v>1516</v>
      </c>
      <c r="B2295" s="8" t="s">
        <v>1492</v>
      </c>
      <c r="C2295" s="8"/>
      <c r="D2295" s="9"/>
      <c r="E2295" s="9"/>
    </row>
    <row r="2296" spans="1:5" x14ac:dyDescent="0.25">
      <c r="A2296" s="10" t="s">
        <v>1517</v>
      </c>
      <c r="B2296" s="8" t="s">
        <v>1492</v>
      </c>
      <c r="C2296" s="8"/>
      <c r="D2296" s="9"/>
      <c r="E2296" s="9"/>
    </row>
    <row r="2297" spans="1:5" x14ac:dyDescent="0.25">
      <c r="A2297" s="10"/>
      <c r="B2297" s="8"/>
      <c r="C2297" s="8"/>
      <c r="D2297" s="9"/>
      <c r="E2297" s="9"/>
    </row>
    <row r="2298" spans="1:5" x14ac:dyDescent="0.25">
      <c r="A2298" s="11" t="s">
        <v>1518</v>
      </c>
      <c r="B2298" s="8"/>
      <c r="C2298" s="8"/>
      <c r="D2298" s="9"/>
      <c r="E2298" s="9"/>
    </row>
    <row r="2299" spans="1:5" x14ac:dyDescent="0.25">
      <c r="A2299" s="10"/>
      <c r="B2299" s="8"/>
      <c r="C2299" s="8"/>
      <c r="D2299" s="9"/>
      <c r="E2299" s="9"/>
    </row>
    <row r="2300" spans="1:5" x14ac:dyDescent="0.25">
      <c r="A2300" s="7" t="s">
        <v>1519</v>
      </c>
      <c r="B2300" s="8"/>
      <c r="C2300" s="8"/>
      <c r="D2300" s="9"/>
      <c r="E2300" s="9"/>
    </row>
    <row r="2301" spans="1:5" ht="30" x14ac:dyDescent="0.25">
      <c r="A2301" s="10" t="s">
        <v>1640</v>
      </c>
      <c r="B2301" s="8" t="s">
        <v>1131</v>
      </c>
      <c r="C2301" s="8">
        <v>1</v>
      </c>
      <c r="D2301" s="40"/>
      <c r="E2301" s="9">
        <v>0</v>
      </c>
    </row>
    <row r="2302" spans="1:5" x14ac:dyDescent="0.25">
      <c r="A2302" s="10"/>
      <c r="B2302" s="8"/>
      <c r="C2302" s="8"/>
      <c r="D2302" s="9"/>
      <c r="E2302" s="9"/>
    </row>
    <row r="2303" spans="1:5" x14ac:dyDescent="0.25">
      <c r="A2303" s="7" t="s">
        <v>1520</v>
      </c>
      <c r="B2303" s="8"/>
      <c r="C2303" s="8"/>
      <c r="D2303" s="9"/>
      <c r="E2303" s="9"/>
    </row>
    <row r="2304" spans="1:5" x14ac:dyDescent="0.25">
      <c r="A2304" s="10"/>
      <c r="B2304" s="8"/>
      <c r="C2304" s="8"/>
      <c r="D2304" s="9"/>
      <c r="E2304" s="9"/>
    </row>
    <row r="2305" spans="1:5" ht="30" x14ac:dyDescent="0.25">
      <c r="A2305" s="11" t="s">
        <v>1521</v>
      </c>
      <c r="B2305" s="8"/>
      <c r="C2305" s="8"/>
      <c r="D2305" s="9"/>
      <c r="E2305" s="9"/>
    </row>
    <row r="2306" spans="1:5" ht="45" x14ac:dyDescent="0.25">
      <c r="A2306" s="10" t="s">
        <v>1522</v>
      </c>
      <c r="B2306" s="8" t="s">
        <v>1131</v>
      </c>
      <c r="C2306" s="8">
        <v>1</v>
      </c>
      <c r="D2306" s="40"/>
      <c r="E2306" s="9">
        <v>0</v>
      </c>
    </row>
    <row r="2307" spans="1:5" x14ac:dyDescent="0.25">
      <c r="A2307" s="10"/>
      <c r="B2307" s="8"/>
      <c r="C2307" s="8"/>
      <c r="D2307" s="9"/>
      <c r="E2307" s="9"/>
    </row>
    <row r="2308" spans="1:5" x14ac:dyDescent="0.25">
      <c r="A2308" s="7" t="s">
        <v>1523</v>
      </c>
      <c r="B2308" s="8"/>
      <c r="C2308" s="8"/>
      <c r="D2308" s="9"/>
      <c r="E2308" s="9"/>
    </row>
    <row r="2309" spans="1:5" x14ac:dyDescent="0.25">
      <c r="A2309" s="10" t="s">
        <v>1524</v>
      </c>
      <c r="B2309" s="8" t="s">
        <v>1131</v>
      </c>
      <c r="C2309" s="8">
        <v>1</v>
      </c>
      <c r="D2309" s="40"/>
      <c r="E2309" s="9">
        <v>0</v>
      </c>
    </row>
    <row r="2310" spans="1:5" x14ac:dyDescent="0.25">
      <c r="A2310" s="10" t="s">
        <v>1525</v>
      </c>
      <c r="B2310" s="8" t="s">
        <v>1131</v>
      </c>
      <c r="C2310" s="8">
        <v>1</v>
      </c>
      <c r="D2310" s="40"/>
      <c r="E2310" s="9">
        <v>0</v>
      </c>
    </row>
    <row r="2311" spans="1:5" x14ac:dyDescent="0.25">
      <c r="A2311" s="10" t="s">
        <v>1526</v>
      </c>
      <c r="B2311" s="8" t="s">
        <v>1131</v>
      </c>
      <c r="C2311" s="8">
        <v>1</v>
      </c>
      <c r="D2311" s="40"/>
      <c r="E2311" s="9">
        <v>0</v>
      </c>
    </row>
    <row r="2312" spans="1:5" x14ac:dyDescent="0.25">
      <c r="A2312" s="10" t="s">
        <v>1527</v>
      </c>
      <c r="B2312" s="8" t="s">
        <v>1131</v>
      </c>
      <c r="C2312" s="8">
        <v>1</v>
      </c>
      <c r="D2312" s="40"/>
      <c r="E2312" s="9">
        <v>0</v>
      </c>
    </row>
    <row r="2313" spans="1:5" ht="30" x14ac:dyDescent="0.25">
      <c r="A2313" s="10" t="s">
        <v>1528</v>
      </c>
      <c r="B2313" s="8" t="s">
        <v>1131</v>
      </c>
      <c r="C2313" s="8">
        <v>1</v>
      </c>
      <c r="D2313" s="40"/>
      <c r="E2313" s="9">
        <v>0</v>
      </c>
    </row>
    <row r="2314" spans="1:5" x14ac:dyDescent="0.25">
      <c r="A2314" s="10"/>
      <c r="B2314" s="8"/>
      <c r="C2314" s="8"/>
      <c r="D2314" s="9"/>
      <c r="E2314" s="9"/>
    </row>
    <row r="2315" spans="1:5" x14ac:dyDescent="0.25">
      <c r="A2315" s="7" t="s">
        <v>1529</v>
      </c>
      <c r="B2315" s="8"/>
      <c r="C2315" s="8"/>
      <c r="D2315" s="9"/>
      <c r="E2315" s="9"/>
    </row>
    <row r="2316" spans="1:5" x14ac:dyDescent="0.25">
      <c r="A2316" s="10" t="s">
        <v>1530</v>
      </c>
      <c r="B2316" s="8" t="s">
        <v>23</v>
      </c>
      <c r="C2316" s="8">
        <v>1</v>
      </c>
      <c r="D2316" s="9" t="s">
        <v>1531</v>
      </c>
      <c r="E2316" s="9" t="s">
        <v>1531</v>
      </c>
    </row>
    <row r="2317" spans="1:5" x14ac:dyDescent="0.25">
      <c r="A2317" s="10"/>
      <c r="B2317" s="8"/>
      <c r="C2317" s="8"/>
      <c r="D2317" s="9"/>
      <c r="E2317" s="9"/>
    </row>
    <row r="2318" spans="1:5" x14ac:dyDescent="0.25">
      <c r="A2318" s="7" t="s">
        <v>1532</v>
      </c>
      <c r="B2318" s="8"/>
      <c r="C2318" s="8"/>
      <c r="D2318" s="9"/>
      <c r="E2318" s="9"/>
    </row>
    <row r="2319" spans="1:5" x14ac:dyDescent="0.25">
      <c r="A2319" s="10" t="s">
        <v>1533</v>
      </c>
      <c r="B2319" s="8" t="s">
        <v>23</v>
      </c>
      <c r="C2319" s="8">
        <v>1</v>
      </c>
      <c r="D2319" s="9" t="s">
        <v>1531</v>
      </c>
      <c r="E2319" s="9" t="s">
        <v>1531</v>
      </c>
    </row>
    <row r="2320" spans="1:5" x14ac:dyDescent="0.25">
      <c r="A2320" s="10"/>
      <c r="B2320" s="8"/>
      <c r="C2320" s="8"/>
      <c r="D2320" s="9"/>
      <c r="E2320" s="9"/>
    </row>
    <row r="2321" spans="1:5" x14ac:dyDescent="0.25">
      <c r="A2321" s="7" t="s">
        <v>1534</v>
      </c>
      <c r="B2321" s="8"/>
      <c r="C2321" s="8"/>
      <c r="D2321" s="9"/>
      <c r="E2321" s="9"/>
    </row>
    <row r="2322" spans="1:5" x14ac:dyDescent="0.25">
      <c r="A2322" s="10" t="s">
        <v>1535</v>
      </c>
      <c r="B2322" s="8" t="s">
        <v>23</v>
      </c>
      <c r="C2322" s="8">
        <v>1</v>
      </c>
      <c r="D2322" s="9" t="s">
        <v>1536</v>
      </c>
      <c r="E2322" s="9" t="s">
        <v>1536</v>
      </c>
    </row>
    <row r="2323" spans="1:5" x14ac:dyDescent="0.25">
      <c r="A2323" s="10"/>
      <c r="B2323" s="8"/>
      <c r="C2323" s="8"/>
      <c r="D2323" s="9"/>
      <c r="E2323" s="9"/>
    </row>
    <row r="2324" spans="1:5" x14ac:dyDescent="0.25">
      <c r="A2324" s="7" t="s">
        <v>1537</v>
      </c>
      <c r="B2324" s="8"/>
      <c r="C2324" s="8"/>
      <c r="D2324" s="9"/>
      <c r="E2324" s="9"/>
    </row>
    <row r="2325" spans="1:5" x14ac:dyDescent="0.25">
      <c r="A2325" s="10" t="s">
        <v>1538</v>
      </c>
      <c r="B2325" s="8" t="s">
        <v>23</v>
      </c>
      <c r="C2325" s="8">
        <v>1</v>
      </c>
      <c r="D2325" s="9" t="s">
        <v>1539</v>
      </c>
      <c r="E2325" s="9" t="s">
        <v>1539</v>
      </c>
    </row>
    <row r="2326" spans="1:5" x14ac:dyDescent="0.25">
      <c r="A2326" s="10"/>
      <c r="B2326" s="8"/>
      <c r="C2326" s="8"/>
      <c r="D2326" s="9"/>
      <c r="E2326" s="9"/>
    </row>
    <row r="2327" spans="1:5" x14ac:dyDescent="0.25">
      <c r="A2327" s="7" t="s">
        <v>1540</v>
      </c>
      <c r="B2327" s="8"/>
      <c r="C2327" s="8"/>
      <c r="D2327" s="9"/>
      <c r="E2327" s="9"/>
    </row>
    <row r="2328" spans="1:5" x14ac:dyDescent="0.25">
      <c r="A2328" s="10" t="s">
        <v>1541</v>
      </c>
      <c r="B2328" s="8" t="s">
        <v>23</v>
      </c>
      <c r="C2328" s="8">
        <v>1</v>
      </c>
      <c r="D2328" s="9" t="s">
        <v>1542</v>
      </c>
      <c r="E2328" s="9" t="s">
        <v>1542</v>
      </c>
    </row>
    <row r="2329" spans="1:5" x14ac:dyDescent="0.25">
      <c r="A2329" s="10"/>
      <c r="B2329" s="8"/>
      <c r="C2329" s="8"/>
      <c r="D2329" s="9"/>
      <c r="E2329" s="9"/>
    </row>
    <row r="2330" spans="1:5" x14ac:dyDescent="0.25">
      <c r="A2330" s="7" t="s">
        <v>1543</v>
      </c>
      <c r="B2330" s="8"/>
      <c r="C2330" s="8"/>
      <c r="D2330" s="9"/>
      <c r="E2330" s="9"/>
    </row>
    <row r="2331" spans="1:5" x14ac:dyDescent="0.25">
      <c r="A2331" s="10" t="s">
        <v>1544</v>
      </c>
      <c r="B2331" s="8" t="s">
        <v>23</v>
      </c>
      <c r="C2331" s="8">
        <v>1</v>
      </c>
      <c r="D2331" s="9" t="s">
        <v>1501</v>
      </c>
      <c r="E2331" s="9" t="s">
        <v>1501</v>
      </c>
    </row>
    <row r="2332" spans="1:5" x14ac:dyDescent="0.25">
      <c r="A2332" s="10"/>
      <c r="B2332" s="8"/>
      <c r="C2332" s="8"/>
      <c r="D2332" s="9"/>
      <c r="E2332" s="9"/>
    </row>
    <row r="2333" spans="1:5" x14ac:dyDescent="0.25">
      <c r="A2333" s="29" t="s">
        <v>1635</v>
      </c>
      <c r="B2333" s="29"/>
      <c r="C2333" s="29"/>
      <c r="D2333" s="29"/>
      <c r="E2333" s="12">
        <f>SUM(E2267:E2332)</f>
        <v>0</v>
      </c>
    </row>
    <row r="2334" spans="1:5" x14ac:dyDescent="0.25">
      <c r="A2334" s="7" t="s">
        <v>1545</v>
      </c>
      <c r="B2334" s="8"/>
      <c r="C2334" s="8"/>
      <c r="D2334" s="9"/>
      <c r="E2334" s="9"/>
    </row>
    <row r="2335" spans="1:5" x14ac:dyDescent="0.25">
      <c r="A2335" s="7" t="s">
        <v>1546</v>
      </c>
      <c r="B2335" s="8"/>
      <c r="C2335" s="8"/>
      <c r="D2335" s="9"/>
      <c r="E2335" s="9"/>
    </row>
    <row r="2336" spans="1:5" x14ac:dyDescent="0.25">
      <c r="A2336" s="10"/>
      <c r="B2336" s="8"/>
      <c r="C2336" s="8"/>
      <c r="D2336" s="9"/>
      <c r="E2336" s="9"/>
    </row>
    <row r="2337" spans="1:5" ht="45" x14ac:dyDescent="0.25">
      <c r="A2337" s="10" t="s">
        <v>1547</v>
      </c>
      <c r="B2337" s="8"/>
      <c r="C2337" s="8"/>
      <c r="D2337" s="9"/>
      <c r="E2337" s="9"/>
    </row>
    <row r="2338" spans="1:5" x14ac:dyDescent="0.25">
      <c r="A2338" s="10"/>
      <c r="B2338" s="8"/>
      <c r="C2338" s="8"/>
      <c r="D2338" s="9"/>
      <c r="E2338" s="9"/>
    </row>
    <row r="2339" spans="1:5" x14ac:dyDescent="0.25">
      <c r="A2339" s="7" t="s">
        <v>1548</v>
      </c>
      <c r="B2339" s="8"/>
      <c r="C2339" s="8"/>
      <c r="D2339" s="9"/>
      <c r="E2339" s="9"/>
    </row>
    <row r="2340" spans="1:5" ht="45" x14ac:dyDescent="0.25">
      <c r="A2340" s="10" t="s">
        <v>1549</v>
      </c>
      <c r="B2340" s="8" t="s">
        <v>23</v>
      </c>
      <c r="C2340" s="8">
        <v>1</v>
      </c>
      <c r="D2340" s="9" t="s">
        <v>1550</v>
      </c>
      <c r="E2340" s="9" t="s">
        <v>1550</v>
      </c>
    </row>
    <row r="2341" spans="1:5" x14ac:dyDescent="0.25">
      <c r="A2341" s="10" t="s">
        <v>1551</v>
      </c>
      <c r="B2341" s="8" t="s">
        <v>1492</v>
      </c>
      <c r="C2341" s="8"/>
      <c r="D2341" s="9"/>
      <c r="E2341" s="9"/>
    </row>
    <row r="2342" spans="1:5" x14ac:dyDescent="0.25">
      <c r="A2342" s="10" t="s">
        <v>1552</v>
      </c>
      <c r="B2342" s="8" t="s">
        <v>1492</v>
      </c>
      <c r="C2342" s="8"/>
      <c r="D2342" s="9"/>
      <c r="E2342" s="9"/>
    </row>
    <row r="2343" spans="1:5" x14ac:dyDescent="0.25">
      <c r="A2343" s="10"/>
      <c r="B2343" s="8"/>
      <c r="C2343" s="8"/>
      <c r="D2343" s="9"/>
      <c r="E2343" s="9"/>
    </row>
    <row r="2344" spans="1:5" x14ac:dyDescent="0.25">
      <c r="A2344" s="7" t="s">
        <v>1553</v>
      </c>
      <c r="B2344" s="8"/>
      <c r="C2344" s="8"/>
      <c r="D2344" s="9"/>
      <c r="E2344" s="9"/>
    </row>
    <row r="2345" spans="1:5" ht="60" x14ac:dyDescent="0.25">
      <c r="A2345" s="10" t="s">
        <v>1554</v>
      </c>
      <c r="B2345" s="8" t="s">
        <v>23</v>
      </c>
      <c r="C2345" s="8">
        <v>1</v>
      </c>
      <c r="D2345" s="9" t="s">
        <v>1555</v>
      </c>
      <c r="E2345" s="9" t="s">
        <v>1555</v>
      </c>
    </row>
    <row r="2346" spans="1:5" x14ac:dyDescent="0.25">
      <c r="A2346" s="10" t="s">
        <v>1551</v>
      </c>
      <c r="B2346" s="8" t="s">
        <v>1492</v>
      </c>
      <c r="C2346" s="8"/>
      <c r="D2346" s="9"/>
      <c r="E2346" s="9"/>
    </row>
    <row r="2347" spans="1:5" x14ac:dyDescent="0.25">
      <c r="A2347" s="10" t="s">
        <v>1552</v>
      </c>
      <c r="B2347" s="8" t="s">
        <v>1492</v>
      </c>
      <c r="C2347" s="8"/>
      <c r="D2347" s="9"/>
      <c r="E2347" s="9"/>
    </row>
    <row r="2348" spans="1:5" x14ac:dyDescent="0.25">
      <c r="A2348" s="10"/>
      <c r="B2348" s="8"/>
      <c r="C2348" s="8"/>
      <c r="D2348" s="9"/>
      <c r="E2348" s="9"/>
    </row>
    <row r="2349" spans="1:5" x14ac:dyDescent="0.25">
      <c r="A2349" s="7" t="s">
        <v>1556</v>
      </c>
      <c r="B2349" s="8"/>
      <c r="C2349" s="8"/>
      <c r="D2349" s="9"/>
      <c r="E2349" s="9"/>
    </row>
    <row r="2350" spans="1:5" ht="60" x14ac:dyDescent="0.25">
      <c r="A2350" s="10" t="s">
        <v>1557</v>
      </c>
      <c r="B2350" s="8" t="s">
        <v>23</v>
      </c>
      <c r="C2350" s="8">
        <v>1</v>
      </c>
      <c r="D2350" s="9" t="s">
        <v>1555</v>
      </c>
      <c r="E2350" s="9" t="s">
        <v>1555</v>
      </c>
    </row>
    <row r="2351" spans="1:5" x14ac:dyDescent="0.25">
      <c r="A2351" s="10" t="s">
        <v>1551</v>
      </c>
      <c r="B2351" s="8" t="s">
        <v>1492</v>
      </c>
      <c r="C2351" s="8"/>
      <c r="D2351" s="9"/>
      <c r="E2351" s="9"/>
    </row>
    <row r="2352" spans="1:5" x14ac:dyDescent="0.25">
      <c r="A2352" s="10" t="s">
        <v>1552</v>
      </c>
      <c r="B2352" s="8" t="s">
        <v>1492</v>
      </c>
      <c r="C2352" s="8"/>
      <c r="D2352" s="9"/>
      <c r="E2352" s="9"/>
    </row>
    <row r="2353" spans="1:5" x14ac:dyDescent="0.25">
      <c r="A2353" s="10"/>
      <c r="B2353" s="8"/>
      <c r="C2353" s="8"/>
      <c r="D2353" s="9"/>
      <c r="E2353" s="9"/>
    </row>
    <row r="2354" spans="1:5" x14ac:dyDescent="0.25">
      <c r="A2354" s="7" t="s">
        <v>1558</v>
      </c>
      <c r="B2354" s="8"/>
      <c r="C2354" s="8"/>
      <c r="D2354" s="9"/>
      <c r="E2354" s="9"/>
    </row>
    <row r="2355" spans="1:5" ht="45" x14ac:dyDescent="0.25">
      <c r="A2355" s="10" t="s">
        <v>1559</v>
      </c>
      <c r="B2355" s="8" t="s">
        <v>23</v>
      </c>
      <c r="C2355" s="8">
        <v>1</v>
      </c>
      <c r="D2355" s="9" t="s">
        <v>1560</v>
      </c>
      <c r="E2355" s="9" t="s">
        <v>1560</v>
      </c>
    </row>
    <row r="2356" spans="1:5" x14ac:dyDescent="0.25">
      <c r="A2356" s="10" t="s">
        <v>1551</v>
      </c>
      <c r="B2356" s="8" t="s">
        <v>1492</v>
      </c>
      <c r="C2356" s="8"/>
      <c r="D2356" s="9"/>
      <c r="E2356" s="9"/>
    </row>
    <row r="2357" spans="1:5" x14ac:dyDescent="0.25">
      <c r="A2357" s="10" t="s">
        <v>1552</v>
      </c>
      <c r="B2357" s="8" t="s">
        <v>1492</v>
      </c>
      <c r="C2357" s="8"/>
      <c r="D2357" s="9"/>
      <c r="E2357" s="9"/>
    </row>
    <row r="2358" spans="1:5" x14ac:dyDescent="0.25">
      <c r="A2358" s="10"/>
      <c r="B2358" s="8"/>
      <c r="C2358" s="8"/>
      <c r="D2358" s="9"/>
      <c r="E2358" s="9"/>
    </row>
    <row r="2359" spans="1:5" x14ac:dyDescent="0.25">
      <c r="A2359" s="7" t="s">
        <v>1561</v>
      </c>
      <c r="B2359" s="8"/>
      <c r="C2359" s="8"/>
      <c r="D2359" s="9"/>
      <c r="E2359" s="9"/>
    </row>
    <row r="2360" spans="1:5" ht="45" x14ac:dyDescent="0.25">
      <c r="A2360" s="10" t="s">
        <v>1562</v>
      </c>
      <c r="B2360" s="8" t="s">
        <v>23</v>
      </c>
      <c r="C2360" s="8">
        <v>1</v>
      </c>
      <c r="D2360" s="9" t="s">
        <v>1563</v>
      </c>
      <c r="E2360" s="9" t="s">
        <v>1563</v>
      </c>
    </row>
    <row r="2361" spans="1:5" x14ac:dyDescent="0.25">
      <c r="A2361" s="10" t="s">
        <v>1551</v>
      </c>
      <c r="B2361" s="8" t="s">
        <v>1492</v>
      </c>
      <c r="C2361" s="8"/>
      <c r="D2361" s="9"/>
      <c r="E2361" s="9"/>
    </row>
    <row r="2362" spans="1:5" x14ac:dyDescent="0.25">
      <c r="A2362" s="10" t="s">
        <v>1552</v>
      </c>
      <c r="B2362" s="8" t="s">
        <v>1492</v>
      </c>
      <c r="C2362" s="8"/>
      <c r="D2362" s="9"/>
      <c r="E2362" s="9"/>
    </row>
    <row r="2363" spans="1:5" x14ac:dyDescent="0.25">
      <c r="A2363" s="10"/>
      <c r="B2363" s="8"/>
      <c r="C2363" s="8"/>
      <c r="D2363" s="9"/>
      <c r="E2363" s="9"/>
    </row>
    <row r="2364" spans="1:5" x14ac:dyDescent="0.25">
      <c r="A2364" s="7" t="s">
        <v>1564</v>
      </c>
      <c r="B2364" s="8"/>
      <c r="C2364" s="8"/>
      <c r="D2364" s="9"/>
      <c r="E2364" s="9"/>
    </row>
    <row r="2365" spans="1:5" ht="60" x14ac:dyDescent="0.25">
      <c r="A2365" s="10" t="s">
        <v>1565</v>
      </c>
      <c r="B2365" s="8" t="s">
        <v>23</v>
      </c>
      <c r="C2365" s="8">
        <v>1</v>
      </c>
      <c r="D2365" s="9" t="s">
        <v>1566</v>
      </c>
      <c r="E2365" s="9" t="s">
        <v>1566</v>
      </c>
    </row>
    <row r="2366" spans="1:5" x14ac:dyDescent="0.25">
      <c r="A2366" s="10" t="s">
        <v>1551</v>
      </c>
      <c r="B2366" s="8" t="s">
        <v>1492</v>
      </c>
      <c r="C2366" s="8"/>
      <c r="D2366" s="9"/>
      <c r="E2366" s="9"/>
    </row>
    <row r="2367" spans="1:5" x14ac:dyDescent="0.25">
      <c r="A2367" s="10" t="s">
        <v>1552</v>
      </c>
      <c r="B2367" s="8" t="s">
        <v>1492</v>
      </c>
      <c r="C2367" s="8"/>
      <c r="D2367" s="9"/>
      <c r="E2367" s="9"/>
    </row>
    <row r="2368" spans="1:5" x14ac:dyDescent="0.25">
      <c r="A2368" s="10"/>
      <c r="B2368" s="8"/>
      <c r="C2368" s="8"/>
      <c r="D2368" s="9"/>
      <c r="E2368" s="9"/>
    </row>
    <row r="2369" spans="1:5" x14ac:dyDescent="0.25">
      <c r="A2369" s="7" t="s">
        <v>1567</v>
      </c>
      <c r="B2369" s="8"/>
      <c r="C2369" s="8"/>
      <c r="D2369" s="9"/>
      <c r="E2369" s="9"/>
    </row>
    <row r="2370" spans="1:5" ht="75" x14ac:dyDescent="0.25">
      <c r="A2370" s="10" t="s">
        <v>1568</v>
      </c>
      <c r="B2370" s="8" t="s">
        <v>23</v>
      </c>
      <c r="C2370" s="8">
        <v>1</v>
      </c>
      <c r="D2370" s="9" t="s">
        <v>1569</v>
      </c>
      <c r="E2370" s="9" t="s">
        <v>1569</v>
      </c>
    </row>
    <row r="2371" spans="1:5" ht="30" x14ac:dyDescent="0.25">
      <c r="A2371" s="10" t="s">
        <v>1570</v>
      </c>
      <c r="B2371" s="8" t="s">
        <v>1492</v>
      </c>
      <c r="C2371" s="8"/>
      <c r="D2371" s="9"/>
      <c r="E2371" s="9"/>
    </row>
    <row r="2372" spans="1:5" x14ac:dyDescent="0.25">
      <c r="A2372" s="10"/>
      <c r="B2372" s="8"/>
      <c r="C2372" s="8"/>
      <c r="D2372" s="9"/>
      <c r="E2372" s="9"/>
    </row>
    <row r="2373" spans="1:5" x14ac:dyDescent="0.25">
      <c r="A2373" s="7" t="s">
        <v>1571</v>
      </c>
      <c r="B2373" s="8"/>
      <c r="C2373" s="8"/>
      <c r="D2373" s="9"/>
      <c r="E2373" s="9"/>
    </row>
    <row r="2374" spans="1:5" ht="60" x14ac:dyDescent="0.25">
      <c r="A2374" s="10" t="s">
        <v>1572</v>
      </c>
      <c r="B2374" s="8" t="s">
        <v>23</v>
      </c>
      <c r="C2374" s="8">
        <v>1</v>
      </c>
      <c r="D2374" s="9" t="s">
        <v>1511</v>
      </c>
      <c r="E2374" s="9" t="s">
        <v>1511</v>
      </c>
    </row>
    <row r="2375" spans="1:5" x14ac:dyDescent="0.25">
      <c r="A2375" s="10" t="s">
        <v>1551</v>
      </c>
      <c r="B2375" s="8" t="s">
        <v>1492</v>
      </c>
      <c r="C2375" s="8"/>
      <c r="D2375" s="9"/>
      <c r="E2375" s="9"/>
    </row>
    <row r="2376" spans="1:5" x14ac:dyDescent="0.25">
      <c r="A2376" s="10"/>
      <c r="B2376" s="8"/>
      <c r="C2376" s="8"/>
      <c r="D2376" s="9"/>
      <c r="E2376" s="9"/>
    </row>
    <row r="2377" spans="1:5" x14ac:dyDescent="0.25">
      <c r="A2377" s="33" t="s">
        <v>1636</v>
      </c>
      <c r="B2377" s="33"/>
      <c r="C2377" s="33"/>
      <c r="D2377" s="33"/>
      <c r="E2377" s="18">
        <f>SUM(E2337:E2376)</f>
        <v>0</v>
      </c>
    </row>
    <row r="2378" spans="1:5" x14ac:dyDescent="0.25">
      <c r="A2378" s="19"/>
      <c r="B2378" s="20"/>
      <c r="C2378" s="20"/>
      <c r="D2378" s="21"/>
      <c r="E2378" s="22"/>
    </row>
    <row r="2379" spans="1:5" x14ac:dyDescent="0.25">
      <c r="A2379" s="23"/>
      <c r="B2379" s="24"/>
      <c r="C2379" s="24"/>
      <c r="D2379" s="25"/>
      <c r="E2379" s="26"/>
    </row>
    <row r="2380" spans="1:5" ht="18.75" x14ac:dyDescent="0.25">
      <c r="A2380" s="34" t="s">
        <v>1610</v>
      </c>
      <c r="B2380" s="35"/>
      <c r="C2380" s="35"/>
      <c r="D2380" s="35"/>
      <c r="E2380" s="36"/>
    </row>
    <row r="2381" spans="1:5" x14ac:dyDescent="0.25">
      <c r="A2381" s="30" t="s">
        <v>1573</v>
      </c>
      <c r="B2381" s="31"/>
      <c r="C2381" s="31"/>
      <c r="D2381" s="32"/>
      <c r="E2381" s="15">
        <f>+E175</f>
        <v>0</v>
      </c>
    </row>
    <row r="2382" spans="1:5" x14ac:dyDescent="0.25">
      <c r="A2382" s="30" t="s">
        <v>1575</v>
      </c>
      <c r="B2382" s="31" t="s">
        <v>1574</v>
      </c>
      <c r="C2382" s="31">
        <v>29</v>
      </c>
      <c r="D2382" s="32">
        <v>0</v>
      </c>
      <c r="E2382" s="15">
        <f>+E255</f>
        <v>0</v>
      </c>
    </row>
    <row r="2383" spans="1:5" x14ac:dyDescent="0.25">
      <c r="A2383" s="30" t="s">
        <v>1576</v>
      </c>
      <c r="B2383" s="31" t="s">
        <v>1574</v>
      </c>
      <c r="C2383" s="31">
        <v>31</v>
      </c>
      <c r="D2383" s="32">
        <v>0</v>
      </c>
      <c r="E2383" s="15">
        <f>+E294</f>
        <v>0</v>
      </c>
    </row>
    <row r="2384" spans="1:5" x14ac:dyDescent="0.25">
      <c r="A2384" s="30" t="s">
        <v>1577</v>
      </c>
      <c r="B2384" s="31" t="s">
        <v>1574</v>
      </c>
      <c r="C2384" s="31">
        <v>36</v>
      </c>
      <c r="D2384" s="32">
        <v>0</v>
      </c>
      <c r="E2384" s="15">
        <f>+E387</f>
        <v>0</v>
      </c>
    </row>
    <row r="2385" spans="1:5" x14ac:dyDescent="0.25">
      <c r="A2385" s="30" t="s">
        <v>1578</v>
      </c>
      <c r="B2385" s="31" t="s">
        <v>1574</v>
      </c>
      <c r="C2385" s="31">
        <v>41</v>
      </c>
      <c r="D2385" s="32">
        <v>0</v>
      </c>
      <c r="E2385" s="15">
        <f>+E474</f>
        <v>0</v>
      </c>
    </row>
    <row r="2386" spans="1:5" x14ac:dyDescent="0.25">
      <c r="A2386" s="30" t="s">
        <v>1579</v>
      </c>
      <c r="B2386" s="31" t="s">
        <v>1574</v>
      </c>
      <c r="C2386" s="31">
        <v>43</v>
      </c>
      <c r="D2386" s="32">
        <v>0</v>
      </c>
      <c r="E2386" s="15">
        <f>+E502</f>
        <v>0</v>
      </c>
    </row>
    <row r="2387" spans="1:5" x14ac:dyDescent="0.25">
      <c r="A2387" s="30" t="s">
        <v>1580</v>
      </c>
      <c r="B2387" s="31" t="s">
        <v>1574</v>
      </c>
      <c r="C2387" s="31">
        <v>45</v>
      </c>
      <c r="D2387" s="32">
        <v>0</v>
      </c>
      <c r="E2387" s="15">
        <f>+E534</f>
        <v>0</v>
      </c>
    </row>
    <row r="2388" spans="1:5" x14ac:dyDescent="0.25">
      <c r="A2388" s="30" t="s">
        <v>1581</v>
      </c>
      <c r="B2388" s="31" t="s">
        <v>1574</v>
      </c>
      <c r="C2388" s="31">
        <v>57</v>
      </c>
      <c r="D2388" s="32">
        <v>0</v>
      </c>
      <c r="E2388" s="15">
        <f>+E677</f>
        <v>0</v>
      </c>
    </row>
    <row r="2389" spans="1:5" x14ac:dyDescent="0.25">
      <c r="A2389" s="30" t="s">
        <v>1582</v>
      </c>
      <c r="B2389" s="31" t="s">
        <v>1574</v>
      </c>
      <c r="C2389" s="31">
        <v>59</v>
      </c>
      <c r="D2389" s="32">
        <v>0</v>
      </c>
      <c r="E2389" s="15">
        <f>+E708</f>
        <v>0</v>
      </c>
    </row>
    <row r="2390" spans="1:5" x14ac:dyDescent="0.25">
      <c r="A2390" s="30" t="s">
        <v>1583</v>
      </c>
      <c r="B2390" s="31" t="s">
        <v>1574</v>
      </c>
      <c r="C2390" s="31">
        <v>60</v>
      </c>
      <c r="D2390" s="32">
        <v>0</v>
      </c>
      <c r="E2390" s="15">
        <f>+E725</f>
        <v>0</v>
      </c>
    </row>
    <row r="2391" spans="1:5" x14ac:dyDescent="0.25">
      <c r="A2391" s="30" t="s">
        <v>1584</v>
      </c>
      <c r="B2391" s="31" t="s">
        <v>1574</v>
      </c>
      <c r="C2391" s="31">
        <v>66</v>
      </c>
      <c r="D2391" s="32">
        <v>0</v>
      </c>
      <c r="E2391" s="15">
        <f>+E829</f>
        <v>0</v>
      </c>
    </row>
    <row r="2392" spans="1:5" x14ac:dyDescent="0.25">
      <c r="A2392" s="30" t="s">
        <v>1585</v>
      </c>
      <c r="B2392" s="31" t="s">
        <v>1574</v>
      </c>
      <c r="C2392" s="31">
        <v>68</v>
      </c>
      <c r="D2392" s="32">
        <v>0</v>
      </c>
      <c r="E2392" s="15">
        <f>+E857</f>
        <v>0</v>
      </c>
    </row>
    <row r="2393" spans="1:5" x14ac:dyDescent="0.25">
      <c r="A2393" s="30" t="s">
        <v>1586</v>
      </c>
      <c r="B2393" s="31" t="s">
        <v>1574</v>
      </c>
      <c r="C2393" s="31">
        <v>74</v>
      </c>
      <c r="D2393" s="32">
        <v>0</v>
      </c>
      <c r="E2393" s="15">
        <f>+E935</f>
        <v>0</v>
      </c>
    </row>
    <row r="2394" spans="1:5" x14ac:dyDescent="0.25">
      <c r="A2394" s="30" t="s">
        <v>1587</v>
      </c>
      <c r="B2394" s="31" t="s">
        <v>1574</v>
      </c>
      <c r="C2394" s="31">
        <v>77</v>
      </c>
      <c r="D2394" s="32">
        <v>0</v>
      </c>
      <c r="E2394" s="15">
        <f>+E973</f>
        <v>0</v>
      </c>
    </row>
    <row r="2395" spans="1:5" x14ac:dyDescent="0.25">
      <c r="A2395" s="30" t="s">
        <v>1588</v>
      </c>
      <c r="B2395" s="31" t="s">
        <v>1574</v>
      </c>
      <c r="C2395" s="31">
        <v>79</v>
      </c>
      <c r="D2395" s="32">
        <v>0</v>
      </c>
      <c r="E2395" s="15">
        <f>+E998</f>
        <v>0</v>
      </c>
    </row>
    <row r="2396" spans="1:5" x14ac:dyDescent="0.25">
      <c r="A2396" s="30" t="s">
        <v>1589</v>
      </c>
      <c r="B2396" s="31" t="s">
        <v>1574</v>
      </c>
      <c r="C2396" s="31">
        <v>86</v>
      </c>
      <c r="D2396" s="32">
        <v>0</v>
      </c>
      <c r="E2396" s="15">
        <f>+E1101</f>
        <v>0</v>
      </c>
    </row>
    <row r="2397" spans="1:5" x14ac:dyDescent="0.25">
      <c r="A2397" s="30" t="s">
        <v>1590</v>
      </c>
      <c r="B2397" s="31" t="s">
        <v>1574</v>
      </c>
      <c r="C2397" s="31">
        <v>88</v>
      </c>
      <c r="D2397" s="32">
        <v>0</v>
      </c>
      <c r="E2397" s="15">
        <f>+E1124</f>
        <v>0</v>
      </c>
    </row>
    <row r="2398" spans="1:5" x14ac:dyDescent="0.25">
      <c r="A2398" s="30" t="s">
        <v>1591</v>
      </c>
      <c r="B2398" s="31" t="s">
        <v>1574</v>
      </c>
      <c r="C2398" s="31">
        <v>91</v>
      </c>
      <c r="D2398" s="32">
        <v>0</v>
      </c>
      <c r="E2398" s="15">
        <f>+E1179</f>
        <v>0</v>
      </c>
    </row>
    <row r="2399" spans="1:5" x14ac:dyDescent="0.25">
      <c r="A2399" s="30" t="s">
        <v>1592</v>
      </c>
      <c r="B2399" s="31" t="s">
        <v>1574</v>
      </c>
      <c r="C2399" s="31">
        <v>99</v>
      </c>
      <c r="D2399" s="32">
        <v>0</v>
      </c>
      <c r="E2399" s="15">
        <f>+E1366</f>
        <v>0</v>
      </c>
    </row>
    <row r="2400" spans="1:5" x14ac:dyDescent="0.25">
      <c r="A2400" s="30" t="s">
        <v>1593</v>
      </c>
      <c r="B2400" s="31" t="s">
        <v>1574</v>
      </c>
      <c r="C2400" s="31">
        <v>102</v>
      </c>
      <c r="D2400" s="32">
        <v>0</v>
      </c>
      <c r="E2400" s="15">
        <f>+E1393</f>
        <v>0</v>
      </c>
    </row>
    <row r="2401" spans="1:7" x14ac:dyDescent="0.25">
      <c r="A2401" s="30" t="s">
        <v>1594</v>
      </c>
      <c r="B2401" s="31" t="s">
        <v>1574</v>
      </c>
      <c r="C2401" s="31">
        <v>105</v>
      </c>
      <c r="D2401" s="32">
        <v>0</v>
      </c>
      <c r="E2401" s="15">
        <f>+E1437</f>
        <v>0</v>
      </c>
    </row>
    <row r="2402" spans="1:7" x14ac:dyDescent="0.25">
      <c r="A2402" s="30" t="s">
        <v>1595</v>
      </c>
      <c r="B2402" s="31" t="s">
        <v>1574</v>
      </c>
      <c r="C2402" s="31">
        <v>116</v>
      </c>
      <c r="D2402" s="32">
        <v>0</v>
      </c>
      <c r="E2402" s="15">
        <f>+E1615</f>
        <v>0</v>
      </c>
    </row>
    <row r="2403" spans="1:7" x14ac:dyDescent="0.25">
      <c r="A2403" s="30" t="s">
        <v>1596</v>
      </c>
      <c r="B2403" s="31" t="s">
        <v>1574</v>
      </c>
      <c r="C2403" s="31">
        <v>121</v>
      </c>
      <c r="D2403" s="32">
        <v>0</v>
      </c>
      <c r="E2403" s="15">
        <f>+E1700</f>
        <v>0</v>
      </c>
    </row>
    <row r="2404" spans="1:7" x14ac:dyDescent="0.25">
      <c r="A2404" s="30" t="s">
        <v>1597</v>
      </c>
      <c r="B2404" s="31" t="s">
        <v>1574</v>
      </c>
      <c r="C2404" s="31">
        <v>123</v>
      </c>
      <c r="D2404" s="32">
        <v>0</v>
      </c>
      <c r="E2404" s="15">
        <f>+E1715</f>
        <v>0</v>
      </c>
    </row>
    <row r="2405" spans="1:7" x14ac:dyDescent="0.25">
      <c r="A2405" s="30" t="s">
        <v>1598</v>
      </c>
      <c r="B2405" s="31"/>
      <c r="C2405" s="31"/>
      <c r="D2405" s="32"/>
      <c r="E2405" s="15">
        <f>+E2262</f>
        <v>0</v>
      </c>
    </row>
    <row r="2406" spans="1:7" x14ac:dyDescent="0.25">
      <c r="A2406" s="30" t="s">
        <v>1599</v>
      </c>
      <c r="B2406" s="31" t="s">
        <v>1574</v>
      </c>
      <c r="C2406" s="31">
        <v>125</v>
      </c>
      <c r="D2406" s="32">
        <v>0</v>
      </c>
      <c r="E2406" s="15">
        <f>+E2333</f>
        <v>0</v>
      </c>
    </row>
    <row r="2407" spans="1:7" x14ac:dyDescent="0.25">
      <c r="A2407" s="30" t="s">
        <v>1546</v>
      </c>
      <c r="B2407" s="31" t="s">
        <v>1574</v>
      </c>
      <c r="C2407" s="31">
        <v>128</v>
      </c>
      <c r="D2407" s="32">
        <v>0</v>
      </c>
      <c r="E2407" s="15">
        <f>+E2377</f>
        <v>0</v>
      </c>
    </row>
    <row r="2408" spans="1:7" s="28" customFormat="1" ht="20.25" customHeight="1" x14ac:dyDescent="0.25">
      <c r="A2408" s="37" t="s">
        <v>1600</v>
      </c>
      <c r="B2408" s="38" t="s">
        <v>1601</v>
      </c>
      <c r="C2408" s="38">
        <v>0</v>
      </c>
      <c r="D2408" s="39"/>
      <c r="E2408" s="16">
        <f>SUM(E2381:E2407)</f>
        <v>0</v>
      </c>
    </row>
    <row r="2409" spans="1:7" x14ac:dyDescent="0.25">
      <c r="A2409" s="30"/>
      <c r="B2409" s="31"/>
      <c r="C2409" s="31"/>
      <c r="D2409" s="32"/>
      <c r="E2409" s="9"/>
    </row>
    <row r="2410" spans="1:7" x14ac:dyDescent="0.25">
      <c r="A2410" s="30" t="s">
        <v>1602</v>
      </c>
      <c r="B2410" s="31" t="s">
        <v>1603</v>
      </c>
      <c r="C2410" s="31">
        <v>5</v>
      </c>
      <c r="D2410" s="32"/>
      <c r="E2410" s="9">
        <f>+E2408*5%</f>
        <v>0</v>
      </c>
    </row>
    <row r="2411" spans="1:7" x14ac:dyDescent="0.25">
      <c r="A2411" s="30"/>
      <c r="B2411" s="31"/>
      <c r="C2411" s="31"/>
      <c r="D2411" s="32"/>
      <c r="E2411" s="9"/>
    </row>
    <row r="2412" spans="1:7" s="28" customFormat="1" ht="21.75" customHeight="1" x14ac:dyDescent="0.25">
      <c r="A2412" s="41" t="s">
        <v>1604</v>
      </c>
      <c r="B2412" s="42" t="s">
        <v>1601</v>
      </c>
      <c r="C2412" s="42">
        <v>0</v>
      </c>
      <c r="D2412" s="43"/>
      <c r="E2412" s="17">
        <f>+E2408-E2410</f>
        <v>0</v>
      </c>
    </row>
    <row r="2413" spans="1:7" x14ac:dyDescent="0.25">
      <c r="A2413" s="30"/>
      <c r="B2413" s="31"/>
      <c r="C2413" s="31"/>
      <c r="D2413" s="32"/>
      <c r="E2413" s="9"/>
    </row>
    <row r="2414" spans="1:7" x14ac:dyDescent="0.25">
      <c r="A2414" s="30" t="s">
        <v>1638</v>
      </c>
      <c r="B2414" s="31" t="s">
        <v>1131</v>
      </c>
      <c r="C2414" s="31">
        <v>1</v>
      </c>
      <c r="D2414" s="32"/>
      <c r="E2414" s="9">
        <v>2570657.3199999998</v>
      </c>
      <c r="G2414" s="27"/>
    </row>
    <row r="2415" spans="1:7" x14ac:dyDescent="0.25">
      <c r="A2415" s="30"/>
      <c r="B2415" s="31"/>
      <c r="C2415" s="31"/>
      <c r="D2415" s="32"/>
      <c r="E2415" s="9"/>
    </row>
    <row r="2416" spans="1:7" s="28" customFormat="1" ht="21.75" customHeight="1" x14ac:dyDescent="0.25">
      <c r="A2416" s="41" t="s">
        <v>1605</v>
      </c>
      <c r="B2416" s="42" t="s">
        <v>1601</v>
      </c>
      <c r="C2416" s="42">
        <v>0</v>
      </c>
      <c r="D2416" s="43"/>
      <c r="E2416" s="17">
        <f>+E2412+E2414</f>
        <v>2570657.3199999998</v>
      </c>
    </row>
    <row r="2417" spans="1:5" x14ac:dyDescent="0.25">
      <c r="A2417" s="30"/>
      <c r="B2417" s="31"/>
      <c r="C2417" s="31"/>
      <c r="D2417" s="32"/>
      <c r="E2417" s="9"/>
    </row>
    <row r="2418" spans="1:5" x14ac:dyDescent="0.25">
      <c r="A2418" s="30" t="s">
        <v>1606</v>
      </c>
      <c r="B2418" s="31" t="s">
        <v>1603</v>
      </c>
      <c r="C2418" s="31">
        <v>15</v>
      </c>
      <c r="D2418" s="32"/>
      <c r="E2418" s="9">
        <f>+E2416*15%</f>
        <v>385598.59799999994</v>
      </c>
    </row>
    <row r="2419" spans="1:5" x14ac:dyDescent="0.25">
      <c r="A2419" s="30" t="s">
        <v>1637</v>
      </c>
      <c r="B2419" s="31"/>
      <c r="C2419" s="31"/>
      <c r="D2419" s="32"/>
      <c r="E2419" s="9"/>
    </row>
    <row r="2420" spans="1:5" s="28" customFormat="1" ht="21.75" customHeight="1" x14ac:dyDescent="0.25">
      <c r="A2420" s="44" t="s">
        <v>1607</v>
      </c>
      <c r="B2420" s="45" t="s">
        <v>1601</v>
      </c>
      <c r="C2420" s="45">
        <v>0</v>
      </c>
      <c r="D2420" s="46"/>
      <c r="E2420" s="47">
        <f>+E2416+E2418</f>
        <v>2956255.9179999996</v>
      </c>
    </row>
  </sheetData>
  <sheetProtection algorithmName="SHA-512" hashValue="1PJ3OM7T70NSO8lahaoUWchwIfQVoDEw/xg/eUuHZUiLS33d5YuIz1nUymKW5XO6yo/YJE2MEmwmSMwzT4PZUQ==" saltValue="l5LfiCNVufUPvYpZlBowow==" spinCount="100000" sheet="1" objects="1" scenarios="1"/>
  <mergeCells count="68">
    <mergeCell ref="A2418:D2418"/>
    <mergeCell ref="A2419:D2419"/>
    <mergeCell ref="A2410:D2410"/>
    <mergeCell ref="A2412:D2412"/>
    <mergeCell ref="A2416:D2416"/>
    <mergeCell ref="A2405:D2405"/>
    <mergeCell ref="A2413:D2413"/>
    <mergeCell ref="A2411:D2411"/>
    <mergeCell ref="A2415:D2415"/>
    <mergeCell ref="A2417:D2417"/>
    <mergeCell ref="A2408:D2408"/>
    <mergeCell ref="A2383:D2383"/>
    <mergeCell ref="A255:D255"/>
    <mergeCell ref="A294:D294"/>
    <mergeCell ref="A387:D387"/>
    <mergeCell ref="A2420:D2420"/>
    <mergeCell ref="A2414:D2414"/>
    <mergeCell ref="A2397:D2397"/>
    <mergeCell ref="A2398:D2398"/>
    <mergeCell ref="A2399:D2399"/>
    <mergeCell ref="A2400:D2400"/>
    <mergeCell ref="A2409:D2409"/>
    <mergeCell ref="A2402:D2402"/>
    <mergeCell ref="A2403:D2403"/>
    <mergeCell ref="A2404:D2404"/>
    <mergeCell ref="A2406:D2406"/>
    <mergeCell ref="A2407:D2407"/>
    <mergeCell ref="A175:D175"/>
    <mergeCell ref="A2381:D2381"/>
    <mergeCell ref="A2382:D2382"/>
    <mergeCell ref="A1715:D1715"/>
    <mergeCell ref="A2262:D2262"/>
    <mergeCell ref="A2333:D2333"/>
    <mergeCell ref="A2377:D2377"/>
    <mergeCell ref="A2380:E2380"/>
    <mergeCell ref="A474:D474"/>
    <mergeCell ref="A502:D502"/>
    <mergeCell ref="A534:D534"/>
    <mergeCell ref="A677:D677"/>
    <mergeCell ref="A725:D725"/>
    <mergeCell ref="A708:D708"/>
    <mergeCell ref="A829:D829"/>
    <mergeCell ref="A857:D857"/>
    <mergeCell ref="A2384:D2384"/>
    <mergeCell ref="A2385:D2385"/>
    <mergeCell ref="A2386:D2386"/>
    <mergeCell ref="A2387:D2387"/>
    <mergeCell ref="A2388:D2388"/>
    <mergeCell ref="A2401:D2401"/>
    <mergeCell ref="A2390:D2390"/>
    <mergeCell ref="A2391:D2391"/>
    <mergeCell ref="A2392:D2392"/>
    <mergeCell ref="A2389:D2389"/>
    <mergeCell ref="A2396:D2396"/>
    <mergeCell ref="A2393:D2393"/>
    <mergeCell ref="A2394:D2394"/>
    <mergeCell ref="A2395:D2395"/>
    <mergeCell ref="A935:D935"/>
    <mergeCell ref="A973:D973"/>
    <mergeCell ref="A998:D998"/>
    <mergeCell ref="A1101:D1101"/>
    <mergeCell ref="A1615:D1615"/>
    <mergeCell ref="A1700:D1700"/>
    <mergeCell ref="A1124:D1124"/>
    <mergeCell ref="A1179:D1179"/>
    <mergeCell ref="A1366:D1366"/>
    <mergeCell ref="A1393:D1393"/>
    <mergeCell ref="A1437:D143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SIDINGULWAZI-R5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Croeser</dc:creator>
  <cp:lastModifiedBy>L Marshall</cp:lastModifiedBy>
  <dcterms:created xsi:type="dcterms:W3CDTF">2023-01-11T14:44:39Z</dcterms:created>
  <dcterms:modified xsi:type="dcterms:W3CDTF">2023-02-15T09:24:30Z</dcterms:modified>
</cp:coreProperties>
</file>