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thatt\AppData\Local\Microsoft\Windows\INetCache\Content.Outlook\OZCLMOU0\"/>
    </mc:Choice>
  </mc:AlternateContent>
  <xr:revisionPtr revIDLastSave="0" documentId="13_ncr:1_{0100CF0A-13F6-4204-92EA-F1F54E9D5A8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ver" sheetId="2" r:id="rId1"/>
    <sheet name="BOQ" sheetId="1" r:id="rId2"/>
  </sheets>
  <definedNames>
    <definedName name="_xlnm.Print_Area" localSheetId="1">BOQ!$A$1:$F$47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10" i="1"/>
  <c r="F28" i="1"/>
  <c r="C8" i="2"/>
  <c r="F39" i="1"/>
  <c r="B4" i="2"/>
  <c r="C6" i="2"/>
  <c r="A42" i="1"/>
  <c r="A43" i="1"/>
  <c r="A44" i="1"/>
  <c r="A45" i="1"/>
  <c r="A41" i="1"/>
  <c r="A37" i="1"/>
  <c r="A33" i="1"/>
  <c r="A30" i="1"/>
  <c r="B8" i="2"/>
  <c r="B6" i="2"/>
  <c r="A20" i="1" l="1"/>
  <c r="A21" i="1"/>
  <c r="A22" i="1"/>
  <c r="A23" i="1"/>
  <c r="A24" i="1"/>
  <c r="A25" i="1"/>
  <c r="A26" i="1"/>
  <c r="A19" i="1"/>
  <c r="A13" i="1"/>
  <c r="A14" i="1"/>
  <c r="A15" i="1"/>
  <c r="A16" i="1"/>
  <c r="A12" i="1"/>
  <c r="F26" i="1"/>
  <c r="F25" i="1"/>
  <c r="F24" i="1"/>
  <c r="F23" i="1"/>
  <c r="F42" i="1" l="1"/>
  <c r="F43" i="1"/>
  <c r="F44" i="1"/>
  <c r="F45" i="1"/>
  <c r="F41" i="1"/>
  <c r="F37" i="1"/>
  <c r="F33" i="1"/>
  <c r="F30" i="1"/>
  <c r="F19" i="1"/>
  <c r="F20" i="1"/>
  <c r="F21" i="1"/>
  <c r="F22" i="1"/>
  <c r="F12" i="1"/>
  <c r="F13" i="1"/>
  <c r="F14" i="1"/>
  <c r="F15" i="1"/>
  <c r="F16" i="1"/>
  <c r="C4" i="2" l="1"/>
  <c r="C17" i="2"/>
</calcChain>
</file>

<file path=xl/sharedStrings.xml><?xml version="1.0" encoding="utf-8"?>
<sst xmlns="http://schemas.openxmlformats.org/spreadsheetml/2006/main" count="68" uniqueCount="50">
  <si>
    <t>Item</t>
  </si>
  <si>
    <t>Description</t>
  </si>
  <si>
    <t>Quantity</t>
  </si>
  <si>
    <t>Rate</t>
  </si>
  <si>
    <t>sum</t>
  </si>
  <si>
    <t>Note : All the cost for the Preliminary and Generals will be indentified and agreed with the Eskom Project Manager per task order.</t>
  </si>
  <si>
    <t>no</t>
  </si>
  <si>
    <t>BILL 1</t>
  </si>
  <si>
    <t>Unit</t>
  </si>
  <si>
    <t>BOQ - Arnot Simplon Tower 201 Stabilisation</t>
  </si>
  <si>
    <t>Arnot Simplon Tower 201 Stabilisation</t>
  </si>
  <si>
    <t>FOUNDATIONS</t>
  </si>
  <si>
    <t>Removal of loose eroded soil</t>
  </si>
  <si>
    <t>Excavations</t>
  </si>
  <si>
    <t>Backfilling</t>
  </si>
  <si>
    <t>Remove loose soils around the foundations</t>
  </si>
  <si>
    <t>Excavate for the foundations of the reno mattresses on Leg C and Leg B. Excavation is conducted in a stepped manner to prevent sidewall destabilization.</t>
  </si>
  <si>
    <t>Imported G4 material to backfill all excavations around foundations Leg C and Leg B. The material to be utilised for compacted backfill shall be moistened to optimum moisture content (OMC) 10% and deposited in horizontal layers, having a thickness of not more than 250mm before being compacted. The material shall be mechanically compacted to a minimum of 95% MOD AASHTO.</t>
  </si>
  <si>
    <t>GABION INSTALLATION</t>
  </si>
  <si>
    <t>The installation of Gabion will be used in front of legs B and C to retain and prevent the soil between legs of Tower 201 from potential erosion. Gabions shall be constructed in compliance with SANS 1200 DK. Request material specification.</t>
  </si>
  <si>
    <t>Preparation of foundation and surface for bedding</t>
  </si>
  <si>
    <t>Reno mattress (2m x 1m x 0.3m)</t>
  </si>
  <si>
    <t>Filter fabric m wide Geo Textile</t>
  </si>
  <si>
    <t>Rock anchors installed</t>
  </si>
  <si>
    <t>m3</t>
  </si>
  <si>
    <t>m2</t>
  </si>
  <si>
    <t>Programme</t>
  </si>
  <si>
    <t>FIXED AND TIME RELATED CHARGE ITEMS</t>
  </si>
  <si>
    <t>WORKS INFORMATION</t>
  </si>
  <si>
    <t xml:space="preserve">Contractors Insurance </t>
  </si>
  <si>
    <t>Quality management (incl. Contractor's Quality Plans) as outlined in the enquiry document. (Refer to " SHEQ Requirement")</t>
  </si>
  <si>
    <t>Safety management (incl. Contractor's Health and Safety Plans) as outlined in the enquiry document. (Refer to " SHEQ Requirement")</t>
  </si>
  <si>
    <t>Environmental management (incl. Contractor's Environmental Management Plan) as outlined in the enquiry document. (Refer to " SHEQ Requirement")</t>
  </si>
  <si>
    <t>SITE COSTS AND OVERHEADS</t>
  </si>
  <si>
    <t>Overhead costs</t>
  </si>
  <si>
    <t>Site staff</t>
  </si>
  <si>
    <t>Establish contractor's yard, site offices, workshops, stores etc. including all necessary water and electricity supplies, drainage and waste disposal systems, telecoms/telephone facilities etc. and remove on completion.</t>
  </si>
  <si>
    <t>Establish staff accommodation, including sanitation and remove on completion.</t>
  </si>
  <si>
    <t>Establish temporary works and remove on completion.</t>
  </si>
  <si>
    <t>Establish constructional equipment and remove on completion.</t>
  </si>
  <si>
    <t>On site security required to protect the Contractor's and the Employer's assets before completion. (Refer to  " Security Requirement")</t>
  </si>
  <si>
    <t xml:space="preserve">Contractor's transportation </t>
  </si>
  <si>
    <t>Gabion baskets including gabion stones (2m x 1m x 1m)</t>
  </si>
  <si>
    <t>SCHEDULE</t>
  </si>
  <si>
    <t>DESCRIPTION</t>
  </si>
  <si>
    <t>PROJECT SUMMARY- Arnot Simplon T201</t>
  </si>
  <si>
    <t>TOTAL AMOUNT EXCLUDING VAT</t>
  </si>
  <si>
    <t>AMOUNT (excl VAT)</t>
  </si>
  <si>
    <t>Amount (Excl VAT)</t>
  </si>
  <si>
    <t>PRELIMINARY AND GENERALS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</si>
</sst>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.00;[Red]&quot;R&quot;\ \-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4">
    <xf numFmtId="0" fontId="0" fillId="0" borderId="0" xfId="0"/>
    <xf numFmtId="44" fontId="0" fillId="0" borderId="0" xfId="0" applyNumberFormat="1"/>
    <xf numFmtId="0" fontId="1" fillId="0" borderId="2" xfId="0" applyFont="1" applyBorder="1"/>
    <xf numFmtId="0" fontId="1" fillId="0" borderId="3" xfId="0" applyFont="1" applyBorder="1"/>
    <xf numFmtId="0" fontId="0" fillId="0" borderId="0" xfId="0" applyBorder="1"/>
    <xf numFmtId="44" fontId="0" fillId="0" borderId="0" xfId="0" applyNumberFormat="1" applyBorder="1"/>
    <xf numFmtId="0" fontId="1" fillId="0" borderId="3" xfId="0" applyFont="1" applyBorder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0" fontId="1" fillId="2" borderId="1" xfId="0" applyFont="1" applyFill="1" applyBorder="1"/>
    <xf numFmtId="44" fontId="1" fillId="0" borderId="2" xfId="0" applyNumberFormat="1" applyFont="1" applyFill="1" applyBorder="1"/>
    <xf numFmtId="44" fontId="1" fillId="0" borderId="3" xfId="0" applyNumberFormat="1" applyFont="1" applyFill="1" applyBorder="1"/>
    <xf numFmtId="0" fontId="3" fillId="0" borderId="3" xfId="0" applyFont="1" applyBorder="1"/>
    <xf numFmtId="1" fontId="0" fillId="0" borderId="0" xfId="0" applyNumberFormat="1" applyFont="1" applyAlignment="1">
      <alignment horizontal="center"/>
    </xf>
    <xf numFmtId="1" fontId="0" fillId="0" borderId="2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Font="1" applyBorder="1" applyAlignment="1">
      <alignment vertical="top"/>
    </xf>
    <xf numFmtId="43" fontId="0" fillId="0" borderId="4" xfId="1" applyFont="1" applyFill="1" applyBorder="1"/>
    <xf numFmtId="43" fontId="0" fillId="0" borderId="0" xfId="1" applyFont="1"/>
    <xf numFmtId="43" fontId="0" fillId="0" borderId="2" xfId="1" applyFont="1" applyFill="1" applyBorder="1"/>
    <xf numFmtId="43" fontId="0" fillId="0" borderId="3" xfId="1" applyFont="1" applyFill="1" applyBorder="1"/>
    <xf numFmtId="43" fontId="0" fillId="0" borderId="5" xfId="1" applyFont="1" applyFill="1" applyBorder="1"/>
    <xf numFmtId="43" fontId="0" fillId="0" borderId="0" xfId="1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44" fontId="0" fillId="0" borderId="3" xfId="0" applyNumberFormat="1" applyFont="1" applyFill="1" applyBorder="1"/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7" xfId="0" applyFont="1" applyBorder="1"/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4" fontId="0" fillId="0" borderId="7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  <xf numFmtId="0" fontId="1" fillId="0" borderId="0" xfId="0" applyFont="1" applyBorder="1"/>
    <xf numFmtId="43" fontId="0" fillId="0" borderId="0" xfId="1" applyFont="1" applyFill="1" applyBorder="1"/>
    <xf numFmtId="44" fontId="1" fillId="0" borderId="0" xfId="0" applyNumberFormat="1" applyFont="1" applyFill="1" applyBorder="1"/>
    <xf numFmtId="0" fontId="1" fillId="0" borderId="0" xfId="0" applyFont="1" applyBorder="1" applyAlignment="1">
      <alignment wrapText="1"/>
    </xf>
    <xf numFmtId="44" fontId="0" fillId="0" borderId="0" xfId="0" applyNumberFormat="1" applyFont="1" applyFill="1" applyBorder="1"/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Font="1" applyBorder="1"/>
    <xf numFmtId="1" fontId="0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7" fillId="3" borderId="0" xfId="0" applyFont="1" applyFill="1"/>
    <xf numFmtId="0" fontId="6" fillId="3" borderId="0" xfId="0" applyFont="1" applyFill="1"/>
    <xf numFmtId="0" fontId="6" fillId="0" borderId="0" xfId="0" applyFont="1"/>
    <xf numFmtId="0" fontId="7" fillId="0" borderId="0" xfId="0" applyFont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5" fillId="0" borderId="0" xfId="0" applyFont="1"/>
    <xf numFmtId="0" fontId="6" fillId="0" borderId="13" xfId="0" applyFont="1" applyBorder="1"/>
    <xf numFmtId="0" fontId="8" fillId="0" borderId="14" xfId="0" applyFont="1" applyBorder="1"/>
    <xf numFmtId="164" fontId="6" fillId="0" borderId="15" xfId="0" applyNumberFormat="1" applyFont="1" applyBorder="1"/>
    <xf numFmtId="164" fontId="6" fillId="0" borderId="18" xfId="0" applyNumberFormat="1" applyFont="1" applyBorder="1"/>
    <xf numFmtId="0" fontId="6" fillId="0" borderId="16" xfId="0" applyFont="1" applyBorder="1"/>
    <xf numFmtId="0" fontId="6" fillId="0" borderId="17" xfId="0" applyFont="1" applyBorder="1"/>
    <xf numFmtId="0" fontId="8" fillId="0" borderId="17" xfId="0" applyFont="1" applyBorder="1"/>
    <xf numFmtId="44" fontId="8" fillId="0" borderId="17" xfId="0" applyNumberFormat="1" applyFont="1" applyBorder="1"/>
    <xf numFmtId="164" fontId="6" fillId="0" borderId="19" xfId="0" applyNumberFormat="1" applyFont="1" applyBorder="1"/>
    <xf numFmtId="0" fontId="5" fillId="2" borderId="20" xfId="0" applyFont="1" applyFill="1" applyBorder="1"/>
    <xf numFmtId="0" fontId="5" fillId="2" borderId="21" xfId="0" applyFont="1" applyFill="1" applyBorder="1"/>
    <xf numFmtId="164" fontId="5" fillId="2" borderId="22" xfId="0" applyNumberFormat="1" applyFont="1" applyFill="1" applyBorder="1"/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1" fontId="4" fillId="3" borderId="0" xfId="0" applyNumberFormat="1" applyFont="1" applyFill="1" applyAlignment="1">
      <alignment horizontal="center" vertical="center"/>
    </xf>
    <xf numFmtId="1" fontId="4" fillId="3" borderId="8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7724-CE45-4A44-942A-5D6E78F20293}">
  <dimension ref="A1:C17"/>
  <sheetViews>
    <sheetView workbookViewId="0">
      <selection activeCell="F17" sqref="F17"/>
    </sheetView>
  </sheetViews>
  <sheetFormatPr defaultColWidth="9.109375" defaultRowHeight="15.6" x14ac:dyDescent="0.3"/>
  <cols>
    <col min="1" max="1" width="13.88671875" style="62" customWidth="1"/>
    <col min="2" max="2" width="60.109375" style="62" customWidth="1"/>
    <col min="3" max="3" width="20.5546875" style="62" customWidth="1"/>
    <col min="4" max="16384" width="9.109375" style="62"/>
  </cols>
  <sheetData>
    <row r="1" spans="1:3" ht="15.75" customHeight="1" x14ac:dyDescent="0.3">
      <c r="A1" s="60" t="s">
        <v>45</v>
      </c>
      <c r="B1" s="61"/>
      <c r="C1" s="61"/>
    </row>
    <row r="2" spans="1:3" ht="16.5" customHeight="1" thickBot="1" x14ac:dyDescent="0.35">
      <c r="A2" s="63"/>
    </row>
    <row r="3" spans="1:3" s="67" customFormat="1" ht="16.2" thickBot="1" x14ac:dyDescent="0.35">
      <c r="A3" s="64" t="s">
        <v>43</v>
      </c>
      <c r="B3" s="65" t="s">
        <v>44</v>
      </c>
      <c r="C3" s="66" t="s">
        <v>47</v>
      </c>
    </row>
    <row r="4" spans="1:3" x14ac:dyDescent="0.3">
      <c r="A4" s="68">
        <v>1</v>
      </c>
      <c r="B4" s="69" t="str">
        <f>BOQ!B7</f>
        <v>PRELIMINARY AND GENERALS</v>
      </c>
      <c r="C4" s="70">
        <f>BOQ!F10</f>
        <v>0</v>
      </c>
    </row>
    <row r="5" spans="1:3" x14ac:dyDescent="0.3">
      <c r="A5" s="68"/>
      <c r="B5" s="69"/>
      <c r="C5" s="70"/>
    </row>
    <row r="6" spans="1:3" x14ac:dyDescent="0.3">
      <c r="A6" s="72">
        <v>2</v>
      </c>
      <c r="B6" s="74" t="str">
        <f>BOQ!B28</f>
        <v>FOUNDATIONS</v>
      </c>
      <c r="C6" s="71">
        <f>BOQ!F28</f>
        <v>0</v>
      </c>
    </row>
    <row r="7" spans="1:3" x14ac:dyDescent="0.3">
      <c r="A7" s="72"/>
      <c r="B7" s="74"/>
      <c r="C7" s="71"/>
    </row>
    <row r="8" spans="1:3" x14ac:dyDescent="0.3">
      <c r="A8" s="72">
        <v>3</v>
      </c>
      <c r="B8" s="75" t="str">
        <f>BOQ!B39</f>
        <v>GABION INSTALLATION</v>
      </c>
      <c r="C8" s="71">
        <f>BOQ!F39</f>
        <v>0</v>
      </c>
    </row>
    <row r="9" spans="1:3" x14ac:dyDescent="0.3">
      <c r="A9" s="72"/>
      <c r="B9" s="73"/>
      <c r="C9" s="71"/>
    </row>
    <row r="10" spans="1:3" x14ac:dyDescent="0.3">
      <c r="A10" s="72"/>
      <c r="B10" s="74"/>
      <c r="C10" s="71"/>
    </row>
    <row r="11" spans="1:3" x14ac:dyDescent="0.3">
      <c r="A11" s="72"/>
      <c r="B11" s="73"/>
      <c r="C11" s="76"/>
    </row>
    <row r="12" spans="1:3" x14ac:dyDescent="0.3">
      <c r="A12" s="72"/>
      <c r="B12" s="74"/>
      <c r="C12" s="76"/>
    </row>
    <row r="13" spans="1:3" x14ac:dyDescent="0.3">
      <c r="A13" s="72"/>
      <c r="B13" s="74"/>
      <c r="C13" s="76"/>
    </row>
    <row r="14" spans="1:3" x14ac:dyDescent="0.3">
      <c r="A14" s="72"/>
      <c r="B14" s="74"/>
      <c r="C14" s="76"/>
    </row>
    <row r="15" spans="1:3" x14ac:dyDescent="0.3">
      <c r="A15" s="72"/>
      <c r="B15" s="73"/>
      <c r="C15" s="76"/>
    </row>
    <row r="16" spans="1:3" ht="16.2" thickBot="1" x14ac:dyDescent="0.35">
      <c r="A16" s="72"/>
      <c r="B16" s="73"/>
      <c r="C16" s="76"/>
    </row>
    <row r="17" spans="1:3" s="67" customFormat="1" ht="16.8" thickTop="1" thickBot="1" x14ac:dyDescent="0.35">
      <c r="A17" s="77"/>
      <c r="B17" s="78" t="s">
        <v>46</v>
      </c>
      <c r="C17" s="79">
        <f>SUM(C4:C8)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view="pageBreakPreview" zoomScaleNormal="110" zoomScaleSheetLayoutView="100" workbookViewId="0">
      <pane ySplit="3" topLeftCell="A4" activePane="bottomLeft" state="frozen"/>
      <selection pane="bottomLeft" activeCell="F5" sqref="F5"/>
    </sheetView>
  </sheetViews>
  <sheetFormatPr defaultRowHeight="14.4" outlineLevelRow="1" x14ac:dyDescent="0.3"/>
  <cols>
    <col min="1" max="1" width="9.109375" style="13"/>
    <col min="2" max="2" width="82.33203125" customWidth="1"/>
    <col min="3" max="3" width="10.5546875" style="20" customWidth="1"/>
    <col min="4" max="4" width="8.88671875" style="20"/>
    <col min="5" max="5" width="13.5546875" style="25" customWidth="1"/>
    <col min="6" max="6" width="17.6640625" style="1" customWidth="1"/>
  </cols>
  <sheetData>
    <row r="1" spans="1:6" x14ac:dyDescent="0.3">
      <c r="A1" s="82" t="s">
        <v>9</v>
      </c>
      <c r="B1" s="82"/>
      <c r="C1" s="82"/>
      <c r="D1" s="82"/>
      <c r="E1" s="82"/>
      <c r="F1" s="82"/>
    </row>
    <row r="2" spans="1:6" ht="15" thickBot="1" x14ac:dyDescent="0.35">
      <c r="A2" s="83"/>
      <c r="B2" s="83"/>
      <c r="C2" s="83"/>
      <c r="D2" s="83"/>
      <c r="E2" s="83"/>
      <c r="F2" s="83"/>
    </row>
    <row r="3" spans="1:6" ht="15" thickBot="1" x14ac:dyDescent="0.35">
      <c r="A3" s="43" t="s">
        <v>0</v>
      </c>
      <c r="B3" s="9" t="s">
        <v>1</v>
      </c>
      <c r="C3" s="21" t="s">
        <v>8</v>
      </c>
      <c r="D3" s="21" t="s">
        <v>2</v>
      </c>
      <c r="E3" s="44" t="s">
        <v>3</v>
      </c>
      <c r="F3" s="45" t="s">
        <v>48</v>
      </c>
    </row>
    <row r="4" spans="1:6" x14ac:dyDescent="0.3">
      <c r="A4" s="14"/>
      <c r="B4" s="2" t="s">
        <v>10</v>
      </c>
      <c r="C4" s="30"/>
      <c r="D4" s="31"/>
      <c r="E4" s="26"/>
      <c r="F4" s="10">
        <f>SUM(F10+F28+F39)</f>
        <v>0</v>
      </c>
    </row>
    <row r="5" spans="1:6" x14ac:dyDescent="0.3">
      <c r="A5" s="15"/>
      <c r="B5" s="3"/>
      <c r="C5" s="32"/>
      <c r="D5" s="31"/>
      <c r="E5" s="27"/>
      <c r="F5" s="11"/>
    </row>
    <row r="6" spans="1:6" x14ac:dyDescent="0.3">
      <c r="A6" s="15"/>
      <c r="B6" s="12" t="s">
        <v>7</v>
      </c>
      <c r="C6" s="32"/>
      <c r="D6" s="31"/>
      <c r="E6" s="27"/>
      <c r="F6" s="11"/>
    </row>
    <row r="7" spans="1:6" outlineLevel="1" x14ac:dyDescent="0.3">
      <c r="A7" s="15"/>
      <c r="B7" s="6" t="s">
        <v>49</v>
      </c>
      <c r="C7" s="32"/>
      <c r="D7" s="31"/>
      <c r="E7" s="27"/>
      <c r="F7" s="11"/>
    </row>
    <row r="8" spans="1:6" ht="28.8" outlineLevel="1" x14ac:dyDescent="0.3">
      <c r="A8" s="15"/>
      <c r="B8" s="6" t="s">
        <v>5</v>
      </c>
      <c r="C8" s="32"/>
      <c r="D8" s="31"/>
      <c r="E8" s="27"/>
      <c r="F8" s="33"/>
    </row>
    <row r="9" spans="1:6" outlineLevel="1" x14ac:dyDescent="0.3">
      <c r="A9" s="15"/>
      <c r="B9" s="6"/>
      <c r="C9" s="32"/>
      <c r="D9" s="31"/>
      <c r="E9" s="27"/>
      <c r="F9" s="33"/>
    </row>
    <row r="10" spans="1:6" outlineLevel="1" x14ac:dyDescent="0.3">
      <c r="A10" s="15"/>
      <c r="B10" s="81" t="s">
        <v>27</v>
      </c>
      <c r="C10" s="32"/>
      <c r="D10" s="31"/>
      <c r="E10" s="27"/>
      <c r="F10" s="11">
        <f>SUM(F11:F26)</f>
        <v>0</v>
      </c>
    </row>
    <row r="11" spans="1:6" outlineLevel="1" x14ac:dyDescent="0.3">
      <c r="A11" s="15"/>
      <c r="B11" s="81" t="s">
        <v>28</v>
      </c>
      <c r="C11" s="32"/>
      <c r="D11" s="31"/>
      <c r="E11" s="27"/>
      <c r="F11" s="33"/>
    </row>
    <row r="12" spans="1:6" ht="15.6" outlineLevel="1" x14ac:dyDescent="0.3">
      <c r="A12" s="15">
        <f>ROW(A1)</f>
        <v>1</v>
      </c>
      <c r="B12" s="55" t="s">
        <v>26</v>
      </c>
      <c r="C12" s="35" t="s">
        <v>4</v>
      </c>
      <c r="D12" s="34">
        <v>1</v>
      </c>
      <c r="E12" s="27"/>
      <c r="F12" s="33">
        <f t="shared" ref="F12:F26" si="0">E12*D12</f>
        <v>0</v>
      </c>
    </row>
    <row r="13" spans="1:6" ht="15.6" outlineLevel="1" x14ac:dyDescent="0.3">
      <c r="A13" s="15">
        <f t="shared" ref="A13:A16" si="1">ROW(A2)</f>
        <v>2</v>
      </c>
      <c r="B13" s="56" t="s">
        <v>29</v>
      </c>
      <c r="C13" s="36" t="s">
        <v>4</v>
      </c>
      <c r="D13" s="32">
        <v>1</v>
      </c>
      <c r="E13" s="24"/>
      <c r="F13" s="33">
        <f t="shared" si="0"/>
        <v>0</v>
      </c>
    </row>
    <row r="14" spans="1:6" ht="31.2" outlineLevel="1" x14ac:dyDescent="0.3">
      <c r="A14" s="15">
        <f t="shared" si="1"/>
        <v>3</v>
      </c>
      <c r="B14" s="57" t="s">
        <v>30</v>
      </c>
      <c r="C14" s="35" t="s">
        <v>4</v>
      </c>
      <c r="D14" s="32">
        <v>1</v>
      </c>
      <c r="E14" s="24"/>
      <c r="F14" s="33">
        <f t="shared" si="0"/>
        <v>0</v>
      </c>
    </row>
    <row r="15" spans="1:6" ht="31.2" outlineLevel="1" x14ac:dyDescent="0.3">
      <c r="A15" s="15">
        <f t="shared" si="1"/>
        <v>4</v>
      </c>
      <c r="B15" s="57" t="s">
        <v>31</v>
      </c>
      <c r="C15" s="35" t="s">
        <v>4</v>
      </c>
      <c r="D15" s="32">
        <v>1</v>
      </c>
      <c r="E15" s="24"/>
      <c r="F15" s="33">
        <f t="shared" si="0"/>
        <v>0</v>
      </c>
    </row>
    <row r="16" spans="1:6" ht="31.2" outlineLevel="1" x14ac:dyDescent="0.3">
      <c r="A16" s="15">
        <f t="shared" si="1"/>
        <v>5</v>
      </c>
      <c r="B16" s="57" t="s">
        <v>32</v>
      </c>
      <c r="C16" s="35" t="s">
        <v>4</v>
      </c>
      <c r="D16" s="32">
        <v>1</v>
      </c>
      <c r="E16" s="24"/>
      <c r="F16" s="33">
        <f t="shared" si="0"/>
        <v>0</v>
      </c>
    </row>
    <row r="17" spans="1:6" ht="15.6" outlineLevel="1" x14ac:dyDescent="0.3">
      <c r="A17" s="15"/>
      <c r="B17" s="55"/>
      <c r="C17" s="36"/>
      <c r="D17" s="32"/>
      <c r="E17" s="24"/>
      <c r="F17" s="33"/>
    </row>
    <row r="18" spans="1:6" outlineLevel="1" x14ac:dyDescent="0.3">
      <c r="A18" s="15"/>
      <c r="B18" s="80" t="s">
        <v>33</v>
      </c>
      <c r="C18" s="36"/>
      <c r="D18" s="32"/>
      <c r="E18" s="24"/>
      <c r="F18" s="33"/>
    </row>
    <row r="19" spans="1:6" ht="15.6" outlineLevel="1" x14ac:dyDescent="0.3">
      <c r="A19" s="15">
        <f>ROW(A6)</f>
        <v>6</v>
      </c>
      <c r="B19" s="55" t="s">
        <v>34</v>
      </c>
      <c r="C19" s="36" t="s">
        <v>4</v>
      </c>
      <c r="D19" s="32">
        <v>1</v>
      </c>
      <c r="E19" s="24"/>
      <c r="F19" s="33">
        <f t="shared" si="0"/>
        <v>0</v>
      </c>
    </row>
    <row r="20" spans="1:6" ht="15.6" outlineLevel="1" x14ac:dyDescent="0.3">
      <c r="A20" s="15">
        <f t="shared" ref="A20:A26" si="2">ROW(A7)</f>
        <v>7</v>
      </c>
      <c r="B20" s="58" t="s">
        <v>35</v>
      </c>
      <c r="C20" s="36" t="s">
        <v>4</v>
      </c>
      <c r="D20" s="32">
        <v>1</v>
      </c>
      <c r="E20" s="24"/>
      <c r="F20" s="33">
        <f t="shared" si="0"/>
        <v>0</v>
      </c>
    </row>
    <row r="21" spans="1:6" ht="46.8" outlineLevel="1" x14ac:dyDescent="0.3">
      <c r="A21" s="15">
        <f t="shared" si="2"/>
        <v>8</v>
      </c>
      <c r="B21" s="58" t="s">
        <v>36</v>
      </c>
      <c r="C21" s="36" t="s">
        <v>4</v>
      </c>
      <c r="D21" s="32">
        <v>1</v>
      </c>
      <c r="E21" s="24"/>
      <c r="F21" s="33">
        <f t="shared" si="0"/>
        <v>0</v>
      </c>
    </row>
    <row r="22" spans="1:6" ht="15.6" outlineLevel="1" x14ac:dyDescent="0.3">
      <c r="A22" s="15">
        <f t="shared" si="2"/>
        <v>9</v>
      </c>
      <c r="B22" s="58" t="s">
        <v>37</v>
      </c>
      <c r="C22" s="36" t="s">
        <v>4</v>
      </c>
      <c r="D22" s="32">
        <v>1</v>
      </c>
      <c r="E22" s="24"/>
      <c r="F22" s="33">
        <f t="shared" si="0"/>
        <v>0</v>
      </c>
    </row>
    <row r="23" spans="1:6" ht="15.6" outlineLevel="1" x14ac:dyDescent="0.3">
      <c r="A23" s="15">
        <f t="shared" si="2"/>
        <v>10</v>
      </c>
      <c r="B23" s="58" t="s">
        <v>38</v>
      </c>
      <c r="C23" s="37" t="s">
        <v>4</v>
      </c>
      <c r="D23" s="32">
        <v>1</v>
      </c>
      <c r="E23" s="24"/>
      <c r="F23" s="33">
        <f t="shared" si="0"/>
        <v>0</v>
      </c>
    </row>
    <row r="24" spans="1:6" ht="15.6" outlineLevel="1" x14ac:dyDescent="0.3">
      <c r="A24" s="15">
        <f t="shared" si="2"/>
        <v>11</v>
      </c>
      <c r="B24" s="58" t="s">
        <v>39</v>
      </c>
      <c r="C24" s="37" t="s">
        <v>4</v>
      </c>
      <c r="D24" s="32">
        <v>1</v>
      </c>
      <c r="E24" s="24"/>
      <c r="F24" s="33">
        <f t="shared" si="0"/>
        <v>0</v>
      </c>
    </row>
    <row r="25" spans="1:6" ht="31.2" outlineLevel="1" x14ac:dyDescent="0.3">
      <c r="A25" s="15">
        <f t="shared" si="2"/>
        <v>12</v>
      </c>
      <c r="B25" s="59" t="s">
        <v>40</v>
      </c>
      <c r="C25" s="37" t="s">
        <v>4</v>
      </c>
      <c r="D25" s="32">
        <v>1</v>
      </c>
      <c r="E25" s="24"/>
      <c r="F25" s="33">
        <f t="shared" si="0"/>
        <v>0</v>
      </c>
    </row>
    <row r="26" spans="1:6" ht="15.6" outlineLevel="1" x14ac:dyDescent="0.3">
      <c r="A26" s="15">
        <f t="shared" si="2"/>
        <v>13</v>
      </c>
      <c r="B26" s="58" t="s">
        <v>41</v>
      </c>
      <c r="C26" s="36" t="s">
        <v>4</v>
      </c>
      <c r="D26" s="32">
        <v>1</v>
      </c>
      <c r="E26" s="24"/>
      <c r="F26" s="33">
        <f t="shared" si="0"/>
        <v>0</v>
      </c>
    </row>
    <row r="27" spans="1:6" outlineLevel="1" x14ac:dyDescent="0.3">
      <c r="A27" s="16"/>
      <c r="B27" s="23"/>
      <c r="C27" s="36"/>
      <c r="D27" s="32"/>
      <c r="E27" s="24"/>
      <c r="F27" s="33"/>
    </row>
    <row r="28" spans="1:6" outlineLevel="1" x14ac:dyDescent="0.3">
      <c r="A28" s="17"/>
      <c r="B28" s="3" t="s">
        <v>11</v>
      </c>
      <c r="C28" s="31"/>
      <c r="D28" s="32"/>
      <c r="E28" s="24"/>
      <c r="F28" s="11">
        <f>SUM(F30:F37)</f>
        <v>0</v>
      </c>
    </row>
    <row r="29" spans="1:6" outlineLevel="1" x14ac:dyDescent="0.3">
      <c r="A29" s="17"/>
      <c r="B29" s="6" t="s">
        <v>12</v>
      </c>
      <c r="C29" s="31"/>
      <c r="D29" s="32"/>
      <c r="E29" s="24"/>
      <c r="F29" s="11"/>
    </row>
    <row r="30" spans="1:6" outlineLevel="1" x14ac:dyDescent="0.3">
      <c r="A30" s="17">
        <f>ROW(A14)</f>
        <v>14</v>
      </c>
      <c r="B30" s="7" t="s">
        <v>15</v>
      </c>
      <c r="C30" s="31" t="s">
        <v>24</v>
      </c>
      <c r="D30" s="32">
        <v>70</v>
      </c>
      <c r="E30" s="24"/>
      <c r="F30" s="33">
        <f t="shared" ref="F30" si="3">E30*D30</f>
        <v>0</v>
      </c>
    </row>
    <row r="31" spans="1:6" outlineLevel="1" x14ac:dyDescent="0.3">
      <c r="A31" s="18"/>
      <c r="B31" s="7"/>
      <c r="C31" s="31"/>
      <c r="D31" s="38"/>
      <c r="E31" s="24"/>
      <c r="F31" s="33"/>
    </row>
    <row r="32" spans="1:6" outlineLevel="1" x14ac:dyDescent="0.3">
      <c r="A32" s="18"/>
      <c r="B32" s="3" t="s">
        <v>13</v>
      </c>
      <c r="C32" s="31"/>
      <c r="D32" s="38"/>
      <c r="E32" s="24"/>
      <c r="F32" s="11"/>
    </row>
    <row r="33" spans="1:6" ht="28.8" outlineLevel="1" x14ac:dyDescent="0.3">
      <c r="A33" s="17">
        <f>ROW(A15)</f>
        <v>15</v>
      </c>
      <c r="B33" s="8" t="s">
        <v>16</v>
      </c>
      <c r="C33" s="31" t="s">
        <v>24</v>
      </c>
      <c r="D33" s="38">
        <v>70</v>
      </c>
      <c r="E33" s="24"/>
      <c r="F33" s="33">
        <f t="shared" ref="F33" si="4">E33*D33</f>
        <v>0</v>
      </c>
    </row>
    <row r="34" spans="1:6" outlineLevel="1" x14ac:dyDescent="0.3">
      <c r="A34" s="18"/>
      <c r="B34" s="3"/>
      <c r="C34" s="31"/>
      <c r="D34" s="38"/>
      <c r="E34" s="24"/>
      <c r="F34" s="33"/>
    </row>
    <row r="35" spans="1:6" outlineLevel="1" x14ac:dyDescent="0.3">
      <c r="A35" s="18"/>
      <c r="B35" s="3" t="s">
        <v>14</v>
      </c>
      <c r="C35" s="31"/>
      <c r="D35" s="38"/>
      <c r="E35" s="24"/>
      <c r="F35" s="33"/>
    </row>
    <row r="36" spans="1:6" ht="72" outlineLevel="1" x14ac:dyDescent="0.3">
      <c r="A36" s="18"/>
      <c r="B36" s="6" t="s">
        <v>17</v>
      </c>
      <c r="C36" s="31"/>
      <c r="D36" s="38"/>
      <c r="E36" s="24"/>
      <c r="F36" s="11"/>
    </row>
    <row r="37" spans="1:6" outlineLevel="1" x14ac:dyDescent="0.3">
      <c r="A37" s="17">
        <f>ROW(A16)</f>
        <v>16</v>
      </c>
      <c r="B37" s="8" t="s">
        <v>14</v>
      </c>
      <c r="C37" s="31" t="s">
        <v>24</v>
      </c>
      <c r="D37" s="38">
        <v>70</v>
      </c>
      <c r="E37" s="24"/>
      <c r="F37" s="33">
        <f t="shared" ref="F37" si="5">E37*D37</f>
        <v>0</v>
      </c>
    </row>
    <row r="38" spans="1:6" outlineLevel="1" x14ac:dyDescent="0.3">
      <c r="A38" s="18"/>
      <c r="B38" s="6"/>
      <c r="C38" s="31"/>
      <c r="D38" s="38"/>
      <c r="E38" s="24"/>
      <c r="F38" s="33"/>
    </row>
    <row r="39" spans="1:6" outlineLevel="1" x14ac:dyDescent="0.3">
      <c r="A39" s="18"/>
      <c r="B39" s="6" t="s">
        <v>18</v>
      </c>
      <c r="C39" s="31"/>
      <c r="D39" s="32"/>
      <c r="E39" s="24"/>
      <c r="F39" s="11">
        <f>SUM(F40:F45)</f>
        <v>0</v>
      </c>
    </row>
    <row r="40" spans="1:6" ht="43.2" outlineLevel="1" x14ac:dyDescent="0.3">
      <c r="A40" s="17"/>
      <c r="B40" s="6" t="s">
        <v>19</v>
      </c>
      <c r="C40" s="31"/>
      <c r="D40" s="32"/>
      <c r="E40" s="24"/>
      <c r="F40" s="11"/>
    </row>
    <row r="41" spans="1:6" x14ac:dyDescent="0.3">
      <c r="A41" s="17">
        <f>ROW(A17)</f>
        <v>17</v>
      </c>
      <c r="B41" s="7" t="s">
        <v>20</v>
      </c>
      <c r="C41" s="31" t="s">
        <v>25</v>
      </c>
      <c r="D41" s="32">
        <v>120</v>
      </c>
      <c r="E41" s="24"/>
      <c r="F41" s="33">
        <f t="shared" ref="F41:F45" si="6">E41*D41</f>
        <v>0</v>
      </c>
    </row>
    <row r="42" spans="1:6" outlineLevel="1" x14ac:dyDescent="0.3">
      <c r="A42" s="17">
        <f t="shared" ref="A42:A45" si="7">ROW(A18)</f>
        <v>18</v>
      </c>
      <c r="B42" s="7" t="s">
        <v>42</v>
      </c>
      <c r="C42" s="31" t="s">
        <v>6</v>
      </c>
      <c r="D42" s="32">
        <v>31</v>
      </c>
      <c r="E42" s="24"/>
      <c r="F42" s="33">
        <f t="shared" si="6"/>
        <v>0</v>
      </c>
    </row>
    <row r="43" spans="1:6" outlineLevel="1" x14ac:dyDescent="0.3">
      <c r="A43" s="17">
        <f t="shared" si="7"/>
        <v>19</v>
      </c>
      <c r="B43" s="7" t="s">
        <v>21</v>
      </c>
      <c r="C43" s="31" t="s">
        <v>6</v>
      </c>
      <c r="D43" s="32">
        <v>35</v>
      </c>
      <c r="E43" s="24"/>
      <c r="F43" s="33">
        <f t="shared" si="6"/>
        <v>0</v>
      </c>
    </row>
    <row r="44" spans="1:6" outlineLevel="1" x14ac:dyDescent="0.3">
      <c r="A44" s="17">
        <f t="shared" si="7"/>
        <v>20</v>
      </c>
      <c r="B44" s="7" t="s">
        <v>22</v>
      </c>
      <c r="C44" s="31" t="s">
        <v>25</v>
      </c>
      <c r="D44" s="32">
        <v>105</v>
      </c>
      <c r="E44" s="24"/>
      <c r="F44" s="33">
        <f t="shared" si="6"/>
        <v>0</v>
      </c>
    </row>
    <row r="45" spans="1:6" outlineLevel="1" x14ac:dyDescent="0.3">
      <c r="A45" s="17">
        <f t="shared" si="7"/>
        <v>21</v>
      </c>
      <c r="B45" s="7" t="s">
        <v>23</v>
      </c>
      <c r="C45" s="31" t="s">
        <v>6</v>
      </c>
      <c r="D45" s="32">
        <v>40</v>
      </c>
      <c r="E45" s="24"/>
      <c r="F45" s="33">
        <f t="shared" si="6"/>
        <v>0</v>
      </c>
    </row>
    <row r="46" spans="1:6" outlineLevel="1" x14ac:dyDescent="0.3">
      <c r="A46" s="16"/>
      <c r="B46" s="7"/>
      <c r="C46" s="31"/>
      <c r="D46" s="32"/>
      <c r="E46" s="24"/>
      <c r="F46" s="33"/>
    </row>
    <row r="47" spans="1:6" outlineLevel="1" x14ac:dyDescent="0.3">
      <c r="A47" s="54"/>
      <c r="B47" s="39"/>
      <c r="C47" s="40"/>
      <c r="D47" s="41"/>
      <c r="E47" s="28"/>
      <c r="F47" s="42"/>
    </row>
    <row r="48" spans="1:6" x14ac:dyDescent="0.3">
      <c r="A48" s="16"/>
      <c r="B48" s="46"/>
      <c r="C48" s="34"/>
      <c r="D48" s="34"/>
      <c r="E48" s="47"/>
      <c r="F48" s="48"/>
    </row>
    <row r="49" spans="1:6" outlineLevel="1" x14ac:dyDescent="0.3">
      <c r="A49" s="16"/>
      <c r="B49" s="49"/>
      <c r="C49" s="34"/>
      <c r="D49" s="34"/>
      <c r="E49" s="47"/>
      <c r="F49" s="50"/>
    </row>
    <row r="50" spans="1:6" outlineLevel="1" x14ac:dyDescent="0.3">
      <c r="A50" s="16"/>
      <c r="B50" s="51"/>
      <c r="C50" s="34"/>
      <c r="D50" s="34"/>
      <c r="E50" s="47"/>
      <c r="F50" s="50"/>
    </row>
    <row r="51" spans="1:6" outlineLevel="1" x14ac:dyDescent="0.3">
      <c r="A51" s="16"/>
      <c r="B51" s="46"/>
      <c r="C51" s="34"/>
      <c r="D51" s="34"/>
      <c r="E51" s="47"/>
      <c r="F51" s="48"/>
    </row>
    <row r="52" spans="1:6" outlineLevel="1" x14ac:dyDescent="0.3">
      <c r="A52" s="16"/>
      <c r="B52" s="52"/>
      <c r="C52" s="34"/>
      <c r="D52" s="34"/>
      <c r="E52" s="47"/>
      <c r="F52" s="50"/>
    </row>
    <row r="53" spans="1:6" outlineLevel="1" x14ac:dyDescent="0.3">
      <c r="A53" s="16"/>
      <c r="B53" s="49"/>
      <c r="C53" s="34"/>
      <c r="D53" s="34"/>
      <c r="E53" s="47"/>
      <c r="F53" s="50"/>
    </row>
    <row r="54" spans="1:6" outlineLevel="1" x14ac:dyDescent="0.3">
      <c r="A54" s="16"/>
      <c r="B54" s="51"/>
      <c r="C54" s="34"/>
      <c r="D54" s="34"/>
      <c r="E54" s="47"/>
      <c r="F54" s="50"/>
    </row>
    <row r="55" spans="1:6" outlineLevel="1" x14ac:dyDescent="0.3">
      <c r="A55" s="16"/>
      <c r="B55" s="51"/>
      <c r="C55" s="34"/>
      <c r="D55" s="34"/>
      <c r="E55" s="47"/>
      <c r="F55" s="50"/>
    </row>
    <row r="56" spans="1:6" outlineLevel="1" x14ac:dyDescent="0.3">
      <c r="A56" s="16"/>
      <c r="B56" s="51"/>
      <c r="C56" s="34"/>
      <c r="D56" s="34"/>
      <c r="E56" s="47"/>
      <c r="F56" s="50"/>
    </row>
    <row r="57" spans="1:6" outlineLevel="1" x14ac:dyDescent="0.3">
      <c r="A57" s="16"/>
      <c r="B57" s="51"/>
      <c r="C57" s="34"/>
      <c r="D57" s="34"/>
      <c r="E57" s="47"/>
      <c r="F57" s="50"/>
    </row>
    <row r="58" spans="1:6" outlineLevel="1" x14ac:dyDescent="0.3">
      <c r="A58" s="16"/>
      <c r="B58" s="51"/>
      <c r="C58" s="34"/>
      <c r="D58" s="34"/>
      <c r="E58" s="47"/>
      <c r="F58" s="50"/>
    </row>
    <row r="59" spans="1:6" outlineLevel="1" x14ac:dyDescent="0.3">
      <c r="A59" s="16"/>
      <c r="B59" s="49"/>
      <c r="C59" s="34"/>
      <c r="D59" s="34"/>
      <c r="E59" s="47"/>
      <c r="F59" s="50"/>
    </row>
    <row r="60" spans="1:6" outlineLevel="1" x14ac:dyDescent="0.3">
      <c r="A60" s="16"/>
      <c r="B60" s="51"/>
      <c r="C60" s="34"/>
      <c r="D60" s="34"/>
      <c r="E60" s="47"/>
      <c r="F60" s="50"/>
    </row>
    <row r="61" spans="1:6" outlineLevel="1" x14ac:dyDescent="0.3">
      <c r="A61" s="16"/>
      <c r="B61" s="51"/>
      <c r="C61" s="34"/>
      <c r="D61" s="34"/>
      <c r="E61" s="47"/>
      <c r="F61" s="50"/>
    </row>
    <row r="62" spans="1:6" outlineLevel="1" x14ac:dyDescent="0.3">
      <c r="A62" s="16"/>
      <c r="B62" s="51"/>
      <c r="C62" s="34"/>
      <c r="D62" s="34"/>
      <c r="E62" s="47"/>
      <c r="F62" s="50"/>
    </row>
    <row r="63" spans="1:6" outlineLevel="1" x14ac:dyDescent="0.3">
      <c r="A63" s="16"/>
      <c r="B63" s="51"/>
      <c r="C63" s="34"/>
      <c r="D63" s="34"/>
      <c r="E63" s="47"/>
      <c r="F63" s="50"/>
    </row>
    <row r="64" spans="1:6" outlineLevel="1" x14ac:dyDescent="0.3">
      <c r="A64" s="16"/>
      <c r="B64" s="51"/>
      <c r="C64" s="34"/>
      <c r="D64" s="34"/>
      <c r="E64" s="47"/>
      <c r="F64" s="50"/>
    </row>
    <row r="65" spans="1:6" outlineLevel="1" x14ac:dyDescent="0.3">
      <c r="A65" s="16"/>
      <c r="B65" s="51"/>
      <c r="C65" s="34"/>
      <c r="D65" s="34"/>
      <c r="E65" s="47"/>
      <c r="F65" s="50"/>
    </row>
    <row r="66" spans="1:6" outlineLevel="1" x14ac:dyDescent="0.3">
      <c r="A66" s="16"/>
      <c r="B66" s="51"/>
      <c r="C66" s="34"/>
      <c r="D66" s="34"/>
      <c r="E66" s="47"/>
      <c r="F66" s="50"/>
    </row>
    <row r="67" spans="1:6" outlineLevel="1" x14ac:dyDescent="0.3">
      <c r="A67" s="16"/>
      <c r="B67" s="51"/>
      <c r="C67" s="34"/>
      <c r="D67" s="34"/>
      <c r="E67" s="47"/>
      <c r="F67" s="50"/>
    </row>
    <row r="68" spans="1:6" outlineLevel="1" x14ac:dyDescent="0.3">
      <c r="A68" s="16"/>
      <c r="B68" s="51"/>
      <c r="C68" s="34"/>
      <c r="D68" s="34"/>
      <c r="E68" s="47"/>
      <c r="F68" s="50"/>
    </row>
    <row r="69" spans="1:6" outlineLevel="1" x14ac:dyDescent="0.3">
      <c r="A69" s="16"/>
      <c r="B69" s="51"/>
      <c r="C69" s="34"/>
      <c r="D69" s="34"/>
      <c r="E69" s="47"/>
      <c r="F69" s="50"/>
    </row>
    <row r="70" spans="1:6" outlineLevel="1" x14ac:dyDescent="0.3">
      <c r="A70" s="16"/>
      <c r="B70" s="51"/>
      <c r="C70" s="34"/>
      <c r="D70" s="34"/>
      <c r="E70" s="47"/>
      <c r="F70" s="50"/>
    </row>
    <row r="71" spans="1:6" outlineLevel="1" x14ac:dyDescent="0.3">
      <c r="A71" s="16"/>
      <c r="B71" s="52"/>
      <c r="C71" s="34"/>
      <c r="D71" s="34"/>
      <c r="E71" s="47"/>
      <c r="F71" s="50"/>
    </row>
    <row r="72" spans="1:6" outlineLevel="1" x14ac:dyDescent="0.3">
      <c r="A72" s="16"/>
      <c r="B72" s="51"/>
      <c r="C72" s="34"/>
      <c r="D72" s="34"/>
      <c r="E72" s="47"/>
      <c r="F72" s="50"/>
    </row>
    <row r="73" spans="1:6" outlineLevel="1" x14ac:dyDescent="0.3">
      <c r="A73" s="16"/>
      <c r="B73" s="51"/>
      <c r="C73" s="34"/>
      <c r="D73" s="34"/>
      <c r="E73" s="47"/>
      <c r="F73" s="50"/>
    </row>
    <row r="74" spans="1:6" outlineLevel="1" x14ac:dyDescent="0.3">
      <c r="A74" s="16"/>
      <c r="B74" s="51"/>
      <c r="C74" s="34"/>
      <c r="D74" s="34"/>
      <c r="E74" s="47"/>
      <c r="F74" s="50"/>
    </row>
    <row r="75" spans="1:6" outlineLevel="1" x14ac:dyDescent="0.3">
      <c r="A75" s="16"/>
      <c r="B75" s="51"/>
      <c r="C75" s="34"/>
      <c r="D75" s="34"/>
      <c r="E75" s="47"/>
      <c r="F75" s="50"/>
    </row>
    <row r="76" spans="1:6" outlineLevel="1" x14ac:dyDescent="0.3">
      <c r="A76" s="16"/>
      <c r="B76" s="51"/>
      <c r="C76" s="34"/>
      <c r="D76" s="34"/>
      <c r="E76" s="47"/>
      <c r="F76" s="50"/>
    </row>
    <row r="77" spans="1:6" outlineLevel="1" x14ac:dyDescent="0.3">
      <c r="A77" s="19"/>
      <c r="B77" s="51"/>
      <c r="C77" s="34"/>
      <c r="D77" s="34"/>
      <c r="E77" s="47"/>
      <c r="F77" s="50"/>
    </row>
    <row r="78" spans="1:6" outlineLevel="1" x14ac:dyDescent="0.3">
      <c r="A78" s="19"/>
      <c r="B78" s="53"/>
      <c r="C78" s="34"/>
      <c r="D78" s="34"/>
      <c r="E78" s="47"/>
      <c r="F78" s="50"/>
    </row>
    <row r="79" spans="1:6" x14ac:dyDescent="0.3">
      <c r="A79" s="19"/>
      <c r="B79" s="4"/>
      <c r="C79" s="22"/>
      <c r="D79" s="22"/>
      <c r="E79" s="29"/>
      <c r="F79" s="5"/>
    </row>
    <row r="80" spans="1:6" x14ac:dyDescent="0.3">
      <c r="A80" s="19"/>
      <c r="B80" s="4"/>
      <c r="C80" s="22"/>
      <c r="D80" s="22"/>
      <c r="E80" s="29"/>
      <c r="F80" s="5"/>
    </row>
    <row r="81" spans="1:6" x14ac:dyDescent="0.3">
      <c r="A81" s="19"/>
      <c r="B81" s="4"/>
      <c r="C81" s="22"/>
      <c r="D81" s="22"/>
      <c r="E81" s="29"/>
      <c r="F81" s="5"/>
    </row>
  </sheetData>
  <mergeCells count="1">
    <mergeCell ref="A1:F2"/>
  </mergeCells>
  <pageMargins left="0.7" right="0.7" top="0.75" bottom="0.75" header="0.3" footer="0.3"/>
  <pageSetup scale="55" orientation="portrait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BOQ</vt:lpstr>
      <vt:lpstr>BOQ!Print_Area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Therisano Ranthako</dc:creator>
  <cp:lastModifiedBy>Therisano Ranthako</cp:lastModifiedBy>
  <dcterms:created xsi:type="dcterms:W3CDTF">2022-10-11T14:26:56Z</dcterms:created>
  <dcterms:modified xsi:type="dcterms:W3CDTF">2024-08-15T11:21:42Z</dcterms:modified>
</cp:coreProperties>
</file>