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randwater-my.sharepoint.com/personal/nhzondo_randwater_co_za/Documents/Desktop/Augmentation System/Telemetry &amp; Radio Base/NZ/"/>
    </mc:Choice>
  </mc:AlternateContent>
  <xr:revisionPtr revIDLastSave="38" documentId="13_ncr:1_{C1D48664-1CA0-45A9-8E97-FEA79D916EB9}" xr6:coauthVersionLast="47" xr6:coauthVersionMax="47" xr10:uidLastSave="{BB050FC7-69FE-44A9-9154-20147E7499F8}"/>
  <bookViews>
    <workbookView xWindow="-108" yWindow="-108" windowWidth="23256" windowHeight="12576" tabRatio="941" activeTab="1" xr2:uid="{00000000-000D-0000-FFFF-FFFF00000000}"/>
  </bookViews>
  <sheets>
    <sheet name="Schedule A - P&amp;G" sheetId="35" r:id="rId1"/>
    <sheet name="Schedule B - Automation" sheetId="53" r:id="rId2"/>
    <sheet name="Schedule C - Electrical" sheetId="57" r:id="rId3"/>
    <sheet name="Schedule D - Civil" sheetId="52" r:id="rId4"/>
    <sheet name="Schedule E - Architecture" sheetId="64" r:id="rId5"/>
    <sheet name="Schedule F - Quality" sheetId="54" r:id="rId6"/>
    <sheet name="Schedule G- Health and Safety " sheetId="59" r:id="rId7"/>
    <sheet name="Schedule H - Environment" sheetId="62" r:id="rId8"/>
    <sheet name="Summary" sheetId="23" r:id="rId9"/>
    <sheet name="Mechanical" sheetId="56" state="hidden" r:id="rId10"/>
  </sheets>
  <externalReferences>
    <externalReference r:id="rId11"/>
    <externalReference r:id="rId12"/>
    <externalReference r:id="rId13"/>
  </externalReferences>
  <definedNames>
    <definedName name="__1NEW_PROJECT" localSheetId="1">#REF!</definedName>
    <definedName name="__1NEW_PROJECT" localSheetId="2">#REF!</definedName>
    <definedName name="__1NEW_PROJECT" localSheetId="3">#REF!</definedName>
    <definedName name="__1NEW_PROJECT" localSheetId="5">#REF!</definedName>
    <definedName name="__1NEW_PROJECT" localSheetId="6">#REF!</definedName>
    <definedName name="__1NEW_PROJECT" localSheetId="7">#REF!</definedName>
    <definedName name="__1NEW_PROJECT" localSheetId="8">#REF!</definedName>
    <definedName name="__1NEW_PROJECT">#REF!</definedName>
    <definedName name="__2P_PAY_CERTIFICA" localSheetId="1">#REF!</definedName>
    <definedName name="__2P_PAY_CERTIFICA" localSheetId="2">#REF!</definedName>
    <definedName name="__2P_PAY_CERTIFICA" localSheetId="3">#REF!</definedName>
    <definedName name="__2P_PAY_CERTIFICA" localSheetId="5">#REF!</definedName>
    <definedName name="__2P_PAY_CERTIFICA" localSheetId="6">#REF!</definedName>
    <definedName name="__2P_PAY_CERTIFICA" localSheetId="7">#REF!</definedName>
    <definedName name="__2P_PAY_CERTIFICA">#REF!</definedName>
    <definedName name="__3PRINT_ESCAL" localSheetId="1">#REF!</definedName>
    <definedName name="__3PRINT_ESCAL" localSheetId="2">#REF!</definedName>
    <definedName name="__3PRINT_ESCAL" localSheetId="3">#REF!</definedName>
    <definedName name="__3PRINT_ESCAL" localSheetId="5">#REF!</definedName>
    <definedName name="__3PRINT_ESCAL" localSheetId="6">#REF!</definedName>
    <definedName name="__3PRINT_ESCAL" localSheetId="7">#REF!</definedName>
    <definedName name="__3PRINT_ESCAL">#REF!</definedName>
    <definedName name="__4PRINT_PENALTIES" localSheetId="1">#REF!</definedName>
    <definedName name="__4PRINT_PENALTIES" localSheetId="2">#REF!</definedName>
    <definedName name="__4PRINT_PENALTIES" localSheetId="3">#REF!</definedName>
    <definedName name="__4PRINT_PENALTIES" localSheetId="5">#REF!</definedName>
    <definedName name="__4PRINT_PENALTIES" localSheetId="6">#REF!</definedName>
    <definedName name="__4PRINT_PENALTIES" localSheetId="7">#REF!</definedName>
    <definedName name="__4PRINT_PENALTIES">#REF!</definedName>
    <definedName name="__5PRINT_PROJECT_C" localSheetId="1">#REF!</definedName>
    <definedName name="__5PRINT_PROJECT_C" localSheetId="2">#REF!</definedName>
    <definedName name="__5PRINT_PROJECT_C" localSheetId="3">#REF!</definedName>
    <definedName name="__5PRINT_PROJECT_C" localSheetId="5">#REF!</definedName>
    <definedName name="__5PRINT_PROJECT_C" localSheetId="6">#REF!</definedName>
    <definedName name="__5PRINT_PROJECT_C" localSheetId="7">#REF!</definedName>
    <definedName name="__5PRINT_PROJECT_C">#REF!</definedName>
    <definedName name="__6PRINT_SPEC_SUBC" localSheetId="1">#REF!</definedName>
    <definedName name="__6PRINT_SPEC_SUBC" localSheetId="2">#REF!</definedName>
    <definedName name="__6PRINT_SPEC_SUBC" localSheetId="3">#REF!</definedName>
    <definedName name="__6PRINT_SPEC_SUBC" localSheetId="5">#REF!</definedName>
    <definedName name="__6PRINT_SPEC_SUBC" localSheetId="6">#REF!</definedName>
    <definedName name="__6PRINT_SPEC_SUBC" localSheetId="7">#REF!</definedName>
    <definedName name="__6PRINT_SPEC_SUBC">#REF!</definedName>
    <definedName name="__7SUM_FORMULAR" localSheetId="1">#REF!</definedName>
    <definedName name="__7SUM_FORMULAR" localSheetId="2">#REF!</definedName>
    <definedName name="__7SUM_FORMULAR" localSheetId="3">#REF!</definedName>
    <definedName name="__7SUM_FORMULAR" localSheetId="5">#REF!</definedName>
    <definedName name="__7SUM_FORMULAR" localSheetId="6">#REF!</definedName>
    <definedName name="__7SUM_FORMULAR" localSheetId="7">#REF!</definedName>
    <definedName name="__7SUM_FORMULAR">#REF!</definedName>
    <definedName name="_1NEW_PROJECT" localSheetId="1">#REF!</definedName>
    <definedName name="_1NEW_PROJECT" localSheetId="2">#REF!</definedName>
    <definedName name="_1NEW_PROJECT" localSheetId="3">#REF!</definedName>
    <definedName name="_1NEW_PROJECT" localSheetId="5">#REF!</definedName>
    <definedName name="_1NEW_PROJECT" localSheetId="6">#REF!</definedName>
    <definedName name="_1NEW_PROJECT" localSheetId="7">#REF!</definedName>
    <definedName name="_1NEW_PROJECT">#REF!</definedName>
    <definedName name="_2P_PAY_CERTIFICA" localSheetId="1">#REF!</definedName>
    <definedName name="_2P_PAY_CERTIFICA" localSheetId="2">#REF!</definedName>
    <definedName name="_2P_PAY_CERTIFICA" localSheetId="3">#REF!</definedName>
    <definedName name="_2P_PAY_CERTIFICA" localSheetId="5">#REF!</definedName>
    <definedName name="_2P_PAY_CERTIFICA" localSheetId="6">#REF!</definedName>
    <definedName name="_2P_PAY_CERTIFICA" localSheetId="7">#REF!</definedName>
    <definedName name="_2P_PAY_CERTIFICA">#REF!</definedName>
    <definedName name="_3PRINT_ESCAL" localSheetId="1">#REF!</definedName>
    <definedName name="_3PRINT_ESCAL" localSheetId="2">#REF!</definedName>
    <definedName name="_3PRINT_ESCAL" localSheetId="3">#REF!</definedName>
    <definedName name="_3PRINT_ESCAL" localSheetId="5">#REF!</definedName>
    <definedName name="_3PRINT_ESCAL" localSheetId="6">#REF!</definedName>
    <definedName name="_3PRINT_ESCAL" localSheetId="7">#REF!</definedName>
    <definedName name="_3PRINT_ESCAL">#REF!</definedName>
    <definedName name="_4PRINT_PENALTIES" localSheetId="1">#REF!</definedName>
    <definedName name="_4PRINT_PENALTIES" localSheetId="2">#REF!</definedName>
    <definedName name="_4PRINT_PENALTIES" localSheetId="3">#REF!</definedName>
    <definedName name="_4PRINT_PENALTIES" localSheetId="5">#REF!</definedName>
    <definedName name="_4PRINT_PENALTIES" localSheetId="6">#REF!</definedName>
    <definedName name="_4PRINT_PENALTIES" localSheetId="7">#REF!</definedName>
    <definedName name="_4PRINT_PENALTIES">#REF!</definedName>
    <definedName name="_5PRINT_PROJECT_C" localSheetId="1">#REF!</definedName>
    <definedName name="_5PRINT_PROJECT_C" localSheetId="2">#REF!</definedName>
    <definedName name="_5PRINT_PROJECT_C" localSheetId="3">#REF!</definedName>
    <definedName name="_5PRINT_PROJECT_C" localSheetId="5">#REF!</definedName>
    <definedName name="_5PRINT_PROJECT_C" localSheetId="6">#REF!</definedName>
    <definedName name="_5PRINT_PROJECT_C" localSheetId="7">#REF!</definedName>
    <definedName name="_5PRINT_PROJECT_C">#REF!</definedName>
    <definedName name="_6PRINT_SPEC_SUBC" localSheetId="1">#REF!</definedName>
    <definedName name="_6PRINT_SPEC_SUBC" localSheetId="2">#REF!</definedName>
    <definedName name="_6PRINT_SPEC_SUBC" localSheetId="3">#REF!</definedName>
    <definedName name="_6PRINT_SPEC_SUBC" localSheetId="5">#REF!</definedName>
    <definedName name="_6PRINT_SPEC_SUBC" localSheetId="6">#REF!</definedName>
    <definedName name="_6PRINT_SPEC_SUBC" localSheetId="7">#REF!</definedName>
    <definedName name="_6PRINT_SPEC_SUBC">#REF!</definedName>
    <definedName name="_7SUM_FORMULAR" localSheetId="1">#REF!</definedName>
    <definedName name="_7SUM_FORMULAR" localSheetId="2">#REF!</definedName>
    <definedName name="_7SUM_FORMULAR" localSheetId="3">#REF!</definedName>
    <definedName name="_7SUM_FORMULAR" localSheetId="5">#REF!</definedName>
    <definedName name="_7SUM_FORMULAR" localSheetId="6">#REF!</definedName>
    <definedName name="_7SUM_FORMULAR" localSheetId="7">#REF!</definedName>
    <definedName name="_7SUM_FORMULAR">#REF!</definedName>
    <definedName name="_Hlk23941219" localSheetId="1">'Schedule B - Automation'!#REF!</definedName>
    <definedName name="_Hlk24187860" localSheetId="1">'Schedule B - Automation'!#REF!</definedName>
    <definedName name="_Hlk24188278" localSheetId="1">'Schedule B - Automation'!#REF!</definedName>
    <definedName name="_Hlk24197817" localSheetId="1">'Schedule B - Automation'!#REF!</definedName>
    <definedName name="_Hlk25128002" localSheetId="1">'Schedule B - Automation'!#REF!</definedName>
    <definedName name="_Hlk38908335" localSheetId="1">'Schedule B - Automation'!$C$10</definedName>
    <definedName name="_Hlk38917803" localSheetId="1">'Schedule B - Automation'!$C$18</definedName>
    <definedName name="_Order1" hidden="1">255</definedName>
    <definedName name="_Order2" hidden="1">255</definedName>
    <definedName name="a">'[1]CPA-GroupF2-F3'!$A$1:$J$59</definedName>
    <definedName name="Amangcoya_Constr._cc" localSheetId="1">#REF!</definedName>
    <definedName name="Amangcoya_Constr._cc" localSheetId="2">#REF!</definedName>
    <definedName name="Amangcoya_Constr._cc" localSheetId="3">#REF!</definedName>
    <definedName name="Amangcoya_Constr._cc" localSheetId="5">#REF!</definedName>
    <definedName name="Amangcoya_Constr._cc" localSheetId="6">#REF!</definedName>
    <definedName name="Amangcoya_Constr._cc" localSheetId="7">#REF!</definedName>
    <definedName name="Amangcoya_Constr._cc" localSheetId="8">#REF!</definedName>
    <definedName name="Amangcoya_Constr._cc">#REF!</definedName>
    <definedName name="b" localSheetId="1">#REF!</definedName>
    <definedName name="b" localSheetId="2">#REF!</definedName>
    <definedName name="b" localSheetId="3">#REF!</definedName>
    <definedName name="b" localSheetId="5">#REF!</definedName>
    <definedName name="b" localSheetId="6">#REF!</definedName>
    <definedName name="b" localSheetId="7">#REF!</definedName>
    <definedName name="b" localSheetId="8">#REF!</definedName>
    <definedName name="b">#REF!</definedName>
    <definedName name="Building" localSheetId="1">#REF!</definedName>
    <definedName name="Building" localSheetId="2">#REF!</definedName>
    <definedName name="Building" localSheetId="5">#REF!</definedName>
    <definedName name="Building" localSheetId="6">#REF!</definedName>
    <definedName name="Building" localSheetId="7">#REF!</definedName>
    <definedName name="Building">#REF!</definedName>
    <definedName name="Critical_Path_Construction" localSheetId="1">#REF!</definedName>
    <definedName name="Critical_Path_Construction" localSheetId="2">#REF!</definedName>
    <definedName name="Critical_Path_Construction" localSheetId="3">#REF!</definedName>
    <definedName name="Critical_Path_Construction" localSheetId="5">#REF!</definedName>
    <definedName name="Critical_Path_Construction" localSheetId="6">#REF!</definedName>
    <definedName name="Critical_Path_Construction" localSheetId="7">#REF!</definedName>
    <definedName name="Critical_Path_Construction" localSheetId="8">#REF!</definedName>
    <definedName name="Critical_Path_Construction">#REF!</definedName>
    <definedName name="f">'[2]Any size'!$C$5:$P$80</definedName>
    <definedName name="g" localSheetId="1">#REF!</definedName>
    <definedName name="g" localSheetId="2">#REF!</definedName>
    <definedName name="g" localSheetId="3">#REF!</definedName>
    <definedName name="g" localSheetId="5">#REF!</definedName>
    <definedName name="g" localSheetId="6">#REF!</definedName>
    <definedName name="g" localSheetId="7">#REF!</definedName>
    <definedName name="g" localSheetId="8">#REF!</definedName>
    <definedName name="g">#REF!</definedName>
    <definedName name="Group_5___BoTT_JV" localSheetId="1">#REF!</definedName>
    <definedName name="Group_5___BoTT_JV" localSheetId="2">#REF!</definedName>
    <definedName name="Group_5___BoTT_JV" localSheetId="3">#REF!</definedName>
    <definedName name="Group_5___BoTT_JV" localSheetId="5">#REF!</definedName>
    <definedName name="Group_5___BoTT_JV" localSheetId="6">#REF!</definedName>
    <definedName name="Group_5___BoTT_JV" localSheetId="7">#REF!</definedName>
    <definedName name="Group_5___BoTT_JV" localSheetId="8">#REF!</definedName>
    <definedName name="Group_5___BoTT_JV">#REF!</definedName>
    <definedName name="HELP" localSheetId="1">#REF!</definedName>
    <definedName name="HELP" localSheetId="2">#REF!</definedName>
    <definedName name="HELP" localSheetId="3">#REF!</definedName>
    <definedName name="HELP" localSheetId="5">#REF!</definedName>
    <definedName name="HELP" localSheetId="6">#REF!</definedName>
    <definedName name="HELP" localSheetId="7">#REF!</definedName>
    <definedName name="HELP" localSheetId="8">#REF!</definedName>
    <definedName name="HELP">#REF!</definedName>
    <definedName name="Inkonka_Construction" localSheetId="1">#REF!</definedName>
    <definedName name="Inkonka_Construction" localSheetId="2">#REF!</definedName>
    <definedName name="Inkonka_Construction" localSheetId="3">#REF!</definedName>
    <definedName name="Inkonka_Construction" localSheetId="5">#REF!</definedName>
    <definedName name="Inkonka_Construction" localSheetId="6">#REF!</definedName>
    <definedName name="Inkonka_Construction" localSheetId="7">#REF!</definedName>
    <definedName name="Inkonka_Construction">#REF!</definedName>
    <definedName name="Items_01" localSheetId="1">#REF!</definedName>
    <definedName name="Items_01" localSheetId="2">#REF!</definedName>
    <definedName name="Items_01" localSheetId="3">#REF!</definedName>
    <definedName name="Items_01" localSheetId="5">#REF!</definedName>
    <definedName name="Items_01" localSheetId="6">#REF!</definedName>
    <definedName name="Items_01" localSheetId="7">#REF!</definedName>
    <definedName name="Items_01">#REF!</definedName>
    <definedName name="Kala_Civils" localSheetId="1">#REF!</definedName>
    <definedName name="Kala_Civils" localSheetId="2">#REF!</definedName>
    <definedName name="Kala_Civils" localSheetId="3">#REF!</definedName>
    <definedName name="Kala_Civils" localSheetId="5">#REF!</definedName>
    <definedName name="Kala_Civils" localSheetId="6">#REF!</definedName>
    <definedName name="Kala_Civils" localSheetId="7">#REF!</definedName>
    <definedName name="Kala_Civils">#REF!</definedName>
    <definedName name="Makhubu_Civil_Eng._Cc" localSheetId="1">#REF!</definedName>
    <definedName name="Makhubu_Civil_Eng._Cc" localSheetId="2">#REF!</definedName>
    <definedName name="Makhubu_Civil_Eng._Cc" localSheetId="3">#REF!</definedName>
    <definedName name="Makhubu_Civil_Eng._Cc" localSheetId="5">#REF!</definedName>
    <definedName name="Makhubu_Civil_Eng._Cc" localSheetId="6">#REF!</definedName>
    <definedName name="Makhubu_Civil_Eng._Cc" localSheetId="7">#REF!</definedName>
    <definedName name="Makhubu_Civil_Eng._Cc">#REF!</definedName>
    <definedName name="Melki_Civils___Plant_Hire" localSheetId="1">#REF!</definedName>
    <definedName name="Melki_Civils___Plant_Hire" localSheetId="2">#REF!</definedName>
    <definedName name="Melki_Civils___Plant_Hire" localSheetId="3">#REF!</definedName>
    <definedName name="Melki_Civils___Plant_Hire" localSheetId="5">#REF!</definedName>
    <definedName name="Melki_Civils___Plant_Hire" localSheetId="6">#REF!</definedName>
    <definedName name="Melki_Civils___Plant_Hire" localSheetId="7">#REF!</definedName>
    <definedName name="Melki_Civils___Plant_Hire">#REF!</definedName>
    <definedName name="Mxoli_Civil_Constrution" localSheetId="1">#REF!</definedName>
    <definedName name="Mxoli_Civil_Constrution" localSheetId="2">#REF!</definedName>
    <definedName name="Mxoli_Civil_Constrution" localSheetId="3">#REF!</definedName>
    <definedName name="Mxoli_Civil_Constrution" localSheetId="5">#REF!</definedName>
    <definedName name="Mxoli_Civil_Constrution" localSheetId="6">#REF!</definedName>
    <definedName name="Mxoli_Civil_Constrution" localSheetId="7">#REF!</definedName>
    <definedName name="Mxoli_Civil_Constrution">#REF!</definedName>
    <definedName name="NEW" localSheetId="1">#REF!</definedName>
    <definedName name="NEW" localSheetId="2">#REF!</definedName>
    <definedName name="NEW" localSheetId="3">#REF!</definedName>
    <definedName name="NEW" localSheetId="5">#REF!</definedName>
    <definedName name="NEW" localSheetId="6">#REF!</definedName>
    <definedName name="NEW" localSheetId="7">#REF!</definedName>
    <definedName name="NEW">#REF!</definedName>
    <definedName name="NIL" localSheetId="1">#REF!</definedName>
    <definedName name="NIL" localSheetId="2">#REF!</definedName>
    <definedName name="NIL" localSheetId="3">#REF!</definedName>
    <definedName name="NIL" localSheetId="5">#REF!</definedName>
    <definedName name="NIL" localSheetId="6">#REF!</definedName>
    <definedName name="NIL" localSheetId="7">#REF!</definedName>
    <definedName name="NIL">#REF!</definedName>
    <definedName name="none" localSheetId="1">#REF!</definedName>
    <definedName name="none" localSheetId="2">#REF!</definedName>
    <definedName name="none" localSheetId="3">#REF!</definedName>
    <definedName name="none" localSheetId="5">#REF!</definedName>
    <definedName name="none" localSheetId="6">#REF!</definedName>
    <definedName name="none" localSheetId="7">#REF!</definedName>
    <definedName name="none">#REF!</definedName>
    <definedName name="p">'[3]Reticulation Ph2'!$A$1:$N$58</definedName>
    <definedName name="_xlnm.Print_Area" localSheetId="0">'Schedule A - P&amp;G'!$A$1:$G$68</definedName>
    <definedName name="_xlnm.Print_Area" localSheetId="1">'Schedule B - Automation'!$A$1:$I$55</definedName>
    <definedName name="_xlnm.Print_Area" localSheetId="2">'Schedule C - Electrical'!$A$1:$K$45</definedName>
    <definedName name="_xlnm.Print_Area" localSheetId="3">'Schedule D - Civil'!$A$1:$I$30</definedName>
    <definedName name="_xlnm.Print_Area" localSheetId="5">'Schedule F - Quality'!$A$1:$G$30</definedName>
    <definedName name="_xlnm.Print_Area" localSheetId="6">'Schedule G- Health and Safety '!$A$1:$G$75</definedName>
    <definedName name="_xlnm.Print_Area" localSheetId="7">'Schedule H - Environment'!$A$1:$G$57</definedName>
    <definedName name="_xlnm.Print_Area" localSheetId="8">Summary!$A$1:$C$27</definedName>
    <definedName name="_xlnm.Print_Area">#REF!</definedName>
    <definedName name="_xlnm.Print_Titles" localSheetId="0">'Schedule A - P&amp;G'!$1:$6</definedName>
    <definedName name="_xlnm.Print_Titles" localSheetId="1">'Schedule B - Automation'!$1:$6</definedName>
    <definedName name="_xlnm.Print_Titles" localSheetId="2">'Schedule C - Electrical'!$1:$6</definedName>
    <definedName name="_xlnm.Print_Titles" localSheetId="3">'Schedule D - Civil'!$1:$6</definedName>
    <definedName name="_xlnm.Print_Titles" localSheetId="5">'Schedule F - Quality'!$1:$2</definedName>
    <definedName name="_xlnm.Print_Titles" localSheetId="6">'Schedule G- Health and Safety '!$1:$2</definedName>
    <definedName name="_xlnm.Print_Titles" localSheetId="7">'Schedule H - Environment'!$1:$2</definedName>
    <definedName name="RANGE1" localSheetId="1">#REF!</definedName>
    <definedName name="RANGE1" localSheetId="2">#REF!</definedName>
    <definedName name="RANGE1" localSheetId="3">#REF!</definedName>
    <definedName name="RANGE1" localSheetId="5">#REF!</definedName>
    <definedName name="RANGE1" localSheetId="6">#REF!</definedName>
    <definedName name="RANGE1" localSheetId="7">#REF!</definedName>
    <definedName name="RANGE1" localSheetId="8">#REF!</definedName>
    <definedName name="RANGE1">#REF!</definedName>
    <definedName name="TEST" localSheetId="1">#REF!</definedName>
    <definedName name="TEST" localSheetId="2">#REF!</definedName>
    <definedName name="TEST" localSheetId="5">#REF!</definedName>
    <definedName name="TEST" localSheetId="6">#REF!</definedName>
    <definedName name="TEST" localSheetId="7">#REF!</definedName>
    <definedName name="TEST">#REF!</definedName>
    <definedName name="Unam__Constr._cc" localSheetId="1">#REF!</definedName>
    <definedName name="Unam__Constr._cc" localSheetId="2">#REF!</definedName>
    <definedName name="Unam__Constr._cc" localSheetId="3">#REF!</definedName>
    <definedName name="Unam__Constr._cc" localSheetId="5">#REF!</definedName>
    <definedName name="Unam__Constr._cc" localSheetId="6">#REF!</definedName>
    <definedName name="Unam__Constr._cc" localSheetId="7">#REF!</definedName>
    <definedName name="Unam__Constr._cc" localSheetId="8">#REF!</definedName>
    <definedName name="Unam__Constr._cc">#REF!</definedName>
    <definedName name="UPDATE" localSheetId="1">#REF!</definedName>
    <definedName name="UPDATE" localSheetId="2">#REF!</definedName>
    <definedName name="UPDATE" localSheetId="3">#REF!</definedName>
    <definedName name="UPDATE" localSheetId="5">#REF!</definedName>
    <definedName name="UPDATE" localSheetId="6">#REF!</definedName>
    <definedName name="UPDATE" localSheetId="7">#REF!</definedName>
    <definedName name="UPDATE" localSheetId="8">#REF!</definedName>
    <definedName name="UP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0" i="64" l="1"/>
  <c r="B2" i="64" l="1"/>
  <c r="B2" i="53" l="1"/>
  <c r="B2" i="57" l="1"/>
  <c r="B2" i="52"/>
  <c r="I25" i="52" l="1"/>
  <c r="B2" i="62"/>
  <c r="G59" i="35" l="1"/>
  <c r="C15" i="23" l="1"/>
  <c r="C10" i="23"/>
  <c r="C9" i="23"/>
  <c r="C8" i="23"/>
  <c r="C14" i="23"/>
  <c r="C12" i="23"/>
  <c r="C11" i="23"/>
  <c r="C13" i="23"/>
  <c r="B2" i="59"/>
  <c r="B2" i="54" l="1"/>
  <c r="I1" i="52"/>
  <c r="B2" i="23" l="1"/>
  <c r="C1" i="23"/>
  <c r="C22" i="23" s="1"/>
  <c r="C23" i="23" s="1"/>
  <c r="C24" i="23" s="1"/>
  <c r="A2" i="23" l="1"/>
  <c r="A1" i="23"/>
  <c r="P78" i="35" l="1"/>
  <c r="Q78" i="35" s="1"/>
</calcChain>
</file>

<file path=xl/sharedStrings.xml><?xml version="1.0" encoding="utf-8"?>
<sst xmlns="http://schemas.openxmlformats.org/spreadsheetml/2006/main" count="710" uniqueCount="434">
  <si>
    <t>DESCRIPTION</t>
  </si>
  <si>
    <t>A</t>
  </si>
  <si>
    <t>B</t>
  </si>
  <si>
    <t>C</t>
  </si>
  <si>
    <t>D</t>
  </si>
  <si>
    <t>E</t>
  </si>
  <si>
    <t>SUMMARY OF BILL OF QUANTITIES</t>
  </si>
  <si>
    <t>SCHEDULE</t>
  </si>
  <si>
    <t>SUB TOTAL A</t>
  </si>
  <si>
    <t>TOTAL</t>
  </si>
  <si>
    <t>Unit</t>
  </si>
  <si>
    <t>Rate</t>
  </si>
  <si>
    <t>AMOUNT</t>
  </si>
  <si>
    <t>Preliminary and General</t>
  </si>
  <si>
    <t>Description</t>
  </si>
  <si>
    <t>Item</t>
  </si>
  <si>
    <t>Payment</t>
  </si>
  <si>
    <t>Qty</t>
  </si>
  <si>
    <t>Amount</t>
  </si>
  <si>
    <t>No.</t>
  </si>
  <si>
    <t>Refers</t>
  </si>
  <si>
    <t>Automation</t>
  </si>
  <si>
    <t>Automation Equipment</t>
  </si>
  <si>
    <t>ADD 15% FOR VAT</t>
  </si>
  <si>
    <t>Schedule A: P&amp;G</t>
  </si>
  <si>
    <t>Design Rate</t>
  </si>
  <si>
    <t>Manufacture, Supply &amp; Delivery Rate</t>
  </si>
  <si>
    <t>Total Amount</t>
  </si>
  <si>
    <t>Item   No.</t>
  </si>
  <si>
    <t>Payment Refers</t>
  </si>
  <si>
    <t xml:space="preserve">Electrical </t>
  </si>
  <si>
    <t>Civil</t>
  </si>
  <si>
    <t>Schedule B: Automation</t>
  </si>
  <si>
    <t>Schedule C: Electrical</t>
  </si>
  <si>
    <t>System Specifcation Clause</t>
  </si>
  <si>
    <t>Installation, Construction, Testing &amp; Commissioning Rate</t>
  </si>
  <si>
    <t>Installation, Configuration, Testing &amp; Commissioning Rate</t>
  </si>
  <si>
    <t>Total Carried forward to the Form of Offer of the Commercial Document</t>
  </si>
  <si>
    <t>Putting into service &amp; Commissioning</t>
  </si>
  <si>
    <t>Installation and Construction</t>
  </si>
  <si>
    <t>Delivery of Equipment</t>
  </si>
  <si>
    <t xml:space="preserve">Manufacture,  Supply &amp; Test </t>
  </si>
  <si>
    <t>Detail Design</t>
  </si>
  <si>
    <t>PRELIMINARY &amp; GENERAL FIXED CHARGES</t>
  </si>
  <si>
    <t>Schedule A Carried Forward</t>
  </si>
  <si>
    <t>Schedule A Brought Forward to Summary</t>
  </si>
  <si>
    <t>Schedule D Carried Forward</t>
  </si>
  <si>
    <t>Schedule D Brought Forward to Summary</t>
  </si>
  <si>
    <t>Schedule B Carried Forward</t>
  </si>
  <si>
    <t>Schedule B Brought Forward to Summary</t>
  </si>
  <si>
    <t>Schedule D: Civil</t>
  </si>
  <si>
    <t>F</t>
  </si>
  <si>
    <t>Quality</t>
  </si>
  <si>
    <t>Schedule F Carried Forward</t>
  </si>
  <si>
    <t>Schedule F Brought Forward to Summary</t>
  </si>
  <si>
    <t xml:space="preserve">SAM QA 00030 PR-Spec Clause </t>
  </si>
  <si>
    <t>G</t>
  </si>
  <si>
    <t xml:space="preserve">Quality Control and Assurance </t>
  </si>
  <si>
    <t>Payment refers</t>
  </si>
  <si>
    <t>Schedule G Carried Forward</t>
  </si>
  <si>
    <t>Schedule G Brought Forward to Summary</t>
  </si>
  <si>
    <t>Environment</t>
  </si>
  <si>
    <t>Health and Safety</t>
  </si>
  <si>
    <t>Schedule C Brought Forward to Summary</t>
  </si>
  <si>
    <t>Schedule C Carried Forward</t>
  </si>
  <si>
    <t>TENDER FOR DESIGN, SUPPLY, DELIVERY, INSTALLATION, TESTING, COMMISSIONING AND PUT INTO OPERATION OF THE NEW BASE RADIOS FOR OPERATIONS AND RISK CONTROL AT ALL SITES</t>
  </si>
  <si>
    <t>CIVIL WORKS</t>
  </si>
  <si>
    <t>Sum</t>
  </si>
  <si>
    <t>PRELIMINARY AND GENERAL</t>
  </si>
  <si>
    <t>SERVICE DETECTION, PROTECTION AND/OR RELOCATION OF EXISTING SERVICES</t>
  </si>
  <si>
    <t>PRELIMINARY DESIGN</t>
  </si>
  <si>
    <t xml:space="preserve">DETAILED DESIGN </t>
  </si>
  <si>
    <t>AS-BUILT DRAWINGS</t>
  </si>
  <si>
    <t>CONSTRUCTION OF AUTOMATION KIOSKS AND APRON SLABS</t>
  </si>
  <si>
    <t>CONSTRUCTION OF MONOPOLE FOUNDATIONS</t>
  </si>
  <si>
    <t>DESIGN, SUPPLY AND INSTALLATION OF MONOPOLES AND ACCESS LADDERS</t>
  </si>
  <si>
    <t>CONSTRUCTION OF FOUNDATIONS FOR ELECTRICAL KIOSKS</t>
  </si>
  <si>
    <t>STORMWATER DESIGN AND CONSTRUCTION</t>
  </si>
  <si>
    <t>CLEARING, DISPOSAL OF DEBRIS AND REINSTATEMENT OF SITE</t>
  </si>
  <si>
    <t xml:space="preserve">All other Civil Work not stated above which may be required to complete the Installation must be detailed below (including risk mitigation and safety) </t>
  </si>
  <si>
    <t>Schedule E Carried Forward</t>
  </si>
  <si>
    <t>Schedule E Brought Forward to Summary</t>
  </si>
  <si>
    <t>Design electrical installation (and all plant components) in accordance with the functional requirements, design criteria, the design procedure set out in the Contract documentation, the design deliverables document and in accordance with the "Guideline scope of services" (as published by the Engineering Council of South Africa). To include all analyses, reports, calculations, drawings and documents, as-built (record) drawings, close-out reports and manuals</t>
  </si>
  <si>
    <t>Upstream supply circuit breakers in various plants of Rand Water</t>
  </si>
  <si>
    <t xml:space="preserve">Completely populated Distribution Kiosk </t>
  </si>
  <si>
    <t>Manufacturing and FAT Tessting</t>
  </si>
  <si>
    <t xml:space="preserve">Delivery and offloading </t>
  </si>
  <si>
    <t>Completely populated SP&amp;L Distribution  Boards</t>
  </si>
  <si>
    <t>Din mounted UPS to supply Automation equipment</t>
  </si>
  <si>
    <t>Complete small power and lighting in all new and existing building</t>
  </si>
  <si>
    <t>Service detection at various plants on possible cable routes and kiosks location</t>
  </si>
  <si>
    <t>Trenching (800mm x 500mm), backfilling as per specification and 110 mm cable sleeves.</t>
  </si>
  <si>
    <t>Service crossings with sleeves as per specification</t>
  </si>
  <si>
    <t>Earthing and lightning protection installation and new building</t>
  </si>
  <si>
    <t xml:space="preserve">PVC insulated earthing and bonding earth wire and applicable glands/ termination kits </t>
  </si>
  <si>
    <t>PVC PVC SWA stranded copper cable and applicable glands/ termination kits for complete plants</t>
  </si>
  <si>
    <t>Cable Racking</t>
  </si>
  <si>
    <t>Pressure test (Megger at 1000V) for the complete cable installation</t>
  </si>
  <si>
    <t>Provide cable  route markers for cables buried underground and not at remote areas/plants</t>
  </si>
  <si>
    <t>Complete all WKS code numbering of wires and cables.</t>
  </si>
  <si>
    <t>Update of all applicable drawings in AutoCAD</t>
  </si>
  <si>
    <t xml:space="preserve">Electrical commissioning and hand over the complete plant, complete with approved “As built” drawings in AutoCAD </t>
  </si>
  <si>
    <t xml:space="preserve">Hand over the plant, complete with approved “As built” drawings </t>
  </si>
  <si>
    <t>Supply maintenance and operating manuals.</t>
  </si>
  <si>
    <t>Certificate of Compliance (COC) for the entire installations.</t>
  </si>
  <si>
    <t>Maintenance during the Defects Liability period</t>
  </si>
  <si>
    <t xml:space="preserve">Installation, Commissioning and Putting into service   </t>
  </si>
  <si>
    <t>Any other items that needs to be included and have been left out:</t>
  </si>
  <si>
    <t>1</t>
  </si>
  <si>
    <t>3.1</t>
  </si>
  <si>
    <t>3.2</t>
  </si>
  <si>
    <t>3.3</t>
  </si>
  <si>
    <t>4.1</t>
  </si>
  <si>
    <t>4.2</t>
  </si>
  <si>
    <t>4.3</t>
  </si>
  <si>
    <t>5.1</t>
  </si>
  <si>
    <t>5.2</t>
  </si>
  <si>
    <t>13.1</t>
  </si>
  <si>
    <t>13.2</t>
  </si>
  <si>
    <t>16.1</t>
  </si>
  <si>
    <t>16.2</t>
  </si>
  <si>
    <t>Lot</t>
  </si>
  <si>
    <t>Each</t>
  </si>
  <si>
    <t>Electrical works</t>
  </si>
  <si>
    <t>The Contractor shall design and supply all Automation design requirements and quality documents including, but not limited to all the items</t>
  </si>
  <si>
    <t xml:space="preserve">SS 3.2.1.1
</t>
  </si>
  <si>
    <t>The Contractor shall be responsible for the correctness of the installation (comply with Automation Asset Management Standard Specification (SAM-AAM-00003-Rev-02).</t>
  </si>
  <si>
    <t xml:space="preserve">SS 3.2.1.2
</t>
  </si>
  <si>
    <t>The Contractor shall produce all drawings according to Electrical Drawings Standards Specification (RW_EES_002-REV-A).</t>
  </si>
  <si>
    <t>SS 3.2.1.3</t>
  </si>
  <si>
    <t>The Contractor shall put into operation one (1) latest generation Link Repeater Radio System in Forest Hill Depot complete with power supply and all ancillary items.</t>
  </si>
  <si>
    <t>SS 3.2.2.1.1</t>
  </si>
  <si>
    <t>SS 3.2.2.2.1</t>
  </si>
  <si>
    <t>The Contractor shall put into operation one (1) latest generation Link Repeater Radio System in Akasia Reservoir Rosslyn complete with power supply and all ancillary items.</t>
  </si>
  <si>
    <t>SS 3.2.3.1.1</t>
  </si>
  <si>
    <t>SS 3.2.4.1.1</t>
  </si>
  <si>
    <t>The Contractor shall put into operation one (1) new latest generation main Base Station Radio in Head Office Radio Tower, complete with all ancillary items.</t>
  </si>
  <si>
    <t>SS 3.2.4.2.1</t>
  </si>
  <si>
    <t>The Contractor shall put into operation one (1) new latest generation main Base Station Radio, complete with all ancillary items.</t>
  </si>
  <si>
    <t>SS 3.2.5.1.1</t>
  </si>
  <si>
    <t>SS 3.2.5.2.1</t>
  </si>
  <si>
    <t>The Contractor shall put into operation one (1) new latest generation Base Station Radio complete with all ancillary items</t>
  </si>
  <si>
    <t>SS 3.2.6.1.1</t>
  </si>
  <si>
    <t>The Contractor shall put into operation one (1) new latest generation Base Station Radio complete with all ancillary items.</t>
  </si>
  <si>
    <t>SS 3.2.6.2.1</t>
  </si>
  <si>
    <t>SS 3.2.7.1.1</t>
  </si>
  <si>
    <t>SS 3.2.7.2.1</t>
  </si>
  <si>
    <t>SS 3.2.8.1.1</t>
  </si>
  <si>
    <t>SS 3.2.8.2.1</t>
  </si>
  <si>
    <t>SS 3.2.8.3.1</t>
  </si>
  <si>
    <t>SS 3.2.9.1.1</t>
  </si>
  <si>
    <t>SS 3.2.9.2.1</t>
  </si>
  <si>
    <t>SS 3.2.10.1.1</t>
  </si>
  <si>
    <t>SS 3.2.10.2.1</t>
  </si>
  <si>
    <t>SS 3.2.11.1.1</t>
  </si>
  <si>
    <t>SS 3.2.11.2.1</t>
  </si>
  <si>
    <t>SS 3.2.12.1.1</t>
  </si>
  <si>
    <t>SS 3.2.13.1.1</t>
  </si>
  <si>
    <t>SS 3.2.13.2.1</t>
  </si>
  <si>
    <t>SS 3.2.14.1.1</t>
  </si>
  <si>
    <t>SS 3.2.14.2.1</t>
  </si>
  <si>
    <t>SS 3.2.15.1.1</t>
  </si>
  <si>
    <t>SS 3.2.15.2.1</t>
  </si>
  <si>
    <t>SS 3.2.16.1.1</t>
  </si>
  <si>
    <t>SS 3.2.16.2.1</t>
  </si>
  <si>
    <t>SS 3.2.17.1.1</t>
  </si>
  <si>
    <t>SS 3.2.17.2.1</t>
  </si>
  <si>
    <t>SS 3.2.18.1.1</t>
  </si>
  <si>
    <t>SS 3.2.18.2.1</t>
  </si>
  <si>
    <t>SS 3.2.19.1.1</t>
  </si>
  <si>
    <t>SS 3.2.19.2.1</t>
  </si>
  <si>
    <t>SS 3.2.20.1.1</t>
  </si>
  <si>
    <t>Please refer to the Architectural specification details, and Architectural Drawings in order to price for below items. The Contractor’s responsibilities under this project include, but are not limited to, the following items:</t>
  </si>
  <si>
    <t>8.2.1</t>
  </si>
  <si>
    <t>Architectural detailed designs of the whole building building as shown on the drawings for Zuikerbosch</t>
  </si>
  <si>
    <t>8.3.1</t>
  </si>
  <si>
    <t>Demolitions &amp; Renovations:</t>
  </si>
  <si>
    <t>Provide high security fencing , gate and high security locking mechanism</t>
  </si>
  <si>
    <t>Break out existing steel safe door at Acasia &amp; make good</t>
  </si>
  <si>
    <t>Supply, deliver and install new high security externally rated "safe" type door at Acasia</t>
  </si>
  <si>
    <t>Supply, deliver and install 6mm painted steel plate bolted to existing brickwork and ceiling soffit, as well as cut outs at Acasia</t>
  </si>
  <si>
    <t>Make good all damaged brick work to match at Acasia</t>
  </si>
  <si>
    <t>Refurbish and make good the plastered &amp; painted internal portion of the structure and ceiling to match.</t>
  </si>
  <si>
    <t>Rietvlei</t>
  </si>
  <si>
    <t>8.5.1</t>
  </si>
  <si>
    <t>Provide Architectural survey drawings of the existing building and fenced  area</t>
  </si>
  <si>
    <t>8.5.2</t>
  </si>
  <si>
    <t xml:space="preserve">Clean up  existing over grown fenced area at Rietvlei </t>
  </si>
  <si>
    <t>8.5.3</t>
  </si>
  <si>
    <t>8.5.4</t>
  </si>
  <si>
    <t>8.5.5</t>
  </si>
  <si>
    <t>Supply, deliver and install 6mm painted steel plate bolted to existing brickwork and ceiling soffit at Rietvlei</t>
  </si>
  <si>
    <t>Make good all damaged brick work to match at Rietvlei</t>
  </si>
  <si>
    <t>8.5.6</t>
  </si>
  <si>
    <t>8.5.7</t>
  </si>
  <si>
    <t>Forrest Hill</t>
  </si>
  <si>
    <t>8.6</t>
  </si>
  <si>
    <t>8.6.1</t>
  </si>
  <si>
    <t>Break out existing timber door at Forrest Hill &amp; make good</t>
  </si>
  <si>
    <t>8.6.2</t>
  </si>
  <si>
    <t>Supply, deliver and install steel security frame &amp; doors.</t>
  </si>
  <si>
    <t>8.6.3</t>
  </si>
  <si>
    <t xml:space="preserve">Supply, deliver and install paint to internal walls </t>
  </si>
  <si>
    <t>8.6.4</t>
  </si>
  <si>
    <t>Supply, deliver and install paint to metal frames</t>
  </si>
  <si>
    <t>8.6.5</t>
  </si>
  <si>
    <t>Supply, deliver and install paint to external plaster band</t>
  </si>
  <si>
    <t>8.7</t>
  </si>
  <si>
    <t xml:space="preserve">Palmiet  </t>
  </si>
  <si>
    <t>8.7.1</t>
  </si>
  <si>
    <t>Make good the existing equipment room refurbish &amp; renovate to match.</t>
  </si>
  <si>
    <t>8.8</t>
  </si>
  <si>
    <t>Construction:</t>
  </si>
  <si>
    <t>8.8.2</t>
  </si>
  <si>
    <t>Palmiet - New structure</t>
  </si>
  <si>
    <t>8.8.3</t>
  </si>
  <si>
    <t>Construction of walls with Corobrick Country Cottage face bricks</t>
  </si>
  <si>
    <t>8.8.4</t>
  </si>
  <si>
    <t xml:space="preserve">Construction of roof structure </t>
  </si>
  <si>
    <t>8.8.5</t>
  </si>
  <si>
    <t>Supply, deliver and install metal door frames</t>
  </si>
  <si>
    <t>8.8.6</t>
  </si>
  <si>
    <t>Supply, deliver and install iron mongery</t>
  </si>
  <si>
    <t>8.8.7</t>
  </si>
  <si>
    <t>Supply deliver &amp; install winblok concrete window frames</t>
  </si>
  <si>
    <t>8.8.8</t>
  </si>
  <si>
    <t>Supply deliver &amp; install powder coated aluminium windows</t>
  </si>
  <si>
    <t>8.8.9</t>
  </si>
  <si>
    <t>Supply deliver &amp; install steel burglar bars to fit on windows</t>
  </si>
  <si>
    <t>8.8.10</t>
  </si>
  <si>
    <t>Supply, deliver and install powder coated al weather proof grills with insect mesh</t>
  </si>
  <si>
    <t>8.8.11</t>
  </si>
  <si>
    <t>Supply, deliver and install granolithic floor finish</t>
  </si>
  <si>
    <t>8.8.12</t>
  </si>
  <si>
    <t>Supply, deliver and install epoxy floor finish</t>
  </si>
  <si>
    <t>8.8.13</t>
  </si>
  <si>
    <t>Supply, deliver and install 75mm meranti skiting</t>
  </si>
  <si>
    <t>8.9.2</t>
  </si>
  <si>
    <t>Zuikerbosch - New structure</t>
  </si>
  <si>
    <t>8.9.3</t>
  </si>
  <si>
    <t>8.9.4</t>
  </si>
  <si>
    <t>8.9.5</t>
  </si>
  <si>
    <t>8.9.6</t>
  </si>
  <si>
    <t>8.9.7</t>
  </si>
  <si>
    <t>8.9.8</t>
  </si>
  <si>
    <t>8.9.9</t>
  </si>
  <si>
    <t>8.9.10</t>
  </si>
  <si>
    <t>8.9.11</t>
  </si>
  <si>
    <t>8.9.12</t>
  </si>
  <si>
    <t>8.9.13</t>
  </si>
  <si>
    <t>8.10</t>
  </si>
  <si>
    <t>Commissioning and handover</t>
  </si>
  <si>
    <t>TOTAL SUMMARY OF 8 PRICE SCHEDULE 8 CIVIL, STRUCTURAL &amp; ARCHITECTURAL excluding Value-Added Tax (VAT) to be carried to - Final summary of Price Schedules 8: Civil, Structural &amp; Architectural bills of quantities</t>
  </si>
  <si>
    <t>8.2</t>
  </si>
  <si>
    <t xml:space="preserve">Design: </t>
  </si>
  <si>
    <t>8.3</t>
  </si>
  <si>
    <t>8.4</t>
  </si>
  <si>
    <t>Acasia</t>
  </si>
  <si>
    <t>8.4.2</t>
  </si>
  <si>
    <t>Clean up over grown new fenced area at Acasia</t>
  </si>
  <si>
    <t>8.4.3</t>
  </si>
  <si>
    <t>8.4.4</t>
  </si>
  <si>
    <t>8.4.5</t>
  </si>
  <si>
    <t>8.4.6</t>
  </si>
  <si>
    <t>8.4.7</t>
  </si>
  <si>
    <t>8.5</t>
  </si>
  <si>
    <t>8.1</t>
  </si>
  <si>
    <t>Schedule E: Architectural</t>
  </si>
  <si>
    <t>Schedule F: Quality</t>
  </si>
  <si>
    <t>Schedule G: Health and Safety</t>
  </si>
  <si>
    <t>Architectural</t>
  </si>
  <si>
    <t>H</t>
  </si>
  <si>
    <t>Schedule H Carried Forward</t>
  </si>
  <si>
    <t>Schedule H Brought Forward to Summary</t>
  </si>
  <si>
    <t>1.1</t>
  </si>
  <si>
    <t xml:space="preserve">Site Establishment and Facilities                                                       </t>
  </si>
  <si>
    <t>1.2</t>
  </si>
  <si>
    <t>Plant and Equipment</t>
  </si>
  <si>
    <t>1.3</t>
  </si>
  <si>
    <t>Project Management &amp; Contract Administration</t>
  </si>
  <si>
    <t>1.4</t>
  </si>
  <si>
    <t>Contractual Obligation</t>
  </si>
  <si>
    <r>
      <t xml:space="preserve">Documentation (Automation, Architecture, Electrical, Civil and Mechanical) </t>
    </r>
    <r>
      <rPr>
        <b/>
        <sz val="10"/>
        <rFont val="Arial"/>
        <family val="2"/>
      </rPr>
      <t>including but not limited to the list below:</t>
    </r>
  </si>
  <si>
    <t>1.5.1</t>
  </si>
  <si>
    <t>Design Documents (including Design Philosophy, Calculations, Drawings, Schedules, etc.)</t>
  </si>
  <si>
    <t>1.5.2</t>
  </si>
  <si>
    <t>Cold and Hot Commissioning Documentation</t>
  </si>
  <si>
    <t>1.5.3</t>
  </si>
  <si>
    <t>Operating and Maintenance Manuals</t>
  </si>
  <si>
    <t>1.5.4</t>
  </si>
  <si>
    <t>Data Books</t>
  </si>
  <si>
    <r>
      <t xml:space="preserve">Full compliance to legislative requirements as well as Rand Water and External Standards referred to in this contract document. </t>
    </r>
    <r>
      <rPr>
        <b/>
        <sz val="10"/>
        <rFont val="Arial"/>
        <family val="2"/>
      </rPr>
      <t>This shall include but not limited to the list below:</t>
    </r>
  </si>
  <si>
    <t>1.6.2</t>
  </si>
  <si>
    <t>Environmental Management Plan</t>
  </si>
  <si>
    <t>1.6.3</t>
  </si>
  <si>
    <t>Quality Control Plan</t>
  </si>
  <si>
    <t>1.6.4</t>
  </si>
  <si>
    <t>Rand Water and External Standard referred to in this contract document</t>
  </si>
  <si>
    <t>1.6.5</t>
  </si>
  <si>
    <t>Other Legislative Requirements (Specify)</t>
  </si>
  <si>
    <t>1.8</t>
  </si>
  <si>
    <t>Training of Rand Water Personnel (Inclusive of training manuals)</t>
  </si>
  <si>
    <t>The contractor shall prepare and submit the  Quality Management Plan (CQMP), for review and approval prior to commencement of works</t>
  </si>
  <si>
    <t xml:space="preserve">The contractor shall conduct tests as per the approved Quality Control Plan or Inspection Test Plan activities not specified in the BOQ but included in the QCP/ITP </t>
  </si>
  <si>
    <t>7.5.5</t>
  </si>
  <si>
    <t xml:space="preserve">The contractor shall provide a qualified Quality Officer relevant to the scope of work  </t>
  </si>
  <si>
    <t xml:space="preserve">Sum </t>
  </si>
  <si>
    <t xml:space="preserve">The contractor shall Maintain the project  documents for the duration of the project </t>
  </si>
  <si>
    <t>7.5.4</t>
  </si>
  <si>
    <t xml:space="preserve">The contractor shall ensure that the  testing Equipment are calibrated and keep resord of the calibration certificates for the project duration </t>
  </si>
  <si>
    <t xml:space="preserve">The contractor shall ensure that the special process technician ,artisan are qualified by the accredited body periodically </t>
  </si>
  <si>
    <t>The contractor shall make provision of any other  testing and inspections requested and appoved  by the Engineer</t>
  </si>
  <si>
    <t>Occupational Health and Safety</t>
  </si>
  <si>
    <t>C.01</t>
  </si>
  <si>
    <t>Preparation of the Contractor's site specific Health and Safety Plan</t>
  </si>
  <si>
    <t xml:space="preserve">  lump sum</t>
  </si>
  <si>
    <t>C.02</t>
  </si>
  <si>
    <t>Principal Contractor's initial obligations in respect of the Occupational Health and Safety Act and Construction Regulations</t>
  </si>
  <si>
    <t>C.03</t>
  </si>
  <si>
    <t>Principal Contractor's time related obligations in respect of the Occupational Health and Safety Act and Construction Regulations</t>
  </si>
  <si>
    <t xml:space="preserve">  month</t>
  </si>
  <si>
    <t>C.04</t>
  </si>
  <si>
    <t>Provision of Personal Protective Equipment (PPE)</t>
  </si>
  <si>
    <t>C.05</t>
  </si>
  <si>
    <t>Provision of a full-time Construction Health and Safety Officer</t>
  </si>
  <si>
    <t xml:space="preserve"> month</t>
  </si>
  <si>
    <t>C.06</t>
  </si>
  <si>
    <t>Cost of medical certificates and medical surveillance</t>
  </si>
  <si>
    <t>(a) Initial (baseline) medical examinations</t>
  </si>
  <si>
    <t>lump sum</t>
  </si>
  <si>
    <t>(b) Periodic  examinations</t>
  </si>
  <si>
    <t>(c)Exit examinations</t>
  </si>
  <si>
    <t>C.07</t>
  </si>
  <si>
    <t>Induction training</t>
  </si>
  <si>
    <t>C.08</t>
  </si>
  <si>
    <t>Provision of First Aid Boxes to GSR requirements and other emergency safety equipment such as fire extinguishers.</t>
  </si>
  <si>
    <t>C.09</t>
  </si>
  <si>
    <t>Transportation of Workers</t>
  </si>
  <si>
    <t>C.10</t>
  </si>
  <si>
    <t>Welfare Facilities</t>
  </si>
  <si>
    <t>C.11</t>
  </si>
  <si>
    <t>Occupational Hygiene Surveys</t>
  </si>
  <si>
    <t>C.12</t>
  </si>
  <si>
    <t>Training</t>
  </si>
  <si>
    <t>C.13</t>
  </si>
  <si>
    <t>Security requirements including the security risk assessment (before site establishment)</t>
  </si>
  <si>
    <t>C.14</t>
  </si>
  <si>
    <t>Employee wellness programs</t>
  </si>
  <si>
    <t>C.15</t>
  </si>
  <si>
    <t>Drug and Alcohol Testing, Policies and Procedures</t>
  </si>
  <si>
    <t>C.16</t>
  </si>
  <si>
    <t>Barricading</t>
  </si>
  <si>
    <t>C.17</t>
  </si>
  <si>
    <t>Safety notices and signs</t>
  </si>
  <si>
    <t>C.18</t>
  </si>
  <si>
    <t>SHE  Incentives</t>
  </si>
  <si>
    <t>C.19</t>
  </si>
  <si>
    <t>PC SUM</t>
  </si>
  <si>
    <t>C.20</t>
  </si>
  <si>
    <t>Adequate ventilation and lighting during construction</t>
  </si>
  <si>
    <t>C.21</t>
  </si>
  <si>
    <t>Submission of the Health and Safety File (hard and soft copies)</t>
  </si>
  <si>
    <r>
      <rPr>
        <b/>
        <sz val="10"/>
        <color rgb="FF000000"/>
        <rFont val="Arial"/>
        <family val="2"/>
      </rPr>
      <t>COVID-19 Prevention and Management:</t>
    </r>
    <r>
      <rPr>
        <sz val="10"/>
        <color rgb="FF000000"/>
        <rFont val="Arial"/>
        <family val="2"/>
      </rPr>
      <t xml:space="preserve"> The Engineer to advise at the relevant stage after award</t>
    </r>
  </si>
  <si>
    <r>
      <rPr>
        <b/>
        <sz val="10"/>
        <rFont val="Arial"/>
        <family val="2"/>
      </rPr>
      <t xml:space="preserve">Administrative requirements as per environmental specification. </t>
    </r>
    <r>
      <rPr>
        <sz val="10"/>
        <rFont val="Arial"/>
        <family val="2"/>
      </rPr>
      <t xml:space="preserve">                                            • Understanding of compliance
• Preparation of environmental file and work program approval.
• Preparations of method statements
• Maintaining of auditing of site compliances
• Reporting of environmental incidence
• Signing off of work for payment 
• Emergency preparedness retainement for external services
• Programme scheduling details of administrative matters:
</t>
    </r>
  </si>
  <si>
    <t>7.1.1</t>
  </si>
  <si>
    <r>
      <t>Appointment of a qualified on site environmental officer</t>
    </r>
    <r>
      <rPr>
        <sz val="10"/>
        <rFont val="Arial"/>
        <family val="2"/>
      </rPr>
      <t xml:space="preserve"> with a minimum of one year’s appropriate experience</t>
    </r>
  </si>
  <si>
    <t>rate</t>
  </si>
  <si>
    <t>Emergency preparedness funding</t>
  </si>
  <si>
    <r>
      <t>a)</t>
    </r>
    <r>
      <rPr>
        <sz val="7"/>
        <rFont val="Times New Roman"/>
        <family val="1"/>
      </rPr>
      <t xml:space="preserve">          </t>
    </r>
    <r>
      <rPr>
        <sz val="10"/>
        <rFont val="Arial"/>
        <family val="2"/>
      </rPr>
      <t>Provision for bee, snake and other fauna removal</t>
    </r>
  </si>
  <si>
    <r>
      <t>b)</t>
    </r>
    <r>
      <rPr>
        <sz val="7"/>
        <rFont val="Times New Roman"/>
        <family val="1"/>
      </rPr>
      <t xml:space="preserve">          </t>
    </r>
    <r>
      <rPr>
        <sz val="10"/>
        <rFont val="Arial"/>
        <family val="2"/>
      </rPr>
      <t>Provision for hydrocarbon spillages that require intervention from professional clean up provider</t>
    </r>
  </si>
  <si>
    <r>
      <t>c)</t>
    </r>
    <r>
      <rPr>
        <sz val="7"/>
        <rFont val="Times New Roman"/>
        <family val="1"/>
      </rPr>
      <t xml:space="preserve">           </t>
    </r>
    <r>
      <rPr>
        <sz val="10"/>
        <rFont val="Arial"/>
        <family val="2"/>
      </rPr>
      <t>Provision to clean up sewage spillages</t>
    </r>
  </si>
  <si>
    <r>
      <t>d)</t>
    </r>
    <r>
      <rPr>
        <sz val="7"/>
        <rFont val="Times New Roman"/>
        <family val="1"/>
      </rPr>
      <t xml:space="preserve">          </t>
    </r>
    <r>
      <rPr>
        <sz val="10"/>
        <rFont val="Arial"/>
        <family val="2"/>
      </rPr>
      <t>Equipment for fire fighting</t>
    </r>
  </si>
  <si>
    <r>
      <t>e)</t>
    </r>
    <r>
      <rPr>
        <sz val="7"/>
        <rFont val="Times New Roman"/>
        <family val="1"/>
      </rPr>
      <t xml:space="preserve">          </t>
    </r>
    <r>
      <rPr>
        <sz val="10"/>
        <rFont val="Arial"/>
        <family val="2"/>
      </rPr>
      <t>Call out of fire department</t>
    </r>
  </si>
  <si>
    <r>
      <t>Environmental awareness and training</t>
    </r>
    <r>
      <rPr>
        <sz val="10"/>
        <rFont val="Arial"/>
        <family val="2"/>
      </rPr>
      <t xml:space="preserve"> </t>
    </r>
  </si>
  <si>
    <t>The rate for this item shall include costs for environmental awareness and training</t>
  </si>
  <si>
    <r>
      <t>Social integration of the project to the public</t>
    </r>
    <r>
      <rPr>
        <sz val="10"/>
        <rFont val="Arial"/>
        <family val="2"/>
      </rPr>
      <t xml:space="preserve"> </t>
    </r>
  </si>
  <si>
    <t>The rate for this item shall include costs for establishment of construction campsite and working areas</t>
  </si>
  <si>
    <t>Establishment of site camp and works area.</t>
  </si>
  <si>
    <r>
      <t>Signage</t>
    </r>
    <r>
      <rPr>
        <sz val="10"/>
        <rFont val="Arial"/>
        <family val="2"/>
      </rPr>
      <t xml:space="preserve"> The rate for this item must cover all expenses incurred in preparing signage at the entrance of the site offices indicating the following information </t>
    </r>
  </si>
  <si>
    <r>
      <t>·</t>
    </r>
    <r>
      <rPr>
        <sz val="7"/>
        <rFont val="Times New Roman"/>
        <family val="1"/>
      </rPr>
      <t xml:space="preserve">        </t>
    </r>
    <r>
      <rPr>
        <sz val="10"/>
        <rFont val="Arial"/>
        <family val="2"/>
      </rPr>
      <t>The contractor’s contact numbers</t>
    </r>
  </si>
  <si>
    <r>
      <t>·</t>
    </r>
    <r>
      <rPr>
        <sz val="7"/>
        <rFont val="Times New Roman"/>
        <family val="1"/>
      </rPr>
      <t xml:space="preserve">        </t>
    </r>
    <r>
      <rPr>
        <sz val="10"/>
        <rFont val="Arial"/>
        <family val="2"/>
      </rPr>
      <t>Authorisations details</t>
    </r>
  </si>
  <si>
    <r>
      <t>·</t>
    </r>
    <r>
      <rPr>
        <sz val="7"/>
        <rFont val="Times New Roman"/>
        <family val="1"/>
      </rPr>
      <t xml:space="preserve">        </t>
    </r>
    <r>
      <rPr>
        <sz val="10"/>
        <rFont val="Arial"/>
        <family val="2"/>
      </rPr>
      <t xml:space="preserve">ECO details </t>
    </r>
  </si>
  <si>
    <r>
      <t>·</t>
    </r>
    <r>
      <rPr>
        <sz val="7"/>
        <rFont val="Times New Roman"/>
        <family val="1"/>
      </rPr>
      <t xml:space="preserve">        </t>
    </r>
    <r>
      <rPr>
        <sz val="10"/>
        <rFont val="Arial"/>
        <family val="2"/>
      </rPr>
      <t>Emergency numbers and provision for: – snake removal, bee removal, fire, large hydrocarbon spillages, sewerage spillages</t>
    </r>
  </si>
  <si>
    <t>Signage measuring 30mmx30mm must also be made available for no go areas.</t>
  </si>
  <si>
    <t>Barricading and demarcation</t>
  </si>
  <si>
    <t>sum</t>
  </si>
  <si>
    <r>
      <t>a.</t>
    </r>
    <r>
      <rPr>
        <sz val="7"/>
        <rFont val="Times New Roman"/>
        <family val="1"/>
      </rPr>
      <t xml:space="preserve">      </t>
    </r>
    <r>
      <rPr>
        <sz val="10"/>
        <rFont val="Arial"/>
        <family val="2"/>
      </rPr>
      <t>Screening for unsightly works</t>
    </r>
  </si>
  <si>
    <r>
      <t>b.</t>
    </r>
    <r>
      <rPr>
        <b/>
        <sz val="7"/>
        <rFont val="Times New Roman"/>
        <family val="1"/>
      </rPr>
      <t xml:space="preserve">     </t>
    </r>
    <r>
      <rPr>
        <sz val="10"/>
        <rFont val="Arial"/>
        <family val="2"/>
      </rPr>
      <t>Clear demarcating of the working foot print</t>
    </r>
  </si>
  <si>
    <r>
      <t>c.</t>
    </r>
    <r>
      <rPr>
        <b/>
        <sz val="7"/>
        <rFont val="Times New Roman"/>
        <family val="1"/>
      </rPr>
      <t xml:space="preserve">      </t>
    </r>
    <r>
      <rPr>
        <sz val="10"/>
        <rFont val="Arial"/>
        <family val="2"/>
      </rPr>
      <t>Barricading of sensitive no go areas</t>
    </r>
  </si>
  <si>
    <r>
      <t>Pollution prevention and preservation of environmental resources</t>
    </r>
    <r>
      <rPr>
        <sz val="10"/>
        <rFont val="Arial"/>
        <family val="2"/>
      </rPr>
      <t xml:space="preserve"> </t>
    </r>
  </si>
  <si>
    <t>The rate for this item shall include costs for  pollution prevention and preservation of environmental resources</t>
  </si>
  <si>
    <t>a) Cleaning the site of litter and rubble</t>
  </si>
  <si>
    <t>b)Weed control on site</t>
  </si>
  <si>
    <r>
      <t>C)</t>
    </r>
    <r>
      <rPr>
        <sz val="7"/>
        <rFont val="Times New Roman"/>
        <family val="1"/>
      </rPr>
      <t xml:space="preserve">          </t>
    </r>
    <r>
      <rPr>
        <sz val="10"/>
        <rFont val="Arial"/>
        <family val="2"/>
      </rPr>
      <t>Waste bins and receptacles that comply with the waste clauses of the Environmental specification.</t>
    </r>
  </si>
  <si>
    <t>c)  Appropriate skips for waste separation</t>
  </si>
  <si>
    <t>d)General waste Waste removal</t>
  </si>
  <si>
    <t>Rate per skip</t>
  </si>
  <si>
    <t>e)Hazardous waste Waste removal</t>
  </si>
  <si>
    <t>f)Recycled waste management  Waste removal</t>
  </si>
  <si>
    <t>Rate per Skip</t>
  </si>
  <si>
    <t xml:space="preserve">g) Spillage kits to clean up spillages  </t>
  </si>
  <si>
    <t>h) Hard impervious surfaces for storage of chemicals</t>
  </si>
  <si>
    <t>i)Bunding facility for hazardous products</t>
  </si>
  <si>
    <r>
      <t>J)</t>
    </r>
    <r>
      <rPr>
        <sz val="7"/>
        <rFont val="Times New Roman"/>
        <family val="1"/>
      </rPr>
      <t xml:space="preserve">          </t>
    </r>
    <r>
      <rPr>
        <sz val="10"/>
        <rFont val="Arial"/>
        <family val="2"/>
      </rPr>
      <t>Labelled containers for decanting of liquids</t>
    </r>
  </si>
  <si>
    <t>Preservation of the environment: fauna ,flora, scenic value,  Archaeological artefacts</t>
  </si>
  <si>
    <t>Lump Sum</t>
  </si>
  <si>
    <r>
      <t xml:space="preserve">Erosion control and silt management </t>
    </r>
    <r>
      <rPr>
        <sz val="10"/>
        <rFont val="Arial"/>
        <family val="2"/>
      </rPr>
      <t>The amount shall represent the costs associated with the practice of preventing or controlling wind or water erosion during construction. The erosion control measures must effectively prevent water pollution, soil loss, wildlife habitat loss and human property loss.  The rate shall also include the costs of silt control where devices shall be designed to keep eroded soil on a construction site, so that it does not wash off and cause water pollution to a nearby stream, river, lake, or dam.</t>
    </r>
  </si>
  <si>
    <r>
      <t>Retention provision for final clean</t>
    </r>
    <r>
      <rPr>
        <sz val="10"/>
        <rFont val="Arial"/>
        <family val="2"/>
      </rPr>
      <t xml:space="preserve"> up inspection of the site </t>
    </r>
  </si>
  <si>
    <t>Schedule H: Environmental</t>
  </si>
  <si>
    <t>1.5.5</t>
  </si>
  <si>
    <t>Provisional Sums</t>
  </si>
  <si>
    <t xml:space="preserve">Provisional sum for relocation of existing services </t>
  </si>
  <si>
    <t>Prov. Sum</t>
  </si>
  <si>
    <t>Contractors mark-up on item 1.6.1 above.</t>
  </si>
  <si>
    <t>%</t>
  </si>
  <si>
    <t>Provisional sum for supervision during the contract</t>
  </si>
  <si>
    <t>Prov.Sum</t>
  </si>
  <si>
    <t>1.6.1</t>
  </si>
  <si>
    <t>Provisional sum for testing equipment prior to installation. (As and when required).</t>
  </si>
  <si>
    <t>1.6.6</t>
  </si>
  <si>
    <t>1.7.2</t>
  </si>
  <si>
    <t>1.7.3</t>
  </si>
  <si>
    <t>Contractors mark-up on item 1.6.3 above.</t>
  </si>
  <si>
    <t>Contractors mark-up on item 1.6.5 above.</t>
  </si>
  <si>
    <t>Legislative Requirements</t>
  </si>
  <si>
    <t>1.7.1</t>
  </si>
  <si>
    <t>1.7.4</t>
  </si>
  <si>
    <t>1.7.5</t>
  </si>
  <si>
    <t>1.7.6</t>
  </si>
  <si>
    <t>Documentation</t>
  </si>
  <si>
    <t>1.6.7</t>
  </si>
  <si>
    <t>1.6.8</t>
  </si>
  <si>
    <t>Contractors mark-up on item 1.6.7 above.</t>
  </si>
  <si>
    <t>Provisional sum for review of all equipment against the manufacturers specification &amp; operational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</si>
</sst>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_(&quot;$&quot;* \(#,##0.00\);_(&quot;$&quot;* &quot;-&quot;??_);_(@_)"/>
    <numFmt numFmtId="164" formatCode="_-* #,##0.00_-;\-* #,##0.00_-;_-* &quot;-&quot;??_-;_-@_-"/>
    <numFmt numFmtId="165" formatCode="_ &quot;R&quot;\ * #,##0.00_ ;_ &quot;R&quot;\ * \-#,##0.00_ ;_ &quot;R&quot;\ * &quot;-&quot;??_ ;_ @_ "/>
    <numFmt numFmtId="166" formatCode="_ * #,##0.00_ ;_ * \-#,##0.00_ ;_ * &quot;-&quot;??_ ;_ @_ "/>
    <numFmt numFmtId="167" formatCode="0.0"/>
    <numFmt numFmtId="168" formatCode="&quot;R&quot;\ #,##0.00"/>
    <numFmt numFmtId="169" formatCode="#,##0.0"/>
    <numFmt numFmtId="170" formatCode="\$#,##0\ ;\(\$#,##0\)"/>
    <numFmt numFmtId="171" formatCode="#,##0.000"/>
    <numFmt numFmtId="172" formatCode="_-&quot;R&quot;\ * #,##0.00_-;\-&quot;R&quot;\ * #,##0.00_-;_-&quot;R&quot;\ * &quot;-&quot;??_-;_-@_-"/>
    <numFmt numFmtId="173" formatCode="&quot;$&quot;#,##0\ ;\(&quot;$&quot;#,##0\)"/>
    <numFmt numFmtId="174" formatCode="m/d"/>
    <numFmt numFmtId="175" formatCode="0.0000%"/>
    <numFmt numFmtId="176" formatCode="#,##0&quot;£&quot;_);\(#,##0&quot;£&quot;\)"/>
    <numFmt numFmtId="177" formatCode="#,##0\ &quot;F&quot;;[Red]\-#,##0\ &quot;F&quot;"/>
    <numFmt numFmtId="178" formatCode="#,##0.00\ &quot;F&quot;;\-#,##0.00\ &quot;F&quot;"/>
    <numFmt numFmtId="179" formatCode="mmmm\-yy"/>
    <numFmt numFmtId="180" formatCode="#,##0.00;[Red]\(#,##0.00\)"/>
    <numFmt numFmtId="181" formatCode="#,##0.000;[Red]\(#,##0.000\)"/>
    <numFmt numFmtId="182" formatCode="#,##0.0000;[Red]\(#,##0.0000\)"/>
    <numFmt numFmtId="183" formatCode="#,##0.0000_);\(#,##0.0000\)"/>
    <numFmt numFmtId="184" formatCode="_(&quot;R&quot;* #,##0.00_);_(&quot;R&quot;* \(#,##0.00\);_(&quot;R&quot;* &quot;-&quot;??_);_(@_)"/>
    <numFmt numFmtId="185" formatCode="&quot;R&quot;#,##0.00"/>
    <numFmt numFmtId="186" formatCode="_ [$R-1C09]\ * #,##0.00_ ;_ [$R-1C09]\ * \-#,##0.00_ ;_ [$R-1C09]\ * &quot;-&quot;??_ ;_ @_ "/>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Times New Roman"/>
      <family val="1"/>
    </font>
    <font>
      <u/>
      <sz val="10"/>
      <name val="Times New Roman"/>
      <family val="1"/>
    </font>
    <font>
      <sz val="10"/>
      <color theme="1"/>
      <name val="Calibri"/>
      <family val="2"/>
      <scheme val="minor"/>
    </font>
    <font>
      <sz val="12"/>
      <name val="Arial"/>
      <family val="2"/>
    </font>
    <font>
      <b/>
      <sz val="18"/>
      <name val="Arial"/>
      <family val="2"/>
    </font>
    <font>
      <b/>
      <sz val="12"/>
      <name val="Arial"/>
      <family val="2"/>
    </font>
    <font>
      <sz val="10"/>
      <name val="Times New Roman"/>
      <family val="1"/>
    </font>
    <font>
      <i/>
      <u/>
      <sz val="10"/>
      <name val="Times New Roman"/>
      <family val="1"/>
    </font>
    <font>
      <sz val="8"/>
      <name val="Arial"/>
      <family val="2"/>
    </font>
    <font>
      <sz val="10"/>
      <color indexed="24"/>
      <name val="Arial"/>
      <family val="2"/>
    </font>
    <font>
      <sz val="10"/>
      <color indexed="8"/>
      <name val="Arial"/>
      <family val="2"/>
    </font>
    <font>
      <b/>
      <sz val="18"/>
      <color indexed="24"/>
      <name val="Arial"/>
      <family val="2"/>
    </font>
    <font>
      <b/>
      <sz val="12"/>
      <color indexed="24"/>
      <name val="Arial"/>
      <family val="2"/>
    </font>
    <font>
      <sz val="8"/>
      <color indexed="10"/>
      <name val="Arial Narrow"/>
      <family val="2"/>
    </font>
    <font>
      <sz val="10"/>
      <name val="MS Sans Serif"/>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10"/>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
      <color indexed="8"/>
      <name val="Courier"/>
      <family val="3"/>
    </font>
    <font>
      <u/>
      <sz val="1"/>
      <color indexed="8"/>
      <name val="Courier"/>
      <family val="3"/>
    </font>
    <font>
      <b/>
      <u/>
      <sz val="1"/>
      <color indexed="8"/>
      <name val="Courier"/>
      <family val="3"/>
    </font>
    <font>
      <sz val="1"/>
      <color indexed="18"/>
      <name val="Courier"/>
      <family val="3"/>
    </font>
    <font>
      <b/>
      <sz val="1"/>
      <color indexed="18"/>
      <name val="Courier"/>
      <family val="3"/>
    </font>
    <font>
      <b/>
      <sz val="1"/>
      <color indexed="17"/>
      <name val="Courier"/>
      <family val="3"/>
    </font>
    <font>
      <b/>
      <u/>
      <sz val="1"/>
      <color indexed="17"/>
      <name val="Courier"/>
      <family val="3"/>
    </font>
    <font>
      <b/>
      <sz val="1"/>
      <color indexed="8"/>
      <name val="Courier"/>
      <family val="3"/>
    </font>
    <font>
      <b/>
      <sz val="10"/>
      <name val="Arial"/>
      <family val="2"/>
    </font>
    <font>
      <sz val="8"/>
      <name val="Tms Rmn"/>
    </font>
    <font>
      <sz val="10"/>
      <name val="Helv"/>
    </font>
    <font>
      <sz val="14"/>
      <name val="Arial"/>
      <family val="2"/>
    </font>
    <font>
      <b/>
      <sz val="11"/>
      <color theme="1"/>
      <name val="Calibri"/>
      <family val="2"/>
      <scheme val="minor"/>
    </font>
    <font>
      <b/>
      <sz val="12"/>
      <color theme="1"/>
      <name val="Arial"/>
      <family val="2"/>
    </font>
    <font>
      <sz val="10"/>
      <name val="Arial"/>
      <family val="2"/>
    </font>
    <font>
      <b/>
      <sz val="10"/>
      <color theme="1"/>
      <name val="Arial Narrow"/>
      <family val="2"/>
    </font>
    <font>
      <sz val="10"/>
      <color theme="1"/>
      <name val="Arial"/>
      <family val="2"/>
    </font>
    <font>
      <b/>
      <sz val="8"/>
      <name val="Arial"/>
      <family val="2"/>
    </font>
    <font>
      <b/>
      <sz val="8"/>
      <color rgb="FF000000"/>
      <name val="Arial"/>
      <family val="2"/>
    </font>
    <font>
      <b/>
      <sz val="14"/>
      <color theme="1"/>
      <name val="Arial"/>
      <family val="2"/>
    </font>
    <font>
      <b/>
      <u/>
      <sz val="11"/>
      <color theme="1"/>
      <name val="Arial"/>
      <family val="2"/>
    </font>
    <font>
      <b/>
      <sz val="11"/>
      <color theme="1"/>
      <name val="Arial"/>
      <family val="2"/>
    </font>
    <font>
      <b/>
      <i/>
      <sz val="10"/>
      <color theme="1"/>
      <name val="Arial"/>
      <family val="2"/>
    </font>
    <font>
      <b/>
      <sz val="10"/>
      <color theme="1"/>
      <name val="Arial"/>
      <family val="2"/>
    </font>
    <font>
      <sz val="12"/>
      <color theme="1"/>
      <name val="Times New Roman"/>
      <family val="1"/>
    </font>
    <font>
      <b/>
      <sz val="10"/>
      <color theme="1"/>
      <name val="Calibri"/>
      <family val="2"/>
      <scheme val="minor"/>
    </font>
    <font>
      <sz val="11"/>
      <name val="Arial"/>
      <family val="2"/>
    </font>
    <font>
      <b/>
      <sz val="11"/>
      <name val="Arial"/>
      <family val="2"/>
    </font>
    <font>
      <sz val="10"/>
      <color rgb="FF000000"/>
      <name val="Arial"/>
      <family val="2"/>
    </font>
    <font>
      <b/>
      <sz val="10"/>
      <color rgb="FF000000"/>
      <name val="Arial"/>
      <family val="2"/>
    </font>
    <font>
      <b/>
      <sz val="10"/>
      <color rgb="FFFF0000"/>
      <name val="Arial"/>
      <family val="2"/>
    </font>
    <font>
      <sz val="10"/>
      <name val="Arial"/>
      <family val="2"/>
    </font>
    <font>
      <sz val="9"/>
      <name val="Arial"/>
      <family val="2"/>
    </font>
    <font>
      <b/>
      <sz val="10"/>
      <name val="Arial Narrow"/>
      <family val="2"/>
    </font>
    <font>
      <sz val="10"/>
      <name val="Arial Narrow"/>
      <family val="2"/>
    </font>
    <font>
      <sz val="10"/>
      <color rgb="FF000000"/>
      <name val="Calibri"/>
      <family val="2"/>
    </font>
    <font>
      <sz val="7"/>
      <name val="Times New Roman"/>
      <family val="1"/>
    </font>
    <font>
      <sz val="10"/>
      <name val="Symbol"/>
      <family val="1"/>
      <charset val="2"/>
    </font>
    <font>
      <b/>
      <sz val="7"/>
      <name val="Times New Roman"/>
      <family val="1"/>
    </font>
    <font>
      <sz val="11"/>
      <name val="Arial Narrow"/>
      <family val="2"/>
    </font>
  </fonts>
  <fills count="32">
    <fill>
      <patternFill patternType="none"/>
    </fill>
    <fill>
      <patternFill patternType="gray125"/>
    </fill>
    <fill>
      <patternFill patternType="solid">
        <fgColor indexed="9"/>
        <bgColor indexed="9"/>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lightGray">
        <bgColor rgb="FFBFBFBF"/>
      </patternFill>
    </fill>
    <fill>
      <patternFill patternType="solid">
        <fgColor rgb="FF00B050"/>
        <bgColor indexed="64"/>
      </patternFill>
    </fill>
    <fill>
      <patternFill patternType="solid">
        <fgColor rgb="FFFFFFFF"/>
        <bgColor rgb="FF000000"/>
      </patternFill>
    </fill>
    <fill>
      <patternFill patternType="solid">
        <fgColor rgb="FFD9D9D9"/>
        <bgColor rgb="FF000000"/>
      </patternFill>
    </fill>
  </fills>
  <borders count="7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ck">
        <color indexed="64"/>
      </left>
      <right/>
      <top/>
      <bottom/>
      <diagonal/>
    </border>
    <border>
      <left style="thick">
        <color indexed="64"/>
      </left>
      <right style="thick">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567">
    <xf numFmtId="0" fontId="0" fillId="0" borderId="0"/>
    <xf numFmtId="3" fontId="10" fillId="0" borderId="0" applyFont="0" applyFill="0" applyBorder="0" applyAlignment="0" applyProtection="0"/>
    <xf numFmtId="0" fontId="11" fillId="0" borderId="0"/>
    <xf numFmtId="0" fontId="12" fillId="0" borderId="0"/>
    <xf numFmtId="0" fontId="10" fillId="0" borderId="0"/>
    <xf numFmtId="166"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3" fontId="10" fillId="0" borderId="4" applyProtection="0"/>
    <xf numFmtId="169" fontId="10" fillId="0" borderId="5"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6" fillId="0" borderId="0" applyProtection="0"/>
    <xf numFmtId="0" fontId="18" fillId="0" borderId="4"/>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6"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6" applyProtection="0"/>
    <xf numFmtId="0" fontId="14" fillId="0" borderId="0"/>
    <xf numFmtId="3" fontId="10" fillId="0" borderId="4" applyProtection="0"/>
    <xf numFmtId="169" fontId="10" fillId="0" borderId="5"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6" fillId="0" borderId="0" applyProtection="0"/>
    <xf numFmtId="0" fontId="11" fillId="0" borderId="0"/>
    <xf numFmtId="0" fontId="18" fillId="0" borderId="4"/>
    <xf numFmtId="0" fontId="14" fillId="0" borderId="6" applyProtection="0"/>
    <xf numFmtId="0" fontId="14" fillId="0" borderId="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4" fillId="0" borderId="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6"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xf numFmtId="0" fontId="14" fillId="0" borderId="6"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xf numFmtId="0" fontId="14" fillId="0" borderId="6"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10" fillId="0" borderId="5" applyProtection="0">
      <alignment horizontal="right"/>
    </xf>
    <xf numFmtId="0" fontId="14" fillId="0" borderId="6" applyProtection="0"/>
    <xf numFmtId="4" fontId="10" fillId="0" borderId="5" applyProtection="0"/>
    <xf numFmtId="0" fontId="14" fillId="0" borderId="6" applyProtection="0"/>
    <xf numFmtId="0" fontId="14" fillId="0" borderId="6" applyProtection="0"/>
    <xf numFmtId="4" fontId="10" fillId="0" borderId="5" applyProtection="0"/>
    <xf numFmtId="0" fontId="14" fillId="0" borderId="6" applyProtection="0"/>
    <xf numFmtId="0" fontId="14" fillId="0" borderId="6"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4" fillId="0" borderId="6" applyProtection="0"/>
    <xf numFmtId="170" fontId="10" fillId="0" borderId="0" applyFont="0" applyFill="0" applyBorder="0" applyAlignment="0"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169" fontId="10" fillId="0" borderId="5" applyProtection="0"/>
    <xf numFmtId="0" fontId="18" fillId="0" borderId="4"/>
    <xf numFmtId="0" fontId="14" fillId="0" borderId="6" applyProtection="0"/>
    <xf numFmtId="0" fontId="14" fillId="0" borderId="6" applyProtection="0"/>
    <xf numFmtId="0" fontId="18" fillId="0" borderId="4"/>
    <xf numFmtId="0" fontId="16" fillId="0" borderId="0" applyProtection="0"/>
    <xf numFmtId="0" fontId="11" fillId="0" borderId="0"/>
    <xf numFmtId="0" fontId="17" fillId="0" borderId="0" applyNumberFormat="0" applyFont="0" applyFill="0" applyBorder="0" applyAlignment="0" applyProtection="0">
      <protection locked="0"/>
    </xf>
    <xf numFmtId="0" fontId="15" fillId="0" borderId="0" applyNumberFormat="0" applyFill="0" applyBorder="0" applyAlignment="0" applyProtection="0"/>
    <xf numFmtId="0" fontId="16" fillId="0" borderId="0" applyNumberFormat="0" applyFill="0" applyBorder="0" applyAlignment="0" applyProtection="0"/>
    <xf numFmtId="2" fontId="14" fillId="0" borderId="0" applyProtection="0"/>
    <xf numFmtId="0" fontId="14" fillId="0" borderId="0" applyProtection="0"/>
    <xf numFmtId="171" fontId="10" fillId="0" borderId="5" applyProtection="0"/>
    <xf numFmtId="4" fontId="17" fillId="0" borderId="5" applyProtection="0"/>
    <xf numFmtId="169" fontId="10" fillId="0" borderId="5" applyProtection="0"/>
    <xf numFmtId="3" fontId="10" fillId="0" borderId="4" applyProtection="0"/>
    <xf numFmtId="0" fontId="14" fillId="0" borderId="0"/>
    <xf numFmtId="3" fontId="10" fillId="0" borderId="4" applyProtection="0"/>
    <xf numFmtId="0" fontId="14" fillId="0" borderId="0"/>
    <xf numFmtId="3" fontId="10" fillId="0" borderId="4" applyProtection="0"/>
    <xf numFmtId="169" fontId="10" fillId="0" borderId="5"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6" fillId="0" borderId="0" applyProtection="0"/>
    <xf numFmtId="0" fontId="11" fillId="0" borderId="0"/>
    <xf numFmtId="0" fontId="18" fillId="0" borderId="4"/>
    <xf numFmtId="0" fontId="14" fillId="0" borderId="6" applyProtection="0"/>
    <xf numFmtId="0" fontId="17" fillId="0" borderId="0" applyNumberFormat="0" applyFont="0" applyFill="0" applyBorder="0" applyAlignment="0" applyProtection="0">
      <protection locked="0"/>
    </xf>
    <xf numFmtId="0" fontId="11" fillId="0" borderId="0"/>
    <xf numFmtId="0" fontId="16" fillId="0" borderId="0" applyProtection="0"/>
    <xf numFmtId="0" fontId="14" fillId="0" borderId="0"/>
    <xf numFmtId="0" fontId="16" fillId="0" borderId="0" applyProtection="0"/>
    <xf numFmtId="0" fontId="11" fillId="0" borderId="0"/>
    <xf numFmtId="0" fontId="16" fillId="0" borderId="0" applyNumberFormat="0" applyFill="0" applyBorder="0" applyAlignment="0" applyProtection="0"/>
    <xf numFmtId="0" fontId="17" fillId="0" borderId="0" applyNumberFormat="0" applyFont="0" applyFill="0" applyBorder="0" applyAlignment="0" applyProtection="0">
      <protection locked="0"/>
    </xf>
    <xf numFmtId="2" fontId="14" fillId="0" borderId="0" applyProtection="0"/>
    <xf numFmtId="0" fontId="15" fillId="0" borderId="0" applyNumberFormat="0" applyFill="0" applyBorder="0" applyAlignment="0" applyProtection="0"/>
    <xf numFmtId="0" fontId="14" fillId="0" borderId="0" applyProtection="0"/>
    <xf numFmtId="171" fontId="10" fillId="0" borderId="5" applyProtection="0"/>
    <xf numFmtId="170" fontId="10" fillId="0" borderId="0" applyFont="0" applyFill="0" applyBorder="0" applyAlignment="0" applyProtection="0"/>
    <xf numFmtId="4" fontId="17" fillId="0" borderId="5" applyProtection="0"/>
    <xf numFmtId="3" fontId="10" fillId="0" borderId="4" applyProtection="0"/>
    <xf numFmtId="169" fontId="10" fillId="0" borderId="5" applyProtection="0"/>
    <xf numFmtId="0" fontId="14" fillId="0" borderId="0"/>
    <xf numFmtId="0" fontId="16" fillId="0" borderId="0" applyNumberFormat="0" applyFill="0" applyBorder="0" applyAlignment="0" applyProtection="0"/>
    <xf numFmtId="0" fontId="18" fillId="0" borderId="4"/>
    <xf numFmtId="0" fontId="14" fillId="0" borderId="6" applyProtection="0"/>
    <xf numFmtId="44" fontId="10" fillId="0" borderId="0" applyFont="0" applyFill="0" applyBorder="0" applyAlignment="0"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3" fillId="0" borderId="0"/>
    <xf numFmtId="0" fontId="9" fillId="0" borderId="0"/>
    <xf numFmtId="0" fontId="14" fillId="0" borderId="0"/>
    <xf numFmtId="0" fontId="10" fillId="0" borderId="0"/>
    <xf numFmtId="0" fontId="10" fillId="0" borderId="0"/>
    <xf numFmtId="0" fontId="10" fillId="0" borderId="0"/>
    <xf numFmtId="0" fontId="10" fillId="0" borderId="0"/>
    <xf numFmtId="0" fontId="14" fillId="0" borderId="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0" fillId="2" borderId="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166" fontId="10" fillId="0" borderId="0" applyFont="0" applyFill="0" applyBorder="0" applyAlignment="0" applyProtection="0"/>
    <xf numFmtId="0" fontId="17" fillId="0" borderId="0"/>
    <xf numFmtId="0" fontId="9" fillId="0" borderId="0"/>
    <xf numFmtId="0" fontId="9" fillId="0" borderId="0"/>
    <xf numFmtId="165" fontId="10" fillId="0" borderId="0" applyFont="0" applyFill="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43" fillId="0" borderId="7">
      <protection locked="0"/>
    </xf>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166" fontId="10" fillId="0" borderId="0" applyFill="0" applyBorder="0" applyAlignment="0"/>
    <xf numFmtId="180" fontId="10" fillId="0" borderId="0" applyFill="0" applyBorder="0" applyAlignment="0"/>
    <xf numFmtId="181" fontId="10" fillId="0" borderId="0" applyFill="0" applyBorder="0" applyAlignment="0"/>
    <xf numFmtId="182" fontId="10" fillId="0" borderId="0" applyFill="0" applyBorder="0" applyAlignment="0"/>
    <xf numFmtId="179"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164" fontId="10" fillId="0" borderId="0" applyFont="0" applyFill="0" applyBorder="0" applyAlignment="0" applyProtection="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6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64"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172" fontId="10" fillId="0" borderId="0" applyFont="0" applyFill="0" applyBorder="0" applyAlignment="0" applyProtection="0"/>
    <xf numFmtId="180" fontId="10" fillId="0" borderId="0" applyFont="0" applyFill="0" applyBorder="0" applyAlignment="0" applyProtection="0"/>
    <xf numFmtId="172" fontId="10" fillId="0" borderId="0" applyFont="0" applyFill="0" applyBorder="0" applyAlignment="0" applyProtection="0"/>
    <xf numFmtId="165"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5" fontId="10" fillId="0" borderId="0" applyFont="0" applyFill="0" applyBorder="0" applyAlignment="0" applyProtection="0"/>
    <xf numFmtId="172" fontId="10" fillId="0" borderId="0" applyFont="0" applyFill="0" applyBorder="0" applyAlignment="0" applyProtection="0"/>
    <xf numFmtId="173" fontId="20" fillId="0" borderId="0" applyFont="0" applyFill="0" applyBorder="0" applyAlignment="0" applyProtection="0"/>
    <xf numFmtId="0" fontId="20" fillId="0" borderId="0" applyFont="0" applyFill="0" applyBorder="0" applyAlignment="0" applyProtection="0"/>
    <xf numFmtId="14" fontId="21" fillId="0" borderId="0" applyFill="0" applyBorder="0" applyAlignment="0"/>
    <xf numFmtId="0" fontId="43" fillId="0" borderId="0">
      <protection locked="0"/>
    </xf>
    <xf numFmtId="166" fontId="10" fillId="0" borderId="0" applyFill="0" applyBorder="0" applyAlignment="0"/>
    <xf numFmtId="180"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3" fillId="0" borderId="0">
      <protection locked="0"/>
    </xf>
    <xf numFmtId="0" fontId="44" fillId="0" borderId="0">
      <protection locked="0"/>
    </xf>
    <xf numFmtId="0" fontId="45" fillId="0" borderId="0">
      <protection locked="0"/>
    </xf>
    <xf numFmtId="0" fontId="46" fillId="0" borderId="0">
      <protection locked="0"/>
    </xf>
    <xf numFmtId="0" fontId="47" fillId="0" borderId="0">
      <protection locked="0"/>
    </xf>
    <xf numFmtId="0" fontId="48" fillId="0" borderId="0">
      <protection locked="0"/>
    </xf>
    <xf numFmtId="0" fontId="49" fillId="0" borderId="0">
      <protection locked="0"/>
    </xf>
    <xf numFmtId="2" fontId="20" fillId="0" borderId="0" applyFont="0" applyFill="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0" fontId="16" fillId="0" borderId="10" applyNumberFormat="0" applyAlignment="0" applyProtection="0">
      <alignment horizontal="left" vertical="center"/>
    </xf>
    <xf numFmtId="0" fontId="16" fillId="0" borderId="11">
      <alignment horizontal="left" vertical="center"/>
    </xf>
    <xf numFmtId="0" fontId="22" fillId="0" borderId="0" applyNumberFormat="0" applyFill="0" applyBorder="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23" fillId="0" borderId="0" applyNumberFormat="0" applyFill="0" applyBorder="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50" fillId="0" borderId="0">
      <protection locked="0"/>
    </xf>
    <xf numFmtId="0" fontId="50" fillId="0" borderId="0">
      <protection locked="0"/>
    </xf>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43" fillId="0" borderId="3">
      <protection locked="0"/>
    </xf>
    <xf numFmtId="166" fontId="10" fillId="0" borderId="0" applyFill="0" applyBorder="0" applyAlignment="0"/>
    <xf numFmtId="180"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177"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10" fillId="0" borderId="0"/>
    <xf numFmtId="0" fontId="10" fillId="0" borderId="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1" fillId="0" borderId="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179" fontId="10" fillId="0" borderId="0" applyFont="0" applyFill="0" applyBorder="0" applyAlignment="0" applyProtection="0"/>
    <xf numFmtId="178"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6" fontId="10" fillId="0" borderId="0" applyFill="0" applyBorder="0" applyAlignment="0"/>
    <xf numFmtId="180"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19" fillId="0" borderId="0"/>
    <xf numFmtId="0" fontId="19" fillId="0" borderId="0"/>
    <xf numFmtId="0" fontId="19" fillId="0" borderId="0"/>
    <xf numFmtId="0" fontId="19" fillId="0" borderId="0"/>
    <xf numFmtId="0" fontId="19" fillId="0" borderId="0"/>
    <xf numFmtId="49" fontId="21" fillId="0" borderId="0" applyFill="0" applyBorder="0" applyAlignment="0"/>
    <xf numFmtId="174" fontId="10" fillId="0" borderId="0" applyFill="0" applyBorder="0" applyAlignment="0"/>
    <xf numFmtId="176" fontId="10" fillId="0" borderId="0" applyFill="0" applyBorder="0" applyAlignment="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0" fillId="0" borderId="18" applyNumberFormat="0" applyFon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4" fillId="0" borderId="0">
      <alignment vertical="top"/>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0" fillId="0" borderId="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10" fillId="0" borderId="0"/>
    <xf numFmtId="0" fontId="10" fillId="0" borderId="0"/>
    <xf numFmtId="0" fontId="50" fillId="0" borderId="0">
      <protection locked="0"/>
    </xf>
    <xf numFmtId="0" fontId="50" fillId="0" borderId="0">
      <protection locked="0"/>
    </xf>
    <xf numFmtId="17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10" fillId="0" borderId="0"/>
    <xf numFmtId="0" fontId="10" fillId="0" borderId="0"/>
    <xf numFmtId="0" fontId="52" fillId="0" borderId="0"/>
    <xf numFmtId="166" fontId="10" fillId="0" borderId="0" applyFont="0" applyFill="0" applyBorder="0" applyAlignment="0" applyProtection="0"/>
    <xf numFmtId="0" fontId="53" fillId="0" borderId="0"/>
    <xf numFmtId="9" fontId="52" fillId="0" borderId="0" applyFont="0" applyFill="0" applyBorder="0" applyAlignment="0" applyProtection="0"/>
    <xf numFmtId="0" fontId="52" fillId="0" borderId="0"/>
    <xf numFmtId="166" fontId="10" fillId="0" borderId="0" applyFont="0" applyFill="0" applyBorder="0" applyAlignment="0" applyProtection="0"/>
    <xf numFmtId="166" fontId="10" fillId="0" borderId="0" applyFont="0" applyFill="0" applyBorder="0" applyAlignment="0" applyProtection="0"/>
    <xf numFmtId="0" fontId="52" fillId="0" borderId="0"/>
    <xf numFmtId="9" fontId="52" fillId="0" borderId="0" applyFont="0" applyFill="0" applyBorder="0" applyAlignment="0" applyProtection="0"/>
    <xf numFmtId="9" fontId="52" fillId="0" borderId="0" applyFont="0" applyFill="0" applyBorder="0" applyAlignment="0" applyProtection="0"/>
    <xf numFmtId="0" fontId="10" fillId="0" borderId="0"/>
    <xf numFmtId="0" fontId="8" fillId="0" borderId="0"/>
    <xf numFmtId="0" fontId="8" fillId="0" borderId="0"/>
    <xf numFmtId="0" fontId="8" fillId="0" borderId="0"/>
    <xf numFmtId="166" fontId="10" fillId="0" borderId="0" applyFont="0" applyFill="0" applyBorder="0" applyAlignment="0" applyProtection="0"/>
    <xf numFmtId="0" fontId="53" fillId="0" borderId="0"/>
    <xf numFmtId="184" fontId="10" fillId="0" borderId="0" applyFont="0" applyFill="0" applyBorder="0" applyAlignment="0" applyProtection="0"/>
    <xf numFmtId="0" fontId="6" fillId="0" borderId="0"/>
    <xf numFmtId="0" fontId="10" fillId="0" borderId="0"/>
    <xf numFmtId="165" fontId="57" fillId="0" borderId="0" applyFont="0" applyFill="0" applyBorder="0" applyAlignment="0" applyProtection="0"/>
    <xf numFmtId="0" fontId="5" fillId="0" borderId="0"/>
    <xf numFmtId="0" fontId="4" fillId="0" borderId="0"/>
    <xf numFmtId="0" fontId="4" fillId="0" borderId="0"/>
    <xf numFmtId="0" fontId="3" fillId="0" borderId="0"/>
    <xf numFmtId="0" fontId="2" fillId="0" borderId="0"/>
    <xf numFmtId="0" fontId="2" fillId="0" borderId="0"/>
    <xf numFmtId="0" fontId="1" fillId="0" borderId="0"/>
    <xf numFmtId="9" fontId="74" fillId="0" borderId="0" applyFont="0" applyFill="0" applyBorder="0" applyAlignment="0" applyProtection="0"/>
  </cellStyleXfs>
  <cellXfs count="508">
    <xf numFmtId="0" fontId="0" fillId="0" borderId="0" xfId="0"/>
    <xf numFmtId="0" fontId="8" fillId="0" borderId="0" xfId="5550"/>
    <xf numFmtId="0" fontId="8" fillId="0" borderId="0" xfId="5550" applyFill="1"/>
    <xf numFmtId="1" fontId="10" fillId="0" borderId="20" xfId="5550" applyNumberFormat="1" applyFont="1" applyBorder="1" applyAlignment="1">
      <alignment horizontal="center"/>
    </xf>
    <xf numFmtId="0" fontId="10" fillId="0" borderId="29" xfId="5550" applyFont="1" applyBorder="1" applyAlignment="1">
      <alignment vertical="center" wrapText="1"/>
    </xf>
    <xf numFmtId="168" fontId="10" fillId="0" borderId="30" xfId="5550" applyNumberFormat="1" applyFont="1" applyBorder="1" applyAlignment="1">
      <alignment horizontal="right" vertical="center"/>
    </xf>
    <xf numFmtId="1" fontId="54" fillId="0" borderId="31" xfId="5550" applyNumberFormat="1" applyFont="1" applyFill="1" applyBorder="1" applyAlignment="1">
      <alignment horizontal="center" vertical="center"/>
    </xf>
    <xf numFmtId="0" fontId="54" fillId="0" borderId="32" xfId="5550" applyFont="1" applyFill="1" applyBorder="1" applyAlignment="1">
      <alignment horizontal="left" vertical="center"/>
    </xf>
    <xf numFmtId="168" fontId="54" fillId="0" borderId="33" xfId="5550" applyNumberFormat="1" applyFont="1" applyFill="1" applyBorder="1" applyAlignment="1">
      <alignment horizontal="right" vertical="center"/>
    </xf>
    <xf numFmtId="1" fontId="54" fillId="0" borderId="34" xfId="5550" applyNumberFormat="1" applyFont="1" applyFill="1" applyBorder="1" applyAlignment="1">
      <alignment horizontal="center" vertical="center"/>
    </xf>
    <xf numFmtId="0" fontId="54" fillId="0" borderId="35" xfId="5550" applyFont="1" applyFill="1" applyBorder="1" applyAlignment="1">
      <alignment horizontal="left" vertical="center"/>
    </xf>
    <xf numFmtId="0" fontId="8" fillId="0" borderId="0" xfId="5550" applyFont="1" applyFill="1"/>
    <xf numFmtId="1" fontId="10" fillId="0" borderId="36" xfId="5550" applyNumberFormat="1" applyFont="1" applyFill="1" applyBorder="1" applyAlignment="1">
      <alignment horizontal="center"/>
    </xf>
    <xf numFmtId="0" fontId="10" fillId="0" borderId="27" xfId="5550" applyFont="1" applyFill="1" applyBorder="1"/>
    <xf numFmtId="168" fontId="10" fillId="0" borderId="28" xfId="5550" applyNumberFormat="1" applyFont="1" applyFill="1" applyBorder="1" applyAlignment="1">
      <alignment horizontal="right" vertical="center"/>
    </xf>
    <xf numFmtId="0" fontId="10" fillId="0" borderId="0" xfId="5349" applyFont="1" applyAlignment="1">
      <alignment vertical="top"/>
    </xf>
    <xf numFmtId="0" fontId="10" fillId="0" borderId="0" xfId="5349" applyFont="1" applyFill="1" applyAlignment="1">
      <alignment vertical="top"/>
    </xf>
    <xf numFmtId="0" fontId="10" fillId="0" borderId="0" xfId="5349" applyFont="1" applyAlignment="1">
      <alignment horizontal="center" vertical="top"/>
    </xf>
    <xf numFmtId="1" fontId="10" fillId="0" borderId="0" xfId="5349" applyNumberFormat="1" applyFont="1" applyAlignment="1">
      <alignment horizontal="center" vertical="top"/>
    </xf>
    <xf numFmtId="49" fontId="10" fillId="0" borderId="0" xfId="5349" applyNumberFormat="1" applyFont="1" applyAlignment="1">
      <alignment horizontal="left" vertical="top"/>
    </xf>
    <xf numFmtId="1" fontId="10" fillId="0" borderId="0" xfId="5349" applyNumberFormat="1" applyFont="1"/>
    <xf numFmtId="1" fontId="10" fillId="0" borderId="0" xfId="5349" applyNumberFormat="1" applyFont="1" applyAlignment="1">
      <alignment vertical="top"/>
    </xf>
    <xf numFmtId="0" fontId="10" fillId="27" borderId="0" xfId="5349" applyFont="1" applyFill="1"/>
    <xf numFmtId="49" fontId="10" fillId="27" borderId="55" xfId="5349" applyNumberFormat="1" applyFont="1" applyFill="1" applyBorder="1" applyAlignment="1">
      <alignment horizontal="center" vertical="top"/>
    </xf>
    <xf numFmtId="0" fontId="10" fillId="27" borderId="55" xfId="5349" applyFont="1" applyFill="1" applyBorder="1" applyAlignment="1">
      <alignment horizontal="center" vertical="top"/>
    </xf>
    <xf numFmtId="0" fontId="10" fillId="27" borderId="55" xfId="5349" applyFont="1" applyFill="1" applyBorder="1" applyAlignment="1">
      <alignment horizontal="center" wrapText="1"/>
    </xf>
    <xf numFmtId="1" fontId="10" fillId="27" borderId="55" xfId="5349" applyNumberFormat="1" applyFont="1" applyFill="1" applyBorder="1" applyAlignment="1">
      <alignment horizontal="center" vertical="top"/>
    </xf>
    <xf numFmtId="49" fontId="10" fillId="27" borderId="2" xfId="5349" applyNumberFormat="1" applyFont="1" applyFill="1" applyBorder="1" applyAlignment="1">
      <alignment horizontal="center" vertical="top"/>
    </xf>
    <xf numFmtId="0" fontId="10" fillId="27" borderId="2" xfId="5349" applyFont="1" applyFill="1" applyBorder="1" applyAlignment="1">
      <alignment horizontal="center" vertical="top"/>
    </xf>
    <xf numFmtId="0" fontId="10" fillId="27" borderId="2" xfId="5349" applyFont="1" applyFill="1" applyBorder="1" applyAlignment="1">
      <alignment horizontal="center" wrapText="1"/>
    </xf>
    <xf numFmtId="1" fontId="10" fillId="27" borderId="2" xfId="5349" applyNumberFormat="1" applyFont="1" applyFill="1" applyBorder="1" applyAlignment="1">
      <alignment horizontal="center" vertical="top"/>
    </xf>
    <xf numFmtId="1" fontId="10" fillId="27" borderId="0" xfId="5349" applyNumberFormat="1" applyFont="1" applyFill="1"/>
    <xf numFmtId="0" fontId="56" fillId="0" borderId="0" xfId="5550" applyFont="1"/>
    <xf numFmtId="49" fontId="56" fillId="0" borderId="0" xfId="5550" applyNumberFormat="1" applyFont="1"/>
    <xf numFmtId="168" fontId="8" fillId="0" borderId="0" xfId="5550" applyNumberFormat="1" applyFill="1" applyAlignment="1">
      <alignment horizontal="center"/>
    </xf>
    <xf numFmtId="0" fontId="8" fillId="0" borderId="0" xfId="5550" applyFill="1" applyAlignment="1">
      <alignment horizontal="center"/>
    </xf>
    <xf numFmtId="0" fontId="10" fillId="0" borderId="0" xfId="5349" applyFont="1" applyFill="1" applyAlignment="1">
      <alignment horizontal="center" vertical="top"/>
    </xf>
    <xf numFmtId="1" fontId="10" fillId="0" borderId="0" xfId="5349" applyNumberFormat="1" applyFont="1" applyFill="1" applyAlignment="1">
      <alignment horizontal="center" vertical="top"/>
    </xf>
    <xf numFmtId="2" fontId="10" fillId="0" borderId="0" xfId="5349" applyNumberFormat="1" applyFont="1" applyFill="1" applyAlignment="1">
      <alignment vertical="top"/>
    </xf>
    <xf numFmtId="185" fontId="8" fillId="0" borderId="0" xfId="5550" applyNumberFormat="1" applyFill="1"/>
    <xf numFmtId="0" fontId="60" fillId="0" borderId="0" xfId="0" applyFont="1"/>
    <xf numFmtId="0" fontId="61" fillId="0" borderId="0" xfId="0" applyFont="1" applyAlignment="1">
      <alignment horizontal="center" vertical="center"/>
    </xf>
    <xf numFmtId="0" fontId="10" fillId="0" borderId="0" xfId="5349" applyFont="1" applyFill="1" applyAlignment="1">
      <alignment vertical="top" wrapText="1"/>
    </xf>
    <xf numFmtId="0" fontId="61" fillId="0" borderId="0" xfId="0" applyFont="1" applyAlignment="1">
      <alignment vertical="center" wrapText="1"/>
    </xf>
    <xf numFmtId="0" fontId="10" fillId="0" borderId="47" xfId="0" applyFont="1" applyBorder="1" applyAlignment="1">
      <alignment wrapText="1"/>
    </xf>
    <xf numFmtId="0" fontId="10" fillId="0" borderId="48" xfId="0" applyFont="1" applyBorder="1" applyAlignment="1">
      <alignment wrapText="1"/>
    </xf>
    <xf numFmtId="0" fontId="13" fillId="0" borderId="0" xfId="5550" applyFont="1"/>
    <xf numFmtId="0" fontId="62" fillId="0" borderId="0" xfId="5550" applyFont="1"/>
    <xf numFmtId="0" fontId="63" fillId="0" borderId="0" xfId="0" applyFont="1" applyAlignment="1">
      <alignment horizontal="left" vertical="center" indent="1"/>
    </xf>
    <xf numFmtId="0" fontId="64" fillId="0" borderId="0" xfId="0" applyFont="1" applyAlignment="1">
      <alignment vertical="center"/>
    </xf>
    <xf numFmtId="0" fontId="64" fillId="0" borderId="0" xfId="0" applyFont="1" applyAlignment="1">
      <alignment horizontal="left" vertical="center" indent="3"/>
    </xf>
    <xf numFmtId="0" fontId="65" fillId="0" borderId="0" xfId="0" applyFont="1" applyAlignment="1">
      <alignment horizontal="left" vertical="center" indent="2"/>
    </xf>
    <xf numFmtId="0" fontId="64" fillId="0" borderId="0" xfId="0" applyFont="1" applyAlignment="1">
      <alignment horizontal="justify" vertical="center"/>
    </xf>
    <xf numFmtId="0" fontId="66" fillId="0" borderId="0" xfId="0" applyFont="1" applyBorder="1" applyAlignment="1">
      <alignment horizontal="center" vertical="center" wrapText="1"/>
    </xf>
    <xf numFmtId="0" fontId="59" fillId="0" borderId="40" xfId="0" applyFont="1" applyBorder="1" applyAlignment="1">
      <alignment horizontal="center" vertical="center" wrapText="1"/>
    </xf>
    <xf numFmtId="0" fontId="59" fillId="0" borderId="46" xfId="0" applyFont="1" applyBorder="1" applyAlignment="1">
      <alignment horizontal="center" vertical="center" wrapText="1"/>
    </xf>
    <xf numFmtId="0" fontId="59" fillId="0" borderId="41" xfId="0" applyFont="1" applyBorder="1" applyAlignment="1">
      <alignment horizontal="center" vertical="center" wrapText="1"/>
    </xf>
    <xf numFmtId="0" fontId="59" fillId="0" borderId="0" xfId="0" applyFont="1" applyBorder="1" applyAlignment="1">
      <alignment horizontal="center" vertical="center" wrapText="1"/>
    </xf>
    <xf numFmtId="0" fontId="66" fillId="0" borderId="40" xfId="0" applyFont="1" applyBorder="1" applyAlignment="1">
      <alignment horizontal="center" vertical="center" wrapText="1"/>
    </xf>
    <xf numFmtId="0" fontId="59" fillId="28" borderId="46" xfId="0" applyFont="1" applyFill="1" applyBorder="1" applyAlignment="1">
      <alignment horizontal="center" vertical="center" wrapText="1"/>
    </xf>
    <xf numFmtId="0" fontId="59" fillId="28" borderId="41" xfId="0" applyFont="1" applyFill="1" applyBorder="1" applyAlignment="1">
      <alignment horizontal="center" vertical="center" wrapText="1"/>
    </xf>
    <xf numFmtId="0" fontId="59" fillId="28" borderId="0" xfId="0" applyFont="1" applyFill="1" applyBorder="1" applyAlignment="1">
      <alignment horizontal="center" vertical="center" wrapText="1"/>
    </xf>
    <xf numFmtId="0" fontId="59" fillId="0" borderId="58" xfId="0" applyFont="1" applyBorder="1" applyAlignment="1">
      <alignment horizontal="center" vertical="center" wrapText="1"/>
    </xf>
    <xf numFmtId="0" fontId="59" fillId="0" borderId="55" xfId="0" applyFont="1" applyBorder="1" applyAlignment="1">
      <alignment horizontal="center" vertical="center" wrapText="1"/>
    </xf>
    <xf numFmtId="0" fontId="59" fillId="0" borderId="59" xfId="0" applyFont="1" applyBorder="1" applyAlignment="1">
      <alignment horizontal="center" vertical="center" wrapText="1"/>
    </xf>
    <xf numFmtId="0" fontId="66" fillId="0" borderId="54" xfId="0" applyFont="1" applyBorder="1" applyAlignment="1">
      <alignment horizontal="center" vertical="center" wrapText="1"/>
    </xf>
    <xf numFmtId="0" fontId="66" fillId="0" borderId="0" xfId="0" applyFont="1" applyAlignment="1">
      <alignment horizontal="left" vertical="center" indent="3"/>
    </xf>
    <xf numFmtId="0" fontId="67" fillId="0" borderId="0" xfId="0" applyFont="1" applyAlignment="1">
      <alignment vertical="center"/>
    </xf>
    <xf numFmtId="0" fontId="68" fillId="0" borderId="0" xfId="0" applyFont="1" applyAlignment="1">
      <alignment wrapText="1"/>
    </xf>
    <xf numFmtId="0" fontId="13" fillId="0" borderId="0" xfId="0" applyFont="1" applyAlignment="1">
      <alignment wrapText="1"/>
    </xf>
    <xf numFmtId="0" fontId="13" fillId="0" borderId="0" xfId="0" applyFont="1" applyAlignment="1">
      <alignment horizontal="center" vertical="top" wrapText="1"/>
    </xf>
    <xf numFmtId="0" fontId="13" fillId="0" borderId="0" xfId="0" applyFont="1"/>
    <xf numFmtId="0" fontId="66" fillId="0" borderId="61" xfId="0" applyFont="1" applyBorder="1" applyAlignment="1">
      <alignment horizontal="left" vertical="top" wrapText="1"/>
    </xf>
    <xf numFmtId="0" fontId="13" fillId="0" borderId="0" xfId="0" applyFont="1" applyBorder="1" applyAlignment="1">
      <alignment horizontal="left" vertical="top"/>
    </xf>
    <xf numFmtId="0" fontId="66" fillId="0" borderId="40" xfId="0" applyFont="1" applyFill="1" applyBorder="1" applyAlignment="1">
      <alignment horizontal="left" vertical="top" wrapText="1"/>
    </xf>
    <xf numFmtId="0" fontId="59" fillId="0" borderId="46" xfId="0" applyFont="1" applyFill="1" applyBorder="1" applyAlignment="1">
      <alignment horizontal="center" vertical="top" wrapText="1"/>
    </xf>
    <xf numFmtId="0" fontId="59" fillId="0" borderId="46" xfId="0" applyFont="1" applyFill="1" applyBorder="1" applyAlignment="1">
      <alignment horizontal="center" vertical="center" wrapText="1"/>
    </xf>
    <xf numFmtId="0" fontId="59" fillId="0" borderId="46" xfId="0" applyFont="1" applyFill="1" applyBorder="1" applyAlignment="1">
      <alignment horizontal="left" vertical="top"/>
    </xf>
    <xf numFmtId="0" fontId="59" fillId="0" borderId="41" xfId="0" applyFont="1" applyFill="1" applyBorder="1" applyAlignment="1">
      <alignment horizontal="left" vertical="top"/>
    </xf>
    <xf numFmtId="0" fontId="59" fillId="0" borderId="46" xfId="0" applyFont="1" applyFill="1" applyBorder="1" applyAlignment="1">
      <alignment horizontal="left" vertical="top" wrapText="1"/>
    </xf>
    <xf numFmtId="0" fontId="58" fillId="0" borderId="40" xfId="0" applyFont="1" applyFill="1" applyBorder="1" applyAlignment="1">
      <alignment horizontal="left" vertical="top" wrapText="1"/>
    </xf>
    <xf numFmtId="0" fontId="59" fillId="0" borderId="46" xfId="0" applyFont="1" applyBorder="1" applyAlignment="1">
      <alignment wrapText="1"/>
    </xf>
    <xf numFmtId="0" fontId="13" fillId="0" borderId="46" xfId="0" applyFont="1" applyBorder="1"/>
    <xf numFmtId="0" fontId="66" fillId="0" borderId="40" xfId="0" applyFont="1" applyBorder="1" applyAlignment="1">
      <alignment horizontal="left" vertical="top" wrapText="1"/>
    </xf>
    <xf numFmtId="0" fontId="59" fillId="0" borderId="46" xfId="0" applyFont="1" applyBorder="1" applyAlignment="1">
      <alignment horizontal="center" vertical="center"/>
    </xf>
    <xf numFmtId="0" fontId="59" fillId="0" borderId="41" xfId="0" applyFont="1" applyBorder="1" applyAlignment="1">
      <alignment horizontal="left" vertical="top"/>
    </xf>
    <xf numFmtId="167" fontId="66" fillId="0" borderId="40" xfId="0" quotePrefix="1" applyNumberFormat="1" applyFont="1" applyFill="1" applyBorder="1" applyAlignment="1">
      <alignment horizontal="left" vertical="top" wrapText="1"/>
    </xf>
    <xf numFmtId="0" fontId="59" fillId="0" borderId="46" xfId="0" applyFont="1" applyBorder="1" applyAlignment="1">
      <alignment horizontal="center" vertical="top" wrapText="1"/>
    </xf>
    <xf numFmtId="0" fontId="59" fillId="0" borderId="46" xfId="0" applyFont="1" applyBorder="1" applyAlignment="1">
      <alignment horizontal="left" vertical="top"/>
    </xf>
    <xf numFmtId="0" fontId="66" fillId="0" borderId="58" xfId="0" applyFont="1" applyBorder="1" applyAlignment="1">
      <alignment horizontal="left" vertical="top" wrapText="1"/>
    </xf>
    <xf numFmtId="0" fontId="58" fillId="0" borderId="46" xfId="0" applyFont="1" applyFill="1" applyBorder="1" applyAlignment="1">
      <alignment horizontal="left" vertical="top" wrapText="1"/>
    </xf>
    <xf numFmtId="0" fontId="59" fillId="0" borderId="59" xfId="0" applyFont="1" applyBorder="1" applyAlignment="1">
      <alignment horizontal="center" vertical="top" wrapText="1"/>
    </xf>
    <xf numFmtId="0" fontId="59" fillId="0" borderId="48" xfId="0" applyFont="1" applyBorder="1" applyAlignment="1">
      <alignment horizontal="center" vertical="top" wrapText="1"/>
    </xf>
    <xf numFmtId="0" fontId="59" fillId="0" borderId="59" xfId="0" applyFont="1" applyBorder="1" applyAlignment="1">
      <alignment horizontal="left" vertical="top"/>
    </xf>
    <xf numFmtId="0" fontId="59" fillId="0" borderId="48" xfId="0" applyFont="1" applyBorder="1" applyAlignment="1">
      <alignment horizontal="left" vertical="top"/>
    </xf>
    <xf numFmtId="0" fontId="66" fillId="0" borderId="53" xfId="0" applyFont="1" applyBorder="1" applyAlignment="1">
      <alignment horizontal="left" vertical="center" wrapText="1"/>
    </xf>
    <xf numFmtId="0" fontId="59" fillId="0" borderId="43" xfId="0" applyFont="1" applyFill="1" applyBorder="1" applyAlignment="1">
      <alignment horizontal="left" vertical="top" wrapText="1"/>
    </xf>
    <xf numFmtId="0" fontId="66" fillId="0" borderId="63" xfId="0" applyFont="1" applyBorder="1" applyAlignment="1">
      <alignment horizontal="left" vertical="center" wrapText="1"/>
    </xf>
    <xf numFmtId="0" fontId="66" fillId="0" borderId="60" xfId="0" applyFont="1" applyBorder="1" applyAlignment="1">
      <alignment horizontal="left" vertical="center" wrapText="1"/>
    </xf>
    <xf numFmtId="0" fontId="66" fillId="0" borderId="54" xfId="0" applyFont="1" applyBorder="1" applyAlignment="1">
      <alignment horizontal="left" vertical="center" wrapText="1"/>
    </xf>
    <xf numFmtId="0" fontId="66" fillId="0" borderId="60" xfId="0" applyFont="1" applyBorder="1" applyAlignment="1">
      <alignment horizontal="center" vertical="center" wrapText="1"/>
    </xf>
    <xf numFmtId="0" fontId="66" fillId="0" borderId="22" xfId="0" applyFont="1" applyBorder="1" applyAlignment="1">
      <alignment horizontal="left" vertical="top" wrapText="1"/>
    </xf>
    <xf numFmtId="0" fontId="59" fillId="0" borderId="62" xfId="0" applyFont="1" applyBorder="1" applyAlignment="1">
      <alignment horizontal="left" vertical="top" wrapText="1"/>
    </xf>
    <xf numFmtId="0" fontId="66" fillId="0" borderId="63" xfId="0" applyFont="1" applyBorder="1" applyAlignment="1">
      <alignment horizontal="left" vertical="top" wrapText="1"/>
    </xf>
    <xf numFmtId="0" fontId="66" fillId="0" borderId="60" xfId="0" applyFont="1" applyBorder="1" applyAlignment="1">
      <alignment horizontal="left" vertical="top" wrapText="1"/>
    </xf>
    <xf numFmtId="0" fontId="66" fillId="0" borderId="54" xfId="0" applyFont="1" applyBorder="1" applyAlignment="1">
      <alignment horizontal="left" vertical="top" wrapText="1"/>
    </xf>
    <xf numFmtId="186" fontId="59" fillId="0" borderId="60" xfId="0" applyNumberFormat="1" applyFont="1" applyBorder="1" applyAlignment="1">
      <alignment horizontal="center" vertical="top"/>
    </xf>
    <xf numFmtId="0" fontId="66" fillId="0" borderId="36" xfId="0" applyFont="1" applyBorder="1" applyAlignment="1">
      <alignment horizontal="justify" vertical="center" wrapText="1"/>
    </xf>
    <xf numFmtId="0" fontId="66" fillId="0" borderId="27" xfId="0" applyFont="1" applyBorder="1" applyAlignment="1">
      <alignment horizontal="left" vertical="top" wrapText="1"/>
    </xf>
    <xf numFmtId="0" fontId="66" fillId="0" borderId="28" xfId="0" applyFont="1" applyBorder="1" applyAlignment="1">
      <alignment horizontal="justify" vertical="center" wrapText="1"/>
    </xf>
    <xf numFmtId="0" fontId="66" fillId="0" borderId="64" xfId="0" applyFont="1" applyBorder="1" applyAlignment="1">
      <alignment horizontal="justify" vertical="center" wrapText="1"/>
    </xf>
    <xf numFmtId="0" fontId="66" fillId="0" borderId="65" xfId="0" applyFont="1" applyBorder="1" applyAlignment="1">
      <alignment horizontal="justify" vertical="center" wrapText="1"/>
    </xf>
    <xf numFmtId="0" fontId="13" fillId="0" borderId="0" xfId="0" applyFont="1" applyAlignment="1"/>
    <xf numFmtId="0" fontId="68" fillId="0" borderId="21" xfId="0" applyFont="1" applyBorder="1" applyAlignment="1">
      <alignment wrapText="1"/>
    </xf>
    <xf numFmtId="0" fontId="66" fillId="0" borderId="0" xfId="0" applyFont="1" applyBorder="1" applyAlignment="1">
      <alignment horizontal="left" vertical="top" wrapText="1"/>
    </xf>
    <xf numFmtId="0" fontId="68" fillId="0" borderId="0" xfId="0" applyFont="1" applyBorder="1" applyAlignment="1">
      <alignment wrapText="1"/>
    </xf>
    <xf numFmtId="0" fontId="59" fillId="0" borderId="0" xfId="0" applyFont="1" applyBorder="1" applyAlignment="1">
      <alignment wrapText="1"/>
    </xf>
    <xf numFmtId="0" fontId="13" fillId="0" borderId="0" xfId="0" applyFont="1" applyAlignment="1">
      <alignment vertical="center" wrapText="1"/>
    </xf>
    <xf numFmtId="0" fontId="66" fillId="0" borderId="66" xfId="0" applyFont="1" applyBorder="1" applyAlignment="1">
      <alignment horizontal="left" vertical="top" wrapText="1"/>
    </xf>
    <xf numFmtId="0" fontId="66" fillId="0" borderId="67" xfId="0" applyFont="1" applyFill="1" applyBorder="1" applyAlignment="1">
      <alignment horizontal="left" vertical="top" wrapText="1"/>
    </xf>
    <xf numFmtId="0" fontId="66" fillId="0" borderId="29" xfId="0" applyFont="1" applyBorder="1" applyAlignment="1">
      <alignment horizontal="left" vertical="top" wrapText="1"/>
    </xf>
    <xf numFmtId="0" fontId="66" fillId="0" borderId="29" xfId="0" applyFont="1" applyBorder="1" applyAlignment="1">
      <alignment horizontal="center" vertical="top" wrapText="1"/>
    </xf>
    <xf numFmtId="0" fontId="66" fillId="0" borderId="20" xfId="0" applyFont="1" applyBorder="1" applyAlignment="1">
      <alignment horizontal="center" vertical="center" wrapText="1"/>
    </xf>
    <xf numFmtId="0" fontId="66" fillId="0" borderId="52" xfId="0" applyFont="1" applyBorder="1" applyAlignment="1">
      <alignment horizontal="center" vertical="center" wrapText="1"/>
    </xf>
    <xf numFmtId="0" fontId="66" fillId="0" borderId="37" xfId="0" applyFont="1" applyBorder="1" applyAlignment="1">
      <alignment horizontal="left" vertical="top" wrapText="1"/>
    </xf>
    <xf numFmtId="0" fontId="66" fillId="0" borderId="38" xfId="0" applyFont="1" applyBorder="1" applyAlignment="1">
      <alignment horizontal="center" vertical="top" wrapText="1"/>
    </xf>
    <xf numFmtId="0" fontId="13" fillId="0" borderId="38" xfId="0" applyFont="1" applyBorder="1" applyAlignment="1">
      <alignment horizontal="center" vertical="top" wrapText="1"/>
    </xf>
    <xf numFmtId="0" fontId="66" fillId="0" borderId="38" xfId="0" applyFont="1" applyBorder="1" applyAlignment="1">
      <alignment horizontal="left" vertical="top"/>
    </xf>
    <xf numFmtId="0" fontId="66" fillId="0" borderId="39" xfId="0" applyFont="1" applyBorder="1" applyAlignment="1">
      <alignment horizontal="left" vertical="top"/>
    </xf>
    <xf numFmtId="0" fontId="13" fillId="0" borderId="50" xfId="0" applyFont="1" applyBorder="1" applyAlignment="1">
      <alignment horizontal="left" vertical="top"/>
    </xf>
    <xf numFmtId="0" fontId="51" fillId="27" borderId="55" xfId="5349" applyFont="1" applyFill="1" applyBorder="1" applyAlignment="1">
      <alignment horizontal="center" wrapText="1"/>
    </xf>
    <xf numFmtId="0" fontId="51" fillId="27" borderId="55" xfId="5349" applyFont="1" applyFill="1" applyBorder="1" applyAlignment="1">
      <alignment horizontal="center" vertical="top"/>
    </xf>
    <xf numFmtId="1" fontId="51" fillId="27" borderId="55" xfId="5349" applyNumberFormat="1" applyFont="1" applyFill="1" applyBorder="1" applyAlignment="1">
      <alignment horizontal="center" vertical="top"/>
    </xf>
    <xf numFmtId="0" fontId="51" fillId="0" borderId="0" xfId="5349" applyFont="1" applyAlignment="1">
      <alignment vertical="top"/>
    </xf>
    <xf numFmtId="0" fontId="51" fillId="0" borderId="0" xfId="5349" applyFont="1" applyFill="1" applyAlignment="1">
      <alignment vertical="top"/>
    </xf>
    <xf numFmtId="0" fontId="51" fillId="27" borderId="0" xfId="5349" applyFont="1" applyFill="1"/>
    <xf numFmtId="1" fontId="51" fillId="0" borderId="0" xfId="5349" applyNumberFormat="1" applyFont="1" applyAlignment="1">
      <alignment horizontal="center" vertical="top"/>
    </xf>
    <xf numFmtId="1" fontId="51" fillId="27" borderId="0" xfId="5349" applyNumberFormat="1" applyFont="1" applyFill="1" applyAlignment="1">
      <alignment horizontal="center"/>
    </xf>
    <xf numFmtId="1" fontId="10" fillId="0" borderId="0" xfId="5349" applyNumberFormat="1" applyFont="1" applyAlignment="1">
      <alignment horizontal="left" vertical="top"/>
    </xf>
    <xf numFmtId="0" fontId="10" fillId="0" borderId="49" xfId="5550" applyFont="1" applyBorder="1" applyAlignment="1" applyProtection="1">
      <alignment horizontal="left" vertical="top" wrapText="1"/>
    </xf>
    <xf numFmtId="0" fontId="71" fillId="0" borderId="46" xfId="0" applyFont="1" applyFill="1" applyBorder="1" applyAlignment="1">
      <alignment wrapText="1"/>
    </xf>
    <xf numFmtId="0" fontId="72" fillId="0" borderId="46" xfId="0" applyFont="1" applyFill="1" applyBorder="1" applyAlignment="1">
      <alignment horizontal="left" vertical="top" wrapText="1"/>
    </xf>
    <xf numFmtId="0" fontId="10" fillId="27" borderId="57" xfId="5349" applyFont="1" applyFill="1" applyBorder="1" applyAlignment="1">
      <alignment horizontal="center" vertical="top"/>
    </xf>
    <xf numFmtId="0" fontId="10" fillId="27" borderId="1" xfId="5349" applyFont="1" applyFill="1" applyBorder="1" applyAlignment="1">
      <alignment horizontal="center" vertical="top"/>
    </xf>
    <xf numFmtId="0" fontId="10" fillId="0" borderId="0" xfId="4" applyFont="1"/>
    <xf numFmtId="2" fontId="10" fillId="0" borderId="46" xfId="4" applyNumberFormat="1" applyFont="1" applyBorder="1" applyAlignment="1">
      <alignment horizontal="center" vertical="top"/>
    </xf>
    <xf numFmtId="0" fontId="10" fillId="0" borderId="46" xfId="5565" applyFont="1" applyBorder="1" applyAlignment="1" applyProtection="1">
      <alignment horizontal="center" vertical="top" wrapText="1"/>
    </xf>
    <xf numFmtId="0" fontId="10" fillId="0" borderId="46" xfId="5565" applyFont="1" applyBorder="1" applyAlignment="1">
      <alignment horizontal="center" vertical="top" wrapText="1"/>
    </xf>
    <xf numFmtId="0" fontId="10" fillId="0" borderId="46" xfId="0" applyFont="1" applyFill="1" applyBorder="1" applyAlignment="1">
      <alignment vertical="top" wrapText="1"/>
    </xf>
    <xf numFmtId="0" fontId="10" fillId="0" borderId="46" xfId="0" applyFont="1" applyBorder="1" applyAlignment="1">
      <alignment horizontal="left" vertical="top" wrapText="1"/>
    </xf>
    <xf numFmtId="0" fontId="10" fillId="0" borderId="46" xfId="0" applyFont="1" applyFill="1" applyBorder="1" applyAlignment="1" applyProtection="1">
      <alignment horizontal="center" vertical="top" wrapText="1"/>
    </xf>
    <xf numFmtId="0" fontId="51" fillId="0" borderId="46" xfId="0" applyFont="1" applyFill="1" applyBorder="1" applyAlignment="1" applyProtection="1">
      <alignment horizontal="center" vertical="top" wrapText="1"/>
    </xf>
    <xf numFmtId="0" fontId="51" fillId="27" borderId="46" xfId="5349" applyFont="1" applyFill="1" applyBorder="1"/>
    <xf numFmtId="1" fontId="10" fillId="27" borderId="46" xfId="5349" applyNumberFormat="1" applyFont="1" applyFill="1" applyBorder="1"/>
    <xf numFmtId="0" fontId="10" fillId="27" borderId="0" xfId="5349" applyFont="1" applyFill="1" applyBorder="1"/>
    <xf numFmtId="0" fontId="10" fillId="27" borderId="0" xfId="5349" applyFont="1" applyFill="1" applyAlignment="1">
      <alignment vertical="top"/>
    </xf>
    <xf numFmtId="0" fontId="10" fillId="0" borderId="0" xfId="4" applyFont="1" applyBorder="1"/>
    <xf numFmtId="0" fontId="10" fillId="0" borderId="0" xfId="4" applyFont="1" applyFill="1" applyBorder="1"/>
    <xf numFmtId="0" fontId="10" fillId="0" borderId="0" xfId="4" applyFont="1" applyFill="1"/>
    <xf numFmtId="0" fontId="10" fillId="27" borderId="46" xfId="5349" applyFont="1" applyFill="1" applyBorder="1"/>
    <xf numFmtId="0" fontId="10" fillId="27" borderId="46" xfId="5349" applyFont="1" applyFill="1" applyBorder="1" applyAlignment="1">
      <alignment vertical="top"/>
    </xf>
    <xf numFmtId="0" fontId="10" fillId="0" borderId="0" xfId="0" applyFont="1" applyAlignment="1">
      <alignment vertical="top" wrapText="1"/>
    </xf>
    <xf numFmtId="0" fontId="10" fillId="0" borderId="57" xfId="0" applyFont="1" applyBorder="1" applyAlignment="1">
      <alignment vertical="center" wrapText="1"/>
    </xf>
    <xf numFmtId="0" fontId="10" fillId="27" borderId="48" xfId="5349" applyFont="1" applyFill="1" applyBorder="1" applyAlignment="1">
      <alignment horizontal="center" vertical="top"/>
    </xf>
    <xf numFmtId="0" fontId="10" fillId="27" borderId="70" xfId="5349" applyFont="1" applyFill="1" applyBorder="1" applyAlignment="1">
      <alignment horizontal="center" vertical="top"/>
    </xf>
    <xf numFmtId="0" fontId="10" fillId="0" borderId="57" xfId="0" applyFont="1" applyBorder="1" applyAlignment="1">
      <alignment horizontal="center" vertical="center" wrapText="1"/>
    </xf>
    <xf numFmtId="0" fontId="51" fillId="0" borderId="57" xfId="0" applyFont="1" applyBorder="1" applyAlignment="1">
      <alignment horizontal="center" vertical="center" wrapText="1"/>
    </xf>
    <xf numFmtId="0" fontId="10" fillId="0" borderId="46" xfId="4" applyFont="1" applyFill="1" applyBorder="1" applyAlignment="1">
      <alignment horizontal="left" vertical="center" wrapText="1"/>
    </xf>
    <xf numFmtId="0" fontId="71" fillId="0" borderId="46" xfId="0" applyFont="1" applyFill="1" applyBorder="1" applyAlignment="1">
      <alignment vertical="center" wrapText="1"/>
    </xf>
    <xf numFmtId="0" fontId="10" fillId="0" borderId="46" xfId="4" applyFont="1" applyFill="1" applyBorder="1" applyAlignment="1">
      <alignment vertical="top" wrapText="1"/>
    </xf>
    <xf numFmtId="0" fontId="10" fillId="0" borderId="46" xfId="0" applyFont="1" applyFill="1" applyBorder="1" applyAlignment="1">
      <alignment horizontal="justify" vertical="center" wrapText="1"/>
    </xf>
    <xf numFmtId="0" fontId="10" fillId="0" borderId="46" xfId="0" applyFont="1" applyFill="1" applyBorder="1" applyAlignment="1">
      <alignment horizontal="justify" vertical="center"/>
    </xf>
    <xf numFmtId="0" fontId="10" fillId="0" borderId="46" xfId="4" applyFont="1" applyFill="1" applyBorder="1" applyAlignment="1">
      <alignment horizontal="center" vertical="center" wrapText="1"/>
    </xf>
    <xf numFmtId="0" fontId="71" fillId="0" borderId="4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6" xfId="0" applyFont="1" applyFill="1" applyBorder="1" applyAlignment="1">
      <alignment horizontal="center" vertical="center"/>
    </xf>
    <xf numFmtId="0" fontId="10" fillId="0" borderId="46" xfId="0" applyFont="1" applyFill="1" applyBorder="1" applyAlignment="1">
      <alignment vertical="center" wrapText="1"/>
    </xf>
    <xf numFmtId="0" fontId="71" fillId="0" borderId="46" xfId="0" applyFont="1" applyFill="1" applyBorder="1"/>
    <xf numFmtId="0" fontId="10" fillId="27" borderId="0" xfId="5349" applyFont="1" applyFill="1" applyBorder="1" applyAlignment="1">
      <alignment horizontal="center"/>
    </xf>
    <xf numFmtId="0" fontId="10" fillId="0" borderId="56" xfId="0" applyFont="1" applyBorder="1" applyAlignment="1">
      <alignment vertical="center" wrapText="1"/>
    </xf>
    <xf numFmtId="0" fontId="72" fillId="0" borderId="68" xfId="4" applyFont="1" applyFill="1" applyBorder="1" applyAlignment="1">
      <alignment horizontal="left" vertical="center" wrapText="1"/>
    </xf>
    <xf numFmtId="185" fontId="51" fillId="0" borderId="0" xfId="0" applyNumberFormat="1" applyFont="1"/>
    <xf numFmtId="185" fontId="10" fillId="29" borderId="0" xfId="5349" applyNumberFormat="1" applyFont="1" applyFill="1" applyAlignment="1">
      <alignment horizontal="right" vertical="top"/>
    </xf>
    <xf numFmtId="185" fontId="10" fillId="0" borderId="0" xfId="5349" quotePrefix="1" applyNumberFormat="1" applyFont="1" applyAlignment="1">
      <alignment horizontal="right" vertical="top"/>
    </xf>
    <xf numFmtId="185" fontId="51" fillId="27" borderId="55" xfId="5349" applyNumberFormat="1" applyFont="1" applyFill="1" applyBorder="1" applyAlignment="1">
      <alignment horizontal="center" vertical="top"/>
    </xf>
    <xf numFmtId="185" fontId="10" fillId="0" borderId="46" xfId="4" applyNumberFormat="1" applyFont="1" applyBorder="1"/>
    <xf numFmtId="185" fontId="10" fillId="27" borderId="46" xfId="5349" applyNumberFormat="1" applyFont="1" applyFill="1" applyBorder="1"/>
    <xf numFmtId="185" fontId="51" fillId="27" borderId="46" xfId="5349" applyNumberFormat="1" applyFont="1" applyFill="1" applyBorder="1" applyAlignment="1">
      <alignment vertical="center"/>
    </xf>
    <xf numFmtId="185" fontId="10" fillId="27" borderId="0" xfId="5349" applyNumberFormat="1" applyFont="1" applyFill="1"/>
    <xf numFmtId="185" fontId="60" fillId="0" borderId="0" xfId="0" applyNumberFormat="1" applyFont="1"/>
    <xf numFmtId="168" fontId="60" fillId="0" borderId="0" xfId="0" applyNumberFormat="1" applyFont="1"/>
    <xf numFmtId="0" fontId="51" fillId="27" borderId="2" xfId="5349" applyFont="1" applyFill="1" applyBorder="1" applyAlignment="1">
      <alignment horizontal="center" vertical="top"/>
    </xf>
    <xf numFmtId="0" fontId="10" fillId="0" borderId="49" xfId="5550" applyFont="1" applyBorder="1" applyAlignment="1">
      <alignment vertical="top" wrapText="1"/>
    </xf>
    <xf numFmtId="1" fontId="10" fillId="27" borderId="0" xfId="5349" applyNumberFormat="1" applyFont="1" applyFill="1" applyAlignment="1">
      <alignment horizontal="center"/>
    </xf>
    <xf numFmtId="2" fontId="10" fillId="27" borderId="57" xfId="5349" applyNumberFormat="1" applyFont="1" applyFill="1" applyBorder="1" applyAlignment="1">
      <alignment horizontal="center" vertical="top"/>
    </xf>
    <xf numFmtId="0" fontId="10" fillId="27" borderId="1" xfId="5349" applyFont="1" applyFill="1" applyBorder="1" applyAlignment="1">
      <alignment horizontal="left" vertical="top"/>
    </xf>
    <xf numFmtId="0" fontId="51" fillId="0" borderId="57" xfId="4" applyFont="1" applyBorder="1" applyAlignment="1">
      <alignment horizontal="center" vertical="top" wrapText="1"/>
    </xf>
    <xf numFmtId="0" fontId="51" fillId="0" borderId="57" xfId="4" applyFont="1" applyBorder="1" applyAlignment="1">
      <alignment horizontal="left" vertical="top"/>
    </xf>
    <xf numFmtId="0" fontId="10" fillId="0" borderId="1" xfId="4" applyFont="1" applyBorder="1" applyAlignment="1">
      <alignment horizontal="center" vertical="top"/>
    </xf>
    <xf numFmtId="0" fontId="10" fillId="0" borderId="57" xfId="4" applyFont="1" applyBorder="1" applyAlignment="1">
      <alignment horizontal="center" vertical="top"/>
    </xf>
    <xf numFmtId="0" fontId="51" fillId="0" borderId="57" xfId="4" applyFont="1" applyBorder="1" applyAlignment="1">
      <alignment horizontal="center" vertical="top"/>
    </xf>
    <xf numFmtId="2" fontId="10" fillId="0" borderId="56" xfId="4" applyNumberFormat="1" applyFont="1" applyBorder="1" applyAlignment="1">
      <alignment horizontal="center" vertical="top"/>
    </xf>
    <xf numFmtId="0" fontId="10" fillId="0" borderId="1" xfId="4" applyFont="1" applyBorder="1" applyAlignment="1">
      <alignment horizontal="left" vertical="top" wrapText="1"/>
    </xf>
    <xf numFmtId="167" fontId="10" fillId="0" borderId="1" xfId="4" applyNumberFormat="1" applyFont="1" applyBorder="1" applyAlignment="1">
      <alignment horizontal="center" vertical="top"/>
    </xf>
    <xf numFmtId="0" fontId="10" fillId="0" borderId="1" xfId="4" applyFont="1" applyBorder="1" applyAlignment="1">
      <alignment horizontal="center" vertical="top" wrapText="1"/>
    </xf>
    <xf numFmtId="2" fontId="10" fillId="0" borderId="1" xfId="4" applyNumberFormat="1" applyFont="1" applyBorder="1" applyAlignment="1">
      <alignment horizontal="center" vertical="top"/>
    </xf>
    <xf numFmtId="0" fontId="51" fillId="0" borderId="1" xfId="4" applyFont="1" applyBorder="1" applyAlignment="1">
      <alignment horizontal="center" vertical="top" wrapText="1"/>
    </xf>
    <xf numFmtId="0" fontId="51" fillId="0" borderId="1" xfId="4" applyFont="1" applyBorder="1" applyAlignment="1">
      <alignment horizontal="center" vertical="top"/>
    </xf>
    <xf numFmtId="0" fontId="51" fillId="0" borderId="1" xfId="4" applyFont="1" applyBorder="1" applyAlignment="1">
      <alignment horizontal="left" vertical="top" wrapText="1"/>
    </xf>
    <xf numFmtId="3" fontId="10" fillId="0" borderId="1" xfId="4" applyNumberFormat="1" applyFont="1" applyBorder="1" applyAlignment="1">
      <alignment horizontal="center" vertical="top"/>
    </xf>
    <xf numFmtId="0" fontId="10" fillId="27" borderId="0" xfId="5349" applyFont="1" applyFill="1" applyAlignment="1">
      <alignment horizontal="center"/>
    </xf>
    <xf numFmtId="185" fontId="51" fillId="27" borderId="2" xfId="5349" applyNumberFormat="1" applyFont="1" applyFill="1" applyBorder="1" applyAlignment="1">
      <alignment horizontal="center" vertical="top"/>
    </xf>
    <xf numFmtId="1" fontId="51" fillId="0" borderId="46" xfId="4" applyNumberFormat="1" applyFont="1" applyBorder="1" applyAlignment="1">
      <alignment horizontal="center" vertical="top"/>
    </xf>
    <xf numFmtId="0" fontId="51" fillId="0" borderId="46" xfId="5550" applyFont="1" applyBorder="1" applyAlignment="1" applyProtection="1">
      <alignment horizontal="left" vertical="top" wrapText="1"/>
    </xf>
    <xf numFmtId="0" fontId="10" fillId="0" borderId="46" xfId="5550" applyFont="1" applyBorder="1" applyAlignment="1">
      <alignment horizontal="center" vertical="top" wrapText="1"/>
    </xf>
    <xf numFmtId="3" fontId="10" fillId="0" borderId="46" xfId="5550" applyNumberFormat="1" applyFont="1" applyBorder="1" applyAlignment="1">
      <alignment horizontal="center" vertical="top"/>
    </xf>
    <xf numFmtId="185" fontId="10" fillId="0" borderId="46" xfId="5550" applyNumberFormat="1" applyFont="1" applyBorder="1" applyAlignment="1">
      <alignment horizontal="right" vertical="top"/>
    </xf>
    <xf numFmtId="49" fontId="51" fillId="0" borderId="46" xfId="4" applyNumberFormat="1" applyFont="1" applyBorder="1" applyAlignment="1">
      <alignment horizontal="center" vertical="top"/>
    </xf>
    <xf numFmtId="185" fontId="10" fillId="0" borderId="46" xfId="5550" applyNumberFormat="1" applyFont="1" applyBorder="1" applyAlignment="1">
      <alignment horizontal="center" vertical="top"/>
    </xf>
    <xf numFmtId="185" fontId="10" fillId="0" borderId="46" xfId="5550" applyNumberFormat="1" applyFont="1" applyFill="1" applyBorder="1" applyAlignment="1">
      <alignment horizontal="center" vertical="top"/>
    </xf>
    <xf numFmtId="168" fontId="10" fillId="27" borderId="0" xfId="5349" applyNumberFormat="1" applyFont="1" applyFill="1"/>
    <xf numFmtId="1" fontId="10" fillId="27" borderId="46" xfId="5349" applyNumberFormat="1" applyFont="1" applyFill="1" applyBorder="1" applyAlignment="1">
      <alignment horizontal="center"/>
    </xf>
    <xf numFmtId="185" fontId="10" fillId="0" borderId="0" xfId="5349" applyNumberFormat="1" applyFont="1" applyFill="1" applyAlignment="1">
      <alignment horizontal="center" vertical="top"/>
    </xf>
    <xf numFmtId="185" fontId="10" fillId="0" borderId="0" xfId="5349" applyNumberFormat="1" applyFont="1"/>
    <xf numFmtId="185" fontId="10" fillId="0" borderId="0" xfId="5349" applyNumberFormat="1" applyFont="1" applyFill="1" applyAlignment="1">
      <alignment vertical="top" wrapText="1"/>
    </xf>
    <xf numFmtId="168" fontId="10" fillId="0" borderId="0" xfId="5349" applyNumberFormat="1" applyFont="1" applyAlignment="1">
      <alignment vertical="top"/>
    </xf>
    <xf numFmtId="168" fontId="61" fillId="0" borderId="0" xfId="0" applyNumberFormat="1" applyFont="1" applyAlignment="1">
      <alignment horizontal="center" vertical="center"/>
    </xf>
    <xf numFmtId="168" fontId="10" fillId="0" borderId="0" xfId="5349" quotePrefix="1" applyNumberFormat="1" applyFont="1" applyAlignment="1">
      <alignment horizontal="right" vertical="top"/>
    </xf>
    <xf numFmtId="168" fontId="10" fillId="27" borderId="55" xfId="5349" applyNumberFormat="1" applyFont="1" applyFill="1" applyBorder="1" applyAlignment="1">
      <alignment horizontal="center" vertical="top"/>
    </xf>
    <xf numFmtId="168" fontId="10" fillId="27" borderId="2" xfId="5349" applyNumberFormat="1" applyFont="1" applyFill="1" applyBorder="1" applyAlignment="1">
      <alignment horizontal="center" vertical="top"/>
    </xf>
    <xf numFmtId="168" fontId="10" fillId="27" borderId="1" xfId="5349" applyNumberFormat="1" applyFont="1" applyFill="1" applyBorder="1" applyAlignment="1">
      <alignment horizontal="center" vertical="top"/>
    </xf>
    <xf numFmtId="168" fontId="10" fillId="0" borderId="1" xfId="4" applyNumberFormat="1" applyFont="1" applyBorder="1" applyAlignment="1">
      <alignment vertical="top"/>
    </xf>
    <xf numFmtId="168" fontId="51" fillId="0" borderId="1" xfId="4" applyNumberFormat="1" applyFont="1" applyBorder="1" applyAlignment="1">
      <alignment vertical="center"/>
    </xf>
    <xf numFmtId="168" fontId="10" fillId="0" borderId="1" xfId="4" applyNumberFormat="1" applyFont="1" applyBorder="1" applyAlignment="1">
      <alignment horizontal="center" vertical="top"/>
    </xf>
    <xf numFmtId="185" fontId="10" fillId="0" borderId="0" xfId="5349" applyNumberFormat="1" applyFont="1" applyFill="1" applyAlignment="1">
      <alignment vertical="top"/>
    </xf>
    <xf numFmtId="185" fontId="10" fillId="0" borderId="0" xfId="5349" applyNumberFormat="1" applyFont="1" applyAlignment="1">
      <alignment vertical="top"/>
    </xf>
    <xf numFmtId="185" fontId="73" fillId="0" borderId="46" xfId="0" applyNumberFormat="1" applyFont="1" applyFill="1" applyBorder="1" applyAlignment="1" applyProtection="1">
      <alignment horizontal="center" vertical="top" wrapText="1"/>
    </xf>
    <xf numFmtId="185" fontId="10" fillId="0" borderId="46" xfId="5550" applyNumberFormat="1" applyFont="1" applyFill="1" applyBorder="1" applyAlignment="1">
      <alignment horizontal="right" vertical="top"/>
    </xf>
    <xf numFmtId="185" fontId="10" fillId="0" borderId="46" xfId="5565" applyNumberFormat="1" applyFont="1" applyBorder="1" applyAlignment="1">
      <alignment horizontal="center" vertical="top"/>
    </xf>
    <xf numFmtId="185" fontId="10" fillId="0" borderId="46" xfId="5565" applyNumberFormat="1" applyFont="1" applyBorder="1" applyAlignment="1">
      <alignment horizontal="right" vertical="top"/>
    </xf>
    <xf numFmtId="185" fontId="51" fillId="0" borderId="46" xfId="5565" applyNumberFormat="1" applyFont="1" applyBorder="1" applyAlignment="1">
      <alignment horizontal="right" vertical="center"/>
    </xf>
    <xf numFmtId="185" fontId="51" fillId="0" borderId="54" xfId="5565" applyNumberFormat="1" applyFont="1" applyBorder="1" applyAlignment="1">
      <alignment horizontal="center" vertical="top"/>
    </xf>
    <xf numFmtId="168" fontId="10" fillId="0" borderId="0" xfId="5349" applyNumberFormat="1" applyFont="1" applyFill="1" applyAlignment="1">
      <alignment horizontal="center" vertical="top"/>
    </xf>
    <xf numFmtId="168" fontId="10" fillId="0" borderId="0" xfId="5349" applyNumberFormat="1" applyFont="1"/>
    <xf numFmtId="168" fontId="51" fillId="0" borderId="39" xfId="5558" applyNumberFormat="1" applyFont="1" applyBorder="1" applyAlignment="1">
      <alignment horizontal="right" vertical="center"/>
    </xf>
    <xf numFmtId="168" fontId="7" fillId="0" borderId="41" xfId="5558" applyNumberFormat="1" applyFont="1" applyBorder="1"/>
    <xf numFmtId="168" fontId="55" fillId="0" borderId="44" xfId="5558" applyNumberFormat="1" applyFont="1" applyBorder="1"/>
    <xf numFmtId="168" fontId="8" fillId="0" borderId="0" xfId="5550" applyNumberFormat="1"/>
    <xf numFmtId="168" fontId="10" fillId="0" borderId="47" xfId="0" applyNumberFormat="1" applyFont="1" applyBorder="1" applyAlignment="1">
      <alignment wrapText="1"/>
    </xf>
    <xf numFmtId="0" fontId="61" fillId="0" borderId="0" xfId="0" applyFont="1" applyAlignment="1">
      <alignment horizontal="center" vertical="center" wrapText="1"/>
    </xf>
    <xf numFmtId="0" fontId="51" fillId="27" borderId="55" xfId="5349" applyFont="1" applyFill="1" applyBorder="1" applyAlignment="1">
      <alignment horizontal="center" vertical="top" wrapText="1"/>
    </xf>
    <xf numFmtId="0" fontId="51" fillId="27" borderId="2" xfId="5349" applyFont="1" applyFill="1" applyBorder="1" applyAlignment="1">
      <alignment horizontal="center" vertical="top" wrapText="1"/>
    </xf>
    <xf numFmtId="185" fontId="51" fillId="27" borderId="2" xfId="5349" applyNumberFormat="1" applyFont="1" applyFill="1" applyBorder="1" applyAlignment="1">
      <alignment horizontal="center" vertical="top" wrapText="1"/>
    </xf>
    <xf numFmtId="0" fontId="51" fillId="0" borderId="2" xfId="4" applyFont="1" applyFill="1" applyBorder="1" applyAlignment="1">
      <alignment horizontal="left" vertical="top"/>
    </xf>
    <xf numFmtId="0" fontId="51" fillId="0" borderId="56" xfId="4" applyFont="1" applyFill="1" applyBorder="1" applyAlignment="1">
      <alignment horizontal="left" vertical="top"/>
    </xf>
    <xf numFmtId="0" fontId="72" fillId="0" borderId="46" xfId="4" applyFont="1" applyFill="1" applyBorder="1" applyAlignment="1">
      <alignment horizontal="left" vertical="center" wrapText="1"/>
    </xf>
    <xf numFmtId="0" fontId="10" fillId="0" borderId="46" xfId="5550" applyFont="1" applyBorder="1" applyAlignment="1">
      <alignment vertical="top" wrapText="1"/>
    </xf>
    <xf numFmtId="0" fontId="10" fillId="0" borderId="46" xfId="5550" applyFont="1" applyBorder="1" applyAlignment="1" applyProtection="1">
      <alignment horizontal="left" vertical="top" wrapText="1"/>
    </xf>
    <xf numFmtId="9" fontId="51" fillId="27" borderId="2" xfId="5566" applyFont="1" applyFill="1" applyBorder="1" applyAlignment="1">
      <alignment horizontal="center" vertical="top" wrapText="1"/>
    </xf>
    <xf numFmtId="9" fontId="51" fillId="27" borderId="2" xfId="5566" applyFont="1" applyFill="1" applyBorder="1" applyAlignment="1">
      <alignment horizontal="center" vertical="top"/>
    </xf>
    <xf numFmtId="9" fontId="10" fillId="27" borderId="0" xfId="5566" applyFont="1" applyFill="1" applyBorder="1"/>
    <xf numFmtId="9" fontId="10" fillId="27" borderId="0" xfId="5566" applyFont="1" applyFill="1"/>
    <xf numFmtId="0" fontId="71" fillId="30" borderId="11" xfId="0" applyFont="1" applyFill="1" applyBorder="1" applyAlignment="1">
      <alignment horizontal="justify" vertical="center" wrapText="1"/>
    </xf>
    <xf numFmtId="0" fontId="71" fillId="30" borderId="11" xfId="0" applyFont="1" applyFill="1" applyBorder="1" applyAlignment="1">
      <alignment horizontal="center" vertical="center" wrapText="1"/>
    </xf>
    <xf numFmtId="0" fontId="72" fillId="0" borderId="67" xfId="0" applyFont="1" applyFill="1" applyBorder="1" applyAlignment="1">
      <alignment horizontal="center"/>
    </xf>
    <xf numFmtId="0" fontId="72" fillId="0" borderId="67" xfId="0" applyFont="1" applyFill="1" applyBorder="1" applyAlignment="1">
      <alignment horizontal="center" vertical="center"/>
    </xf>
    <xf numFmtId="185" fontId="51" fillId="27" borderId="27" xfId="5349" applyNumberFormat="1" applyFont="1" applyFill="1" applyBorder="1" applyAlignment="1">
      <alignment horizontal="center" vertical="top"/>
    </xf>
    <xf numFmtId="0" fontId="10" fillId="0" borderId="69" xfId="5565" applyFont="1" applyBorder="1" applyAlignment="1" applyProtection="1">
      <alignment horizontal="left" vertical="top" wrapText="1"/>
    </xf>
    <xf numFmtId="0" fontId="51" fillId="0" borderId="69" xfId="0" applyFont="1" applyBorder="1" applyAlignment="1">
      <alignment vertical="center" wrapText="1"/>
    </xf>
    <xf numFmtId="0" fontId="10" fillId="0" borderId="69" xfId="0" applyFont="1" applyBorder="1" applyAlignment="1">
      <alignment vertical="center" wrapText="1"/>
    </xf>
    <xf numFmtId="0" fontId="51" fillId="0" borderId="69" xfId="5565" applyFont="1" applyBorder="1" applyAlignment="1" applyProtection="1">
      <alignment horizontal="left" vertical="top" wrapText="1"/>
    </xf>
    <xf numFmtId="3" fontId="10" fillId="0" borderId="71" xfId="5565" applyNumberFormat="1" applyFont="1" applyBorder="1" applyAlignment="1">
      <alignment horizontal="center" vertical="top"/>
    </xf>
    <xf numFmtId="0" fontId="71" fillId="30" borderId="46" xfId="0" applyFont="1" applyFill="1" applyBorder="1" applyAlignment="1">
      <alignment horizontal="center" vertical="center" wrapText="1"/>
    </xf>
    <xf numFmtId="0" fontId="71" fillId="30" borderId="2" xfId="0" applyFont="1" applyFill="1" applyBorder="1" applyAlignment="1">
      <alignment horizontal="center" vertical="center" wrapText="1"/>
    </xf>
    <xf numFmtId="0" fontId="51" fillId="27" borderId="27" xfId="5349" applyFont="1" applyFill="1" applyBorder="1" applyAlignment="1">
      <alignment horizontal="center" vertical="top"/>
    </xf>
    <xf numFmtId="0" fontId="10" fillId="0" borderId="43" xfId="5565" applyFont="1" applyBorder="1" applyAlignment="1">
      <alignment horizontal="center" vertical="top" wrapText="1"/>
    </xf>
    <xf numFmtId="0" fontId="10" fillId="0" borderId="46" xfId="0" applyFont="1" applyFill="1" applyBorder="1" applyAlignment="1">
      <alignment horizontal="left" vertical="top" wrapText="1"/>
    </xf>
    <xf numFmtId="1" fontId="10" fillId="0" borderId="46" xfId="4" applyNumberFormat="1" applyFont="1" applyBorder="1" applyAlignment="1">
      <alignment horizontal="center" vertical="top"/>
    </xf>
    <xf numFmtId="0" fontId="70" fillId="0" borderId="46" xfId="5550" applyFont="1" applyBorder="1" applyAlignment="1" applyProtection="1">
      <alignment horizontal="left" vertical="top" wrapText="1"/>
    </xf>
    <xf numFmtId="0" fontId="10" fillId="0" borderId="46" xfId="0" applyFont="1" applyBorder="1" applyAlignment="1">
      <alignment horizontal="justify" vertical="center" wrapText="1"/>
    </xf>
    <xf numFmtId="0" fontId="10" fillId="0" borderId="46" xfId="0" applyFont="1" applyBorder="1" applyAlignment="1">
      <alignment wrapText="1"/>
    </xf>
    <xf numFmtId="0" fontId="10" fillId="0" borderId="46" xfId="5550" applyFont="1" applyBorder="1" applyAlignment="1" applyProtection="1">
      <alignment horizontal="center" vertical="top" wrapText="1"/>
    </xf>
    <xf numFmtId="0" fontId="10" fillId="0" borderId="46" xfId="5550" applyFont="1" applyFill="1" applyBorder="1" applyAlignment="1" applyProtection="1">
      <alignment horizontal="center" vertical="top" wrapText="1"/>
    </xf>
    <xf numFmtId="0" fontId="69" fillId="0" borderId="46" xfId="0" applyFont="1" applyBorder="1"/>
    <xf numFmtId="0" fontId="69" fillId="0" borderId="46" xfId="0" applyFont="1" applyBorder="1" applyAlignment="1">
      <alignment horizontal="justify" vertical="center" wrapText="1"/>
    </xf>
    <xf numFmtId="1" fontId="10" fillId="0" borderId="46" xfId="5550" applyNumberFormat="1" applyFont="1" applyFill="1" applyBorder="1" applyAlignment="1">
      <alignment horizontal="center" vertical="top"/>
    </xf>
    <xf numFmtId="185" fontId="51" fillId="0" borderId="46" xfId="5550" applyNumberFormat="1" applyFont="1" applyBorder="1" applyAlignment="1">
      <alignment horizontal="right" vertical="center"/>
    </xf>
    <xf numFmtId="0" fontId="10" fillId="0" borderId="46" xfId="4" applyFont="1" applyBorder="1" applyAlignment="1" applyProtection="1">
      <alignment horizontal="center" vertical="top"/>
    </xf>
    <xf numFmtId="0" fontId="51" fillId="27" borderId="27" xfId="5349" applyFont="1" applyFill="1" applyBorder="1" applyAlignment="1">
      <alignment horizontal="center" wrapText="1"/>
    </xf>
    <xf numFmtId="1" fontId="51" fillId="27" borderId="27" xfId="5349" applyNumberFormat="1" applyFont="1" applyFill="1" applyBorder="1" applyAlignment="1">
      <alignment horizontal="center" vertical="top"/>
    </xf>
    <xf numFmtId="2" fontId="10" fillId="0" borderId="2" xfId="4" applyNumberFormat="1" applyFont="1" applyBorder="1" applyAlignment="1">
      <alignment horizontal="center" vertical="top"/>
    </xf>
    <xf numFmtId="0" fontId="10" fillId="0" borderId="72" xfId="5565" applyFont="1" applyBorder="1" applyAlignment="1" applyProtection="1">
      <alignment horizontal="center" vertical="top" wrapText="1"/>
    </xf>
    <xf numFmtId="2" fontId="10" fillId="0" borderId="43" xfId="4" applyNumberFormat="1" applyFont="1" applyBorder="1" applyAlignment="1">
      <alignment horizontal="center" vertical="top"/>
    </xf>
    <xf numFmtId="0" fontId="10" fillId="0" borderId="43" xfId="5565" applyFont="1" applyBorder="1" applyAlignment="1" applyProtection="1">
      <alignment horizontal="center" vertical="top" wrapText="1"/>
    </xf>
    <xf numFmtId="1" fontId="10" fillId="0" borderId="46" xfId="4" applyNumberFormat="1" applyFont="1" applyBorder="1" applyAlignment="1">
      <alignment horizontal="center" vertical="center"/>
    </xf>
    <xf numFmtId="0" fontId="10" fillId="0" borderId="46" xfId="0" applyFont="1" applyBorder="1" applyAlignment="1">
      <alignment vertical="top" wrapText="1"/>
    </xf>
    <xf numFmtId="1" fontId="10" fillId="27" borderId="56" xfId="5349" applyNumberFormat="1" applyFont="1" applyFill="1" applyBorder="1" applyAlignment="1">
      <alignment horizontal="center" vertical="top"/>
    </xf>
    <xf numFmtId="0" fontId="10" fillId="27" borderId="56" xfId="5349" applyFont="1" applyFill="1" applyBorder="1" applyAlignment="1">
      <alignment horizontal="center" vertical="top"/>
    </xf>
    <xf numFmtId="0" fontId="51" fillId="27" borderId="27" xfId="5349" applyFont="1" applyFill="1" applyBorder="1" applyAlignment="1">
      <alignment horizontal="center" vertical="top" wrapText="1"/>
    </xf>
    <xf numFmtId="49" fontId="51" fillId="27" borderId="68" xfId="5349" applyNumberFormat="1" applyFont="1" applyFill="1" applyBorder="1" applyAlignment="1">
      <alignment horizontal="center" vertical="top" wrapText="1"/>
    </xf>
    <xf numFmtId="1" fontId="51" fillId="27" borderId="68" xfId="5349" applyNumberFormat="1" applyFont="1" applyFill="1" applyBorder="1" applyAlignment="1">
      <alignment horizontal="center" vertical="top"/>
    </xf>
    <xf numFmtId="49" fontId="72" fillId="0" borderId="66" xfId="0" applyNumberFormat="1" applyFont="1" applyFill="1" applyBorder="1" applyAlignment="1">
      <alignment horizontal="center"/>
    </xf>
    <xf numFmtId="0" fontId="71" fillId="30" borderId="68" xfId="0" applyFont="1" applyFill="1" applyBorder="1" applyAlignment="1">
      <alignment vertical="center" wrapText="1"/>
    </xf>
    <xf numFmtId="0" fontId="71" fillId="30" borderId="68" xfId="0" applyFont="1" applyFill="1" applyBorder="1" applyAlignment="1">
      <alignment horizontal="center" vertical="center" wrapText="1"/>
    </xf>
    <xf numFmtId="0" fontId="51" fillId="27" borderId="68" xfId="5349" applyFont="1" applyFill="1" applyBorder="1" applyAlignment="1">
      <alignment horizontal="left" wrapText="1"/>
    </xf>
    <xf numFmtId="0" fontId="51" fillId="0" borderId="46" xfId="4" applyFont="1" applyFill="1" applyBorder="1" applyAlignment="1">
      <alignment horizontal="left" vertical="top"/>
    </xf>
    <xf numFmtId="0" fontId="10" fillId="27" borderId="46" xfId="5349" applyFont="1" applyFill="1" applyBorder="1" applyAlignment="1">
      <alignment horizontal="center"/>
    </xf>
    <xf numFmtId="168" fontId="10" fillId="0" borderId="46" xfId="5550" applyNumberFormat="1" applyFont="1" applyBorder="1" applyAlignment="1">
      <alignment horizontal="center" vertical="top"/>
    </xf>
    <xf numFmtId="168" fontId="10" fillId="0" borderId="46" xfId="5550" applyNumberFormat="1" applyFont="1" applyFill="1" applyBorder="1" applyAlignment="1">
      <alignment horizontal="center" vertical="top"/>
    </xf>
    <xf numFmtId="168" fontId="10" fillId="27" borderId="46" xfId="5349" applyNumberFormat="1" applyFont="1" applyFill="1" applyBorder="1"/>
    <xf numFmtId="1" fontId="51" fillId="27" borderId="73" xfId="5349" applyNumberFormat="1" applyFont="1" applyFill="1" applyBorder="1" applyAlignment="1">
      <alignment horizontal="center" vertical="top" wrapText="1"/>
    </xf>
    <xf numFmtId="49" fontId="51" fillId="30" borderId="43" xfId="4" applyNumberFormat="1" applyFont="1" applyFill="1" applyBorder="1" applyAlignment="1">
      <alignment horizontal="center" vertical="top" wrapText="1"/>
    </xf>
    <xf numFmtId="0" fontId="51" fillId="27" borderId="74" xfId="5349" applyFont="1" applyFill="1" applyBorder="1" applyAlignment="1">
      <alignment horizontal="center" wrapText="1"/>
    </xf>
    <xf numFmtId="0" fontId="51" fillId="27" borderId="43" xfId="5349" applyFont="1" applyFill="1" applyBorder="1" applyAlignment="1">
      <alignment horizontal="center" vertical="top"/>
    </xf>
    <xf numFmtId="1" fontId="51" fillId="27" borderId="43" xfId="5349" applyNumberFormat="1" applyFont="1" applyFill="1" applyBorder="1" applyAlignment="1">
      <alignment horizontal="center" vertical="top"/>
    </xf>
    <xf numFmtId="168" fontId="51" fillId="27" borderId="43" xfId="5349" applyNumberFormat="1" applyFont="1" applyFill="1" applyBorder="1" applyAlignment="1">
      <alignment horizontal="center" vertical="top"/>
    </xf>
    <xf numFmtId="1" fontId="51" fillId="27" borderId="43" xfId="5349" applyNumberFormat="1" applyFont="1" applyFill="1" applyBorder="1" applyAlignment="1">
      <alignment horizontal="center" vertical="top" wrapText="1"/>
    </xf>
    <xf numFmtId="0" fontId="51" fillId="27" borderId="43" xfId="5349" applyFont="1" applyFill="1" applyBorder="1" applyAlignment="1">
      <alignment horizontal="center" vertical="top" wrapText="1"/>
    </xf>
    <xf numFmtId="0" fontId="51" fillId="27" borderId="43" xfId="5349" applyFont="1" applyFill="1" applyBorder="1" applyAlignment="1">
      <alignment horizontal="center" wrapText="1"/>
    </xf>
    <xf numFmtId="168" fontId="51" fillId="27" borderId="73" xfId="5349" applyNumberFormat="1" applyFont="1" applyFill="1" applyBorder="1" applyAlignment="1">
      <alignment horizontal="center" vertical="top"/>
    </xf>
    <xf numFmtId="168" fontId="10" fillId="0" borderId="0" xfId="5349" quotePrefix="1" applyNumberFormat="1" applyFont="1" applyAlignment="1">
      <alignment horizontal="right"/>
    </xf>
    <xf numFmtId="0" fontId="75" fillId="0" borderId="0" xfId="0" applyFont="1" applyAlignment="1">
      <alignment vertical="top" wrapText="1"/>
    </xf>
    <xf numFmtId="0" fontId="51" fillId="0" borderId="46" xfId="4" applyFont="1" applyBorder="1" applyAlignment="1">
      <alignment vertical="top" wrapText="1"/>
    </xf>
    <xf numFmtId="0" fontId="51" fillId="0" borderId="46" xfId="0" applyFont="1" applyFill="1" applyBorder="1" applyAlignment="1" applyProtection="1">
      <alignment horizontal="left" vertical="top" wrapText="1"/>
    </xf>
    <xf numFmtId="0" fontId="51" fillId="0" borderId="46" xfId="0" applyFont="1" applyFill="1" applyBorder="1" applyAlignment="1" applyProtection="1">
      <alignment vertical="top" wrapText="1"/>
    </xf>
    <xf numFmtId="0" fontId="10" fillId="0" borderId="46" xfId="4" applyFont="1" applyBorder="1" applyAlignment="1">
      <alignment horizontal="center" vertical="center"/>
    </xf>
    <xf numFmtId="49" fontId="59" fillId="0" borderId="46" xfId="0" applyNumberFormat="1" applyFont="1" applyFill="1" applyBorder="1" applyAlignment="1">
      <alignment horizontal="justify" vertical="center" wrapText="1"/>
    </xf>
    <xf numFmtId="0" fontId="59" fillId="0" borderId="46" xfId="0" applyFont="1" applyFill="1" applyBorder="1" applyAlignment="1">
      <alignment vertical="center" wrapText="1"/>
    </xf>
    <xf numFmtId="166" fontId="59" fillId="0" borderId="46" xfId="0" applyNumberFormat="1" applyFont="1" applyFill="1" applyBorder="1" applyAlignment="1">
      <alignment horizontal="center" vertical="center" wrapText="1"/>
    </xf>
    <xf numFmtId="49" fontId="66" fillId="0" borderId="46" xfId="0" applyNumberFormat="1" applyFont="1" applyFill="1" applyBorder="1" applyAlignment="1">
      <alignment horizontal="justify" vertical="center" wrapText="1"/>
    </xf>
    <xf numFmtId="0" fontId="66" fillId="0" borderId="46" xfId="0" applyFont="1" applyFill="1" applyBorder="1" applyAlignment="1">
      <alignment vertical="center" wrapText="1"/>
    </xf>
    <xf numFmtId="0" fontId="0" fillId="0" borderId="48" xfId="0" applyFill="1" applyBorder="1" applyAlignment="1">
      <alignment horizontal="center" vertical="center"/>
    </xf>
    <xf numFmtId="166" fontId="55" fillId="0" borderId="71" xfId="0" applyNumberFormat="1" applyFont="1" applyFill="1" applyBorder="1" applyAlignment="1">
      <alignment vertical="center"/>
    </xf>
    <xf numFmtId="0" fontId="0" fillId="0" borderId="0" xfId="0" applyFill="1"/>
    <xf numFmtId="0" fontId="0" fillId="0" borderId="46" xfId="0" applyFill="1" applyBorder="1" applyAlignment="1">
      <alignment wrapText="1"/>
    </xf>
    <xf numFmtId="0" fontId="51" fillId="27" borderId="55" xfId="5349" applyFont="1" applyFill="1" applyBorder="1" applyAlignment="1">
      <alignment horizontal="center" vertical="top" wrapText="1"/>
    </xf>
    <xf numFmtId="0" fontId="51" fillId="27" borderId="27" xfId="5349" applyFont="1" applyFill="1" applyBorder="1" applyAlignment="1">
      <alignment horizontal="center" vertical="top" wrapText="1"/>
    </xf>
    <xf numFmtId="0" fontId="51" fillId="0" borderId="0" xfId="0" applyFont="1" applyFill="1" applyAlignment="1">
      <alignment wrapText="1"/>
    </xf>
    <xf numFmtId="0" fontId="51" fillId="0" borderId="0" xfId="0" applyFont="1"/>
    <xf numFmtId="0" fontId="10" fillId="0" borderId="56" xfId="0" applyFont="1" applyBorder="1" applyAlignment="1">
      <alignment vertical="center" wrapText="1"/>
    </xf>
    <xf numFmtId="168" fontId="10" fillId="27" borderId="46" xfId="5349" applyNumberFormat="1" applyFont="1" applyFill="1" applyBorder="1"/>
    <xf numFmtId="185" fontId="51" fillId="27" borderId="73" xfId="5349" applyNumberFormat="1" applyFont="1" applyFill="1" applyBorder="1" applyAlignment="1">
      <alignment horizontal="center" vertical="top"/>
    </xf>
    <xf numFmtId="0" fontId="10" fillId="0" borderId="56" xfId="0" applyFont="1" applyBorder="1" applyAlignment="1">
      <alignment vertical="center" wrapText="1"/>
    </xf>
    <xf numFmtId="2" fontId="10" fillId="27" borderId="57" xfId="5349" applyNumberFormat="1" applyFill="1" applyBorder="1" applyAlignment="1">
      <alignment horizontal="center" vertical="top"/>
    </xf>
    <xf numFmtId="0" fontId="10" fillId="27" borderId="57" xfId="5349" applyFill="1" applyBorder="1" applyAlignment="1">
      <alignment horizontal="center" vertical="top"/>
    </xf>
    <xf numFmtId="0" fontId="10" fillId="27" borderId="56" xfId="5349" applyFill="1" applyBorder="1" applyAlignment="1">
      <alignment horizontal="left" vertical="top"/>
    </xf>
    <xf numFmtId="0" fontId="10" fillId="27" borderId="56" xfId="5349" applyFill="1" applyBorder="1" applyAlignment="1">
      <alignment horizontal="center" vertical="top"/>
    </xf>
    <xf numFmtId="0" fontId="10" fillId="27" borderId="0" xfId="5349" applyFill="1"/>
    <xf numFmtId="0" fontId="76" fillId="0" borderId="57" xfId="4" applyFont="1" applyBorder="1" applyAlignment="1">
      <alignment horizontal="center" vertical="top" wrapText="1"/>
    </xf>
    <xf numFmtId="0" fontId="76" fillId="0" borderId="57" xfId="4" applyFont="1" applyBorder="1" applyAlignment="1">
      <alignment horizontal="left" vertical="top"/>
    </xf>
    <xf numFmtId="0" fontId="77" fillId="0" borderId="56" xfId="4" applyFont="1" applyBorder="1" applyAlignment="1">
      <alignment horizontal="center" vertical="top"/>
    </xf>
    <xf numFmtId="0" fontId="77" fillId="0" borderId="56" xfId="4" applyFont="1" applyBorder="1" applyAlignment="1">
      <alignment vertical="top"/>
    </xf>
    <xf numFmtId="0" fontId="10" fillId="0" borderId="0" xfId="4" applyBorder="1"/>
    <xf numFmtId="0" fontId="10" fillId="0" borderId="0" xfId="4"/>
    <xf numFmtId="0" fontId="77" fillId="0" borderId="57" xfId="4" applyFont="1" applyBorder="1" applyAlignment="1">
      <alignment horizontal="center" vertical="top"/>
    </xf>
    <xf numFmtId="0" fontId="76" fillId="0" borderId="57" xfId="4" applyFont="1" applyBorder="1" applyAlignment="1">
      <alignment horizontal="center" vertical="top"/>
    </xf>
    <xf numFmtId="0" fontId="10" fillId="0" borderId="0" xfId="4" applyBorder="1" applyAlignment="1">
      <alignment vertical="top"/>
    </xf>
    <xf numFmtId="1" fontId="77" fillId="0" borderId="56" xfId="4" applyNumberFormat="1" applyFont="1" applyBorder="1" applyAlignment="1">
      <alignment horizontal="center" vertical="center"/>
    </xf>
    <xf numFmtId="0" fontId="77" fillId="0" borderId="56" xfId="5550" applyFont="1" applyBorder="1" applyAlignment="1">
      <alignment horizontal="center" vertical="top" wrapText="1"/>
    </xf>
    <xf numFmtId="3" fontId="77" fillId="0" borderId="57" xfId="5550" applyNumberFormat="1" applyFont="1" applyBorder="1" applyAlignment="1">
      <alignment horizontal="center" vertical="top"/>
    </xf>
    <xf numFmtId="168" fontId="10" fillId="27" borderId="76" xfId="5349" applyNumberFormat="1" applyFont="1" applyFill="1" applyBorder="1" applyAlignment="1">
      <alignment horizontal="center" vertical="top"/>
    </xf>
    <xf numFmtId="168" fontId="10" fillId="0" borderId="69" xfId="5550" applyNumberFormat="1" applyFont="1" applyBorder="1" applyAlignment="1">
      <alignment horizontal="center" vertical="top"/>
    </xf>
    <xf numFmtId="3" fontId="77" fillId="0" borderId="75" xfId="5550" applyNumberFormat="1" applyFont="1" applyBorder="1" applyAlignment="1">
      <alignment horizontal="center" vertical="top"/>
    </xf>
    <xf numFmtId="3" fontId="77" fillId="0" borderId="3" xfId="5550" applyNumberFormat="1" applyFont="1" applyBorder="1" applyAlignment="1">
      <alignment horizontal="center" vertical="top"/>
    </xf>
    <xf numFmtId="3" fontId="77" fillId="0" borderId="76" xfId="5550" applyNumberFormat="1" applyFont="1" applyBorder="1" applyAlignment="1">
      <alignment horizontal="center" vertical="top"/>
    </xf>
    <xf numFmtId="0" fontId="76" fillId="0" borderId="56" xfId="0" applyFont="1" applyFill="1" applyBorder="1" applyAlignment="1" applyProtection="1">
      <alignment horizontal="center" vertical="top" wrapText="1"/>
    </xf>
    <xf numFmtId="0" fontId="10" fillId="0" borderId="56" xfId="0" applyFont="1" applyFill="1" applyBorder="1" applyAlignment="1">
      <alignment vertical="center" wrapText="1"/>
    </xf>
    <xf numFmtId="0" fontId="10" fillId="0" borderId="56" xfId="0" applyFont="1" applyFill="1" applyBorder="1" applyAlignment="1">
      <alignment horizontal="center" vertical="center" wrapText="1"/>
    </xf>
    <xf numFmtId="0" fontId="10" fillId="0" borderId="56" xfId="0" applyFont="1" applyFill="1" applyBorder="1" applyAlignment="1">
      <alignment horizontal="left" vertical="center" wrapText="1"/>
    </xf>
    <xf numFmtId="0" fontId="10" fillId="0" borderId="56" xfId="0" applyFont="1" applyFill="1" applyBorder="1" applyAlignment="1">
      <alignment horizontal="right" vertical="center" wrapText="1"/>
    </xf>
    <xf numFmtId="1" fontId="77" fillId="30" borderId="56" xfId="5349" applyNumberFormat="1" applyFont="1" applyFill="1" applyBorder="1" applyAlignment="1">
      <alignment horizontal="center" vertical="top"/>
    </xf>
    <xf numFmtId="0" fontId="77" fillId="30" borderId="56" xfId="5349" applyFont="1" applyFill="1" applyBorder="1" applyAlignment="1">
      <alignment horizontal="center" vertical="top"/>
    </xf>
    <xf numFmtId="0" fontId="77" fillId="30" borderId="75" xfId="5349" applyFont="1" applyFill="1" applyBorder="1" applyAlignment="1">
      <alignment vertical="top"/>
    </xf>
    <xf numFmtId="1" fontId="77" fillId="0" borderId="56" xfId="4" applyNumberFormat="1" applyFont="1" applyFill="1" applyBorder="1" applyAlignment="1">
      <alignment horizontal="center" vertical="top"/>
    </xf>
    <xf numFmtId="0" fontId="77" fillId="0" borderId="56" xfId="5550" applyFont="1" applyFill="1" applyBorder="1" applyAlignment="1">
      <alignment horizontal="center" vertical="top" wrapText="1"/>
    </xf>
    <xf numFmtId="3" fontId="77" fillId="0" borderId="57" xfId="5550" applyNumberFormat="1" applyFont="1" applyFill="1" applyBorder="1" applyAlignment="1">
      <alignment horizontal="center" vertical="top"/>
    </xf>
    <xf numFmtId="3" fontId="77" fillId="0" borderId="3" xfId="5550" applyNumberFormat="1" applyFont="1" applyFill="1" applyBorder="1" applyAlignment="1">
      <alignment vertical="top"/>
    </xf>
    <xf numFmtId="0" fontId="10" fillId="0" borderId="56" xfId="0" applyFont="1" applyFill="1" applyBorder="1" applyAlignment="1">
      <alignment vertical="center"/>
    </xf>
    <xf numFmtId="0" fontId="17" fillId="0" borderId="56" xfId="0" applyFont="1" applyFill="1" applyBorder="1" applyAlignment="1">
      <alignment horizontal="center" vertical="top" wrapText="1"/>
    </xf>
    <xf numFmtId="0" fontId="17" fillId="0" borderId="56" xfId="0" applyFont="1" applyFill="1" applyBorder="1" applyAlignment="1">
      <alignment vertical="top" wrapText="1"/>
    </xf>
    <xf numFmtId="0" fontId="10" fillId="0" borderId="56" xfId="0" applyFont="1" applyFill="1" applyBorder="1"/>
    <xf numFmtId="0" fontId="71" fillId="0" borderId="56" xfId="0" applyFont="1" applyFill="1" applyBorder="1"/>
    <xf numFmtId="0" fontId="71" fillId="0" borderId="56" xfId="0" applyFont="1" applyFill="1" applyBorder="1" applyAlignment="1">
      <alignment vertical="center" wrapText="1"/>
    </xf>
    <xf numFmtId="0" fontId="71" fillId="0" borderId="56" xfId="0" applyFont="1" applyFill="1" applyBorder="1" applyAlignment="1">
      <alignment horizontal="right" vertical="center" wrapText="1"/>
    </xf>
    <xf numFmtId="0" fontId="78" fillId="0" borderId="56" xfId="0" applyFont="1" applyFill="1" applyBorder="1"/>
    <xf numFmtId="0" fontId="71" fillId="0" borderId="56" xfId="0" applyFont="1" applyFill="1" applyBorder="1" applyAlignment="1">
      <alignment vertical="top" wrapText="1"/>
    </xf>
    <xf numFmtId="3" fontId="10" fillId="0" borderId="55" xfId="4" applyNumberFormat="1" applyFont="1" applyFill="1" applyBorder="1" applyAlignment="1">
      <alignment horizontal="center" vertical="center"/>
    </xf>
    <xf numFmtId="3" fontId="10" fillId="0" borderId="56" xfId="4" applyNumberFormat="1" applyFont="1" applyFill="1" applyBorder="1" applyAlignment="1">
      <alignment horizontal="center" vertical="center"/>
    </xf>
    <xf numFmtId="3" fontId="10" fillId="0" borderId="2" xfId="4" applyNumberFormat="1" applyFont="1" applyFill="1" applyBorder="1" applyAlignment="1">
      <alignment horizontal="center" vertical="center"/>
    </xf>
    <xf numFmtId="0" fontId="10" fillId="0" borderId="55" xfId="0" applyFont="1" applyFill="1" applyBorder="1" applyAlignment="1">
      <alignment horizontal="center" vertical="center" wrapText="1"/>
    </xf>
    <xf numFmtId="0" fontId="10" fillId="0" borderId="2" xfId="0" applyFont="1" applyFill="1" applyBorder="1" applyAlignment="1">
      <alignment horizontal="center" vertical="center" wrapText="1"/>
    </xf>
    <xf numFmtId="185" fontId="51" fillId="27" borderId="73" xfId="5349" applyNumberFormat="1" applyFont="1" applyFill="1" applyBorder="1" applyAlignment="1">
      <alignment vertical="top"/>
    </xf>
    <xf numFmtId="1" fontId="77" fillId="0" borderId="46" xfId="4" applyNumberFormat="1" applyFont="1" applyFill="1" applyBorder="1" applyAlignment="1">
      <alignment horizontal="center" vertical="center"/>
    </xf>
    <xf numFmtId="3" fontId="77" fillId="0" borderId="46" xfId="5550" applyNumberFormat="1" applyFont="1" applyFill="1" applyBorder="1" applyAlignment="1">
      <alignment vertical="top"/>
    </xf>
    <xf numFmtId="0" fontId="10" fillId="0" borderId="46" xfId="4" applyFont="1" applyFill="1" applyBorder="1" applyAlignment="1">
      <alignment horizontal="center" vertical="center"/>
    </xf>
    <xf numFmtId="165" fontId="10" fillId="0" borderId="46" xfId="4" applyNumberFormat="1" applyFont="1" applyFill="1" applyBorder="1" applyAlignment="1">
      <alignment vertical="top"/>
    </xf>
    <xf numFmtId="0" fontId="51" fillId="0" borderId="46" xfId="0" applyFont="1" applyFill="1" applyBorder="1" applyAlignment="1">
      <alignment horizontal="justify" vertical="center" wrapText="1"/>
    </xf>
    <xf numFmtId="0" fontId="0" fillId="30" borderId="55" xfId="0" applyFont="1" applyFill="1" applyBorder="1" applyAlignment="1">
      <alignment horizontal="center" vertical="center"/>
    </xf>
    <xf numFmtId="0" fontId="0" fillId="30" borderId="46" xfId="0" applyFont="1" applyFill="1" applyBorder="1" applyAlignment="1">
      <alignment vertical="top"/>
    </xf>
    <xf numFmtId="0" fontId="0" fillId="30" borderId="56" xfId="0" applyFont="1" applyFill="1" applyBorder="1" applyAlignment="1">
      <alignment horizontal="center" vertical="center"/>
    </xf>
    <xf numFmtId="0" fontId="0" fillId="30" borderId="2" xfId="0" applyFont="1" applyFill="1" applyBorder="1" applyAlignment="1">
      <alignment horizontal="center" vertical="center"/>
    </xf>
    <xf numFmtId="0" fontId="0" fillId="30" borderId="46" xfId="0" applyFont="1" applyFill="1" applyBorder="1" applyAlignment="1">
      <alignment horizontal="center" vertical="center"/>
    </xf>
    <xf numFmtId="0" fontId="80" fillId="0" borderId="46" xfId="0" applyFont="1" applyFill="1" applyBorder="1" applyAlignment="1">
      <alignment horizontal="left" vertical="center" wrapText="1" indent="3"/>
    </xf>
    <xf numFmtId="1" fontId="10" fillId="30" borderId="46" xfId="5349" applyNumberFormat="1" applyFont="1" applyFill="1" applyBorder="1" applyAlignment="1">
      <alignment horizontal="center"/>
    </xf>
    <xf numFmtId="1" fontId="10" fillId="30" borderId="46" xfId="5349" applyNumberFormat="1" applyFont="1" applyFill="1" applyBorder="1"/>
    <xf numFmtId="0" fontId="10" fillId="30" borderId="55" xfId="5349" applyFont="1" applyFill="1" applyBorder="1" applyAlignment="1">
      <alignment horizontal="center" vertical="center"/>
    </xf>
    <xf numFmtId="0" fontId="10" fillId="30" borderId="56" xfId="5349" applyFont="1" applyFill="1" applyBorder="1" applyAlignment="1">
      <alignment horizontal="center" vertical="center"/>
    </xf>
    <xf numFmtId="0" fontId="10" fillId="0" borderId="55" xfId="4" applyFont="1" applyFill="1" applyBorder="1" applyAlignment="1">
      <alignment horizontal="center" vertical="center"/>
    </xf>
    <xf numFmtId="0" fontId="10" fillId="0" borderId="56" xfId="4" applyFont="1" applyFill="1" applyBorder="1" applyAlignment="1">
      <alignment horizontal="center" vertical="center"/>
    </xf>
    <xf numFmtId="0" fontId="10" fillId="30" borderId="2" xfId="5349" applyFont="1" applyFill="1" applyBorder="1" applyAlignment="1">
      <alignment horizontal="center" vertical="center"/>
    </xf>
    <xf numFmtId="0" fontId="10" fillId="0" borderId="2" xfId="4" applyFont="1" applyFill="1" applyBorder="1" applyAlignment="1">
      <alignment horizontal="center" vertical="center"/>
    </xf>
    <xf numFmtId="0" fontId="10" fillId="31" borderId="46" xfId="4" applyFont="1" applyFill="1" applyBorder="1" applyAlignment="1">
      <alignment horizontal="center" vertical="center"/>
    </xf>
    <xf numFmtId="0" fontId="10" fillId="0" borderId="46" xfId="4" applyFont="1" applyFill="1" applyBorder="1" applyAlignment="1">
      <alignment horizontal="center" vertical="top"/>
    </xf>
    <xf numFmtId="0" fontId="0" fillId="30" borderId="46" xfId="0" applyFont="1" applyFill="1" applyBorder="1" applyAlignment="1">
      <alignment horizontal="center" vertical="top"/>
    </xf>
    <xf numFmtId="1" fontId="10" fillId="0" borderId="0" xfId="5349" applyNumberFormat="1" applyFont="1" applyAlignment="1">
      <alignment horizontal="center"/>
    </xf>
    <xf numFmtId="0" fontId="10" fillId="0" borderId="0" xfId="5349" applyFont="1" applyFill="1" applyAlignment="1">
      <alignment horizontal="center" vertical="top" wrapText="1"/>
    </xf>
    <xf numFmtId="3" fontId="10" fillId="0" borderId="46" xfId="4" applyNumberFormat="1" applyFont="1" applyFill="1" applyBorder="1" applyAlignment="1">
      <alignment horizontal="center" vertical="center"/>
    </xf>
    <xf numFmtId="3" fontId="77" fillId="0" borderId="46" xfId="5550" applyNumberFormat="1" applyFont="1" applyFill="1" applyBorder="1" applyAlignment="1">
      <alignment horizontal="center" vertical="center"/>
    </xf>
    <xf numFmtId="0" fontId="10" fillId="0" borderId="56" xfId="0" applyFont="1" applyBorder="1" applyAlignment="1">
      <alignment vertical="center" wrapText="1"/>
    </xf>
    <xf numFmtId="4" fontId="77" fillId="0" borderId="56" xfId="4" applyNumberFormat="1" applyFont="1" applyBorder="1" applyAlignment="1">
      <alignment vertical="top"/>
    </xf>
    <xf numFmtId="0" fontId="51" fillId="0" borderId="56" xfId="0" applyFont="1" applyBorder="1" applyAlignment="1">
      <alignment vertical="center" wrapText="1"/>
    </xf>
    <xf numFmtId="0" fontId="51" fillId="0" borderId="57" xfId="0" applyFont="1" applyBorder="1" applyAlignment="1">
      <alignment vertical="center" wrapText="1"/>
    </xf>
    <xf numFmtId="0" fontId="69" fillId="0" borderId="57" xfId="0" applyFont="1" applyBorder="1" applyAlignment="1">
      <alignment horizontal="center" vertical="center" wrapText="1"/>
    </xf>
    <xf numFmtId="0" fontId="82" fillId="0" borderId="57" xfId="4" applyFont="1" applyBorder="1" applyAlignment="1">
      <alignment horizontal="center" vertical="top"/>
    </xf>
    <xf numFmtId="0" fontId="69" fillId="0" borderId="56" xfId="0" applyFont="1" applyBorder="1" applyAlignment="1">
      <alignment vertical="center" wrapText="1"/>
    </xf>
    <xf numFmtId="0" fontId="82" fillId="0" borderId="56" xfId="4" applyFont="1" applyBorder="1" applyAlignment="1">
      <alignment horizontal="center" vertical="top"/>
    </xf>
    <xf numFmtId="4" fontId="82" fillId="0" borderId="56" xfId="4" applyNumberFormat="1" applyFont="1" applyBorder="1" applyAlignment="1">
      <alignment vertical="top"/>
    </xf>
    <xf numFmtId="0" fontId="69" fillId="0" borderId="0" xfId="4" applyFont="1" applyBorder="1"/>
    <xf numFmtId="0" fontId="10" fillId="27" borderId="0" xfId="5349" applyFont="1" applyFill="1" applyBorder="1" applyAlignment="1">
      <alignment horizontal="center"/>
    </xf>
    <xf numFmtId="0" fontId="10" fillId="0" borderId="68" xfId="5349" applyFont="1" applyBorder="1" applyAlignment="1">
      <alignment horizontal="left" wrapText="1"/>
    </xf>
    <xf numFmtId="0" fontId="61" fillId="0" borderId="0" xfId="0" applyFont="1" applyAlignment="1">
      <alignment horizontal="center" vertical="center" wrapText="1"/>
    </xf>
    <xf numFmtId="0" fontId="10" fillId="0" borderId="56" xfId="0" applyFont="1" applyBorder="1" applyAlignment="1">
      <alignment vertical="center" wrapText="1"/>
    </xf>
    <xf numFmtId="0" fontId="72" fillId="0" borderId="0" xfId="0" applyFont="1" applyAlignment="1">
      <alignment horizontal="center" vertical="center" wrapText="1"/>
    </xf>
    <xf numFmtId="185" fontId="51" fillId="27" borderId="55" xfId="5349" applyNumberFormat="1" applyFont="1" applyFill="1" applyBorder="1" applyAlignment="1">
      <alignment horizontal="center" vertical="top" wrapText="1"/>
    </xf>
    <xf numFmtId="185" fontId="51" fillId="27" borderId="27" xfId="5349" applyNumberFormat="1" applyFont="1" applyFill="1" applyBorder="1" applyAlignment="1">
      <alignment horizontal="center" vertical="top" wrapText="1"/>
    </xf>
    <xf numFmtId="1" fontId="51" fillId="27" borderId="55" xfId="5349" applyNumberFormat="1" applyFont="1" applyFill="1" applyBorder="1" applyAlignment="1">
      <alignment horizontal="center" vertical="top" wrapText="1"/>
    </xf>
    <xf numFmtId="1" fontId="51" fillId="27" borderId="27" xfId="5349" applyNumberFormat="1" applyFont="1" applyFill="1" applyBorder="1" applyAlignment="1">
      <alignment horizontal="center" vertical="top" wrapText="1"/>
    </xf>
    <xf numFmtId="0" fontId="51" fillId="27" borderId="55" xfId="5349" applyFont="1" applyFill="1" applyBorder="1" applyAlignment="1">
      <alignment horizontal="center" vertical="top" wrapText="1"/>
    </xf>
    <xf numFmtId="0" fontId="51" fillId="27" borderId="27" xfId="5349" applyFont="1" applyFill="1" applyBorder="1" applyAlignment="1">
      <alignment horizontal="center" vertical="top" wrapText="1"/>
    </xf>
    <xf numFmtId="0" fontId="51" fillId="0" borderId="53" xfId="5565" applyFont="1" applyBorder="1" applyAlignment="1" applyProtection="1">
      <alignment horizontal="left" vertical="center" wrapText="1"/>
    </xf>
    <xf numFmtId="0" fontId="51" fillId="0" borderId="45" xfId="5565" applyFont="1" applyBorder="1" applyAlignment="1" applyProtection="1">
      <alignment horizontal="left" vertical="center" wrapText="1"/>
    </xf>
    <xf numFmtId="0" fontId="51" fillId="0" borderId="10" xfId="5565" applyFont="1" applyBorder="1" applyAlignment="1" applyProtection="1">
      <alignment horizontal="left" vertical="center" wrapText="1"/>
    </xf>
    <xf numFmtId="185" fontId="10" fillId="0" borderId="0" xfId="5349" quotePrefix="1" applyNumberFormat="1" applyFont="1" applyAlignment="1">
      <alignment horizontal="center" vertical="top"/>
    </xf>
    <xf numFmtId="49" fontId="51" fillId="27" borderId="55" xfId="5349" applyNumberFormat="1" applyFont="1" applyFill="1" applyBorder="1" applyAlignment="1">
      <alignment horizontal="center" vertical="top" wrapText="1"/>
    </xf>
    <xf numFmtId="49" fontId="51" fillId="27" borderId="27" xfId="5349" applyNumberFormat="1" applyFont="1" applyFill="1" applyBorder="1" applyAlignment="1">
      <alignment horizontal="center" vertical="top" wrapText="1"/>
    </xf>
    <xf numFmtId="0" fontId="10" fillId="0" borderId="69" xfId="5550" applyFont="1" applyBorder="1" applyAlignment="1">
      <alignment horizontal="center" vertical="top"/>
    </xf>
    <xf numFmtId="0" fontId="10" fillId="0" borderId="11" xfId="5550" applyFont="1" applyBorder="1" applyAlignment="1">
      <alignment horizontal="center" vertical="top"/>
    </xf>
    <xf numFmtId="0" fontId="10" fillId="0" borderId="71" xfId="5550" applyFont="1" applyBorder="1" applyAlignment="1">
      <alignment horizontal="center" vertical="top"/>
    </xf>
    <xf numFmtId="168" fontId="77" fillId="0" borderId="0" xfId="5550" applyNumberFormat="1" applyFont="1" applyBorder="1" applyAlignment="1">
      <alignment horizontal="right" vertical="top"/>
    </xf>
    <xf numFmtId="168" fontId="10" fillId="27" borderId="46" xfId="5349" applyNumberFormat="1" applyFont="1" applyFill="1" applyBorder="1"/>
    <xf numFmtId="0" fontId="51" fillId="0" borderId="55" xfId="4" applyFont="1" applyFill="1" applyBorder="1" applyAlignment="1">
      <alignment horizontal="left" vertical="top"/>
    </xf>
    <xf numFmtId="0" fontId="51" fillId="0" borderId="56" xfId="4" applyFont="1" applyFill="1" applyBorder="1" applyAlignment="1">
      <alignment horizontal="left" vertical="top"/>
    </xf>
    <xf numFmtId="0" fontId="10" fillId="0" borderId="46" xfId="0" applyFont="1" applyFill="1" applyBorder="1" applyAlignment="1">
      <alignment horizontal="center" vertical="center" wrapText="1"/>
    </xf>
    <xf numFmtId="168" fontId="10" fillId="27" borderId="29" xfId="5349" applyNumberFormat="1" applyFont="1" applyFill="1" applyBorder="1" applyAlignment="1">
      <alignment horizontal="center" vertical="top"/>
    </xf>
    <xf numFmtId="168" fontId="10" fillId="27" borderId="2" xfId="5349" applyNumberFormat="1" applyFont="1" applyFill="1" applyBorder="1" applyAlignment="1">
      <alignment horizontal="center" vertical="top"/>
    </xf>
    <xf numFmtId="185" fontId="10" fillId="27" borderId="3" xfId="5349" applyNumberFormat="1" applyFont="1" applyFill="1" applyBorder="1" applyAlignment="1">
      <alignment horizontal="center" vertical="top"/>
    </xf>
    <xf numFmtId="185" fontId="10" fillId="27" borderId="57" xfId="5349" applyNumberFormat="1" applyFont="1" applyFill="1" applyBorder="1" applyAlignment="1">
      <alignment horizontal="center" vertical="top"/>
    </xf>
    <xf numFmtId="185" fontId="10" fillId="27" borderId="69" xfId="5349" applyNumberFormat="1" applyFont="1" applyFill="1" applyBorder="1"/>
    <xf numFmtId="185" fontId="10" fillId="27" borderId="71" xfId="5349" applyNumberFormat="1" applyFont="1" applyFill="1" applyBorder="1"/>
    <xf numFmtId="0" fontId="10" fillId="0" borderId="55" xfId="4" applyFont="1" applyFill="1" applyBorder="1" applyAlignment="1">
      <alignment horizontal="center" vertical="top"/>
    </xf>
    <xf numFmtId="0" fontId="10" fillId="0" borderId="56" xfId="4" applyFont="1" applyFill="1" applyBorder="1" applyAlignment="1">
      <alignment horizontal="center" vertical="top"/>
    </xf>
    <xf numFmtId="0" fontId="10" fillId="0" borderId="2" xfId="4" applyFont="1" applyFill="1" applyBorder="1" applyAlignment="1">
      <alignment horizontal="center" vertical="top"/>
    </xf>
    <xf numFmtId="1" fontId="10" fillId="30" borderId="55" xfId="5349" applyNumberFormat="1" applyFont="1" applyFill="1" applyBorder="1" applyAlignment="1">
      <alignment horizontal="center"/>
    </xf>
    <xf numFmtId="1" fontId="10" fillId="30" borderId="56" xfId="5349" applyNumberFormat="1" applyFont="1" applyFill="1" applyBorder="1" applyAlignment="1">
      <alignment horizontal="center"/>
    </xf>
    <xf numFmtId="1" fontId="10" fillId="30" borderId="2" xfId="5349" applyNumberFormat="1" applyFont="1" applyFill="1" applyBorder="1" applyAlignment="1">
      <alignment horizontal="center"/>
    </xf>
    <xf numFmtId="0" fontId="10" fillId="0" borderId="47" xfId="0" applyFont="1" applyBorder="1" applyAlignment="1">
      <alignment horizontal="left" wrapText="1"/>
    </xf>
    <xf numFmtId="0" fontId="16" fillId="0" borderId="40" xfId="5550" applyFont="1" applyBorder="1" applyAlignment="1">
      <alignment horizontal="left" vertical="center" wrapText="1"/>
    </xf>
    <xf numFmtId="0" fontId="16" fillId="0" borderId="46" xfId="5550" applyFont="1" applyBorder="1" applyAlignment="1">
      <alignment horizontal="left" vertical="center" wrapText="1"/>
    </xf>
    <xf numFmtId="0" fontId="16" fillId="0" borderId="42" xfId="5550" applyFont="1" applyBorder="1" applyAlignment="1">
      <alignment horizontal="left" vertical="center" wrapText="1"/>
    </xf>
    <xf numFmtId="0" fontId="16" fillId="0" borderId="43" xfId="5550" applyFont="1" applyBorder="1" applyAlignment="1">
      <alignment horizontal="left" vertical="center" wrapText="1"/>
    </xf>
    <xf numFmtId="0" fontId="16" fillId="0" borderId="23" xfId="5550" applyFont="1" applyBorder="1" applyAlignment="1">
      <alignment horizontal="center" vertical="center"/>
    </xf>
    <xf numFmtId="0" fontId="16" fillId="0" borderId="26" xfId="5550" applyFont="1" applyBorder="1" applyAlignment="1">
      <alignment horizontal="center" vertical="center"/>
    </xf>
    <xf numFmtId="0" fontId="16" fillId="0" borderId="24" xfId="5550" applyFont="1" applyBorder="1" applyAlignment="1">
      <alignment horizontal="center" vertical="center"/>
    </xf>
    <xf numFmtId="0" fontId="16" fillId="0" borderId="27" xfId="5550" applyFont="1" applyBorder="1" applyAlignment="1">
      <alignment horizontal="center" vertical="center"/>
    </xf>
    <xf numFmtId="168" fontId="16" fillId="0" borderId="25" xfId="5550" applyNumberFormat="1" applyFont="1" applyBorder="1" applyAlignment="1">
      <alignment horizontal="center" vertical="center" wrapText="1"/>
    </xf>
    <xf numFmtId="168" fontId="16" fillId="0" borderId="28" xfId="5550" applyNumberFormat="1" applyFont="1" applyBorder="1" applyAlignment="1">
      <alignment horizontal="center" vertical="center" wrapText="1"/>
    </xf>
    <xf numFmtId="0" fontId="16" fillId="0" borderId="37" xfId="5550" applyFont="1" applyBorder="1" applyAlignment="1">
      <alignment horizontal="left" vertical="center" wrapText="1"/>
    </xf>
    <xf numFmtId="0" fontId="16" fillId="0" borderId="38" xfId="5550" applyFont="1" applyBorder="1" applyAlignment="1">
      <alignment horizontal="left" vertical="center" wrapText="1"/>
    </xf>
    <xf numFmtId="0" fontId="16" fillId="0" borderId="20" xfId="5550" applyFont="1" applyBorder="1" applyAlignment="1">
      <alignment horizontal="center" vertical="center" wrapText="1"/>
    </xf>
    <xf numFmtId="0" fontId="16" fillId="0" borderId="21" xfId="5550" applyFont="1" applyBorder="1" applyAlignment="1">
      <alignment horizontal="center" vertical="center" wrapText="1"/>
    </xf>
    <xf numFmtId="0" fontId="16" fillId="0" borderId="50" xfId="5550" applyFont="1" applyBorder="1" applyAlignment="1">
      <alignment horizontal="center" vertical="center" wrapText="1"/>
    </xf>
    <xf numFmtId="0" fontId="16" fillId="0" borderId="22" xfId="5550" applyFont="1" applyBorder="1" applyAlignment="1">
      <alignment horizontal="center" vertical="center" wrapText="1"/>
    </xf>
    <xf numFmtId="0" fontId="16" fillId="0" borderId="0" xfId="5550" applyFont="1" applyBorder="1" applyAlignment="1">
      <alignment horizontal="center" vertical="center" wrapText="1"/>
    </xf>
    <xf numFmtId="0" fontId="16" fillId="0" borderId="51" xfId="5550" applyFont="1" applyBorder="1" applyAlignment="1">
      <alignment horizontal="center" vertical="center" wrapText="1"/>
    </xf>
    <xf numFmtId="0" fontId="59" fillId="0" borderId="55" xfId="0" applyFont="1" applyBorder="1" applyAlignment="1">
      <alignment horizontal="justify" vertical="center" wrapText="1"/>
    </xf>
    <xf numFmtId="0" fontId="0" fillId="0" borderId="55" xfId="0" applyBorder="1" applyAlignment="1">
      <alignment vertical="center" wrapText="1"/>
    </xf>
    <xf numFmtId="0" fontId="66" fillId="0" borderId="53" xfId="0" applyFont="1" applyBorder="1" applyAlignment="1">
      <alignment horizontal="left" vertical="center" wrapText="1"/>
    </xf>
    <xf numFmtId="0" fontId="0" fillId="0" borderId="10" xfId="0" applyBorder="1" applyAlignment="1">
      <alignment horizontal="left" vertical="center" wrapText="1"/>
    </xf>
    <xf numFmtId="0" fontId="0" fillId="0" borderId="60" xfId="0" applyBorder="1" applyAlignment="1">
      <alignment horizontal="left" vertical="center" wrapText="1"/>
    </xf>
    <xf numFmtId="0" fontId="66" fillId="0" borderId="53" xfId="0" applyFont="1" applyBorder="1" applyAlignment="1">
      <alignment horizontal="justify" vertical="center" wrapText="1"/>
    </xf>
    <xf numFmtId="0" fontId="66" fillId="0" borderId="10" xfId="0" applyFont="1" applyBorder="1" applyAlignment="1">
      <alignment horizontal="justify" vertical="center" wrapText="1"/>
    </xf>
    <xf numFmtId="0" fontId="66" fillId="0" borderId="60" xfId="0" applyFont="1" applyBorder="1" applyAlignment="1">
      <alignment horizontal="justify" vertical="center" wrapText="1"/>
    </xf>
    <xf numFmtId="0" fontId="59" fillId="0" borderId="46" xfId="0" applyFont="1" applyBorder="1" applyAlignment="1">
      <alignment horizontal="justify" vertical="center" wrapText="1"/>
    </xf>
    <xf numFmtId="0" fontId="0" fillId="0" borderId="46" xfId="0" applyBorder="1" applyAlignment="1">
      <alignment vertical="center" wrapText="1"/>
    </xf>
    <xf numFmtId="0" fontId="59" fillId="0" borderId="41"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46" xfId="0" applyFont="1" applyBorder="1" applyAlignment="1">
      <alignment vertical="center" wrapText="1"/>
    </xf>
    <xf numFmtId="0" fontId="0" fillId="0" borderId="46" xfId="0" applyBorder="1" applyAlignment="1">
      <alignment wrapText="1"/>
    </xf>
    <xf numFmtId="0" fontId="59" fillId="0" borderId="46" xfId="0" applyFont="1" applyBorder="1" applyAlignment="1">
      <alignment horizontal="center" vertical="center" wrapText="1"/>
    </xf>
    <xf numFmtId="0" fontId="59" fillId="0" borderId="40"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46" xfId="0" applyFont="1" applyBorder="1" applyAlignment="1">
      <alignment horizontal="center" vertical="center" wrapText="1"/>
    </xf>
    <xf numFmtId="0" fontId="66" fillId="0" borderId="39" xfId="0" applyFont="1" applyBorder="1" applyAlignment="1">
      <alignment horizontal="center" vertical="center" wrapText="1"/>
    </xf>
    <xf numFmtId="0" fontId="66" fillId="0" borderId="41"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40" xfId="0" applyFont="1" applyBorder="1" applyAlignment="1">
      <alignment horizontal="center" vertical="center" wrapText="1"/>
    </xf>
    <xf numFmtId="0" fontId="55" fillId="0" borderId="38" xfId="0" applyFont="1" applyBorder="1" applyAlignment="1">
      <alignment horizontal="center" wrapText="1"/>
    </xf>
    <xf numFmtId="0" fontId="55" fillId="0" borderId="46" xfId="0" applyFont="1" applyBorder="1" applyAlignment="1">
      <alignment horizontal="center" wrapText="1"/>
    </xf>
  </cellXfs>
  <cellStyles count="5567">
    <cellStyle name="20% - Accent1 2" xfId="4411" xr:uid="{00000000-0005-0000-0000-000000000000}"/>
    <cellStyle name="20% - Accent1 2 2" xfId="4412" xr:uid="{00000000-0005-0000-0000-000001000000}"/>
    <cellStyle name="20% - Accent1 2 3" xfId="4413" xr:uid="{00000000-0005-0000-0000-000002000000}"/>
    <cellStyle name="20% - Accent1 2 4" xfId="4414" xr:uid="{00000000-0005-0000-0000-000003000000}"/>
    <cellStyle name="20% - Accent1 2 5" xfId="4415" xr:uid="{00000000-0005-0000-0000-000004000000}"/>
    <cellStyle name="20% - Accent1 2 6" xfId="4416" xr:uid="{00000000-0005-0000-0000-000005000000}"/>
    <cellStyle name="20% - Accent1 2 7" xfId="4417" xr:uid="{00000000-0005-0000-0000-000006000000}"/>
    <cellStyle name="20% - Accent1 3" xfId="4418" xr:uid="{00000000-0005-0000-0000-000007000000}"/>
    <cellStyle name="20% - Accent1 3 2" xfId="4419" xr:uid="{00000000-0005-0000-0000-000008000000}"/>
    <cellStyle name="20% - Accent1 3 3" xfId="4420" xr:uid="{00000000-0005-0000-0000-000009000000}"/>
    <cellStyle name="20% - Accent1 3 4" xfId="4421" xr:uid="{00000000-0005-0000-0000-00000A000000}"/>
    <cellStyle name="20% - Accent1 3 5" xfId="4422" xr:uid="{00000000-0005-0000-0000-00000B000000}"/>
    <cellStyle name="20% - Accent1 3 6" xfId="4423" xr:uid="{00000000-0005-0000-0000-00000C000000}"/>
    <cellStyle name="20% - Accent1 3 7" xfId="4424" xr:uid="{00000000-0005-0000-0000-00000D000000}"/>
    <cellStyle name="20% - Accent1 4" xfId="4425" xr:uid="{00000000-0005-0000-0000-00000E000000}"/>
    <cellStyle name="20% - Accent1 4 2" xfId="4426" xr:uid="{00000000-0005-0000-0000-00000F000000}"/>
    <cellStyle name="20% - Accent1 4 3" xfId="4427" xr:uid="{00000000-0005-0000-0000-000010000000}"/>
    <cellStyle name="20% - Accent1 4 4" xfId="4428" xr:uid="{00000000-0005-0000-0000-000011000000}"/>
    <cellStyle name="20% - Accent1 4 5" xfId="4429" xr:uid="{00000000-0005-0000-0000-000012000000}"/>
    <cellStyle name="20% - Accent1 4 6" xfId="4430" xr:uid="{00000000-0005-0000-0000-000013000000}"/>
    <cellStyle name="20% - Accent1 4 7" xfId="4431" xr:uid="{00000000-0005-0000-0000-000014000000}"/>
    <cellStyle name="20% - Accent2 2" xfId="4432" xr:uid="{00000000-0005-0000-0000-000015000000}"/>
    <cellStyle name="20% - Accent2 2 2" xfId="4433" xr:uid="{00000000-0005-0000-0000-000016000000}"/>
    <cellStyle name="20% - Accent2 2 3" xfId="4434" xr:uid="{00000000-0005-0000-0000-000017000000}"/>
    <cellStyle name="20% - Accent2 2 4" xfId="4435" xr:uid="{00000000-0005-0000-0000-000018000000}"/>
    <cellStyle name="20% - Accent2 2 5" xfId="4436" xr:uid="{00000000-0005-0000-0000-000019000000}"/>
    <cellStyle name="20% - Accent2 2 6" xfId="4437" xr:uid="{00000000-0005-0000-0000-00001A000000}"/>
    <cellStyle name="20% - Accent2 2 7" xfId="4438" xr:uid="{00000000-0005-0000-0000-00001B000000}"/>
    <cellStyle name="20% - Accent2 3" xfId="4439" xr:uid="{00000000-0005-0000-0000-00001C000000}"/>
    <cellStyle name="20% - Accent2 3 2" xfId="4440" xr:uid="{00000000-0005-0000-0000-00001D000000}"/>
    <cellStyle name="20% - Accent2 3 3" xfId="4441" xr:uid="{00000000-0005-0000-0000-00001E000000}"/>
    <cellStyle name="20% - Accent2 3 4" xfId="4442" xr:uid="{00000000-0005-0000-0000-00001F000000}"/>
    <cellStyle name="20% - Accent2 3 5" xfId="4443" xr:uid="{00000000-0005-0000-0000-000020000000}"/>
    <cellStyle name="20% - Accent2 3 6" xfId="4444" xr:uid="{00000000-0005-0000-0000-000021000000}"/>
    <cellStyle name="20% - Accent2 3 7" xfId="4445" xr:uid="{00000000-0005-0000-0000-000022000000}"/>
    <cellStyle name="20% - Accent2 4" xfId="4446" xr:uid="{00000000-0005-0000-0000-000023000000}"/>
    <cellStyle name="20% - Accent2 4 2" xfId="4447" xr:uid="{00000000-0005-0000-0000-000024000000}"/>
    <cellStyle name="20% - Accent2 4 3" xfId="4448" xr:uid="{00000000-0005-0000-0000-000025000000}"/>
    <cellStyle name="20% - Accent2 4 4" xfId="4449" xr:uid="{00000000-0005-0000-0000-000026000000}"/>
    <cellStyle name="20% - Accent2 4 5" xfId="4450" xr:uid="{00000000-0005-0000-0000-000027000000}"/>
    <cellStyle name="20% - Accent2 4 6" xfId="4451" xr:uid="{00000000-0005-0000-0000-000028000000}"/>
    <cellStyle name="20% - Accent2 4 7" xfId="4452" xr:uid="{00000000-0005-0000-0000-000029000000}"/>
    <cellStyle name="20% - Accent3 2" xfId="4453" xr:uid="{00000000-0005-0000-0000-00002A000000}"/>
    <cellStyle name="20% - Accent3 2 2" xfId="4454" xr:uid="{00000000-0005-0000-0000-00002B000000}"/>
    <cellStyle name="20% - Accent3 2 3" xfId="4455" xr:uid="{00000000-0005-0000-0000-00002C000000}"/>
    <cellStyle name="20% - Accent3 2 4" xfId="4456" xr:uid="{00000000-0005-0000-0000-00002D000000}"/>
    <cellStyle name="20% - Accent3 2 5" xfId="4457" xr:uid="{00000000-0005-0000-0000-00002E000000}"/>
    <cellStyle name="20% - Accent3 2 6" xfId="4458" xr:uid="{00000000-0005-0000-0000-00002F000000}"/>
    <cellStyle name="20% - Accent3 2 7" xfId="4459" xr:uid="{00000000-0005-0000-0000-000030000000}"/>
    <cellStyle name="20% - Accent3 3" xfId="4460" xr:uid="{00000000-0005-0000-0000-000031000000}"/>
    <cellStyle name="20% - Accent3 3 2" xfId="4461" xr:uid="{00000000-0005-0000-0000-000032000000}"/>
    <cellStyle name="20% - Accent3 3 3" xfId="4462" xr:uid="{00000000-0005-0000-0000-000033000000}"/>
    <cellStyle name="20% - Accent3 3 4" xfId="4463" xr:uid="{00000000-0005-0000-0000-000034000000}"/>
    <cellStyle name="20% - Accent3 3 5" xfId="4464" xr:uid="{00000000-0005-0000-0000-000035000000}"/>
    <cellStyle name="20% - Accent3 3 6" xfId="4465" xr:uid="{00000000-0005-0000-0000-000036000000}"/>
    <cellStyle name="20% - Accent3 3 7" xfId="4466" xr:uid="{00000000-0005-0000-0000-000037000000}"/>
    <cellStyle name="20% - Accent3 4" xfId="4467" xr:uid="{00000000-0005-0000-0000-000038000000}"/>
    <cellStyle name="20% - Accent3 4 2" xfId="4468" xr:uid="{00000000-0005-0000-0000-000039000000}"/>
    <cellStyle name="20% - Accent3 4 3" xfId="4469" xr:uid="{00000000-0005-0000-0000-00003A000000}"/>
    <cellStyle name="20% - Accent3 4 4" xfId="4470" xr:uid="{00000000-0005-0000-0000-00003B000000}"/>
    <cellStyle name="20% - Accent3 4 5" xfId="4471" xr:uid="{00000000-0005-0000-0000-00003C000000}"/>
    <cellStyle name="20% - Accent3 4 6" xfId="4472" xr:uid="{00000000-0005-0000-0000-00003D000000}"/>
    <cellStyle name="20% - Accent3 4 7" xfId="4473" xr:uid="{00000000-0005-0000-0000-00003E000000}"/>
    <cellStyle name="20% - Accent4 2" xfId="4474" xr:uid="{00000000-0005-0000-0000-00003F000000}"/>
    <cellStyle name="20% - Accent4 2 2" xfId="4475" xr:uid="{00000000-0005-0000-0000-000040000000}"/>
    <cellStyle name="20% - Accent4 2 3" xfId="4476" xr:uid="{00000000-0005-0000-0000-000041000000}"/>
    <cellStyle name="20% - Accent4 2 4" xfId="4477" xr:uid="{00000000-0005-0000-0000-000042000000}"/>
    <cellStyle name="20% - Accent4 2 5" xfId="4478" xr:uid="{00000000-0005-0000-0000-000043000000}"/>
    <cellStyle name="20% - Accent4 2 6" xfId="4479" xr:uid="{00000000-0005-0000-0000-000044000000}"/>
    <cellStyle name="20% - Accent4 2 7" xfId="4480" xr:uid="{00000000-0005-0000-0000-000045000000}"/>
    <cellStyle name="20% - Accent4 3" xfId="4481" xr:uid="{00000000-0005-0000-0000-000046000000}"/>
    <cellStyle name="20% - Accent4 3 2" xfId="4482" xr:uid="{00000000-0005-0000-0000-000047000000}"/>
    <cellStyle name="20% - Accent4 3 3" xfId="4483" xr:uid="{00000000-0005-0000-0000-000048000000}"/>
    <cellStyle name="20% - Accent4 3 4" xfId="4484" xr:uid="{00000000-0005-0000-0000-000049000000}"/>
    <cellStyle name="20% - Accent4 3 5" xfId="4485" xr:uid="{00000000-0005-0000-0000-00004A000000}"/>
    <cellStyle name="20% - Accent4 3 6" xfId="4486" xr:uid="{00000000-0005-0000-0000-00004B000000}"/>
    <cellStyle name="20% - Accent4 3 7" xfId="4487" xr:uid="{00000000-0005-0000-0000-00004C000000}"/>
    <cellStyle name="20% - Accent4 4" xfId="4488" xr:uid="{00000000-0005-0000-0000-00004D000000}"/>
    <cellStyle name="20% - Accent4 4 2" xfId="4489" xr:uid="{00000000-0005-0000-0000-00004E000000}"/>
    <cellStyle name="20% - Accent4 4 3" xfId="4490" xr:uid="{00000000-0005-0000-0000-00004F000000}"/>
    <cellStyle name="20% - Accent4 4 4" xfId="4491" xr:uid="{00000000-0005-0000-0000-000050000000}"/>
    <cellStyle name="20% - Accent4 4 5" xfId="4492" xr:uid="{00000000-0005-0000-0000-000051000000}"/>
    <cellStyle name="20% - Accent4 4 6" xfId="4493" xr:uid="{00000000-0005-0000-0000-000052000000}"/>
    <cellStyle name="20% - Accent4 4 7" xfId="4494" xr:uid="{00000000-0005-0000-0000-000053000000}"/>
    <cellStyle name="20% - Accent5 2" xfId="4495" xr:uid="{00000000-0005-0000-0000-000054000000}"/>
    <cellStyle name="20% - Accent5 2 2" xfId="4496" xr:uid="{00000000-0005-0000-0000-000055000000}"/>
    <cellStyle name="20% - Accent5 2 3" xfId="4497" xr:uid="{00000000-0005-0000-0000-000056000000}"/>
    <cellStyle name="20% - Accent5 2 4" xfId="4498" xr:uid="{00000000-0005-0000-0000-000057000000}"/>
    <cellStyle name="20% - Accent5 2 5" xfId="4499" xr:uid="{00000000-0005-0000-0000-000058000000}"/>
    <cellStyle name="20% - Accent5 2 6" xfId="4500" xr:uid="{00000000-0005-0000-0000-000059000000}"/>
    <cellStyle name="20% - Accent5 2 7" xfId="4501" xr:uid="{00000000-0005-0000-0000-00005A000000}"/>
    <cellStyle name="20% - Accent5 3" xfId="4502" xr:uid="{00000000-0005-0000-0000-00005B000000}"/>
    <cellStyle name="20% - Accent5 3 2" xfId="4503" xr:uid="{00000000-0005-0000-0000-00005C000000}"/>
    <cellStyle name="20% - Accent5 3 3" xfId="4504" xr:uid="{00000000-0005-0000-0000-00005D000000}"/>
    <cellStyle name="20% - Accent5 3 4" xfId="4505" xr:uid="{00000000-0005-0000-0000-00005E000000}"/>
    <cellStyle name="20% - Accent5 3 5" xfId="4506" xr:uid="{00000000-0005-0000-0000-00005F000000}"/>
    <cellStyle name="20% - Accent5 3 6" xfId="4507" xr:uid="{00000000-0005-0000-0000-000060000000}"/>
    <cellStyle name="20% - Accent5 3 7" xfId="4508" xr:uid="{00000000-0005-0000-0000-000061000000}"/>
    <cellStyle name="20% - Accent5 4" xfId="4509" xr:uid="{00000000-0005-0000-0000-000062000000}"/>
    <cellStyle name="20% - Accent5 4 2" xfId="4510" xr:uid="{00000000-0005-0000-0000-000063000000}"/>
    <cellStyle name="20% - Accent5 4 3" xfId="4511" xr:uid="{00000000-0005-0000-0000-000064000000}"/>
    <cellStyle name="20% - Accent5 4 4" xfId="4512" xr:uid="{00000000-0005-0000-0000-000065000000}"/>
    <cellStyle name="20% - Accent5 4 5" xfId="4513" xr:uid="{00000000-0005-0000-0000-000066000000}"/>
    <cellStyle name="20% - Accent5 4 6" xfId="4514" xr:uid="{00000000-0005-0000-0000-000067000000}"/>
    <cellStyle name="20% - Accent5 4 7" xfId="4515" xr:uid="{00000000-0005-0000-0000-000068000000}"/>
    <cellStyle name="20% - Accent6 2" xfId="4516" xr:uid="{00000000-0005-0000-0000-000069000000}"/>
    <cellStyle name="20% - Accent6 2 2" xfId="4517" xr:uid="{00000000-0005-0000-0000-00006A000000}"/>
    <cellStyle name="20% - Accent6 2 3" xfId="4518" xr:uid="{00000000-0005-0000-0000-00006B000000}"/>
    <cellStyle name="20% - Accent6 2 4" xfId="4519" xr:uid="{00000000-0005-0000-0000-00006C000000}"/>
    <cellStyle name="20% - Accent6 2 5" xfId="4520" xr:uid="{00000000-0005-0000-0000-00006D000000}"/>
    <cellStyle name="20% - Accent6 2 6" xfId="4521" xr:uid="{00000000-0005-0000-0000-00006E000000}"/>
    <cellStyle name="20% - Accent6 2 7" xfId="4522" xr:uid="{00000000-0005-0000-0000-00006F000000}"/>
    <cellStyle name="20% - Accent6 3" xfId="4523" xr:uid="{00000000-0005-0000-0000-000070000000}"/>
    <cellStyle name="20% - Accent6 3 2" xfId="4524" xr:uid="{00000000-0005-0000-0000-000071000000}"/>
    <cellStyle name="20% - Accent6 3 3" xfId="4525" xr:uid="{00000000-0005-0000-0000-000072000000}"/>
    <cellStyle name="20% - Accent6 3 4" xfId="4526" xr:uid="{00000000-0005-0000-0000-000073000000}"/>
    <cellStyle name="20% - Accent6 3 5" xfId="4527" xr:uid="{00000000-0005-0000-0000-000074000000}"/>
    <cellStyle name="20% - Accent6 3 6" xfId="4528" xr:uid="{00000000-0005-0000-0000-000075000000}"/>
    <cellStyle name="20% - Accent6 3 7" xfId="4529" xr:uid="{00000000-0005-0000-0000-000076000000}"/>
    <cellStyle name="20% - Accent6 4" xfId="4530" xr:uid="{00000000-0005-0000-0000-000077000000}"/>
    <cellStyle name="20% - Accent6 4 2" xfId="4531" xr:uid="{00000000-0005-0000-0000-000078000000}"/>
    <cellStyle name="20% - Accent6 4 3" xfId="4532" xr:uid="{00000000-0005-0000-0000-000079000000}"/>
    <cellStyle name="20% - Accent6 4 4" xfId="4533" xr:uid="{00000000-0005-0000-0000-00007A000000}"/>
    <cellStyle name="20% - Accent6 4 5" xfId="4534" xr:uid="{00000000-0005-0000-0000-00007B000000}"/>
    <cellStyle name="20% - Accent6 4 6" xfId="4535" xr:uid="{00000000-0005-0000-0000-00007C000000}"/>
    <cellStyle name="20% - Accent6 4 7" xfId="4536" xr:uid="{00000000-0005-0000-0000-00007D000000}"/>
    <cellStyle name="40% - Accent1 2" xfId="4537" xr:uid="{00000000-0005-0000-0000-00007E000000}"/>
    <cellStyle name="40% - Accent1 2 2" xfId="4538" xr:uid="{00000000-0005-0000-0000-00007F000000}"/>
    <cellStyle name="40% - Accent1 2 3" xfId="4539" xr:uid="{00000000-0005-0000-0000-000080000000}"/>
    <cellStyle name="40% - Accent1 2 4" xfId="4540" xr:uid="{00000000-0005-0000-0000-000081000000}"/>
    <cellStyle name="40% - Accent1 2 5" xfId="4541" xr:uid="{00000000-0005-0000-0000-000082000000}"/>
    <cellStyle name="40% - Accent1 2 6" xfId="4542" xr:uid="{00000000-0005-0000-0000-000083000000}"/>
    <cellStyle name="40% - Accent1 2 7" xfId="4543" xr:uid="{00000000-0005-0000-0000-000084000000}"/>
    <cellStyle name="40% - Accent1 3" xfId="4544" xr:uid="{00000000-0005-0000-0000-000085000000}"/>
    <cellStyle name="40% - Accent1 3 2" xfId="4545" xr:uid="{00000000-0005-0000-0000-000086000000}"/>
    <cellStyle name="40% - Accent1 3 3" xfId="4546" xr:uid="{00000000-0005-0000-0000-000087000000}"/>
    <cellStyle name="40% - Accent1 3 4" xfId="4547" xr:uid="{00000000-0005-0000-0000-000088000000}"/>
    <cellStyle name="40% - Accent1 3 5" xfId="4548" xr:uid="{00000000-0005-0000-0000-000089000000}"/>
    <cellStyle name="40% - Accent1 3 6" xfId="4549" xr:uid="{00000000-0005-0000-0000-00008A000000}"/>
    <cellStyle name="40% - Accent1 3 7" xfId="4550" xr:uid="{00000000-0005-0000-0000-00008B000000}"/>
    <cellStyle name="40% - Accent1 4" xfId="4551" xr:uid="{00000000-0005-0000-0000-00008C000000}"/>
    <cellStyle name="40% - Accent1 4 2" xfId="4552" xr:uid="{00000000-0005-0000-0000-00008D000000}"/>
    <cellStyle name="40% - Accent1 4 3" xfId="4553" xr:uid="{00000000-0005-0000-0000-00008E000000}"/>
    <cellStyle name="40% - Accent1 4 4" xfId="4554" xr:uid="{00000000-0005-0000-0000-00008F000000}"/>
    <cellStyle name="40% - Accent1 4 5" xfId="4555" xr:uid="{00000000-0005-0000-0000-000090000000}"/>
    <cellStyle name="40% - Accent1 4 6" xfId="4556" xr:uid="{00000000-0005-0000-0000-000091000000}"/>
    <cellStyle name="40% - Accent1 4 7" xfId="4557" xr:uid="{00000000-0005-0000-0000-000092000000}"/>
    <cellStyle name="40% - Accent2 2" xfId="4558" xr:uid="{00000000-0005-0000-0000-000093000000}"/>
    <cellStyle name="40% - Accent2 2 2" xfId="4559" xr:uid="{00000000-0005-0000-0000-000094000000}"/>
    <cellStyle name="40% - Accent2 2 3" xfId="4560" xr:uid="{00000000-0005-0000-0000-000095000000}"/>
    <cellStyle name="40% - Accent2 2 4" xfId="4561" xr:uid="{00000000-0005-0000-0000-000096000000}"/>
    <cellStyle name="40% - Accent2 2 5" xfId="4562" xr:uid="{00000000-0005-0000-0000-000097000000}"/>
    <cellStyle name="40% - Accent2 2 6" xfId="4563" xr:uid="{00000000-0005-0000-0000-000098000000}"/>
    <cellStyle name="40% - Accent2 2 7" xfId="4564" xr:uid="{00000000-0005-0000-0000-000099000000}"/>
    <cellStyle name="40% - Accent2 3" xfId="4565" xr:uid="{00000000-0005-0000-0000-00009A000000}"/>
    <cellStyle name="40% - Accent2 3 2" xfId="4566" xr:uid="{00000000-0005-0000-0000-00009B000000}"/>
    <cellStyle name="40% - Accent2 3 3" xfId="4567" xr:uid="{00000000-0005-0000-0000-00009C000000}"/>
    <cellStyle name="40% - Accent2 3 4" xfId="4568" xr:uid="{00000000-0005-0000-0000-00009D000000}"/>
    <cellStyle name="40% - Accent2 3 5" xfId="4569" xr:uid="{00000000-0005-0000-0000-00009E000000}"/>
    <cellStyle name="40% - Accent2 3 6" xfId="4570" xr:uid="{00000000-0005-0000-0000-00009F000000}"/>
    <cellStyle name="40% - Accent2 3 7" xfId="4571" xr:uid="{00000000-0005-0000-0000-0000A0000000}"/>
    <cellStyle name="40% - Accent2 4" xfId="4572" xr:uid="{00000000-0005-0000-0000-0000A1000000}"/>
    <cellStyle name="40% - Accent2 4 2" xfId="4573" xr:uid="{00000000-0005-0000-0000-0000A2000000}"/>
    <cellStyle name="40% - Accent2 4 3" xfId="4574" xr:uid="{00000000-0005-0000-0000-0000A3000000}"/>
    <cellStyle name="40% - Accent2 4 4" xfId="4575" xr:uid="{00000000-0005-0000-0000-0000A4000000}"/>
    <cellStyle name="40% - Accent2 4 5" xfId="4576" xr:uid="{00000000-0005-0000-0000-0000A5000000}"/>
    <cellStyle name="40% - Accent2 4 6" xfId="4577" xr:uid="{00000000-0005-0000-0000-0000A6000000}"/>
    <cellStyle name="40% - Accent2 4 7" xfId="4578" xr:uid="{00000000-0005-0000-0000-0000A7000000}"/>
    <cellStyle name="40% - Accent3 2" xfId="4579" xr:uid="{00000000-0005-0000-0000-0000A8000000}"/>
    <cellStyle name="40% - Accent3 2 2" xfId="4580" xr:uid="{00000000-0005-0000-0000-0000A9000000}"/>
    <cellStyle name="40% - Accent3 2 3" xfId="4581" xr:uid="{00000000-0005-0000-0000-0000AA000000}"/>
    <cellStyle name="40% - Accent3 2 4" xfId="4582" xr:uid="{00000000-0005-0000-0000-0000AB000000}"/>
    <cellStyle name="40% - Accent3 2 5" xfId="4583" xr:uid="{00000000-0005-0000-0000-0000AC000000}"/>
    <cellStyle name="40% - Accent3 2 6" xfId="4584" xr:uid="{00000000-0005-0000-0000-0000AD000000}"/>
    <cellStyle name="40% - Accent3 2 7" xfId="4585" xr:uid="{00000000-0005-0000-0000-0000AE000000}"/>
    <cellStyle name="40% - Accent3 3" xfId="4586" xr:uid="{00000000-0005-0000-0000-0000AF000000}"/>
    <cellStyle name="40% - Accent3 3 2" xfId="4587" xr:uid="{00000000-0005-0000-0000-0000B0000000}"/>
    <cellStyle name="40% - Accent3 3 3" xfId="4588" xr:uid="{00000000-0005-0000-0000-0000B1000000}"/>
    <cellStyle name="40% - Accent3 3 4" xfId="4589" xr:uid="{00000000-0005-0000-0000-0000B2000000}"/>
    <cellStyle name="40% - Accent3 3 5" xfId="4590" xr:uid="{00000000-0005-0000-0000-0000B3000000}"/>
    <cellStyle name="40% - Accent3 3 6" xfId="4591" xr:uid="{00000000-0005-0000-0000-0000B4000000}"/>
    <cellStyle name="40% - Accent3 3 7" xfId="4592" xr:uid="{00000000-0005-0000-0000-0000B5000000}"/>
    <cellStyle name="40% - Accent3 4" xfId="4593" xr:uid="{00000000-0005-0000-0000-0000B6000000}"/>
    <cellStyle name="40% - Accent3 4 2" xfId="4594" xr:uid="{00000000-0005-0000-0000-0000B7000000}"/>
    <cellStyle name="40% - Accent3 4 3" xfId="4595" xr:uid="{00000000-0005-0000-0000-0000B8000000}"/>
    <cellStyle name="40% - Accent3 4 4" xfId="4596" xr:uid="{00000000-0005-0000-0000-0000B9000000}"/>
    <cellStyle name="40% - Accent3 4 5" xfId="4597" xr:uid="{00000000-0005-0000-0000-0000BA000000}"/>
    <cellStyle name="40% - Accent3 4 6" xfId="4598" xr:uid="{00000000-0005-0000-0000-0000BB000000}"/>
    <cellStyle name="40% - Accent3 4 7" xfId="4599" xr:uid="{00000000-0005-0000-0000-0000BC000000}"/>
    <cellStyle name="40% - Accent4 2" xfId="4600" xr:uid="{00000000-0005-0000-0000-0000BD000000}"/>
    <cellStyle name="40% - Accent4 2 2" xfId="4601" xr:uid="{00000000-0005-0000-0000-0000BE000000}"/>
    <cellStyle name="40% - Accent4 2 3" xfId="4602" xr:uid="{00000000-0005-0000-0000-0000BF000000}"/>
    <cellStyle name="40% - Accent4 2 4" xfId="4603" xr:uid="{00000000-0005-0000-0000-0000C0000000}"/>
    <cellStyle name="40% - Accent4 2 5" xfId="4604" xr:uid="{00000000-0005-0000-0000-0000C1000000}"/>
    <cellStyle name="40% - Accent4 2 6" xfId="4605" xr:uid="{00000000-0005-0000-0000-0000C2000000}"/>
    <cellStyle name="40% - Accent4 2 7" xfId="4606" xr:uid="{00000000-0005-0000-0000-0000C3000000}"/>
    <cellStyle name="40% - Accent4 3" xfId="4607" xr:uid="{00000000-0005-0000-0000-0000C4000000}"/>
    <cellStyle name="40% - Accent4 3 2" xfId="4608" xr:uid="{00000000-0005-0000-0000-0000C5000000}"/>
    <cellStyle name="40% - Accent4 3 3" xfId="4609" xr:uid="{00000000-0005-0000-0000-0000C6000000}"/>
    <cellStyle name="40% - Accent4 3 4" xfId="4610" xr:uid="{00000000-0005-0000-0000-0000C7000000}"/>
    <cellStyle name="40% - Accent4 3 5" xfId="4611" xr:uid="{00000000-0005-0000-0000-0000C8000000}"/>
    <cellStyle name="40% - Accent4 3 6" xfId="4612" xr:uid="{00000000-0005-0000-0000-0000C9000000}"/>
    <cellStyle name="40% - Accent4 3 7" xfId="4613" xr:uid="{00000000-0005-0000-0000-0000CA000000}"/>
    <cellStyle name="40% - Accent4 4" xfId="4614" xr:uid="{00000000-0005-0000-0000-0000CB000000}"/>
    <cellStyle name="40% - Accent4 4 2" xfId="4615" xr:uid="{00000000-0005-0000-0000-0000CC000000}"/>
    <cellStyle name="40% - Accent4 4 3" xfId="4616" xr:uid="{00000000-0005-0000-0000-0000CD000000}"/>
    <cellStyle name="40% - Accent4 4 4" xfId="4617" xr:uid="{00000000-0005-0000-0000-0000CE000000}"/>
    <cellStyle name="40% - Accent4 4 5" xfId="4618" xr:uid="{00000000-0005-0000-0000-0000CF000000}"/>
    <cellStyle name="40% - Accent4 4 6" xfId="4619" xr:uid="{00000000-0005-0000-0000-0000D0000000}"/>
    <cellStyle name="40% - Accent4 4 7" xfId="4620" xr:uid="{00000000-0005-0000-0000-0000D1000000}"/>
    <cellStyle name="40% - Accent5 2" xfId="4621" xr:uid="{00000000-0005-0000-0000-0000D2000000}"/>
    <cellStyle name="40% - Accent5 2 2" xfId="4622" xr:uid="{00000000-0005-0000-0000-0000D3000000}"/>
    <cellStyle name="40% - Accent5 2 3" xfId="4623" xr:uid="{00000000-0005-0000-0000-0000D4000000}"/>
    <cellStyle name="40% - Accent5 2 4" xfId="4624" xr:uid="{00000000-0005-0000-0000-0000D5000000}"/>
    <cellStyle name="40% - Accent5 2 5" xfId="4625" xr:uid="{00000000-0005-0000-0000-0000D6000000}"/>
    <cellStyle name="40% - Accent5 2 6" xfId="4626" xr:uid="{00000000-0005-0000-0000-0000D7000000}"/>
    <cellStyle name="40% - Accent5 2 7" xfId="4627" xr:uid="{00000000-0005-0000-0000-0000D8000000}"/>
    <cellStyle name="40% - Accent5 3" xfId="4628" xr:uid="{00000000-0005-0000-0000-0000D9000000}"/>
    <cellStyle name="40% - Accent5 3 2" xfId="4629" xr:uid="{00000000-0005-0000-0000-0000DA000000}"/>
    <cellStyle name="40% - Accent5 3 3" xfId="4630" xr:uid="{00000000-0005-0000-0000-0000DB000000}"/>
    <cellStyle name="40% - Accent5 3 4" xfId="4631" xr:uid="{00000000-0005-0000-0000-0000DC000000}"/>
    <cellStyle name="40% - Accent5 3 5" xfId="4632" xr:uid="{00000000-0005-0000-0000-0000DD000000}"/>
    <cellStyle name="40% - Accent5 3 6" xfId="4633" xr:uid="{00000000-0005-0000-0000-0000DE000000}"/>
    <cellStyle name="40% - Accent5 3 7" xfId="4634" xr:uid="{00000000-0005-0000-0000-0000DF000000}"/>
    <cellStyle name="40% - Accent5 4" xfId="4635" xr:uid="{00000000-0005-0000-0000-0000E0000000}"/>
    <cellStyle name="40% - Accent5 4 2" xfId="4636" xr:uid="{00000000-0005-0000-0000-0000E1000000}"/>
    <cellStyle name="40% - Accent5 4 3" xfId="4637" xr:uid="{00000000-0005-0000-0000-0000E2000000}"/>
    <cellStyle name="40% - Accent5 4 4" xfId="4638" xr:uid="{00000000-0005-0000-0000-0000E3000000}"/>
    <cellStyle name="40% - Accent5 4 5" xfId="4639" xr:uid="{00000000-0005-0000-0000-0000E4000000}"/>
    <cellStyle name="40% - Accent5 4 6" xfId="4640" xr:uid="{00000000-0005-0000-0000-0000E5000000}"/>
    <cellStyle name="40% - Accent5 4 7" xfId="4641" xr:uid="{00000000-0005-0000-0000-0000E6000000}"/>
    <cellStyle name="40% - Accent6 2" xfId="4642" xr:uid="{00000000-0005-0000-0000-0000E7000000}"/>
    <cellStyle name="40% - Accent6 2 2" xfId="4643" xr:uid="{00000000-0005-0000-0000-0000E8000000}"/>
    <cellStyle name="40% - Accent6 2 3" xfId="4644" xr:uid="{00000000-0005-0000-0000-0000E9000000}"/>
    <cellStyle name="40% - Accent6 2 4" xfId="4645" xr:uid="{00000000-0005-0000-0000-0000EA000000}"/>
    <cellStyle name="40% - Accent6 2 5" xfId="4646" xr:uid="{00000000-0005-0000-0000-0000EB000000}"/>
    <cellStyle name="40% - Accent6 2 6" xfId="4647" xr:uid="{00000000-0005-0000-0000-0000EC000000}"/>
    <cellStyle name="40% - Accent6 2 7" xfId="4648" xr:uid="{00000000-0005-0000-0000-0000ED000000}"/>
    <cellStyle name="40% - Accent6 3" xfId="4649" xr:uid="{00000000-0005-0000-0000-0000EE000000}"/>
    <cellStyle name="40% - Accent6 3 2" xfId="4650" xr:uid="{00000000-0005-0000-0000-0000EF000000}"/>
    <cellStyle name="40% - Accent6 3 3" xfId="4651" xr:uid="{00000000-0005-0000-0000-0000F0000000}"/>
    <cellStyle name="40% - Accent6 3 4" xfId="4652" xr:uid="{00000000-0005-0000-0000-0000F1000000}"/>
    <cellStyle name="40% - Accent6 3 5" xfId="4653" xr:uid="{00000000-0005-0000-0000-0000F2000000}"/>
    <cellStyle name="40% - Accent6 3 6" xfId="4654" xr:uid="{00000000-0005-0000-0000-0000F3000000}"/>
    <cellStyle name="40% - Accent6 3 7" xfId="4655" xr:uid="{00000000-0005-0000-0000-0000F4000000}"/>
    <cellStyle name="40% - Accent6 4" xfId="4656" xr:uid="{00000000-0005-0000-0000-0000F5000000}"/>
    <cellStyle name="40% - Accent6 4 2" xfId="4657" xr:uid="{00000000-0005-0000-0000-0000F6000000}"/>
    <cellStyle name="40% - Accent6 4 3" xfId="4658" xr:uid="{00000000-0005-0000-0000-0000F7000000}"/>
    <cellStyle name="40% - Accent6 4 4" xfId="4659" xr:uid="{00000000-0005-0000-0000-0000F8000000}"/>
    <cellStyle name="40% - Accent6 4 5" xfId="4660" xr:uid="{00000000-0005-0000-0000-0000F9000000}"/>
    <cellStyle name="40% - Accent6 4 6" xfId="4661" xr:uid="{00000000-0005-0000-0000-0000FA000000}"/>
    <cellStyle name="40% - Accent6 4 7" xfId="4662" xr:uid="{00000000-0005-0000-0000-0000FB000000}"/>
    <cellStyle name="60% - Accent1 2" xfId="4663" xr:uid="{00000000-0005-0000-0000-0000FC000000}"/>
    <cellStyle name="60% - Accent1 2 2" xfId="4664" xr:uid="{00000000-0005-0000-0000-0000FD000000}"/>
    <cellStyle name="60% - Accent1 2 3" xfId="4665" xr:uid="{00000000-0005-0000-0000-0000FE000000}"/>
    <cellStyle name="60% - Accent1 2 4" xfId="4666" xr:uid="{00000000-0005-0000-0000-0000FF000000}"/>
    <cellStyle name="60% - Accent1 2 5" xfId="4667" xr:uid="{00000000-0005-0000-0000-000000010000}"/>
    <cellStyle name="60% - Accent1 2 6" xfId="4668" xr:uid="{00000000-0005-0000-0000-000001010000}"/>
    <cellStyle name="60% - Accent1 2 7" xfId="4669" xr:uid="{00000000-0005-0000-0000-000002010000}"/>
    <cellStyle name="60% - Accent1 3" xfId="4670" xr:uid="{00000000-0005-0000-0000-000003010000}"/>
    <cellStyle name="60% - Accent1 3 2" xfId="4671" xr:uid="{00000000-0005-0000-0000-000004010000}"/>
    <cellStyle name="60% - Accent1 3 3" xfId="4672" xr:uid="{00000000-0005-0000-0000-000005010000}"/>
    <cellStyle name="60% - Accent1 3 4" xfId="4673" xr:uid="{00000000-0005-0000-0000-000006010000}"/>
    <cellStyle name="60% - Accent1 3 5" xfId="4674" xr:uid="{00000000-0005-0000-0000-000007010000}"/>
    <cellStyle name="60% - Accent1 3 6" xfId="4675" xr:uid="{00000000-0005-0000-0000-000008010000}"/>
    <cellStyle name="60% - Accent1 3 7" xfId="4676" xr:uid="{00000000-0005-0000-0000-000009010000}"/>
    <cellStyle name="60% - Accent1 4" xfId="4677" xr:uid="{00000000-0005-0000-0000-00000A010000}"/>
    <cellStyle name="60% - Accent1 4 2" xfId="4678" xr:uid="{00000000-0005-0000-0000-00000B010000}"/>
    <cellStyle name="60% - Accent1 4 3" xfId="4679" xr:uid="{00000000-0005-0000-0000-00000C010000}"/>
    <cellStyle name="60% - Accent1 4 4" xfId="4680" xr:uid="{00000000-0005-0000-0000-00000D010000}"/>
    <cellStyle name="60% - Accent1 4 5" xfId="4681" xr:uid="{00000000-0005-0000-0000-00000E010000}"/>
    <cellStyle name="60% - Accent1 4 6" xfId="4682" xr:uid="{00000000-0005-0000-0000-00000F010000}"/>
    <cellStyle name="60% - Accent1 4 7" xfId="4683" xr:uid="{00000000-0005-0000-0000-000010010000}"/>
    <cellStyle name="60% - Accent2 2" xfId="4684" xr:uid="{00000000-0005-0000-0000-000011010000}"/>
    <cellStyle name="60% - Accent2 2 2" xfId="4685" xr:uid="{00000000-0005-0000-0000-000012010000}"/>
    <cellStyle name="60% - Accent2 2 3" xfId="4686" xr:uid="{00000000-0005-0000-0000-000013010000}"/>
    <cellStyle name="60% - Accent2 2 4" xfId="4687" xr:uid="{00000000-0005-0000-0000-000014010000}"/>
    <cellStyle name="60% - Accent2 2 5" xfId="4688" xr:uid="{00000000-0005-0000-0000-000015010000}"/>
    <cellStyle name="60% - Accent2 2 6" xfId="4689" xr:uid="{00000000-0005-0000-0000-000016010000}"/>
    <cellStyle name="60% - Accent2 2 7" xfId="4690" xr:uid="{00000000-0005-0000-0000-000017010000}"/>
    <cellStyle name="60% - Accent2 3" xfId="4691" xr:uid="{00000000-0005-0000-0000-000018010000}"/>
    <cellStyle name="60% - Accent2 3 2" xfId="4692" xr:uid="{00000000-0005-0000-0000-000019010000}"/>
    <cellStyle name="60% - Accent2 3 3" xfId="4693" xr:uid="{00000000-0005-0000-0000-00001A010000}"/>
    <cellStyle name="60% - Accent2 3 4" xfId="4694" xr:uid="{00000000-0005-0000-0000-00001B010000}"/>
    <cellStyle name="60% - Accent2 3 5" xfId="4695" xr:uid="{00000000-0005-0000-0000-00001C010000}"/>
    <cellStyle name="60% - Accent2 3 6" xfId="4696" xr:uid="{00000000-0005-0000-0000-00001D010000}"/>
    <cellStyle name="60% - Accent2 3 7" xfId="4697" xr:uid="{00000000-0005-0000-0000-00001E010000}"/>
    <cellStyle name="60% - Accent2 4" xfId="4698" xr:uid="{00000000-0005-0000-0000-00001F010000}"/>
    <cellStyle name="60% - Accent2 4 2" xfId="4699" xr:uid="{00000000-0005-0000-0000-000020010000}"/>
    <cellStyle name="60% - Accent2 4 3" xfId="4700" xr:uid="{00000000-0005-0000-0000-000021010000}"/>
    <cellStyle name="60% - Accent2 4 4" xfId="4701" xr:uid="{00000000-0005-0000-0000-000022010000}"/>
    <cellStyle name="60% - Accent2 4 5" xfId="4702" xr:uid="{00000000-0005-0000-0000-000023010000}"/>
    <cellStyle name="60% - Accent2 4 6" xfId="4703" xr:uid="{00000000-0005-0000-0000-000024010000}"/>
    <cellStyle name="60% - Accent2 4 7" xfId="4704" xr:uid="{00000000-0005-0000-0000-000025010000}"/>
    <cellStyle name="60% - Accent3 2" xfId="4705" xr:uid="{00000000-0005-0000-0000-000026010000}"/>
    <cellStyle name="60% - Accent3 2 2" xfId="4706" xr:uid="{00000000-0005-0000-0000-000027010000}"/>
    <cellStyle name="60% - Accent3 2 3" xfId="4707" xr:uid="{00000000-0005-0000-0000-000028010000}"/>
    <cellStyle name="60% - Accent3 2 4" xfId="4708" xr:uid="{00000000-0005-0000-0000-000029010000}"/>
    <cellStyle name="60% - Accent3 2 5" xfId="4709" xr:uid="{00000000-0005-0000-0000-00002A010000}"/>
    <cellStyle name="60% - Accent3 2 6" xfId="4710" xr:uid="{00000000-0005-0000-0000-00002B010000}"/>
    <cellStyle name="60% - Accent3 2 7" xfId="4711" xr:uid="{00000000-0005-0000-0000-00002C010000}"/>
    <cellStyle name="60% - Accent3 3" xfId="4712" xr:uid="{00000000-0005-0000-0000-00002D010000}"/>
    <cellStyle name="60% - Accent3 3 2" xfId="4713" xr:uid="{00000000-0005-0000-0000-00002E010000}"/>
    <cellStyle name="60% - Accent3 3 3" xfId="4714" xr:uid="{00000000-0005-0000-0000-00002F010000}"/>
    <cellStyle name="60% - Accent3 3 4" xfId="4715" xr:uid="{00000000-0005-0000-0000-000030010000}"/>
    <cellStyle name="60% - Accent3 3 5" xfId="4716" xr:uid="{00000000-0005-0000-0000-000031010000}"/>
    <cellStyle name="60% - Accent3 3 6" xfId="4717" xr:uid="{00000000-0005-0000-0000-000032010000}"/>
    <cellStyle name="60% - Accent3 3 7" xfId="4718" xr:uid="{00000000-0005-0000-0000-000033010000}"/>
    <cellStyle name="60% - Accent3 4" xfId="4719" xr:uid="{00000000-0005-0000-0000-000034010000}"/>
    <cellStyle name="60% - Accent3 4 2" xfId="4720" xr:uid="{00000000-0005-0000-0000-000035010000}"/>
    <cellStyle name="60% - Accent3 4 3" xfId="4721" xr:uid="{00000000-0005-0000-0000-000036010000}"/>
    <cellStyle name="60% - Accent3 4 4" xfId="4722" xr:uid="{00000000-0005-0000-0000-000037010000}"/>
    <cellStyle name="60% - Accent3 4 5" xfId="4723" xr:uid="{00000000-0005-0000-0000-000038010000}"/>
    <cellStyle name="60% - Accent3 4 6" xfId="4724" xr:uid="{00000000-0005-0000-0000-000039010000}"/>
    <cellStyle name="60% - Accent3 4 7" xfId="4725" xr:uid="{00000000-0005-0000-0000-00003A010000}"/>
    <cellStyle name="60% - Accent4 2" xfId="4726" xr:uid="{00000000-0005-0000-0000-00003B010000}"/>
    <cellStyle name="60% - Accent4 2 2" xfId="4727" xr:uid="{00000000-0005-0000-0000-00003C010000}"/>
    <cellStyle name="60% - Accent4 2 3" xfId="4728" xr:uid="{00000000-0005-0000-0000-00003D010000}"/>
    <cellStyle name="60% - Accent4 2 4" xfId="4729" xr:uid="{00000000-0005-0000-0000-00003E010000}"/>
    <cellStyle name="60% - Accent4 2 5" xfId="4730" xr:uid="{00000000-0005-0000-0000-00003F010000}"/>
    <cellStyle name="60% - Accent4 2 6" xfId="4731" xr:uid="{00000000-0005-0000-0000-000040010000}"/>
    <cellStyle name="60% - Accent4 2 7" xfId="4732" xr:uid="{00000000-0005-0000-0000-000041010000}"/>
    <cellStyle name="60% - Accent4 3" xfId="4733" xr:uid="{00000000-0005-0000-0000-000042010000}"/>
    <cellStyle name="60% - Accent4 3 2" xfId="4734" xr:uid="{00000000-0005-0000-0000-000043010000}"/>
    <cellStyle name="60% - Accent4 3 3" xfId="4735" xr:uid="{00000000-0005-0000-0000-000044010000}"/>
    <cellStyle name="60% - Accent4 3 4" xfId="4736" xr:uid="{00000000-0005-0000-0000-000045010000}"/>
    <cellStyle name="60% - Accent4 3 5" xfId="4737" xr:uid="{00000000-0005-0000-0000-000046010000}"/>
    <cellStyle name="60% - Accent4 3 6" xfId="4738" xr:uid="{00000000-0005-0000-0000-000047010000}"/>
    <cellStyle name="60% - Accent4 3 7" xfId="4739" xr:uid="{00000000-0005-0000-0000-000048010000}"/>
    <cellStyle name="60% - Accent4 4" xfId="4740" xr:uid="{00000000-0005-0000-0000-000049010000}"/>
    <cellStyle name="60% - Accent4 4 2" xfId="4741" xr:uid="{00000000-0005-0000-0000-00004A010000}"/>
    <cellStyle name="60% - Accent4 4 3" xfId="4742" xr:uid="{00000000-0005-0000-0000-00004B010000}"/>
    <cellStyle name="60% - Accent4 4 4" xfId="4743" xr:uid="{00000000-0005-0000-0000-00004C010000}"/>
    <cellStyle name="60% - Accent4 4 5" xfId="4744" xr:uid="{00000000-0005-0000-0000-00004D010000}"/>
    <cellStyle name="60% - Accent4 4 6" xfId="4745" xr:uid="{00000000-0005-0000-0000-00004E010000}"/>
    <cellStyle name="60% - Accent4 4 7" xfId="4746" xr:uid="{00000000-0005-0000-0000-00004F010000}"/>
    <cellStyle name="60% - Accent5 2" xfId="4747" xr:uid="{00000000-0005-0000-0000-000050010000}"/>
    <cellStyle name="60% - Accent5 2 2" xfId="4748" xr:uid="{00000000-0005-0000-0000-000051010000}"/>
    <cellStyle name="60% - Accent5 2 3" xfId="4749" xr:uid="{00000000-0005-0000-0000-000052010000}"/>
    <cellStyle name="60% - Accent5 2 4" xfId="4750" xr:uid="{00000000-0005-0000-0000-000053010000}"/>
    <cellStyle name="60% - Accent5 2 5" xfId="4751" xr:uid="{00000000-0005-0000-0000-000054010000}"/>
    <cellStyle name="60% - Accent5 2 6" xfId="4752" xr:uid="{00000000-0005-0000-0000-000055010000}"/>
    <cellStyle name="60% - Accent5 2 7" xfId="4753" xr:uid="{00000000-0005-0000-0000-000056010000}"/>
    <cellStyle name="60% - Accent5 3" xfId="4754" xr:uid="{00000000-0005-0000-0000-000057010000}"/>
    <cellStyle name="60% - Accent5 3 2" xfId="4755" xr:uid="{00000000-0005-0000-0000-000058010000}"/>
    <cellStyle name="60% - Accent5 3 3" xfId="4756" xr:uid="{00000000-0005-0000-0000-000059010000}"/>
    <cellStyle name="60% - Accent5 3 4" xfId="4757" xr:uid="{00000000-0005-0000-0000-00005A010000}"/>
    <cellStyle name="60% - Accent5 3 5" xfId="4758" xr:uid="{00000000-0005-0000-0000-00005B010000}"/>
    <cellStyle name="60% - Accent5 3 6" xfId="4759" xr:uid="{00000000-0005-0000-0000-00005C010000}"/>
    <cellStyle name="60% - Accent5 3 7" xfId="4760" xr:uid="{00000000-0005-0000-0000-00005D010000}"/>
    <cellStyle name="60% - Accent5 4" xfId="4761" xr:uid="{00000000-0005-0000-0000-00005E010000}"/>
    <cellStyle name="60% - Accent5 4 2" xfId="4762" xr:uid="{00000000-0005-0000-0000-00005F010000}"/>
    <cellStyle name="60% - Accent5 4 3" xfId="4763" xr:uid="{00000000-0005-0000-0000-000060010000}"/>
    <cellStyle name="60% - Accent5 4 4" xfId="4764" xr:uid="{00000000-0005-0000-0000-000061010000}"/>
    <cellStyle name="60% - Accent5 4 5" xfId="4765" xr:uid="{00000000-0005-0000-0000-000062010000}"/>
    <cellStyle name="60% - Accent5 4 6" xfId="4766" xr:uid="{00000000-0005-0000-0000-000063010000}"/>
    <cellStyle name="60% - Accent5 4 7" xfId="4767" xr:uid="{00000000-0005-0000-0000-000064010000}"/>
    <cellStyle name="60% - Accent6 2" xfId="4768" xr:uid="{00000000-0005-0000-0000-000065010000}"/>
    <cellStyle name="60% - Accent6 2 2" xfId="4769" xr:uid="{00000000-0005-0000-0000-000066010000}"/>
    <cellStyle name="60% - Accent6 2 3" xfId="4770" xr:uid="{00000000-0005-0000-0000-000067010000}"/>
    <cellStyle name="60% - Accent6 2 4" xfId="4771" xr:uid="{00000000-0005-0000-0000-000068010000}"/>
    <cellStyle name="60% - Accent6 2 5" xfId="4772" xr:uid="{00000000-0005-0000-0000-000069010000}"/>
    <cellStyle name="60% - Accent6 2 6" xfId="4773" xr:uid="{00000000-0005-0000-0000-00006A010000}"/>
    <cellStyle name="60% - Accent6 2 7" xfId="4774" xr:uid="{00000000-0005-0000-0000-00006B010000}"/>
    <cellStyle name="60% - Accent6 3" xfId="4775" xr:uid="{00000000-0005-0000-0000-00006C010000}"/>
    <cellStyle name="60% - Accent6 3 2" xfId="4776" xr:uid="{00000000-0005-0000-0000-00006D010000}"/>
    <cellStyle name="60% - Accent6 3 3" xfId="4777" xr:uid="{00000000-0005-0000-0000-00006E010000}"/>
    <cellStyle name="60% - Accent6 3 4" xfId="4778" xr:uid="{00000000-0005-0000-0000-00006F010000}"/>
    <cellStyle name="60% - Accent6 3 5" xfId="4779" xr:uid="{00000000-0005-0000-0000-000070010000}"/>
    <cellStyle name="60% - Accent6 3 6" xfId="4780" xr:uid="{00000000-0005-0000-0000-000071010000}"/>
    <cellStyle name="60% - Accent6 3 7" xfId="4781" xr:uid="{00000000-0005-0000-0000-000072010000}"/>
    <cellStyle name="60% - Accent6 4" xfId="4782" xr:uid="{00000000-0005-0000-0000-000073010000}"/>
    <cellStyle name="60% - Accent6 4 2" xfId="4783" xr:uid="{00000000-0005-0000-0000-000074010000}"/>
    <cellStyle name="60% - Accent6 4 3" xfId="4784" xr:uid="{00000000-0005-0000-0000-000075010000}"/>
    <cellStyle name="60% - Accent6 4 4" xfId="4785" xr:uid="{00000000-0005-0000-0000-000076010000}"/>
    <cellStyle name="60% - Accent6 4 5" xfId="4786" xr:uid="{00000000-0005-0000-0000-000077010000}"/>
    <cellStyle name="60% - Accent6 4 6" xfId="4787" xr:uid="{00000000-0005-0000-0000-000078010000}"/>
    <cellStyle name="60% - Accent6 4 7" xfId="4788" xr:uid="{00000000-0005-0000-0000-000079010000}"/>
    <cellStyle name="Accent1 2" xfId="4789" xr:uid="{00000000-0005-0000-0000-00007A010000}"/>
    <cellStyle name="Accent1 2 2" xfId="4790" xr:uid="{00000000-0005-0000-0000-00007B010000}"/>
    <cellStyle name="Accent1 2 3" xfId="4791" xr:uid="{00000000-0005-0000-0000-00007C010000}"/>
    <cellStyle name="Accent1 2 4" xfId="4792" xr:uid="{00000000-0005-0000-0000-00007D010000}"/>
    <cellStyle name="Accent1 2 5" xfId="4793" xr:uid="{00000000-0005-0000-0000-00007E010000}"/>
    <cellStyle name="Accent1 2 6" xfId="4794" xr:uid="{00000000-0005-0000-0000-00007F010000}"/>
    <cellStyle name="Accent1 2 7" xfId="4795" xr:uid="{00000000-0005-0000-0000-000080010000}"/>
    <cellStyle name="Accent1 3" xfId="4796" xr:uid="{00000000-0005-0000-0000-000081010000}"/>
    <cellStyle name="Accent1 3 2" xfId="4797" xr:uid="{00000000-0005-0000-0000-000082010000}"/>
    <cellStyle name="Accent1 3 3" xfId="4798" xr:uid="{00000000-0005-0000-0000-000083010000}"/>
    <cellStyle name="Accent1 3 4" xfId="4799" xr:uid="{00000000-0005-0000-0000-000084010000}"/>
    <cellStyle name="Accent1 3 5" xfId="4800" xr:uid="{00000000-0005-0000-0000-000085010000}"/>
    <cellStyle name="Accent1 3 6" xfId="4801" xr:uid="{00000000-0005-0000-0000-000086010000}"/>
    <cellStyle name="Accent1 3 7" xfId="4802" xr:uid="{00000000-0005-0000-0000-000087010000}"/>
    <cellStyle name="Accent1 4" xfId="4803" xr:uid="{00000000-0005-0000-0000-000088010000}"/>
    <cellStyle name="Accent1 4 2" xfId="4804" xr:uid="{00000000-0005-0000-0000-000089010000}"/>
    <cellStyle name="Accent1 4 3" xfId="4805" xr:uid="{00000000-0005-0000-0000-00008A010000}"/>
    <cellStyle name="Accent1 4 4" xfId="4806" xr:uid="{00000000-0005-0000-0000-00008B010000}"/>
    <cellStyle name="Accent1 4 5" xfId="4807" xr:uid="{00000000-0005-0000-0000-00008C010000}"/>
    <cellStyle name="Accent1 4 6" xfId="4808" xr:uid="{00000000-0005-0000-0000-00008D010000}"/>
    <cellStyle name="Accent1 4 7" xfId="4809" xr:uid="{00000000-0005-0000-0000-00008E010000}"/>
    <cellStyle name="Accent2 2" xfId="4810" xr:uid="{00000000-0005-0000-0000-00008F010000}"/>
    <cellStyle name="Accent2 2 2" xfId="4811" xr:uid="{00000000-0005-0000-0000-000090010000}"/>
    <cellStyle name="Accent2 2 3" xfId="4812" xr:uid="{00000000-0005-0000-0000-000091010000}"/>
    <cellStyle name="Accent2 2 4" xfId="4813" xr:uid="{00000000-0005-0000-0000-000092010000}"/>
    <cellStyle name="Accent2 2 5" xfId="4814" xr:uid="{00000000-0005-0000-0000-000093010000}"/>
    <cellStyle name="Accent2 2 6" xfId="4815" xr:uid="{00000000-0005-0000-0000-000094010000}"/>
    <cellStyle name="Accent2 2 7" xfId="4816" xr:uid="{00000000-0005-0000-0000-000095010000}"/>
    <cellStyle name="Accent2 3" xfId="4817" xr:uid="{00000000-0005-0000-0000-000096010000}"/>
    <cellStyle name="Accent2 3 2" xfId="4818" xr:uid="{00000000-0005-0000-0000-000097010000}"/>
    <cellStyle name="Accent2 3 3" xfId="4819" xr:uid="{00000000-0005-0000-0000-000098010000}"/>
    <cellStyle name="Accent2 3 4" xfId="4820" xr:uid="{00000000-0005-0000-0000-000099010000}"/>
    <cellStyle name="Accent2 3 5" xfId="4821" xr:uid="{00000000-0005-0000-0000-00009A010000}"/>
    <cellStyle name="Accent2 3 6" xfId="4822" xr:uid="{00000000-0005-0000-0000-00009B010000}"/>
    <cellStyle name="Accent2 3 7" xfId="4823" xr:uid="{00000000-0005-0000-0000-00009C010000}"/>
    <cellStyle name="Accent2 4" xfId="4824" xr:uid="{00000000-0005-0000-0000-00009D010000}"/>
    <cellStyle name="Accent2 4 2" xfId="4825" xr:uid="{00000000-0005-0000-0000-00009E010000}"/>
    <cellStyle name="Accent2 4 3" xfId="4826" xr:uid="{00000000-0005-0000-0000-00009F010000}"/>
    <cellStyle name="Accent2 4 4" xfId="4827" xr:uid="{00000000-0005-0000-0000-0000A0010000}"/>
    <cellStyle name="Accent2 4 5" xfId="4828" xr:uid="{00000000-0005-0000-0000-0000A1010000}"/>
    <cellStyle name="Accent2 4 6" xfId="4829" xr:uid="{00000000-0005-0000-0000-0000A2010000}"/>
    <cellStyle name="Accent2 4 7" xfId="4830" xr:uid="{00000000-0005-0000-0000-0000A3010000}"/>
    <cellStyle name="Accent3 2" xfId="4831" xr:uid="{00000000-0005-0000-0000-0000A4010000}"/>
    <cellStyle name="Accent3 2 2" xfId="4832" xr:uid="{00000000-0005-0000-0000-0000A5010000}"/>
    <cellStyle name="Accent3 2 3" xfId="4833" xr:uid="{00000000-0005-0000-0000-0000A6010000}"/>
    <cellStyle name="Accent3 2 4" xfId="4834" xr:uid="{00000000-0005-0000-0000-0000A7010000}"/>
    <cellStyle name="Accent3 2 5" xfId="4835" xr:uid="{00000000-0005-0000-0000-0000A8010000}"/>
    <cellStyle name="Accent3 2 6" xfId="4836" xr:uid="{00000000-0005-0000-0000-0000A9010000}"/>
    <cellStyle name="Accent3 2 7" xfId="4837" xr:uid="{00000000-0005-0000-0000-0000AA010000}"/>
    <cellStyle name="Accent3 3" xfId="4838" xr:uid="{00000000-0005-0000-0000-0000AB010000}"/>
    <cellStyle name="Accent3 3 2" xfId="4839" xr:uid="{00000000-0005-0000-0000-0000AC010000}"/>
    <cellStyle name="Accent3 3 3" xfId="4840" xr:uid="{00000000-0005-0000-0000-0000AD010000}"/>
    <cellStyle name="Accent3 3 4" xfId="4841" xr:uid="{00000000-0005-0000-0000-0000AE010000}"/>
    <cellStyle name="Accent3 3 5" xfId="4842" xr:uid="{00000000-0005-0000-0000-0000AF010000}"/>
    <cellStyle name="Accent3 3 6" xfId="4843" xr:uid="{00000000-0005-0000-0000-0000B0010000}"/>
    <cellStyle name="Accent3 3 7" xfId="4844" xr:uid="{00000000-0005-0000-0000-0000B1010000}"/>
    <cellStyle name="Accent3 4" xfId="4845" xr:uid="{00000000-0005-0000-0000-0000B2010000}"/>
    <cellStyle name="Accent3 4 2" xfId="4846" xr:uid="{00000000-0005-0000-0000-0000B3010000}"/>
    <cellStyle name="Accent3 4 3" xfId="4847" xr:uid="{00000000-0005-0000-0000-0000B4010000}"/>
    <cellStyle name="Accent3 4 4" xfId="4848" xr:uid="{00000000-0005-0000-0000-0000B5010000}"/>
    <cellStyle name="Accent3 4 5" xfId="4849" xr:uid="{00000000-0005-0000-0000-0000B6010000}"/>
    <cellStyle name="Accent3 4 6" xfId="4850" xr:uid="{00000000-0005-0000-0000-0000B7010000}"/>
    <cellStyle name="Accent3 4 7" xfId="4851" xr:uid="{00000000-0005-0000-0000-0000B8010000}"/>
    <cellStyle name="Accent4 2" xfId="4852" xr:uid="{00000000-0005-0000-0000-0000B9010000}"/>
    <cellStyle name="Accent4 2 2" xfId="4853" xr:uid="{00000000-0005-0000-0000-0000BA010000}"/>
    <cellStyle name="Accent4 2 3" xfId="4854" xr:uid="{00000000-0005-0000-0000-0000BB010000}"/>
    <cellStyle name="Accent4 2 4" xfId="4855" xr:uid="{00000000-0005-0000-0000-0000BC010000}"/>
    <cellStyle name="Accent4 2 5" xfId="4856" xr:uid="{00000000-0005-0000-0000-0000BD010000}"/>
    <cellStyle name="Accent4 2 6" xfId="4857" xr:uid="{00000000-0005-0000-0000-0000BE010000}"/>
    <cellStyle name="Accent4 2 7" xfId="4858" xr:uid="{00000000-0005-0000-0000-0000BF010000}"/>
    <cellStyle name="Accent4 3" xfId="4859" xr:uid="{00000000-0005-0000-0000-0000C0010000}"/>
    <cellStyle name="Accent4 3 2" xfId="4860" xr:uid="{00000000-0005-0000-0000-0000C1010000}"/>
    <cellStyle name="Accent4 3 3" xfId="4861" xr:uid="{00000000-0005-0000-0000-0000C2010000}"/>
    <cellStyle name="Accent4 3 4" xfId="4862" xr:uid="{00000000-0005-0000-0000-0000C3010000}"/>
    <cellStyle name="Accent4 3 5" xfId="4863" xr:uid="{00000000-0005-0000-0000-0000C4010000}"/>
    <cellStyle name="Accent4 3 6" xfId="4864" xr:uid="{00000000-0005-0000-0000-0000C5010000}"/>
    <cellStyle name="Accent4 3 7" xfId="4865" xr:uid="{00000000-0005-0000-0000-0000C6010000}"/>
    <cellStyle name="Accent4 4" xfId="4866" xr:uid="{00000000-0005-0000-0000-0000C7010000}"/>
    <cellStyle name="Accent4 4 2" xfId="4867" xr:uid="{00000000-0005-0000-0000-0000C8010000}"/>
    <cellStyle name="Accent4 4 3" xfId="4868" xr:uid="{00000000-0005-0000-0000-0000C9010000}"/>
    <cellStyle name="Accent4 4 4" xfId="4869" xr:uid="{00000000-0005-0000-0000-0000CA010000}"/>
    <cellStyle name="Accent4 4 5" xfId="4870" xr:uid="{00000000-0005-0000-0000-0000CB010000}"/>
    <cellStyle name="Accent4 4 6" xfId="4871" xr:uid="{00000000-0005-0000-0000-0000CC010000}"/>
    <cellStyle name="Accent4 4 7" xfId="4872" xr:uid="{00000000-0005-0000-0000-0000CD010000}"/>
    <cellStyle name="Accent5 2" xfId="4873" xr:uid="{00000000-0005-0000-0000-0000CE010000}"/>
    <cellStyle name="Accent5 2 2" xfId="4874" xr:uid="{00000000-0005-0000-0000-0000CF010000}"/>
    <cellStyle name="Accent5 2 3" xfId="4875" xr:uid="{00000000-0005-0000-0000-0000D0010000}"/>
    <cellStyle name="Accent5 2 4" xfId="4876" xr:uid="{00000000-0005-0000-0000-0000D1010000}"/>
    <cellStyle name="Accent5 2 5" xfId="4877" xr:uid="{00000000-0005-0000-0000-0000D2010000}"/>
    <cellStyle name="Accent5 2 6" xfId="4878" xr:uid="{00000000-0005-0000-0000-0000D3010000}"/>
    <cellStyle name="Accent5 2 7" xfId="4879" xr:uid="{00000000-0005-0000-0000-0000D4010000}"/>
    <cellStyle name="Accent5 3" xfId="4880" xr:uid="{00000000-0005-0000-0000-0000D5010000}"/>
    <cellStyle name="Accent5 3 2" xfId="4881" xr:uid="{00000000-0005-0000-0000-0000D6010000}"/>
    <cellStyle name="Accent5 3 3" xfId="4882" xr:uid="{00000000-0005-0000-0000-0000D7010000}"/>
    <cellStyle name="Accent5 3 4" xfId="4883" xr:uid="{00000000-0005-0000-0000-0000D8010000}"/>
    <cellStyle name="Accent5 3 5" xfId="4884" xr:uid="{00000000-0005-0000-0000-0000D9010000}"/>
    <cellStyle name="Accent5 3 6" xfId="4885" xr:uid="{00000000-0005-0000-0000-0000DA010000}"/>
    <cellStyle name="Accent5 3 7" xfId="4886" xr:uid="{00000000-0005-0000-0000-0000DB010000}"/>
    <cellStyle name="Accent5 4" xfId="4887" xr:uid="{00000000-0005-0000-0000-0000DC010000}"/>
    <cellStyle name="Accent5 4 2" xfId="4888" xr:uid="{00000000-0005-0000-0000-0000DD010000}"/>
    <cellStyle name="Accent5 4 3" xfId="4889" xr:uid="{00000000-0005-0000-0000-0000DE010000}"/>
    <cellStyle name="Accent5 4 4" xfId="4890" xr:uid="{00000000-0005-0000-0000-0000DF010000}"/>
    <cellStyle name="Accent5 4 5" xfId="4891" xr:uid="{00000000-0005-0000-0000-0000E0010000}"/>
    <cellStyle name="Accent5 4 6" xfId="4892" xr:uid="{00000000-0005-0000-0000-0000E1010000}"/>
    <cellStyle name="Accent5 4 7" xfId="4893" xr:uid="{00000000-0005-0000-0000-0000E2010000}"/>
    <cellStyle name="Accent6 2" xfId="4894" xr:uid="{00000000-0005-0000-0000-0000E3010000}"/>
    <cellStyle name="Accent6 2 2" xfId="4895" xr:uid="{00000000-0005-0000-0000-0000E4010000}"/>
    <cellStyle name="Accent6 2 3" xfId="4896" xr:uid="{00000000-0005-0000-0000-0000E5010000}"/>
    <cellStyle name="Accent6 2 4" xfId="4897" xr:uid="{00000000-0005-0000-0000-0000E6010000}"/>
    <cellStyle name="Accent6 2 5" xfId="4898" xr:uid="{00000000-0005-0000-0000-0000E7010000}"/>
    <cellStyle name="Accent6 2 6" xfId="4899" xr:uid="{00000000-0005-0000-0000-0000E8010000}"/>
    <cellStyle name="Accent6 2 7" xfId="4900" xr:uid="{00000000-0005-0000-0000-0000E9010000}"/>
    <cellStyle name="Accent6 3" xfId="4901" xr:uid="{00000000-0005-0000-0000-0000EA010000}"/>
    <cellStyle name="Accent6 3 2" xfId="4902" xr:uid="{00000000-0005-0000-0000-0000EB010000}"/>
    <cellStyle name="Accent6 3 3" xfId="4903" xr:uid="{00000000-0005-0000-0000-0000EC010000}"/>
    <cellStyle name="Accent6 3 4" xfId="4904" xr:uid="{00000000-0005-0000-0000-0000ED010000}"/>
    <cellStyle name="Accent6 3 5" xfId="4905" xr:uid="{00000000-0005-0000-0000-0000EE010000}"/>
    <cellStyle name="Accent6 3 6" xfId="4906" xr:uid="{00000000-0005-0000-0000-0000EF010000}"/>
    <cellStyle name="Accent6 3 7" xfId="4907" xr:uid="{00000000-0005-0000-0000-0000F0010000}"/>
    <cellStyle name="Accent6 4" xfId="4908" xr:uid="{00000000-0005-0000-0000-0000F1010000}"/>
    <cellStyle name="Accent6 4 2" xfId="4909" xr:uid="{00000000-0005-0000-0000-0000F2010000}"/>
    <cellStyle name="Accent6 4 3" xfId="4910" xr:uid="{00000000-0005-0000-0000-0000F3010000}"/>
    <cellStyle name="Accent6 4 4" xfId="4911" xr:uid="{00000000-0005-0000-0000-0000F4010000}"/>
    <cellStyle name="Accent6 4 5" xfId="4912" xr:uid="{00000000-0005-0000-0000-0000F5010000}"/>
    <cellStyle name="Accent6 4 6" xfId="4913" xr:uid="{00000000-0005-0000-0000-0000F6010000}"/>
    <cellStyle name="Accent6 4 7" xfId="4914" xr:uid="{00000000-0005-0000-0000-0000F7010000}"/>
    <cellStyle name="All line" xfId="4915" xr:uid="{00000000-0005-0000-0000-0000F8010000}"/>
    <cellStyle name="Bad 2" xfId="4916" xr:uid="{00000000-0005-0000-0000-0000F9010000}"/>
    <cellStyle name="Bad 2 2" xfId="4917" xr:uid="{00000000-0005-0000-0000-0000FA010000}"/>
    <cellStyle name="Bad 2 3" xfId="4918" xr:uid="{00000000-0005-0000-0000-0000FB010000}"/>
    <cellStyle name="Bad 2 4" xfId="4919" xr:uid="{00000000-0005-0000-0000-0000FC010000}"/>
    <cellStyle name="Bad 2 5" xfId="4920" xr:uid="{00000000-0005-0000-0000-0000FD010000}"/>
    <cellStyle name="Bad 2 6" xfId="4921" xr:uid="{00000000-0005-0000-0000-0000FE010000}"/>
    <cellStyle name="Bad 2 7" xfId="4922" xr:uid="{00000000-0005-0000-0000-0000FF010000}"/>
    <cellStyle name="Bad 3" xfId="4923" xr:uid="{00000000-0005-0000-0000-000000020000}"/>
    <cellStyle name="Bad 3 2" xfId="4924" xr:uid="{00000000-0005-0000-0000-000001020000}"/>
    <cellStyle name="Bad 3 3" xfId="4925" xr:uid="{00000000-0005-0000-0000-000002020000}"/>
    <cellStyle name="Bad 3 4" xfId="4926" xr:uid="{00000000-0005-0000-0000-000003020000}"/>
    <cellStyle name="Bad 3 5" xfId="4927" xr:uid="{00000000-0005-0000-0000-000004020000}"/>
    <cellStyle name="Bad 3 6" xfId="4928" xr:uid="{00000000-0005-0000-0000-000005020000}"/>
    <cellStyle name="Bad 3 7" xfId="4929" xr:uid="{00000000-0005-0000-0000-000006020000}"/>
    <cellStyle name="Bad 4" xfId="4930" xr:uid="{00000000-0005-0000-0000-000007020000}"/>
    <cellStyle name="Bad 4 2" xfId="4931" xr:uid="{00000000-0005-0000-0000-000008020000}"/>
    <cellStyle name="Bad 4 3" xfId="4932" xr:uid="{00000000-0005-0000-0000-000009020000}"/>
    <cellStyle name="Bad 4 4" xfId="4933" xr:uid="{00000000-0005-0000-0000-00000A020000}"/>
    <cellStyle name="Bad 4 5" xfId="4934" xr:uid="{00000000-0005-0000-0000-00000B020000}"/>
    <cellStyle name="Bad 4 6" xfId="4935" xr:uid="{00000000-0005-0000-0000-00000C020000}"/>
    <cellStyle name="Bad 4 7" xfId="4936" xr:uid="{00000000-0005-0000-0000-00000D020000}"/>
    <cellStyle name="Calc Currency (0)" xfId="4937" xr:uid="{00000000-0005-0000-0000-00000E020000}"/>
    <cellStyle name="Calc Currency (2)" xfId="4938" xr:uid="{00000000-0005-0000-0000-00000F020000}"/>
    <cellStyle name="Calc Percent (0)" xfId="4939" xr:uid="{00000000-0005-0000-0000-000010020000}"/>
    <cellStyle name="Calc Percent (1)" xfId="4940" xr:uid="{00000000-0005-0000-0000-000011020000}"/>
    <cellStyle name="Calc Percent (2)" xfId="4941" xr:uid="{00000000-0005-0000-0000-000012020000}"/>
    <cellStyle name="Calc Units (0)" xfId="4942" xr:uid="{00000000-0005-0000-0000-000013020000}"/>
    <cellStyle name="Calc Units (1)" xfId="4943" xr:uid="{00000000-0005-0000-0000-000014020000}"/>
    <cellStyle name="Calc Units (2)" xfId="4944" xr:uid="{00000000-0005-0000-0000-000015020000}"/>
    <cellStyle name="Calculation 2" xfId="4945" xr:uid="{00000000-0005-0000-0000-000016020000}"/>
    <cellStyle name="Calculation 2 2" xfId="4946" xr:uid="{00000000-0005-0000-0000-000017020000}"/>
    <cellStyle name="Calculation 2 3" xfId="4947" xr:uid="{00000000-0005-0000-0000-000018020000}"/>
    <cellStyle name="Calculation 2 4" xfId="4948" xr:uid="{00000000-0005-0000-0000-000019020000}"/>
    <cellStyle name="Calculation 2 5" xfId="4949" xr:uid="{00000000-0005-0000-0000-00001A020000}"/>
    <cellStyle name="Calculation 2 6" xfId="4950" xr:uid="{00000000-0005-0000-0000-00001B020000}"/>
    <cellStyle name="Calculation 2 7" xfId="4951" xr:uid="{00000000-0005-0000-0000-00001C020000}"/>
    <cellStyle name="Calculation 3" xfId="4952" xr:uid="{00000000-0005-0000-0000-00001D020000}"/>
    <cellStyle name="Calculation 3 2" xfId="4953" xr:uid="{00000000-0005-0000-0000-00001E020000}"/>
    <cellStyle name="Calculation 3 3" xfId="4954" xr:uid="{00000000-0005-0000-0000-00001F020000}"/>
    <cellStyle name="Calculation 3 4" xfId="4955" xr:uid="{00000000-0005-0000-0000-000020020000}"/>
    <cellStyle name="Calculation 3 5" xfId="4956" xr:uid="{00000000-0005-0000-0000-000021020000}"/>
    <cellStyle name="Calculation 3 6" xfId="4957" xr:uid="{00000000-0005-0000-0000-000022020000}"/>
    <cellStyle name="Calculation 3 7" xfId="4958" xr:uid="{00000000-0005-0000-0000-000023020000}"/>
    <cellStyle name="Calculation 4" xfId="4959" xr:uid="{00000000-0005-0000-0000-000024020000}"/>
    <cellStyle name="Calculation 4 2" xfId="4960" xr:uid="{00000000-0005-0000-0000-000025020000}"/>
    <cellStyle name="Calculation 4 3" xfId="4961" xr:uid="{00000000-0005-0000-0000-000026020000}"/>
    <cellStyle name="Calculation 4 4" xfId="4962" xr:uid="{00000000-0005-0000-0000-000027020000}"/>
    <cellStyle name="Calculation 4 5" xfId="4963" xr:uid="{00000000-0005-0000-0000-000028020000}"/>
    <cellStyle name="Calculation 4 6" xfId="4964" xr:uid="{00000000-0005-0000-0000-000029020000}"/>
    <cellStyle name="Calculation 4 7" xfId="4965" xr:uid="{00000000-0005-0000-0000-00002A020000}"/>
    <cellStyle name="Check Cell 2" xfId="4966" xr:uid="{00000000-0005-0000-0000-00002B020000}"/>
    <cellStyle name="Check Cell 2 2" xfId="4967" xr:uid="{00000000-0005-0000-0000-00002C020000}"/>
    <cellStyle name="Check Cell 2 3" xfId="4968" xr:uid="{00000000-0005-0000-0000-00002D020000}"/>
    <cellStyle name="Check Cell 2 4" xfId="4969" xr:uid="{00000000-0005-0000-0000-00002E020000}"/>
    <cellStyle name="Check Cell 2 5" xfId="4970" xr:uid="{00000000-0005-0000-0000-00002F020000}"/>
    <cellStyle name="Check Cell 2 6" xfId="4971" xr:uid="{00000000-0005-0000-0000-000030020000}"/>
    <cellStyle name="Check Cell 2 7" xfId="4972" xr:uid="{00000000-0005-0000-0000-000031020000}"/>
    <cellStyle name="Check Cell 3" xfId="4973" xr:uid="{00000000-0005-0000-0000-000032020000}"/>
    <cellStyle name="Check Cell 3 2" xfId="4974" xr:uid="{00000000-0005-0000-0000-000033020000}"/>
    <cellStyle name="Check Cell 3 3" xfId="4975" xr:uid="{00000000-0005-0000-0000-000034020000}"/>
    <cellStyle name="Check Cell 3 4" xfId="4976" xr:uid="{00000000-0005-0000-0000-000035020000}"/>
    <cellStyle name="Check Cell 3 5" xfId="4977" xr:uid="{00000000-0005-0000-0000-000036020000}"/>
    <cellStyle name="Check Cell 3 6" xfId="4978" xr:uid="{00000000-0005-0000-0000-000037020000}"/>
    <cellStyle name="Check Cell 3 7" xfId="4979" xr:uid="{00000000-0005-0000-0000-000038020000}"/>
    <cellStyle name="Check Cell 4" xfId="4980" xr:uid="{00000000-0005-0000-0000-000039020000}"/>
    <cellStyle name="Check Cell 4 2" xfId="4981" xr:uid="{00000000-0005-0000-0000-00003A020000}"/>
    <cellStyle name="Check Cell 4 3" xfId="4982" xr:uid="{00000000-0005-0000-0000-00003B020000}"/>
    <cellStyle name="Check Cell 4 4" xfId="4983" xr:uid="{00000000-0005-0000-0000-00003C020000}"/>
    <cellStyle name="Check Cell 4 5" xfId="4984" xr:uid="{00000000-0005-0000-0000-00003D020000}"/>
    <cellStyle name="Check Cell 4 6" xfId="4985" xr:uid="{00000000-0005-0000-0000-00003E020000}"/>
    <cellStyle name="Check Cell 4 7" xfId="4986" xr:uid="{00000000-0005-0000-0000-00003F020000}"/>
    <cellStyle name="Comma  - Style1" xfId="4988" xr:uid="{00000000-0005-0000-0000-000040020000}"/>
    <cellStyle name="Comma  - Style2" xfId="4989" xr:uid="{00000000-0005-0000-0000-000041020000}"/>
    <cellStyle name="Comma  - Style3" xfId="4990" xr:uid="{00000000-0005-0000-0000-000042020000}"/>
    <cellStyle name="Comma  - Style4" xfId="4991" xr:uid="{00000000-0005-0000-0000-000043020000}"/>
    <cellStyle name="Comma  - Style5" xfId="4992" xr:uid="{00000000-0005-0000-0000-000044020000}"/>
    <cellStyle name="Comma  - Style6" xfId="4993" xr:uid="{00000000-0005-0000-0000-000045020000}"/>
    <cellStyle name="Comma  - Style7" xfId="4994" xr:uid="{00000000-0005-0000-0000-000046020000}"/>
    <cellStyle name="Comma  - Style8" xfId="4995" xr:uid="{00000000-0005-0000-0000-000047020000}"/>
    <cellStyle name="Comma [00]" xfId="4996" xr:uid="{00000000-0005-0000-0000-000048020000}"/>
    <cellStyle name="Comma 10" xfId="4997" xr:uid="{00000000-0005-0000-0000-000049020000}"/>
    <cellStyle name="Comma 11" xfId="4998" xr:uid="{00000000-0005-0000-0000-00004A020000}"/>
    <cellStyle name="Comma 12" xfId="4999" xr:uid="{00000000-0005-0000-0000-00004B020000}"/>
    <cellStyle name="Comma 13" xfId="5000" xr:uid="{00000000-0005-0000-0000-00004C020000}"/>
    <cellStyle name="Comma 14" xfId="5001" xr:uid="{00000000-0005-0000-0000-00004D020000}"/>
    <cellStyle name="Comma 15" xfId="4987" xr:uid="{00000000-0005-0000-0000-00004E020000}"/>
    <cellStyle name="Comma 15 2" xfId="5553" xr:uid="{00000000-0005-0000-0000-00004F020000}"/>
    <cellStyle name="Comma 16" xfId="5511" xr:uid="{00000000-0005-0000-0000-000050020000}"/>
    <cellStyle name="Comma 17" xfId="5509" xr:uid="{00000000-0005-0000-0000-000051020000}"/>
    <cellStyle name="Comma 18" xfId="5512" xr:uid="{00000000-0005-0000-0000-000052020000}"/>
    <cellStyle name="Comma 19" xfId="5508" xr:uid="{00000000-0005-0000-0000-000053020000}"/>
    <cellStyle name="Comma 2" xfId="5" xr:uid="{00000000-0005-0000-0000-000054020000}"/>
    <cellStyle name="Comma 2 2" xfId="5002" xr:uid="{00000000-0005-0000-0000-000055020000}"/>
    <cellStyle name="Comma 2 3" xfId="5003" xr:uid="{00000000-0005-0000-0000-000056020000}"/>
    <cellStyle name="Comma 2 4" xfId="5004" xr:uid="{00000000-0005-0000-0000-000057020000}"/>
    <cellStyle name="Comma 20" xfId="5513" xr:uid="{00000000-0005-0000-0000-000058020000}"/>
    <cellStyle name="Comma 21" xfId="5510" xr:uid="{00000000-0005-0000-0000-000059020000}"/>
    <cellStyle name="Comma 22" xfId="5005" xr:uid="{00000000-0005-0000-0000-00005A020000}"/>
    <cellStyle name="Comma 23" xfId="5529" xr:uid="{00000000-0005-0000-0000-00005B020000}"/>
    <cellStyle name="Comma 24" xfId="5528" xr:uid="{00000000-0005-0000-0000-00005C020000}"/>
    <cellStyle name="Comma 25" xfId="5530" xr:uid="{00000000-0005-0000-0000-00005D020000}"/>
    <cellStyle name="Comma 26" xfId="5540" xr:uid="{00000000-0005-0000-0000-00005E020000}"/>
    <cellStyle name="Comma 27" xfId="5544" xr:uid="{00000000-0005-0000-0000-00005F020000}"/>
    <cellStyle name="Comma 28" xfId="5545" xr:uid="{00000000-0005-0000-0000-000060020000}"/>
    <cellStyle name="Comma 3" xfId="5006" xr:uid="{00000000-0005-0000-0000-000061020000}"/>
    <cellStyle name="Comma 3 2" xfId="4406" xr:uid="{00000000-0005-0000-0000-000062020000}"/>
    <cellStyle name="Comma 4" xfId="5007" xr:uid="{00000000-0005-0000-0000-000063020000}"/>
    <cellStyle name="Comma 5" xfId="5008" xr:uid="{00000000-0005-0000-0000-000064020000}"/>
    <cellStyle name="Comma 6" xfId="324" xr:uid="{00000000-0005-0000-0000-000065020000}"/>
    <cellStyle name="Comma 6 2" xfId="5009" xr:uid="{00000000-0005-0000-0000-000066020000}"/>
    <cellStyle name="Comma 7" xfId="5010" xr:uid="{00000000-0005-0000-0000-000067020000}"/>
    <cellStyle name="Comma 8" xfId="327" xr:uid="{00000000-0005-0000-0000-000068020000}"/>
    <cellStyle name="Comma 8 2" xfId="5011" xr:uid="{00000000-0005-0000-0000-000069020000}"/>
    <cellStyle name="Comma 9" xfId="5012" xr:uid="{00000000-0005-0000-0000-00006A020000}"/>
    <cellStyle name="Comma0" xfId="1" xr:uid="{00000000-0005-0000-0000-00006B020000}"/>
    <cellStyle name="Comma0 10" xfId="403" xr:uid="{00000000-0005-0000-0000-00006C020000}"/>
    <cellStyle name="Comma0 10 2" xfId="5013" xr:uid="{00000000-0005-0000-0000-00006D020000}"/>
    <cellStyle name="Comma0 11" xfId="8" xr:uid="{00000000-0005-0000-0000-00006E020000}"/>
    <cellStyle name="Comma0 11 2" xfId="5014" xr:uid="{00000000-0005-0000-0000-00006F020000}"/>
    <cellStyle name="Comma0 12" xfId="5015" xr:uid="{00000000-0005-0000-0000-000070020000}"/>
    <cellStyle name="Comma0 13" xfId="5016" xr:uid="{00000000-0005-0000-0000-000071020000}"/>
    <cellStyle name="Comma0 14" xfId="5017" xr:uid="{00000000-0005-0000-0000-000072020000}"/>
    <cellStyle name="Comma0 15" xfId="5018" xr:uid="{00000000-0005-0000-0000-000073020000}"/>
    <cellStyle name="Comma0 16" xfId="5019" xr:uid="{00000000-0005-0000-0000-000074020000}"/>
    <cellStyle name="Comma0 17" xfId="5020" xr:uid="{00000000-0005-0000-0000-000075020000}"/>
    <cellStyle name="Comma0 18" xfId="5021" xr:uid="{00000000-0005-0000-0000-000076020000}"/>
    <cellStyle name="Comma0 19" xfId="5022" xr:uid="{00000000-0005-0000-0000-000077020000}"/>
    <cellStyle name="Comma0 2" xfId="254" xr:uid="{00000000-0005-0000-0000-000078020000}"/>
    <cellStyle name="Comma0 2 10" xfId="471" xr:uid="{00000000-0005-0000-0000-000079020000}"/>
    <cellStyle name="Comma0 2 100" xfId="472" xr:uid="{00000000-0005-0000-0000-00007A020000}"/>
    <cellStyle name="Comma0 2 101" xfId="473" xr:uid="{00000000-0005-0000-0000-00007B020000}"/>
    <cellStyle name="Comma0 2 102" xfId="474" xr:uid="{00000000-0005-0000-0000-00007C020000}"/>
    <cellStyle name="Comma0 2 103" xfId="475" xr:uid="{00000000-0005-0000-0000-00007D020000}"/>
    <cellStyle name="Comma0 2 104" xfId="476" xr:uid="{00000000-0005-0000-0000-00007E020000}"/>
    <cellStyle name="Comma0 2 105" xfId="477" xr:uid="{00000000-0005-0000-0000-00007F020000}"/>
    <cellStyle name="Comma0 2 106" xfId="478" xr:uid="{00000000-0005-0000-0000-000080020000}"/>
    <cellStyle name="Comma0 2 107" xfId="479" xr:uid="{00000000-0005-0000-0000-000081020000}"/>
    <cellStyle name="Comma0 2 108" xfId="480" xr:uid="{00000000-0005-0000-0000-000082020000}"/>
    <cellStyle name="Comma0 2 109" xfId="481" xr:uid="{00000000-0005-0000-0000-000083020000}"/>
    <cellStyle name="Comma0 2 11" xfId="482" xr:uid="{00000000-0005-0000-0000-000084020000}"/>
    <cellStyle name="Comma0 2 110" xfId="483" xr:uid="{00000000-0005-0000-0000-000085020000}"/>
    <cellStyle name="Comma0 2 111" xfId="484" xr:uid="{00000000-0005-0000-0000-000086020000}"/>
    <cellStyle name="Comma0 2 112" xfId="485" xr:uid="{00000000-0005-0000-0000-000087020000}"/>
    <cellStyle name="Comma0 2 113" xfId="486" xr:uid="{00000000-0005-0000-0000-000088020000}"/>
    <cellStyle name="Comma0 2 114" xfId="487" xr:uid="{00000000-0005-0000-0000-000089020000}"/>
    <cellStyle name="Comma0 2 115" xfId="488" xr:uid="{00000000-0005-0000-0000-00008A020000}"/>
    <cellStyle name="Comma0 2 116" xfId="489" xr:uid="{00000000-0005-0000-0000-00008B020000}"/>
    <cellStyle name="Comma0 2 117" xfId="490" xr:uid="{00000000-0005-0000-0000-00008C020000}"/>
    <cellStyle name="Comma0 2 118" xfId="491" xr:uid="{00000000-0005-0000-0000-00008D020000}"/>
    <cellStyle name="Comma0 2 119" xfId="492" xr:uid="{00000000-0005-0000-0000-00008E020000}"/>
    <cellStyle name="Comma0 2 12" xfId="493" xr:uid="{00000000-0005-0000-0000-00008F020000}"/>
    <cellStyle name="Comma0 2 120" xfId="494" xr:uid="{00000000-0005-0000-0000-000090020000}"/>
    <cellStyle name="Comma0 2 121" xfId="495" xr:uid="{00000000-0005-0000-0000-000091020000}"/>
    <cellStyle name="Comma0 2 122" xfId="496" xr:uid="{00000000-0005-0000-0000-000092020000}"/>
    <cellStyle name="Comma0 2 123" xfId="497" xr:uid="{00000000-0005-0000-0000-000093020000}"/>
    <cellStyle name="Comma0 2 124" xfId="498" xr:uid="{00000000-0005-0000-0000-000094020000}"/>
    <cellStyle name="Comma0 2 125" xfId="499" xr:uid="{00000000-0005-0000-0000-000095020000}"/>
    <cellStyle name="Comma0 2 126" xfId="500" xr:uid="{00000000-0005-0000-0000-000096020000}"/>
    <cellStyle name="Comma0 2 127" xfId="501" xr:uid="{00000000-0005-0000-0000-000097020000}"/>
    <cellStyle name="Comma0 2 128" xfId="502" xr:uid="{00000000-0005-0000-0000-000098020000}"/>
    <cellStyle name="Comma0 2 129" xfId="503" xr:uid="{00000000-0005-0000-0000-000099020000}"/>
    <cellStyle name="Comma0 2 13" xfId="504" xr:uid="{00000000-0005-0000-0000-00009A020000}"/>
    <cellStyle name="Comma0 2 130" xfId="505" xr:uid="{00000000-0005-0000-0000-00009B020000}"/>
    <cellStyle name="Comma0 2 131" xfId="506" xr:uid="{00000000-0005-0000-0000-00009C020000}"/>
    <cellStyle name="Comma0 2 132" xfId="507" xr:uid="{00000000-0005-0000-0000-00009D020000}"/>
    <cellStyle name="Comma0 2 133" xfId="508" xr:uid="{00000000-0005-0000-0000-00009E020000}"/>
    <cellStyle name="Comma0 2 134" xfId="509" xr:uid="{00000000-0005-0000-0000-00009F020000}"/>
    <cellStyle name="Comma0 2 135" xfId="510" xr:uid="{00000000-0005-0000-0000-0000A0020000}"/>
    <cellStyle name="Comma0 2 136" xfId="511" xr:uid="{00000000-0005-0000-0000-0000A1020000}"/>
    <cellStyle name="Comma0 2 137" xfId="512" xr:uid="{00000000-0005-0000-0000-0000A2020000}"/>
    <cellStyle name="Comma0 2 138" xfId="513" xr:uid="{00000000-0005-0000-0000-0000A3020000}"/>
    <cellStyle name="Comma0 2 139" xfId="514" xr:uid="{00000000-0005-0000-0000-0000A4020000}"/>
    <cellStyle name="Comma0 2 14" xfId="515" xr:uid="{00000000-0005-0000-0000-0000A5020000}"/>
    <cellStyle name="Comma0 2 140" xfId="516" xr:uid="{00000000-0005-0000-0000-0000A6020000}"/>
    <cellStyle name="Comma0 2 141" xfId="517" xr:uid="{00000000-0005-0000-0000-0000A7020000}"/>
    <cellStyle name="Comma0 2 142" xfId="518" xr:uid="{00000000-0005-0000-0000-0000A8020000}"/>
    <cellStyle name="Comma0 2 143" xfId="519" xr:uid="{00000000-0005-0000-0000-0000A9020000}"/>
    <cellStyle name="Comma0 2 144" xfId="520" xr:uid="{00000000-0005-0000-0000-0000AA020000}"/>
    <cellStyle name="Comma0 2 145" xfId="521" xr:uid="{00000000-0005-0000-0000-0000AB020000}"/>
    <cellStyle name="Comma0 2 146" xfId="522" xr:uid="{00000000-0005-0000-0000-0000AC020000}"/>
    <cellStyle name="Comma0 2 147" xfId="523" xr:uid="{00000000-0005-0000-0000-0000AD020000}"/>
    <cellStyle name="Comma0 2 148" xfId="524" xr:uid="{00000000-0005-0000-0000-0000AE020000}"/>
    <cellStyle name="Comma0 2 149" xfId="525" xr:uid="{00000000-0005-0000-0000-0000AF020000}"/>
    <cellStyle name="Comma0 2 15" xfId="526" xr:uid="{00000000-0005-0000-0000-0000B0020000}"/>
    <cellStyle name="Comma0 2 150" xfId="527" xr:uid="{00000000-0005-0000-0000-0000B1020000}"/>
    <cellStyle name="Comma0 2 151" xfId="528" xr:uid="{00000000-0005-0000-0000-0000B2020000}"/>
    <cellStyle name="Comma0 2 152" xfId="529" xr:uid="{00000000-0005-0000-0000-0000B3020000}"/>
    <cellStyle name="Comma0 2 153" xfId="530" xr:uid="{00000000-0005-0000-0000-0000B4020000}"/>
    <cellStyle name="Comma0 2 154" xfId="531" xr:uid="{00000000-0005-0000-0000-0000B5020000}"/>
    <cellStyle name="Comma0 2 155" xfId="532" xr:uid="{00000000-0005-0000-0000-0000B6020000}"/>
    <cellStyle name="Comma0 2 156" xfId="533" xr:uid="{00000000-0005-0000-0000-0000B7020000}"/>
    <cellStyle name="Comma0 2 157" xfId="534" xr:uid="{00000000-0005-0000-0000-0000B8020000}"/>
    <cellStyle name="Comma0 2 158" xfId="535" xr:uid="{00000000-0005-0000-0000-0000B9020000}"/>
    <cellStyle name="Comma0 2 159" xfId="536" xr:uid="{00000000-0005-0000-0000-0000BA020000}"/>
    <cellStyle name="Comma0 2 16" xfId="537" xr:uid="{00000000-0005-0000-0000-0000BB020000}"/>
    <cellStyle name="Comma0 2 160" xfId="538" xr:uid="{00000000-0005-0000-0000-0000BC020000}"/>
    <cellStyle name="Comma0 2 161" xfId="539" xr:uid="{00000000-0005-0000-0000-0000BD020000}"/>
    <cellStyle name="Comma0 2 162" xfId="540" xr:uid="{00000000-0005-0000-0000-0000BE020000}"/>
    <cellStyle name="Comma0 2 163" xfId="541" xr:uid="{00000000-0005-0000-0000-0000BF020000}"/>
    <cellStyle name="Comma0 2 164" xfId="542" xr:uid="{00000000-0005-0000-0000-0000C0020000}"/>
    <cellStyle name="Comma0 2 165" xfId="543" xr:uid="{00000000-0005-0000-0000-0000C1020000}"/>
    <cellStyle name="Comma0 2 166" xfId="544" xr:uid="{00000000-0005-0000-0000-0000C2020000}"/>
    <cellStyle name="Comma0 2 167" xfId="545" xr:uid="{00000000-0005-0000-0000-0000C3020000}"/>
    <cellStyle name="Comma0 2 168" xfId="546" xr:uid="{00000000-0005-0000-0000-0000C4020000}"/>
    <cellStyle name="Comma0 2 169" xfId="547" xr:uid="{00000000-0005-0000-0000-0000C5020000}"/>
    <cellStyle name="Comma0 2 17" xfId="548" xr:uid="{00000000-0005-0000-0000-0000C6020000}"/>
    <cellStyle name="Comma0 2 170" xfId="549" xr:uid="{00000000-0005-0000-0000-0000C7020000}"/>
    <cellStyle name="Comma0 2 171" xfId="550" xr:uid="{00000000-0005-0000-0000-0000C8020000}"/>
    <cellStyle name="Comma0 2 172" xfId="551" xr:uid="{00000000-0005-0000-0000-0000C9020000}"/>
    <cellStyle name="Comma0 2 173" xfId="552" xr:uid="{00000000-0005-0000-0000-0000CA020000}"/>
    <cellStyle name="Comma0 2 174" xfId="553" xr:uid="{00000000-0005-0000-0000-0000CB020000}"/>
    <cellStyle name="Comma0 2 175" xfId="554" xr:uid="{00000000-0005-0000-0000-0000CC020000}"/>
    <cellStyle name="Comma0 2 176" xfId="555" xr:uid="{00000000-0005-0000-0000-0000CD020000}"/>
    <cellStyle name="Comma0 2 177" xfId="556" xr:uid="{00000000-0005-0000-0000-0000CE020000}"/>
    <cellStyle name="Comma0 2 178" xfId="557" xr:uid="{00000000-0005-0000-0000-0000CF020000}"/>
    <cellStyle name="Comma0 2 179" xfId="558" xr:uid="{00000000-0005-0000-0000-0000D0020000}"/>
    <cellStyle name="Comma0 2 18" xfId="559" xr:uid="{00000000-0005-0000-0000-0000D1020000}"/>
    <cellStyle name="Comma0 2 180" xfId="560" xr:uid="{00000000-0005-0000-0000-0000D2020000}"/>
    <cellStyle name="Comma0 2 181" xfId="561" xr:uid="{00000000-0005-0000-0000-0000D3020000}"/>
    <cellStyle name="Comma0 2 182" xfId="562" xr:uid="{00000000-0005-0000-0000-0000D4020000}"/>
    <cellStyle name="Comma0 2 183" xfId="563" xr:uid="{00000000-0005-0000-0000-0000D5020000}"/>
    <cellStyle name="Comma0 2 184" xfId="564" xr:uid="{00000000-0005-0000-0000-0000D6020000}"/>
    <cellStyle name="Comma0 2 185" xfId="565" xr:uid="{00000000-0005-0000-0000-0000D7020000}"/>
    <cellStyle name="Comma0 2 186" xfId="566" xr:uid="{00000000-0005-0000-0000-0000D8020000}"/>
    <cellStyle name="Comma0 2 187" xfId="567" xr:uid="{00000000-0005-0000-0000-0000D9020000}"/>
    <cellStyle name="Comma0 2 188" xfId="568" xr:uid="{00000000-0005-0000-0000-0000DA020000}"/>
    <cellStyle name="Comma0 2 189" xfId="569" xr:uid="{00000000-0005-0000-0000-0000DB020000}"/>
    <cellStyle name="Comma0 2 19" xfId="570" xr:uid="{00000000-0005-0000-0000-0000DC020000}"/>
    <cellStyle name="Comma0 2 190" xfId="571" xr:uid="{00000000-0005-0000-0000-0000DD020000}"/>
    <cellStyle name="Comma0 2 191" xfId="572" xr:uid="{00000000-0005-0000-0000-0000DE020000}"/>
    <cellStyle name="Comma0 2 192" xfId="573" xr:uid="{00000000-0005-0000-0000-0000DF020000}"/>
    <cellStyle name="Comma0 2 193" xfId="574" xr:uid="{00000000-0005-0000-0000-0000E0020000}"/>
    <cellStyle name="Comma0 2 194" xfId="575" xr:uid="{00000000-0005-0000-0000-0000E1020000}"/>
    <cellStyle name="Comma0 2 195" xfId="576" xr:uid="{00000000-0005-0000-0000-0000E2020000}"/>
    <cellStyle name="Comma0 2 196" xfId="577" xr:uid="{00000000-0005-0000-0000-0000E3020000}"/>
    <cellStyle name="Comma0 2 197" xfId="578" xr:uid="{00000000-0005-0000-0000-0000E4020000}"/>
    <cellStyle name="Comma0 2 198" xfId="579" xr:uid="{00000000-0005-0000-0000-0000E5020000}"/>
    <cellStyle name="Comma0 2 199" xfId="580" xr:uid="{00000000-0005-0000-0000-0000E6020000}"/>
    <cellStyle name="Comma0 2 2" xfId="368" xr:uid="{00000000-0005-0000-0000-0000E7020000}"/>
    <cellStyle name="Comma0 2 20" xfId="581" xr:uid="{00000000-0005-0000-0000-0000E8020000}"/>
    <cellStyle name="Comma0 2 200" xfId="582" xr:uid="{00000000-0005-0000-0000-0000E9020000}"/>
    <cellStyle name="Comma0 2 201" xfId="583" xr:uid="{00000000-0005-0000-0000-0000EA020000}"/>
    <cellStyle name="Comma0 2 202" xfId="584" xr:uid="{00000000-0005-0000-0000-0000EB020000}"/>
    <cellStyle name="Comma0 2 203" xfId="585" xr:uid="{00000000-0005-0000-0000-0000EC020000}"/>
    <cellStyle name="Comma0 2 204" xfId="586" xr:uid="{00000000-0005-0000-0000-0000ED020000}"/>
    <cellStyle name="Comma0 2 205" xfId="587" xr:uid="{00000000-0005-0000-0000-0000EE020000}"/>
    <cellStyle name="Comma0 2 206" xfId="588" xr:uid="{00000000-0005-0000-0000-0000EF020000}"/>
    <cellStyle name="Comma0 2 207" xfId="589" xr:uid="{00000000-0005-0000-0000-0000F0020000}"/>
    <cellStyle name="Comma0 2 208" xfId="590" xr:uid="{00000000-0005-0000-0000-0000F1020000}"/>
    <cellStyle name="Comma0 2 209" xfId="591" xr:uid="{00000000-0005-0000-0000-0000F2020000}"/>
    <cellStyle name="Comma0 2 21" xfId="592" xr:uid="{00000000-0005-0000-0000-0000F3020000}"/>
    <cellStyle name="Comma0 2 210" xfId="593" xr:uid="{00000000-0005-0000-0000-0000F4020000}"/>
    <cellStyle name="Comma0 2 211" xfId="594" xr:uid="{00000000-0005-0000-0000-0000F5020000}"/>
    <cellStyle name="Comma0 2 212" xfId="595" xr:uid="{00000000-0005-0000-0000-0000F6020000}"/>
    <cellStyle name="Comma0 2 213" xfId="596" xr:uid="{00000000-0005-0000-0000-0000F7020000}"/>
    <cellStyle name="Comma0 2 214" xfId="597" xr:uid="{00000000-0005-0000-0000-0000F8020000}"/>
    <cellStyle name="Comma0 2 215" xfId="598" xr:uid="{00000000-0005-0000-0000-0000F9020000}"/>
    <cellStyle name="Comma0 2 216" xfId="599" xr:uid="{00000000-0005-0000-0000-0000FA020000}"/>
    <cellStyle name="Comma0 2 217" xfId="600" xr:uid="{00000000-0005-0000-0000-0000FB020000}"/>
    <cellStyle name="Comma0 2 218" xfId="601" xr:uid="{00000000-0005-0000-0000-0000FC020000}"/>
    <cellStyle name="Comma0 2 219" xfId="602" xr:uid="{00000000-0005-0000-0000-0000FD020000}"/>
    <cellStyle name="Comma0 2 22" xfId="603" xr:uid="{00000000-0005-0000-0000-0000FE020000}"/>
    <cellStyle name="Comma0 2 220" xfId="604" xr:uid="{00000000-0005-0000-0000-0000FF020000}"/>
    <cellStyle name="Comma0 2 221" xfId="605" xr:uid="{00000000-0005-0000-0000-000000030000}"/>
    <cellStyle name="Comma0 2 222" xfId="606" xr:uid="{00000000-0005-0000-0000-000001030000}"/>
    <cellStyle name="Comma0 2 223" xfId="607" xr:uid="{00000000-0005-0000-0000-000002030000}"/>
    <cellStyle name="Comma0 2 224" xfId="608" xr:uid="{00000000-0005-0000-0000-000003030000}"/>
    <cellStyle name="Comma0 2 225" xfId="609" xr:uid="{00000000-0005-0000-0000-000004030000}"/>
    <cellStyle name="Comma0 2 226" xfId="610" xr:uid="{00000000-0005-0000-0000-000005030000}"/>
    <cellStyle name="Comma0 2 227" xfId="611" xr:uid="{00000000-0005-0000-0000-000006030000}"/>
    <cellStyle name="Comma0 2 228" xfId="612" xr:uid="{00000000-0005-0000-0000-000007030000}"/>
    <cellStyle name="Comma0 2 229" xfId="613" xr:uid="{00000000-0005-0000-0000-000008030000}"/>
    <cellStyle name="Comma0 2 23" xfId="614" xr:uid="{00000000-0005-0000-0000-000009030000}"/>
    <cellStyle name="Comma0 2 230" xfId="615" xr:uid="{00000000-0005-0000-0000-00000A030000}"/>
    <cellStyle name="Comma0 2 231" xfId="616" xr:uid="{00000000-0005-0000-0000-00000B030000}"/>
    <cellStyle name="Comma0 2 232" xfId="617" xr:uid="{00000000-0005-0000-0000-00000C030000}"/>
    <cellStyle name="Comma0 2 233" xfId="618" xr:uid="{00000000-0005-0000-0000-00000D030000}"/>
    <cellStyle name="Comma0 2 234" xfId="619" xr:uid="{00000000-0005-0000-0000-00000E030000}"/>
    <cellStyle name="Comma0 2 235" xfId="620" xr:uid="{00000000-0005-0000-0000-00000F030000}"/>
    <cellStyle name="Comma0 2 236" xfId="621" xr:uid="{00000000-0005-0000-0000-000010030000}"/>
    <cellStyle name="Comma0 2 237" xfId="622" xr:uid="{00000000-0005-0000-0000-000011030000}"/>
    <cellStyle name="Comma0 2 238" xfId="623" xr:uid="{00000000-0005-0000-0000-000012030000}"/>
    <cellStyle name="Comma0 2 239" xfId="624" xr:uid="{00000000-0005-0000-0000-000013030000}"/>
    <cellStyle name="Comma0 2 24" xfId="625" xr:uid="{00000000-0005-0000-0000-000014030000}"/>
    <cellStyle name="Comma0 2 240" xfId="626" xr:uid="{00000000-0005-0000-0000-000015030000}"/>
    <cellStyle name="Comma0 2 241" xfId="627" xr:uid="{00000000-0005-0000-0000-000016030000}"/>
    <cellStyle name="Comma0 2 242" xfId="628" xr:uid="{00000000-0005-0000-0000-000017030000}"/>
    <cellStyle name="Comma0 2 243" xfId="629" xr:uid="{00000000-0005-0000-0000-000018030000}"/>
    <cellStyle name="Comma0 2 244" xfId="630" xr:uid="{00000000-0005-0000-0000-000019030000}"/>
    <cellStyle name="Comma0 2 245" xfId="631" xr:uid="{00000000-0005-0000-0000-00001A030000}"/>
    <cellStyle name="Comma0 2 246" xfId="632" xr:uid="{00000000-0005-0000-0000-00001B030000}"/>
    <cellStyle name="Comma0 2 247" xfId="633" xr:uid="{00000000-0005-0000-0000-00001C030000}"/>
    <cellStyle name="Comma0 2 248" xfId="634" xr:uid="{00000000-0005-0000-0000-00001D030000}"/>
    <cellStyle name="Comma0 2 249" xfId="635" xr:uid="{00000000-0005-0000-0000-00001E030000}"/>
    <cellStyle name="Comma0 2 25" xfId="636" xr:uid="{00000000-0005-0000-0000-00001F030000}"/>
    <cellStyle name="Comma0 2 250" xfId="637" xr:uid="{00000000-0005-0000-0000-000020030000}"/>
    <cellStyle name="Comma0 2 251" xfId="638" xr:uid="{00000000-0005-0000-0000-000021030000}"/>
    <cellStyle name="Comma0 2 252" xfId="639" xr:uid="{00000000-0005-0000-0000-000022030000}"/>
    <cellStyle name="Comma0 2 253" xfId="640" xr:uid="{00000000-0005-0000-0000-000023030000}"/>
    <cellStyle name="Comma0 2 254" xfId="641" xr:uid="{00000000-0005-0000-0000-000024030000}"/>
    <cellStyle name="Comma0 2 255" xfId="642" xr:uid="{00000000-0005-0000-0000-000025030000}"/>
    <cellStyle name="Comma0 2 256" xfId="5023" xr:uid="{00000000-0005-0000-0000-000026030000}"/>
    <cellStyle name="Comma0 2 26" xfId="643" xr:uid="{00000000-0005-0000-0000-000027030000}"/>
    <cellStyle name="Comma0 2 27" xfId="644" xr:uid="{00000000-0005-0000-0000-000028030000}"/>
    <cellStyle name="Comma0 2 28" xfId="645" xr:uid="{00000000-0005-0000-0000-000029030000}"/>
    <cellStyle name="Comma0 2 29" xfId="646" xr:uid="{00000000-0005-0000-0000-00002A030000}"/>
    <cellStyle name="Comma0 2 3" xfId="396" xr:uid="{00000000-0005-0000-0000-00002B030000}"/>
    <cellStyle name="Comma0 2 30" xfId="647" xr:uid="{00000000-0005-0000-0000-00002C030000}"/>
    <cellStyle name="Comma0 2 31" xfId="648" xr:uid="{00000000-0005-0000-0000-00002D030000}"/>
    <cellStyle name="Comma0 2 32" xfId="649" xr:uid="{00000000-0005-0000-0000-00002E030000}"/>
    <cellStyle name="Comma0 2 33" xfId="650" xr:uid="{00000000-0005-0000-0000-00002F030000}"/>
    <cellStyle name="Comma0 2 34" xfId="651" xr:uid="{00000000-0005-0000-0000-000030030000}"/>
    <cellStyle name="Comma0 2 35" xfId="652" xr:uid="{00000000-0005-0000-0000-000031030000}"/>
    <cellStyle name="Comma0 2 36" xfId="653" xr:uid="{00000000-0005-0000-0000-000032030000}"/>
    <cellStyle name="Comma0 2 37" xfId="654" xr:uid="{00000000-0005-0000-0000-000033030000}"/>
    <cellStyle name="Comma0 2 38" xfId="655" xr:uid="{00000000-0005-0000-0000-000034030000}"/>
    <cellStyle name="Comma0 2 39" xfId="656" xr:uid="{00000000-0005-0000-0000-000035030000}"/>
    <cellStyle name="Comma0 2 4" xfId="364" xr:uid="{00000000-0005-0000-0000-000036030000}"/>
    <cellStyle name="Comma0 2 40" xfId="657" xr:uid="{00000000-0005-0000-0000-000037030000}"/>
    <cellStyle name="Comma0 2 41" xfId="658" xr:uid="{00000000-0005-0000-0000-000038030000}"/>
    <cellStyle name="Comma0 2 42" xfId="659" xr:uid="{00000000-0005-0000-0000-000039030000}"/>
    <cellStyle name="Comma0 2 43" xfId="660" xr:uid="{00000000-0005-0000-0000-00003A030000}"/>
    <cellStyle name="Comma0 2 44" xfId="661" xr:uid="{00000000-0005-0000-0000-00003B030000}"/>
    <cellStyle name="Comma0 2 45" xfId="662" xr:uid="{00000000-0005-0000-0000-00003C030000}"/>
    <cellStyle name="Comma0 2 46" xfId="663" xr:uid="{00000000-0005-0000-0000-00003D030000}"/>
    <cellStyle name="Comma0 2 47" xfId="664" xr:uid="{00000000-0005-0000-0000-00003E030000}"/>
    <cellStyle name="Comma0 2 48" xfId="665" xr:uid="{00000000-0005-0000-0000-00003F030000}"/>
    <cellStyle name="Comma0 2 49" xfId="666" xr:uid="{00000000-0005-0000-0000-000040030000}"/>
    <cellStyle name="Comma0 2 5" xfId="366" xr:uid="{00000000-0005-0000-0000-000041030000}"/>
    <cellStyle name="Comma0 2 50" xfId="667" xr:uid="{00000000-0005-0000-0000-000042030000}"/>
    <cellStyle name="Comma0 2 51" xfId="668" xr:uid="{00000000-0005-0000-0000-000043030000}"/>
    <cellStyle name="Comma0 2 52" xfId="669" xr:uid="{00000000-0005-0000-0000-000044030000}"/>
    <cellStyle name="Comma0 2 53" xfId="670" xr:uid="{00000000-0005-0000-0000-000045030000}"/>
    <cellStyle name="Comma0 2 54" xfId="671" xr:uid="{00000000-0005-0000-0000-000046030000}"/>
    <cellStyle name="Comma0 2 55" xfId="672" xr:uid="{00000000-0005-0000-0000-000047030000}"/>
    <cellStyle name="Comma0 2 56" xfId="673" xr:uid="{00000000-0005-0000-0000-000048030000}"/>
    <cellStyle name="Comma0 2 57" xfId="674" xr:uid="{00000000-0005-0000-0000-000049030000}"/>
    <cellStyle name="Comma0 2 58" xfId="675" xr:uid="{00000000-0005-0000-0000-00004A030000}"/>
    <cellStyle name="Comma0 2 59" xfId="676" xr:uid="{00000000-0005-0000-0000-00004B030000}"/>
    <cellStyle name="Comma0 2 6" xfId="677" xr:uid="{00000000-0005-0000-0000-00004C030000}"/>
    <cellStyle name="Comma0 2 60" xfId="678" xr:uid="{00000000-0005-0000-0000-00004D030000}"/>
    <cellStyle name="Comma0 2 61" xfId="679" xr:uid="{00000000-0005-0000-0000-00004E030000}"/>
    <cellStyle name="Comma0 2 62" xfId="680" xr:uid="{00000000-0005-0000-0000-00004F030000}"/>
    <cellStyle name="Comma0 2 63" xfId="681" xr:uid="{00000000-0005-0000-0000-000050030000}"/>
    <cellStyle name="Comma0 2 64" xfId="682" xr:uid="{00000000-0005-0000-0000-000051030000}"/>
    <cellStyle name="Comma0 2 65" xfId="683" xr:uid="{00000000-0005-0000-0000-000052030000}"/>
    <cellStyle name="Comma0 2 66" xfId="684" xr:uid="{00000000-0005-0000-0000-000053030000}"/>
    <cellStyle name="Comma0 2 67" xfId="685" xr:uid="{00000000-0005-0000-0000-000054030000}"/>
    <cellStyle name="Comma0 2 68" xfId="686" xr:uid="{00000000-0005-0000-0000-000055030000}"/>
    <cellStyle name="Comma0 2 69" xfId="687" xr:uid="{00000000-0005-0000-0000-000056030000}"/>
    <cellStyle name="Comma0 2 7" xfId="688" xr:uid="{00000000-0005-0000-0000-000057030000}"/>
    <cellStyle name="Comma0 2 70" xfId="689" xr:uid="{00000000-0005-0000-0000-000058030000}"/>
    <cellStyle name="Comma0 2 71" xfId="690" xr:uid="{00000000-0005-0000-0000-000059030000}"/>
    <cellStyle name="Comma0 2 72" xfId="691" xr:uid="{00000000-0005-0000-0000-00005A030000}"/>
    <cellStyle name="Comma0 2 73" xfId="692" xr:uid="{00000000-0005-0000-0000-00005B030000}"/>
    <cellStyle name="Comma0 2 74" xfId="693" xr:uid="{00000000-0005-0000-0000-00005C030000}"/>
    <cellStyle name="Comma0 2 75" xfId="694" xr:uid="{00000000-0005-0000-0000-00005D030000}"/>
    <cellStyle name="Comma0 2 76" xfId="695" xr:uid="{00000000-0005-0000-0000-00005E030000}"/>
    <cellStyle name="Comma0 2 77" xfId="696" xr:uid="{00000000-0005-0000-0000-00005F030000}"/>
    <cellStyle name="Comma0 2 78" xfId="697" xr:uid="{00000000-0005-0000-0000-000060030000}"/>
    <cellStyle name="Comma0 2 79" xfId="698" xr:uid="{00000000-0005-0000-0000-000061030000}"/>
    <cellStyle name="Comma0 2 8" xfId="699" xr:uid="{00000000-0005-0000-0000-000062030000}"/>
    <cellStyle name="Comma0 2 80" xfId="700" xr:uid="{00000000-0005-0000-0000-000063030000}"/>
    <cellStyle name="Comma0 2 81" xfId="701" xr:uid="{00000000-0005-0000-0000-000064030000}"/>
    <cellStyle name="Comma0 2 82" xfId="702" xr:uid="{00000000-0005-0000-0000-000065030000}"/>
    <cellStyle name="Comma0 2 83" xfId="703" xr:uid="{00000000-0005-0000-0000-000066030000}"/>
    <cellStyle name="Comma0 2 84" xfId="704" xr:uid="{00000000-0005-0000-0000-000067030000}"/>
    <cellStyle name="Comma0 2 85" xfId="705" xr:uid="{00000000-0005-0000-0000-000068030000}"/>
    <cellStyle name="Comma0 2 86" xfId="706" xr:uid="{00000000-0005-0000-0000-000069030000}"/>
    <cellStyle name="Comma0 2 87" xfId="707" xr:uid="{00000000-0005-0000-0000-00006A030000}"/>
    <cellStyle name="Comma0 2 88" xfId="708" xr:uid="{00000000-0005-0000-0000-00006B030000}"/>
    <cellStyle name="Comma0 2 89" xfId="709" xr:uid="{00000000-0005-0000-0000-00006C030000}"/>
    <cellStyle name="Comma0 2 9" xfId="710" xr:uid="{00000000-0005-0000-0000-00006D030000}"/>
    <cellStyle name="Comma0 2 90" xfId="711" xr:uid="{00000000-0005-0000-0000-00006E030000}"/>
    <cellStyle name="Comma0 2 91" xfId="712" xr:uid="{00000000-0005-0000-0000-00006F030000}"/>
    <cellStyle name="Comma0 2 92" xfId="713" xr:uid="{00000000-0005-0000-0000-000070030000}"/>
    <cellStyle name="Comma0 2 93" xfId="714" xr:uid="{00000000-0005-0000-0000-000071030000}"/>
    <cellStyle name="Comma0 2 94" xfId="715" xr:uid="{00000000-0005-0000-0000-000072030000}"/>
    <cellStyle name="Comma0 2 95" xfId="716" xr:uid="{00000000-0005-0000-0000-000073030000}"/>
    <cellStyle name="Comma0 2 96" xfId="717" xr:uid="{00000000-0005-0000-0000-000074030000}"/>
    <cellStyle name="Comma0 2 97" xfId="718" xr:uid="{00000000-0005-0000-0000-000075030000}"/>
    <cellStyle name="Comma0 2 98" xfId="719" xr:uid="{00000000-0005-0000-0000-000076030000}"/>
    <cellStyle name="Comma0 2 99" xfId="720" xr:uid="{00000000-0005-0000-0000-000077030000}"/>
    <cellStyle name="Comma0 20" xfId="5024" xr:uid="{00000000-0005-0000-0000-000078030000}"/>
    <cellStyle name="Comma0 21" xfId="5025" xr:uid="{00000000-0005-0000-0000-000079030000}"/>
    <cellStyle name="Comma0 22" xfId="5026" xr:uid="{00000000-0005-0000-0000-00007A030000}"/>
    <cellStyle name="Comma0 23" xfId="5027" xr:uid="{00000000-0005-0000-0000-00007B030000}"/>
    <cellStyle name="Comma0 24" xfId="5028" xr:uid="{00000000-0005-0000-0000-00007C030000}"/>
    <cellStyle name="Comma0 25" xfId="5029" xr:uid="{00000000-0005-0000-0000-00007D030000}"/>
    <cellStyle name="Comma0 26" xfId="5030" xr:uid="{00000000-0005-0000-0000-00007E030000}"/>
    <cellStyle name="Comma0 27" xfId="5031" xr:uid="{00000000-0005-0000-0000-00007F030000}"/>
    <cellStyle name="Comma0 28" xfId="5032" xr:uid="{00000000-0005-0000-0000-000080030000}"/>
    <cellStyle name="Comma0 29" xfId="5033" xr:uid="{00000000-0005-0000-0000-000081030000}"/>
    <cellStyle name="Comma0 3" xfId="404" xr:uid="{00000000-0005-0000-0000-000082030000}"/>
    <cellStyle name="Comma0 3 2" xfId="5034" xr:uid="{00000000-0005-0000-0000-000083030000}"/>
    <cellStyle name="Comma0 30" xfId="5035" xr:uid="{00000000-0005-0000-0000-000084030000}"/>
    <cellStyle name="Comma0 31" xfId="5036" xr:uid="{00000000-0005-0000-0000-000085030000}"/>
    <cellStyle name="Comma0 32" xfId="5037" xr:uid="{00000000-0005-0000-0000-000086030000}"/>
    <cellStyle name="Comma0 33" xfId="5038" xr:uid="{00000000-0005-0000-0000-000087030000}"/>
    <cellStyle name="Comma0 34" xfId="5039" xr:uid="{00000000-0005-0000-0000-000088030000}"/>
    <cellStyle name="Comma0 35" xfId="5040" xr:uid="{00000000-0005-0000-0000-000089030000}"/>
    <cellStyle name="Comma0 36" xfId="5041" xr:uid="{00000000-0005-0000-0000-00008A030000}"/>
    <cellStyle name="Comma0 37" xfId="5042" xr:uid="{00000000-0005-0000-0000-00008B030000}"/>
    <cellStyle name="Comma0 4" xfId="405" xr:uid="{00000000-0005-0000-0000-00008C030000}"/>
    <cellStyle name="Comma0 4 2" xfId="5043" xr:uid="{00000000-0005-0000-0000-00008D030000}"/>
    <cellStyle name="Comma0 5" xfId="406" xr:uid="{00000000-0005-0000-0000-00008E030000}"/>
    <cellStyle name="Comma0 5 2" xfId="5044" xr:uid="{00000000-0005-0000-0000-00008F030000}"/>
    <cellStyle name="Comma0 6" xfId="407" xr:uid="{00000000-0005-0000-0000-000090030000}"/>
    <cellStyle name="Comma0 6 2" xfId="5045" xr:uid="{00000000-0005-0000-0000-000091030000}"/>
    <cellStyle name="Comma0 7" xfId="408" xr:uid="{00000000-0005-0000-0000-000092030000}"/>
    <cellStyle name="Comma0 7 2" xfId="5046" xr:uid="{00000000-0005-0000-0000-000093030000}"/>
    <cellStyle name="Comma0 8" xfId="409" xr:uid="{00000000-0005-0000-0000-000094030000}"/>
    <cellStyle name="Comma0 8 2" xfId="5047" xr:uid="{00000000-0005-0000-0000-000095030000}"/>
    <cellStyle name="Comma0 9" xfId="410" xr:uid="{00000000-0005-0000-0000-000096030000}"/>
    <cellStyle name="Comma0 9 2" xfId="5048" xr:uid="{00000000-0005-0000-0000-000097030000}"/>
    <cellStyle name="Comma1" xfId="9" xr:uid="{00000000-0005-0000-0000-000098030000}"/>
    <cellStyle name="Comma1 2" xfId="255" xr:uid="{00000000-0005-0000-0000-000099030000}"/>
    <cellStyle name="Comma1 2 10" xfId="721" xr:uid="{00000000-0005-0000-0000-00009A030000}"/>
    <cellStyle name="Comma1 2 100" xfId="722" xr:uid="{00000000-0005-0000-0000-00009B030000}"/>
    <cellStyle name="Comma1 2 101" xfId="723" xr:uid="{00000000-0005-0000-0000-00009C030000}"/>
    <cellStyle name="Comma1 2 102" xfId="724" xr:uid="{00000000-0005-0000-0000-00009D030000}"/>
    <cellStyle name="Comma1 2 103" xfId="725" xr:uid="{00000000-0005-0000-0000-00009E030000}"/>
    <cellStyle name="Comma1 2 104" xfId="726" xr:uid="{00000000-0005-0000-0000-00009F030000}"/>
    <cellStyle name="Comma1 2 105" xfId="727" xr:uid="{00000000-0005-0000-0000-0000A0030000}"/>
    <cellStyle name="Comma1 2 106" xfId="728" xr:uid="{00000000-0005-0000-0000-0000A1030000}"/>
    <cellStyle name="Comma1 2 107" xfId="729" xr:uid="{00000000-0005-0000-0000-0000A2030000}"/>
    <cellStyle name="Comma1 2 108" xfId="730" xr:uid="{00000000-0005-0000-0000-0000A3030000}"/>
    <cellStyle name="Comma1 2 109" xfId="731" xr:uid="{00000000-0005-0000-0000-0000A4030000}"/>
    <cellStyle name="Comma1 2 11" xfId="732" xr:uid="{00000000-0005-0000-0000-0000A5030000}"/>
    <cellStyle name="Comma1 2 110" xfId="733" xr:uid="{00000000-0005-0000-0000-0000A6030000}"/>
    <cellStyle name="Comma1 2 111" xfId="734" xr:uid="{00000000-0005-0000-0000-0000A7030000}"/>
    <cellStyle name="Comma1 2 112" xfId="735" xr:uid="{00000000-0005-0000-0000-0000A8030000}"/>
    <cellStyle name="Comma1 2 113" xfId="736" xr:uid="{00000000-0005-0000-0000-0000A9030000}"/>
    <cellStyle name="Comma1 2 114" xfId="737" xr:uid="{00000000-0005-0000-0000-0000AA030000}"/>
    <cellStyle name="Comma1 2 115" xfId="738" xr:uid="{00000000-0005-0000-0000-0000AB030000}"/>
    <cellStyle name="Comma1 2 116" xfId="739" xr:uid="{00000000-0005-0000-0000-0000AC030000}"/>
    <cellStyle name="Comma1 2 117" xfId="740" xr:uid="{00000000-0005-0000-0000-0000AD030000}"/>
    <cellStyle name="Comma1 2 118" xfId="741" xr:uid="{00000000-0005-0000-0000-0000AE030000}"/>
    <cellStyle name="Comma1 2 119" xfId="742" xr:uid="{00000000-0005-0000-0000-0000AF030000}"/>
    <cellStyle name="Comma1 2 12" xfId="743" xr:uid="{00000000-0005-0000-0000-0000B0030000}"/>
    <cellStyle name="Comma1 2 120" xfId="744" xr:uid="{00000000-0005-0000-0000-0000B1030000}"/>
    <cellStyle name="Comma1 2 121" xfId="745" xr:uid="{00000000-0005-0000-0000-0000B2030000}"/>
    <cellStyle name="Comma1 2 122" xfId="746" xr:uid="{00000000-0005-0000-0000-0000B3030000}"/>
    <cellStyle name="Comma1 2 123" xfId="747" xr:uid="{00000000-0005-0000-0000-0000B4030000}"/>
    <cellStyle name="Comma1 2 124" xfId="748" xr:uid="{00000000-0005-0000-0000-0000B5030000}"/>
    <cellStyle name="Comma1 2 125" xfId="749" xr:uid="{00000000-0005-0000-0000-0000B6030000}"/>
    <cellStyle name="Comma1 2 126" xfId="750" xr:uid="{00000000-0005-0000-0000-0000B7030000}"/>
    <cellStyle name="Comma1 2 127" xfId="751" xr:uid="{00000000-0005-0000-0000-0000B8030000}"/>
    <cellStyle name="Comma1 2 128" xfId="752" xr:uid="{00000000-0005-0000-0000-0000B9030000}"/>
    <cellStyle name="Comma1 2 129" xfId="753" xr:uid="{00000000-0005-0000-0000-0000BA030000}"/>
    <cellStyle name="Comma1 2 13" xfId="754" xr:uid="{00000000-0005-0000-0000-0000BB030000}"/>
    <cellStyle name="Comma1 2 130" xfId="755" xr:uid="{00000000-0005-0000-0000-0000BC030000}"/>
    <cellStyle name="Comma1 2 131" xfId="756" xr:uid="{00000000-0005-0000-0000-0000BD030000}"/>
    <cellStyle name="Comma1 2 132" xfId="757" xr:uid="{00000000-0005-0000-0000-0000BE030000}"/>
    <cellStyle name="Comma1 2 133" xfId="758" xr:uid="{00000000-0005-0000-0000-0000BF030000}"/>
    <cellStyle name="Comma1 2 134" xfId="759" xr:uid="{00000000-0005-0000-0000-0000C0030000}"/>
    <cellStyle name="Comma1 2 135" xfId="760" xr:uid="{00000000-0005-0000-0000-0000C1030000}"/>
    <cellStyle name="Comma1 2 136" xfId="761" xr:uid="{00000000-0005-0000-0000-0000C2030000}"/>
    <cellStyle name="Comma1 2 137" xfId="762" xr:uid="{00000000-0005-0000-0000-0000C3030000}"/>
    <cellStyle name="Comma1 2 138" xfId="763" xr:uid="{00000000-0005-0000-0000-0000C4030000}"/>
    <cellStyle name="Comma1 2 139" xfId="764" xr:uid="{00000000-0005-0000-0000-0000C5030000}"/>
    <cellStyle name="Comma1 2 14" xfId="765" xr:uid="{00000000-0005-0000-0000-0000C6030000}"/>
    <cellStyle name="Comma1 2 140" xfId="766" xr:uid="{00000000-0005-0000-0000-0000C7030000}"/>
    <cellStyle name="Comma1 2 141" xfId="767" xr:uid="{00000000-0005-0000-0000-0000C8030000}"/>
    <cellStyle name="Comma1 2 142" xfId="768" xr:uid="{00000000-0005-0000-0000-0000C9030000}"/>
    <cellStyle name="Comma1 2 143" xfId="769" xr:uid="{00000000-0005-0000-0000-0000CA030000}"/>
    <cellStyle name="Comma1 2 144" xfId="770" xr:uid="{00000000-0005-0000-0000-0000CB030000}"/>
    <cellStyle name="Comma1 2 145" xfId="771" xr:uid="{00000000-0005-0000-0000-0000CC030000}"/>
    <cellStyle name="Comma1 2 146" xfId="772" xr:uid="{00000000-0005-0000-0000-0000CD030000}"/>
    <cellStyle name="Comma1 2 147" xfId="773" xr:uid="{00000000-0005-0000-0000-0000CE030000}"/>
    <cellStyle name="Comma1 2 148" xfId="774" xr:uid="{00000000-0005-0000-0000-0000CF030000}"/>
    <cellStyle name="Comma1 2 149" xfId="775" xr:uid="{00000000-0005-0000-0000-0000D0030000}"/>
    <cellStyle name="Comma1 2 15" xfId="776" xr:uid="{00000000-0005-0000-0000-0000D1030000}"/>
    <cellStyle name="Comma1 2 150" xfId="777" xr:uid="{00000000-0005-0000-0000-0000D2030000}"/>
    <cellStyle name="Comma1 2 151" xfId="778" xr:uid="{00000000-0005-0000-0000-0000D3030000}"/>
    <cellStyle name="Comma1 2 152" xfId="779" xr:uid="{00000000-0005-0000-0000-0000D4030000}"/>
    <cellStyle name="Comma1 2 153" xfId="780" xr:uid="{00000000-0005-0000-0000-0000D5030000}"/>
    <cellStyle name="Comma1 2 154" xfId="781" xr:uid="{00000000-0005-0000-0000-0000D6030000}"/>
    <cellStyle name="Comma1 2 155" xfId="782" xr:uid="{00000000-0005-0000-0000-0000D7030000}"/>
    <cellStyle name="Comma1 2 156" xfId="783" xr:uid="{00000000-0005-0000-0000-0000D8030000}"/>
    <cellStyle name="Comma1 2 157" xfId="784" xr:uid="{00000000-0005-0000-0000-0000D9030000}"/>
    <cellStyle name="Comma1 2 158" xfId="785" xr:uid="{00000000-0005-0000-0000-0000DA030000}"/>
    <cellStyle name="Comma1 2 159" xfId="786" xr:uid="{00000000-0005-0000-0000-0000DB030000}"/>
    <cellStyle name="Comma1 2 16" xfId="787" xr:uid="{00000000-0005-0000-0000-0000DC030000}"/>
    <cellStyle name="Comma1 2 160" xfId="788" xr:uid="{00000000-0005-0000-0000-0000DD030000}"/>
    <cellStyle name="Comma1 2 161" xfId="789" xr:uid="{00000000-0005-0000-0000-0000DE030000}"/>
    <cellStyle name="Comma1 2 162" xfId="790" xr:uid="{00000000-0005-0000-0000-0000DF030000}"/>
    <cellStyle name="Comma1 2 163" xfId="791" xr:uid="{00000000-0005-0000-0000-0000E0030000}"/>
    <cellStyle name="Comma1 2 164" xfId="792" xr:uid="{00000000-0005-0000-0000-0000E1030000}"/>
    <cellStyle name="Comma1 2 165" xfId="793" xr:uid="{00000000-0005-0000-0000-0000E2030000}"/>
    <cellStyle name="Comma1 2 166" xfId="794" xr:uid="{00000000-0005-0000-0000-0000E3030000}"/>
    <cellStyle name="Comma1 2 167" xfId="795" xr:uid="{00000000-0005-0000-0000-0000E4030000}"/>
    <cellStyle name="Comma1 2 168" xfId="796" xr:uid="{00000000-0005-0000-0000-0000E5030000}"/>
    <cellStyle name="Comma1 2 169" xfId="797" xr:uid="{00000000-0005-0000-0000-0000E6030000}"/>
    <cellStyle name="Comma1 2 17" xfId="798" xr:uid="{00000000-0005-0000-0000-0000E7030000}"/>
    <cellStyle name="Comma1 2 170" xfId="799" xr:uid="{00000000-0005-0000-0000-0000E8030000}"/>
    <cellStyle name="Comma1 2 171" xfId="800" xr:uid="{00000000-0005-0000-0000-0000E9030000}"/>
    <cellStyle name="Comma1 2 172" xfId="801" xr:uid="{00000000-0005-0000-0000-0000EA030000}"/>
    <cellStyle name="Comma1 2 173" xfId="802" xr:uid="{00000000-0005-0000-0000-0000EB030000}"/>
    <cellStyle name="Comma1 2 174" xfId="803" xr:uid="{00000000-0005-0000-0000-0000EC030000}"/>
    <cellStyle name="Comma1 2 175" xfId="804" xr:uid="{00000000-0005-0000-0000-0000ED030000}"/>
    <cellStyle name="Comma1 2 176" xfId="805" xr:uid="{00000000-0005-0000-0000-0000EE030000}"/>
    <cellStyle name="Comma1 2 177" xfId="806" xr:uid="{00000000-0005-0000-0000-0000EF030000}"/>
    <cellStyle name="Comma1 2 178" xfId="807" xr:uid="{00000000-0005-0000-0000-0000F0030000}"/>
    <cellStyle name="Comma1 2 179" xfId="808" xr:uid="{00000000-0005-0000-0000-0000F1030000}"/>
    <cellStyle name="Comma1 2 18" xfId="809" xr:uid="{00000000-0005-0000-0000-0000F2030000}"/>
    <cellStyle name="Comma1 2 180" xfId="810" xr:uid="{00000000-0005-0000-0000-0000F3030000}"/>
    <cellStyle name="Comma1 2 181" xfId="811" xr:uid="{00000000-0005-0000-0000-0000F4030000}"/>
    <cellStyle name="Comma1 2 182" xfId="812" xr:uid="{00000000-0005-0000-0000-0000F5030000}"/>
    <cellStyle name="Comma1 2 183" xfId="813" xr:uid="{00000000-0005-0000-0000-0000F6030000}"/>
    <cellStyle name="Comma1 2 184" xfId="814" xr:uid="{00000000-0005-0000-0000-0000F7030000}"/>
    <cellStyle name="Comma1 2 185" xfId="815" xr:uid="{00000000-0005-0000-0000-0000F8030000}"/>
    <cellStyle name="Comma1 2 186" xfId="816" xr:uid="{00000000-0005-0000-0000-0000F9030000}"/>
    <cellStyle name="Comma1 2 187" xfId="817" xr:uid="{00000000-0005-0000-0000-0000FA030000}"/>
    <cellStyle name="Comma1 2 188" xfId="818" xr:uid="{00000000-0005-0000-0000-0000FB030000}"/>
    <cellStyle name="Comma1 2 189" xfId="819" xr:uid="{00000000-0005-0000-0000-0000FC030000}"/>
    <cellStyle name="Comma1 2 19" xfId="820" xr:uid="{00000000-0005-0000-0000-0000FD030000}"/>
    <cellStyle name="Comma1 2 190" xfId="821" xr:uid="{00000000-0005-0000-0000-0000FE030000}"/>
    <cellStyle name="Comma1 2 191" xfId="822" xr:uid="{00000000-0005-0000-0000-0000FF030000}"/>
    <cellStyle name="Comma1 2 192" xfId="823" xr:uid="{00000000-0005-0000-0000-000000040000}"/>
    <cellStyle name="Comma1 2 193" xfId="824" xr:uid="{00000000-0005-0000-0000-000001040000}"/>
    <cellStyle name="Comma1 2 194" xfId="825" xr:uid="{00000000-0005-0000-0000-000002040000}"/>
    <cellStyle name="Comma1 2 195" xfId="826" xr:uid="{00000000-0005-0000-0000-000003040000}"/>
    <cellStyle name="Comma1 2 196" xfId="827" xr:uid="{00000000-0005-0000-0000-000004040000}"/>
    <cellStyle name="Comma1 2 197" xfId="828" xr:uid="{00000000-0005-0000-0000-000005040000}"/>
    <cellStyle name="Comma1 2 198" xfId="829" xr:uid="{00000000-0005-0000-0000-000006040000}"/>
    <cellStyle name="Comma1 2 199" xfId="830" xr:uid="{00000000-0005-0000-0000-000007040000}"/>
    <cellStyle name="Comma1 2 2" xfId="369" xr:uid="{00000000-0005-0000-0000-000008040000}"/>
    <cellStyle name="Comma1 2 20" xfId="831" xr:uid="{00000000-0005-0000-0000-000009040000}"/>
    <cellStyle name="Comma1 2 200" xfId="832" xr:uid="{00000000-0005-0000-0000-00000A040000}"/>
    <cellStyle name="Comma1 2 201" xfId="833" xr:uid="{00000000-0005-0000-0000-00000B040000}"/>
    <cellStyle name="Comma1 2 202" xfId="834" xr:uid="{00000000-0005-0000-0000-00000C040000}"/>
    <cellStyle name="Comma1 2 203" xfId="835" xr:uid="{00000000-0005-0000-0000-00000D040000}"/>
    <cellStyle name="Comma1 2 204" xfId="836" xr:uid="{00000000-0005-0000-0000-00000E040000}"/>
    <cellStyle name="Comma1 2 205" xfId="837" xr:uid="{00000000-0005-0000-0000-00000F040000}"/>
    <cellStyle name="Comma1 2 206" xfId="838" xr:uid="{00000000-0005-0000-0000-000010040000}"/>
    <cellStyle name="Comma1 2 207" xfId="839" xr:uid="{00000000-0005-0000-0000-000011040000}"/>
    <cellStyle name="Comma1 2 208" xfId="840" xr:uid="{00000000-0005-0000-0000-000012040000}"/>
    <cellStyle name="Comma1 2 209" xfId="841" xr:uid="{00000000-0005-0000-0000-000013040000}"/>
    <cellStyle name="Comma1 2 21" xfId="842" xr:uid="{00000000-0005-0000-0000-000014040000}"/>
    <cellStyle name="Comma1 2 210" xfId="843" xr:uid="{00000000-0005-0000-0000-000015040000}"/>
    <cellStyle name="Comma1 2 211" xfId="844" xr:uid="{00000000-0005-0000-0000-000016040000}"/>
    <cellStyle name="Comma1 2 212" xfId="845" xr:uid="{00000000-0005-0000-0000-000017040000}"/>
    <cellStyle name="Comma1 2 213" xfId="846" xr:uid="{00000000-0005-0000-0000-000018040000}"/>
    <cellStyle name="Comma1 2 214" xfId="847" xr:uid="{00000000-0005-0000-0000-000019040000}"/>
    <cellStyle name="Comma1 2 215" xfId="848" xr:uid="{00000000-0005-0000-0000-00001A040000}"/>
    <cellStyle name="Comma1 2 216" xfId="849" xr:uid="{00000000-0005-0000-0000-00001B040000}"/>
    <cellStyle name="Comma1 2 217" xfId="850" xr:uid="{00000000-0005-0000-0000-00001C040000}"/>
    <cellStyle name="Comma1 2 218" xfId="851" xr:uid="{00000000-0005-0000-0000-00001D040000}"/>
    <cellStyle name="Comma1 2 219" xfId="852" xr:uid="{00000000-0005-0000-0000-00001E040000}"/>
    <cellStyle name="Comma1 2 22" xfId="853" xr:uid="{00000000-0005-0000-0000-00001F040000}"/>
    <cellStyle name="Comma1 2 220" xfId="854" xr:uid="{00000000-0005-0000-0000-000020040000}"/>
    <cellStyle name="Comma1 2 221" xfId="855" xr:uid="{00000000-0005-0000-0000-000021040000}"/>
    <cellStyle name="Comma1 2 222" xfId="856" xr:uid="{00000000-0005-0000-0000-000022040000}"/>
    <cellStyle name="Comma1 2 223" xfId="857" xr:uid="{00000000-0005-0000-0000-000023040000}"/>
    <cellStyle name="Comma1 2 224" xfId="858" xr:uid="{00000000-0005-0000-0000-000024040000}"/>
    <cellStyle name="Comma1 2 225" xfId="859" xr:uid="{00000000-0005-0000-0000-000025040000}"/>
    <cellStyle name="Comma1 2 226" xfId="860" xr:uid="{00000000-0005-0000-0000-000026040000}"/>
    <cellStyle name="Comma1 2 227" xfId="861" xr:uid="{00000000-0005-0000-0000-000027040000}"/>
    <cellStyle name="Comma1 2 228" xfId="862" xr:uid="{00000000-0005-0000-0000-000028040000}"/>
    <cellStyle name="Comma1 2 229" xfId="863" xr:uid="{00000000-0005-0000-0000-000029040000}"/>
    <cellStyle name="Comma1 2 23" xfId="864" xr:uid="{00000000-0005-0000-0000-00002A040000}"/>
    <cellStyle name="Comma1 2 230" xfId="865" xr:uid="{00000000-0005-0000-0000-00002B040000}"/>
    <cellStyle name="Comma1 2 231" xfId="866" xr:uid="{00000000-0005-0000-0000-00002C040000}"/>
    <cellStyle name="Comma1 2 232" xfId="867" xr:uid="{00000000-0005-0000-0000-00002D040000}"/>
    <cellStyle name="Comma1 2 233" xfId="868" xr:uid="{00000000-0005-0000-0000-00002E040000}"/>
    <cellStyle name="Comma1 2 234" xfId="869" xr:uid="{00000000-0005-0000-0000-00002F040000}"/>
    <cellStyle name="Comma1 2 235" xfId="870" xr:uid="{00000000-0005-0000-0000-000030040000}"/>
    <cellStyle name="Comma1 2 236" xfId="871" xr:uid="{00000000-0005-0000-0000-000031040000}"/>
    <cellStyle name="Comma1 2 237" xfId="872" xr:uid="{00000000-0005-0000-0000-000032040000}"/>
    <cellStyle name="Comma1 2 238" xfId="873" xr:uid="{00000000-0005-0000-0000-000033040000}"/>
    <cellStyle name="Comma1 2 239" xfId="874" xr:uid="{00000000-0005-0000-0000-000034040000}"/>
    <cellStyle name="Comma1 2 24" xfId="875" xr:uid="{00000000-0005-0000-0000-000035040000}"/>
    <cellStyle name="Comma1 2 240" xfId="876" xr:uid="{00000000-0005-0000-0000-000036040000}"/>
    <cellStyle name="Comma1 2 241" xfId="877" xr:uid="{00000000-0005-0000-0000-000037040000}"/>
    <cellStyle name="Comma1 2 242" xfId="878" xr:uid="{00000000-0005-0000-0000-000038040000}"/>
    <cellStyle name="Comma1 2 243" xfId="879" xr:uid="{00000000-0005-0000-0000-000039040000}"/>
    <cellStyle name="Comma1 2 244" xfId="880" xr:uid="{00000000-0005-0000-0000-00003A040000}"/>
    <cellStyle name="Comma1 2 245" xfId="881" xr:uid="{00000000-0005-0000-0000-00003B040000}"/>
    <cellStyle name="Comma1 2 246" xfId="882" xr:uid="{00000000-0005-0000-0000-00003C040000}"/>
    <cellStyle name="Comma1 2 247" xfId="883" xr:uid="{00000000-0005-0000-0000-00003D040000}"/>
    <cellStyle name="Comma1 2 248" xfId="884" xr:uid="{00000000-0005-0000-0000-00003E040000}"/>
    <cellStyle name="Comma1 2 249" xfId="885" xr:uid="{00000000-0005-0000-0000-00003F040000}"/>
    <cellStyle name="Comma1 2 25" xfId="886" xr:uid="{00000000-0005-0000-0000-000040040000}"/>
    <cellStyle name="Comma1 2 250" xfId="887" xr:uid="{00000000-0005-0000-0000-000041040000}"/>
    <cellStyle name="Comma1 2 251" xfId="888" xr:uid="{00000000-0005-0000-0000-000042040000}"/>
    <cellStyle name="Comma1 2 252" xfId="889" xr:uid="{00000000-0005-0000-0000-000043040000}"/>
    <cellStyle name="Comma1 2 253" xfId="890" xr:uid="{00000000-0005-0000-0000-000044040000}"/>
    <cellStyle name="Comma1 2 254" xfId="891" xr:uid="{00000000-0005-0000-0000-000045040000}"/>
    <cellStyle name="Comma1 2 255" xfId="892" xr:uid="{00000000-0005-0000-0000-000046040000}"/>
    <cellStyle name="Comma1 2 26" xfId="893" xr:uid="{00000000-0005-0000-0000-000047040000}"/>
    <cellStyle name="Comma1 2 27" xfId="894" xr:uid="{00000000-0005-0000-0000-000048040000}"/>
    <cellStyle name="Comma1 2 28" xfId="895" xr:uid="{00000000-0005-0000-0000-000049040000}"/>
    <cellStyle name="Comma1 2 29" xfId="896" xr:uid="{00000000-0005-0000-0000-00004A040000}"/>
    <cellStyle name="Comma1 2 3" xfId="397" xr:uid="{00000000-0005-0000-0000-00004B040000}"/>
    <cellStyle name="Comma1 2 30" xfId="897" xr:uid="{00000000-0005-0000-0000-00004C040000}"/>
    <cellStyle name="Comma1 2 31" xfId="898" xr:uid="{00000000-0005-0000-0000-00004D040000}"/>
    <cellStyle name="Comma1 2 32" xfId="899" xr:uid="{00000000-0005-0000-0000-00004E040000}"/>
    <cellStyle name="Comma1 2 33" xfId="900" xr:uid="{00000000-0005-0000-0000-00004F040000}"/>
    <cellStyle name="Comma1 2 34" xfId="901" xr:uid="{00000000-0005-0000-0000-000050040000}"/>
    <cellStyle name="Comma1 2 35" xfId="902" xr:uid="{00000000-0005-0000-0000-000051040000}"/>
    <cellStyle name="Comma1 2 36" xfId="903" xr:uid="{00000000-0005-0000-0000-000052040000}"/>
    <cellStyle name="Comma1 2 37" xfId="904" xr:uid="{00000000-0005-0000-0000-000053040000}"/>
    <cellStyle name="Comma1 2 38" xfId="905" xr:uid="{00000000-0005-0000-0000-000054040000}"/>
    <cellStyle name="Comma1 2 39" xfId="906" xr:uid="{00000000-0005-0000-0000-000055040000}"/>
    <cellStyle name="Comma1 2 4" xfId="363" xr:uid="{00000000-0005-0000-0000-000056040000}"/>
    <cellStyle name="Comma1 2 40" xfId="907" xr:uid="{00000000-0005-0000-0000-000057040000}"/>
    <cellStyle name="Comma1 2 41" xfId="908" xr:uid="{00000000-0005-0000-0000-000058040000}"/>
    <cellStyle name="Comma1 2 42" xfId="909" xr:uid="{00000000-0005-0000-0000-000059040000}"/>
    <cellStyle name="Comma1 2 43" xfId="910" xr:uid="{00000000-0005-0000-0000-00005A040000}"/>
    <cellStyle name="Comma1 2 44" xfId="911" xr:uid="{00000000-0005-0000-0000-00005B040000}"/>
    <cellStyle name="Comma1 2 45" xfId="912" xr:uid="{00000000-0005-0000-0000-00005C040000}"/>
    <cellStyle name="Comma1 2 46" xfId="913" xr:uid="{00000000-0005-0000-0000-00005D040000}"/>
    <cellStyle name="Comma1 2 47" xfId="914" xr:uid="{00000000-0005-0000-0000-00005E040000}"/>
    <cellStyle name="Comma1 2 48" xfId="915" xr:uid="{00000000-0005-0000-0000-00005F040000}"/>
    <cellStyle name="Comma1 2 49" xfId="916" xr:uid="{00000000-0005-0000-0000-000060040000}"/>
    <cellStyle name="Comma1 2 5" xfId="349" xr:uid="{00000000-0005-0000-0000-000061040000}"/>
    <cellStyle name="Comma1 2 50" xfId="917" xr:uid="{00000000-0005-0000-0000-000062040000}"/>
    <cellStyle name="Comma1 2 51" xfId="918" xr:uid="{00000000-0005-0000-0000-000063040000}"/>
    <cellStyle name="Comma1 2 52" xfId="919" xr:uid="{00000000-0005-0000-0000-000064040000}"/>
    <cellStyle name="Comma1 2 53" xfId="920" xr:uid="{00000000-0005-0000-0000-000065040000}"/>
    <cellStyle name="Comma1 2 54" xfId="921" xr:uid="{00000000-0005-0000-0000-000066040000}"/>
    <cellStyle name="Comma1 2 55" xfId="922" xr:uid="{00000000-0005-0000-0000-000067040000}"/>
    <cellStyle name="Comma1 2 56" xfId="923" xr:uid="{00000000-0005-0000-0000-000068040000}"/>
    <cellStyle name="Comma1 2 57" xfId="924" xr:uid="{00000000-0005-0000-0000-000069040000}"/>
    <cellStyle name="Comma1 2 58" xfId="925" xr:uid="{00000000-0005-0000-0000-00006A040000}"/>
    <cellStyle name="Comma1 2 59" xfId="926" xr:uid="{00000000-0005-0000-0000-00006B040000}"/>
    <cellStyle name="Comma1 2 6" xfId="927" xr:uid="{00000000-0005-0000-0000-00006C040000}"/>
    <cellStyle name="Comma1 2 60" xfId="928" xr:uid="{00000000-0005-0000-0000-00006D040000}"/>
    <cellStyle name="Comma1 2 61" xfId="929" xr:uid="{00000000-0005-0000-0000-00006E040000}"/>
    <cellStyle name="Comma1 2 62" xfId="930" xr:uid="{00000000-0005-0000-0000-00006F040000}"/>
    <cellStyle name="Comma1 2 63" xfId="931" xr:uid="{00000000-0005-0000-0000-000070040000}"/>
    <cellStyle name="Comma1 2 64" xfId="932" xr:uid="{00000000-0005-0000-0000-000071040000}"/>
    <cellStyle name="Comma1 2 65" xfId="933" xr:uid="{00000000-0005-0000-0000-000072040000}"/>
    <cellStyle name="Comma1 2 66" xfId="934" xr:uid="{00000000-0005-0000-0000-000073040000}"/>
    <cellStyle name="Comma1 2 67" xfId="935" xr:uid="{00000000-0005-0000-0000-000074040000}"/>
    <cellStyle name="Comma1 2 68" xfId="936" xr:uid="{00000000-0005-0000-0000-000075040000}"/>
    <cellStyle name="Comma1 2 69" xfId="937" xr:uid="{00000000-0005-0000-0000-000076040000}"/>
    <cellStyle name="Comma1 2 7" xfId="938" xr:uid="{00000000-0005-0000-0000-000077040000}"/>
    <cellStyle name="Comma1 2 70" xfId="939" xr:uid="{00000000-0005-0000-0000-000078040000}"/>
    <cellStyle name="Comma1 2 71" xfId="940" xr:uid="{00000000-0005-0000-0000-000079040000}"/>
    <cellStyle name="Comma1 2 72" xfId="941" xr:uid="{00000000-0005-0000-0000-00007A040000}"/>
    <cellStyle name="Comma1 2 73" xfId="942" xr:uid="{00000000-0005-0000-0000-00007B040000}"/>
    <cellStyle name="Comma1 2 74" xfId="943" xr:uid="{00000000-0005-0000-0000-00007C040000}"/>
    <cellStyle name="Comma1 2 75" xfId="944" xr:uid="{00000000-0005-0000-0000-00007D040000}"/>
    <cellStyle name="Comma1 2 76" xfId="945" xr:uid="{00000000-0005-0000-0000-00007E040000}"/>
    <cellStyle name="Comma1 2 77" xfId="946" xr:uid="{00000000-0005-0000-0000-00007F040000}"/>
    <cellStyle name="Comma1 2 78" xfId="947" xr:uid="{00000000-0005-0000-0000-000080040000}"/>
    <cellStyle name="Comma1 2 79" xfId="948" xr:uid="{00000000-0005-0000-0000-000081040000}"/>
    <cellStyle name="Comma1 2 8" xfId="949" xr:uid="{00000000-0005-0000-0000-000082040000}"/>
    <cellStyle name="Comma1 2 80" xfId="950" xr:uid="{00000000-0005-0000-0000-000083040000}"/>
    <cellStyle name="Comma1 2 81" xfId="951" xr:uid="{00000000-0005-0000-0000-000084040000}"/>
    <cellStyle name="Comma1 2 82" xfId="952" xr:uid="{00000000-0005-0000-0000-000085040000}"/>
    <cellStyle name="Comma1 2 83" xfId="953" xr:uid="{00000000-0005-0000-0000-000086040000}"/>
    <cellStyle name="Comma1 2 84" xfId="954" xr:uid="{00000000-0005-0000-0000-000087040000}"/>
    <cellStyle name="Comma1 2 85" xfId="955" xr:uid="{00000000-0005-0000-0000-000088040000}"/>
    <cellStyle name="Comma1 2 86" xfId="956" xr:uid="{00000000-0005-0000-0000-000089040000}"/>
    <cellStyle name="Comma1 2 87" xfId="957" xr:uid="{00000000-0005-0000-0000-00008A040000}"/>
    <cellStyle name="Comma1 2 88" xfId="958" xr:uid="{00000000-0005-0000-0000-00008B040000}"/>
    <cellStyle name="Comma1 2 89" xfId="959" xr:uid="{00000000-0005-0000-0000-00008C040000}"/>
    <cellStyle name="Comma1 2 9" xfId="960" xr:uid="{00000000-0005-0000-0000-00008D040000}"/>
    <cellStyle name="Comma1 2 90" xfId="961" xr:uid="{00000000-0005-0000-0000-00008E040000}"/>
    <cellStyle name="Comma1 2 91" xfId="962" xr:uid="{00000000-0005-0000-0000-00008F040000}"/>
    <cellStyle name="Comma1 2 92" xfId="963" xr:uid="{00000000-0005-0000-0000-000090040000}"/>
    <cellStyle name="Comma1 2 93" xfId="964" xr:uid="{00000000-0005-0000-0000-000091040000}"/>
    <cellStyle name="Comma1 2 94" xfId="965" xr:uid="{00000000-0005-0000-0000-000092040000}"/>
    <cellStyle name="Comma1 2 95" xfId="966" xr:uid="{00000000-0005-0000-0000-000093040000}"/>
    <cellStyle name="Comma1 2 96" xfId="967" xr:uid="{00000000-0005-0000-0000-000094040000}"/>
    <cellStyle name="Comma1 2 97" xfId="968" xr:uid="{00000000-0005-0000-0000-000095040000}"/>
    <cellStyle name="Comma1 2 98" xfId="969" xr:uid="{00000000-0005-0000-0000-000096040000}"/>
    <cellStyle name="Comma1 2 99" xfId="970" xr:uid="{00000000-0005-0000-0000-000097040000}"/>
    <cellStyle name="Comma2" xfId="10" xr:uid="{00000000-0005-0000-0000-000098040000}"/>
    <cellStyle name="Comma2 2" xfId="256" xr:uid="{00000000-0005-0000-0000-000099040000}"/>
    <cellStyle name="Comma2 2 10" xfId="971" xr:uid="{00000000-0005-0000-0000-00009A040000}"/>
    <cellStyle name="Comma2 2 100" xfId="972" xr:uid="{00000000-0005-0000-0000-00009B040000}"/>
    <cellStyle name="Comma2 2 101" xfId="973" xr:uid="{00000000-0005-0000-0000-00009C040000}"/>
    <cellStyle name="Comma2 2 102" xfId="974" xr:uid="{00000000-0005-0000-0000-00009D040000}"/>
    <cellStyle name="Comma2 2 103" xfId="975" xr:uid="{00000000-0005-0000-0000-00009E040000}"/>
    <cellStyle name="Comma2 2 104" xfId="976" xr:uid="{00000000-0005-0000-0000-00009F040000}"/>
    <cellStyle name="Comma2 2 105" xfId="977" xr:uid="{00000000-0005-0000-0000-0000A0040000}"/>
    <cellStyle name="Comma2 2 106" xfId="978" xr:uid="{00000000-0005-0000-0000-0000A1040000}"/>
    <cellStyle name="Comma2 2 107" xfId="979" xr:uid="{00000000-0005-0000-0000-0000A2040000}"/>
    <cellStyle name="Comma2 2 108" xfId="980" xr:uid="{00000000-0005-0000-0000-0000A3040000}"/>
    <cellStyle name="Comma2 2 109" xfId="981" xr:uid="{00000000-0005-0000-0000-0000A4040000}"/>
    <cellStyle name="Comma2 2 11" xfId="982" xr:uid="{00000000-0005-0000-0000-0000A5040000}"/>
    <cellStyle name="Comma2 2 110" xfId="983" xr:uid="{00000000-0005-0000-0000-0000A6040000}"/>
    <cellStyle name="Comma2 2 111" xfId="984" xr:uid="{00000000-0005-0000-0000-0000A7040000}"/>
    <cellStyle name="Comma2 2 112" xfId="985" xr:uid="{00000000-0005-0000-0000-0000A8040000}"/>
    <cellStyle name="Comma2 2 113" xfId="986" xr:uid="{00000000-0005-0000-0000-0000A9040000}"/>
    <cellStyle name="Comma2 2 114" xfId="987" xr:uid="{00000000-0005-0000-0000-0000AA040000}"/>
    <cellStyle name="Comma2 2 115" xfId="988" xr:uid="{00000000-0005-0000-0000-0000AB040000}"/>
    <cellStyle name="Comma2 2 116" xfId="989" xr:uid="{00000000-0005-0000-0000-0000AC040000}"/>
    <cellStyle name="Comma2 2 117" xfId="990" xr:uid="{00000000-0005-0000-0000-0000AD040000}"/>
    <cellStyle name="Comma2 2 118" xfId="991" xr:uid="{00000000-0005-0000-0000-0000AE040000}"/>
    <cellStyle name="Comma2 2 119" xfId="992" xr:uid="{00000000-0005-0000-0000-0000AF040000}"/>
    <cellStyle name="Comma2 2 12" xfId="993" xr:uid="{00000000-0005-0000-0000-0000B0040000}"/>
    <cellStyle name="Comma2 2 120" xfId="994" xr:uid="{00000000-0005-0000-0000-0000B1040000}"/>
    <cellStyle name="Comma2 2 121" xfId="995" xr:uid="{00000000-0005-0000-0000-0000B2040000}"/>
    <cellStyle name="Comma2 2 122" xfId="996" xr:uid="{00000000-0005-0000-0000-0000B3040000}"/>
    <cellStyle name="Comma2 2 123" xfId="997" xr:uid="{00000000-0005-0000-0000-0000B4040000}"/>
    <cellStyle name="Comma2 2 124" xfId="998" xr:uid="{00000000-0005-0000-0000-0000B5040000}"/>
    <cellStyle name="Comma2 2 125" xfId="999" xr:uid="{00000000-0005-0000-0000-0000B6040000}"/>
    <cellStyle name="Comma2 2 126" xfId="1000" xr:uid="{00000000-0005-0000-0000-0000B7040000}"/>
    <cellStyle name="Comma2 2 127" xfId="1001" xr:uid="{00000000-0005-0000-0000-0000B8040000}"/>
    <cellStyle name="Comma2 2 128" xfId="1002" xr:uid="{00000000-0005-0000-0000-0000B9040000}"/>
    <cellStyle name="Comma2 2 129" xfId="1003" xr:uid="{00000000-0005-0000-0000-0000BA040000}"/>
    <cellStyle name="Comma2 2 13" xfId="1004" xr:uid="{00000000-0005-0000-0000-0000BB040000}"/>
    <cellStyle name="Comma2 2 130" xfId="1005" xr:uid="{00000000-0005-0000-0000-0000BC040000}"/>
    <cellStyle name="Comma2 2 131" xfId="1006" xr:uid="{00000000-0005-0000-0000-0000BD040000}"/>
    <cellStyle name="Comma2 2 132" xfId="1007" xr:uid="{00000000-0005-0000-0000-0000BE040000}"/>
    <cellStyle name="Comma2 2 133" xfId="1008" xr:uid="{00000000-0005-0000-0000-0000BF040000}"/>
    <cellStyle name="Comma2 2 134" xfId="1009" xr:uid="{00000000-0005-0000-0000-0000C0040000}"/>
    <cellStyle name="Comma2 2 135" xfId="1010" xr:uid="{00000000-0005-0000-0000-0000C1040000}"/>
    <cellStyle name="Comma2 2 136" xfId="1011" xr:uid="{00000000-0005-0000-0000-0000C2040000}"/>
    <cellStyle name="Comma2 2 137" xfId="1012" xr:uid="{00000000-0005-0000-0000-0000C3040000}"/>
    <cellStyle name="Comma2 2 138" xfId="1013" xr:uid="{00000000-0005-0000-0000-0000C4040000}"/>
    <cellStyle name="Comma2 2 139" xfId="1014" xr:uid="{00000000-0005-0000-0000-0000C5040000}"/>
    <cellStyle name="Comma2 2 14" xfId="1015" xr:uid="{00000000-0005-0000-0000-0000C6040000}"/>
    <cellStyle name="Comma2 2 140" xfId="1016" xr:uid="{00000000-0005-0000-0000-0000C7040000}"/>
    <cellStyle name="Comma2 2 141" xfId="1017" xr:uid="{00000000-0005-0000-0000-0000C8040000}"/>
    <cellStyle name="Comma2 2 142" xfId="1018" xr:uid="{00000000-0005-0000-0000-0000C9040000}"/>
    <cellStyle name="Comma2 2 143" xfId="1019" xr:uid="{00000000-0005-0000-0000-0000CA040000}"/>
    <cellStyle name="Comma2 2 144" xfId="1020" xr:uid="{00000000-0005-0000-0000-0000CB040000}"/>
    <cellStyle name="Comma2 2 145" xfId="1021" xr:uid="{00000000-0005-0000-0000-0000CC040000}"/>
    <cellStyle name="Comma2 2 146" xfId="1022" xr:uid="{00000000-0005-0000-0000-0000CD040000}"/>
    <cellStyle name="Comma2 2 147" xfId="1023" xr:uid="{00000000-0005-0000-0000-0000CE040000}"/>
    <cellStyle name="Comma2 2 148" xfId="1024" xr:uid="{00000000-0005-0000-0000-0000CF040000}"/>
    <cellStyle name="Comma2 2 149" xfId="1025" xr:uid="{00000000-0005-0000-0000-0000D0040000}"/>
    <cellStyle name="Comma2 2 15" xfId="1026" xr:uid="{00000000-0005-0000-0000-0000D1040000}"/>
    <cellStyle name="Comma2 2 150" xfId="1027" xr:uid="{00000000-0005-0000-0000-0000D2040000}"/>
    <cellStyle name="Comma2 2 151" xfId="1028" xr:uid="{00000000-0005-0000-0000-0000D3040000}"/>
    <cellStyle name="Comma2 2 152" xfId="1029" xr:uid="{00000000-0005-0000-0000-0000D4040000}"/>
    <cellStyle name="Comma2 2 153" xfId="1030" xr:uid="{00000000-0005-0000-0000-0000D5040000}"/>
    <cellStyle name="Comma2 2 154" xfId="1031" xr:uid="{00000000-0005-0000-0000-0000D6040000}"/>
    <cellStyle name="Comma2 2 155" xfId="1032" xr:uid="{00000000-0005-0000-0000-0000D7040000}"/>
    <cellStyle name="Comma2 2 156" xfId="1033" xr:uid="{00000000-0005-0000-0000-0000D8040000}"/>
    <cellStyle name="Comma2 2 157" xfId="1034" xr:uid="{00000000-0005-0000-0000-0000D9040000}"/>
    <cellStyle name="Comma2 2 158" xfId="1035" xr:uid="{00000000-0005-0000-0000-0000DA040000}"/>
    <cellStyle name="Comma2 2 159" xfId="1036" xr:uid="{00000000-0005-0000-0000-0000DB040000}"/>
    <cellStyle name="Comma2 2 16" xfId="1037" xr:uid="{00000000-0005-0000-0000-0000DC040000}"/>
    <cellStyle name="Comma2 2 160" xfId="1038" xr:uid="{00000000-0005-0000-0000-0000DD040000}"/>
    <cellStyle name="Comma2 2 161" xfId="1039" xr:uid="{00000000-0005-0000-0000-0000DE040000}"/>
    <cellStyle name="Comma2 2 162" xfId="1040" xr:uid="{00000000-0005-0000-0000-0000DF040000}"/>
    <cellStyle name="Comma2 2 163" xfId="1041" xr:uid="{00000000-0005-0000-0000-0000E0040000}"/>
    <cellStyle name="Comma2 2 164" xfId="1042" xr:uid="{00000000-0005-0000-0000-0000E1040000}"/>
    <cellStyle name="Comma2 2 165" xfId="1043" xr:uid="{00000000-0005-0000-0000-0000E2040000}"/>
    <cellStyle name="Comma2 2 166" xfId="1044" xr:uid="{00000000-0005-0000-0000-0000E3040000}"/>
    <cellStyle name="Comma2 2 167" xfId="1045" xr:uid="{00000000-0005-0000-0000-0000E4040000}"/>
    <cellStyle name="Comma2 2 168" xfId="1046" xr:uid="{00000000-0005-0000-0000-0000E5040000}"/>
    <cellStyle name="Comma2 2 169" xfId="1047" xr:uid="{00000000-0005-0000-0000-0000E6040000}"/>
    <cellStyle name="Comma2 2 17" xfId="1048" xr:uid="{00000000-0005-0000-0000-0000E7040000}"/>
    <cellStyle name="Comma2 2 170" xfId="1049" xr:uid="{00000000-0005-0000-0000-0000E8040000}"/>
    <cellStyle name="Comma2 2 171" xfId="1050" xr:uid="{00000000-0005-0000-0000-0000E9040000}"/>
    <cellStyle name="Comma2 2 172" xfId="1051" xr:uid="{00000000-0005-0000-0000-0000EA040000}"/>
    <cellStyle name="Comma2 2 173" xfId="1052" xr:uid="{00000000-0005-0000-0000-0000EB040000}"/>
    <cellStyle name="Comma2 2 174" xfId="1053" xr:uid="{00000000-0005-0000-0000-0000EC040000}"/>
    <cellStyle name="Comma2 2 175" xfId="1054" xr:uid="{00000000-0005-0000-0000-0000ED040000}"/>
    <cellStyle name="Comma2 2 176" xfId="1055" xr:uid="{00000000-0005-0000-0000-0000EE040000}"/>
    <cellStyle name="Comma2 2 177" xfId="1056" xr:uid="{00000000-0005-0000-0000-0000EF040000}"/>
    <cellStyle name="Comma2 2 178" xfId="1057" xr:uid="{00000000-0005-0000-0000-0000F0040000}"/>
    <cellStyle name="Comma2 2 179" xfId="1058" xr:uid="{00000000-0005-0000-0000-0000F1040000}"/>
    <cellStyle name="Comma2 2 18" xfId="1059" xr:uid="{00000000-0005-0000-0000-0000F2040000}"/>
    <cellStyle name="Comma2 2 180" xfId="1060" xr:uid="{00000000-0005-0000-0000-0000F3040000}"/>
    <cellStyle name="Comma2 2 181" xfId="1061" xr:uid="{00000000-0005-0000-0000-0000F4040000}"/>
    <cellStyle name="Comma2 2 182" xfId="1062" xr:uid="{00000000-0005-0000-0000-0000F5040000}"/>
    <cellStyle name="Comma2 2 183" xfId="1063" xr:uid="{00000000-0005-0000-0000-0000F6040000}"/>
    <cellStyle name="Comma2 2 184" xfId="1064" xr:uid="{00000000-0005-0000-0000-0000F7040000}"/>
    <cellStyle name="Comma2 2 185" xfId="1065" xr:uid="{00000000-0005-0000-0000-0000F8040000}"/>
    <cellStyle name="Comma2 2 186" xfId="1066" xr:uid="{00000000-0005-0000-0000-0000F9040000}"/>
    <cellStyle name="Comma2 2 187" xfId="1067" xr:uid="{00000000-0005-0000-0000-0000FA040000}"/>
    <cellStyle name="Comma2 2 188" xfId="1068" xr:uid="{00000000-0005-0000-0000-0000FB040000}"/>
    <cellStyle name="Comma2 2 189" xfId="1069" xr:uid="{00000000-0005-0000-0000-0000FC040000}"/>
    <cellStyle name="Comma2 2 19" xfId="1070" xr:uid="{00000000-0005-0000-0000-0000FD040000}"/>
    <cellStyle name="Comma2 2 190" xfId="1071" xr:uid="{00000000-0005-0000-0000-0000FE040000}"/>
    <cellStyle name="Comma2 2 191" xfId="1072" xr:uid="{00000000-0005-0000-0000-0000FF040000}"/>
    <cellStyle name="Comma2 2 192" xfId="1073" xr:uid="{00000000-0005-0000-0000-000000050000}"/>
    <cellStyle name="Comma2 2 193" xfId="1074" xr:uid="{00000000-0005-0000-0000-000001050000}"/>
    <cellStyle name="Comma2 2 194" xfId="1075" xr:uid="{00000000-0005-0000-0000-000002050000}"/>
    <cellStyle name="Comma2 2 195" xfId="1076" xr:uid="{00000000-0005-0000-0000-000003050000}"/>
    <cellStyle name="Comma2 2 196" xfId="1077" xr:uid="{00000000-0005-0000-0000-000004050000}"/>
    <cellStyle name="Comma2 2 197" xfId="1078" xr:uid="{00000000-0005-0000-0000-000005050000}"/>
    <cellStyle name="Comma2 2 198" xfId="1079" xr:uid="{00000000-0005-0000-0000-000006050000}"/>
    <cellStyle name="Comma2 2 199" xfId="1080" xr:uid="{00000000-0005-0000-0000-000007050000}"/>
    <cellStyle name="Comma2 2 2" xfId="370" xr:uid="{00000000-0005-0000-0000-000008050000}"/>
    <cellStyle name="Comma2 2 20" xfId="1081" xr:uid="{00000000-0005-0000-0000-000009050000}"/>
    <cellStyle name="Comma2 2 200" xfId="1082" xr:uid="{00000000-0005-0000-0000-00000A050000}"/>
    <cellStyle name="Comma2 2 201" xfId="1083" xr:uid="{00000000-0005-0000-0000-00000B050000}"/>
    <cellStyle name="Comma2 2 202" xfId="1084" xr:uid="{00000000-0005-0000-0000-00000C050000}"/>
    <cellStyle name="Comma2 2 203" xfId="1085" xr:uid="{00000000-0005-0000-0000-00000D050000}"/>
    <cellStyle name="Comma2 2 204" xfId="1086" xr:uid="{00000000-0005-0000-0000-00000E050000}"/>
    <cellStyle name="Comma2 2 205" xfId="1087" xr:uid="{00000000-0005-0000-0000-00000F050000}"/>
    <cellStyle name="Comma2 2 206" xfId="1088" xr:uid="{00000000-0005-0000-0000-000010050000}"/>
    <cellStyle name="Comma2 2 207" xfId="1089" xr:uid="{00000000-0005-0000-0000-000011050000}"/>
    <cellStyle name="Comma2 2 208" xfId="1090" xr:uid="{00000000-0005-0000-0000-000012050000}"/>
    <cellStyle name="Comma2 2 209" xfId="1091" xr:uid="{00000000-0005-0000-0000-000013050000}"/>
    <cellStyle name="Comma2 2 21" xfId="1092" xr:uid="{00000000-0005-0000-0000-000014050000}"/>
    <cellStyle name="Comma2 2 210" xfId="1093" xr:uid="{00000000-0005-0000-0000-000015050000}"/>
    <cellStyle name="Comma2 2 211" xfId="1094" xr:uid="{00000000-0005-0000-0000-000016050000}"/>
    <cellStyle name="Comma2 2 212" xfId="1095" xr:uid="{00000000-0005-0000-0000-000017050000}"/>
    <cellStyle name="Comma2 2 213" xfId="1096" xr:uid="{00000000-0005-0000-0000-000018050000}"/>
    <cellStyle name="Comma2 2 214" xfId="1097" xr:uid="{00000000-0005-0000-0000-000019050000}"/>
    <cellStyle name="Comma2 2 215" xfId="1098" xr:uid="{00000000-0005-0000-0000-00001A050000}"/>
    <cellStyle name="Comma2 2 216" xfId="1099" xr:uid="{00000000-0005-0000-0000-00001B050000}"/>
    <cellStyle name="Comma2 2 217" xfId="1100" xr:uid="{00000000-0005-0000-0000-00001C050000}"/>
    <cellStyle name="Comma2 2 218" xfId="1101" xr:uid="{00000000-0005-0000-0000-00001D050000}"/>
    <cellStyle name="Comma2 2 219" xfId="1102" xr:uid="{00000000-0005-0000-0000-00001E050000}"/>
    <cellStyle name="Comma2 2 22" xfId="1103" xr:uid="{00000000-0005-0000-0000-00001F050000}"/>
    <cellStyle name="Comma2 2 220" xfId="1104" xr:uid="{00000000-0005-0000-0000-000020050000}"/>
    <cellStyle name="Comma2 2 221" xfId="1105" xr:uid="{00000000-0005-0000-0000-000021050000}"/>
    <cellStyle name="Comma2 2 222" xfId="1106" xr:uid="{00000000-0005-0000-0000-000022050000}"/>
    <cellStyle name="Comma2 2 223" xfId="1107" xr:uid="{00000000-0005-0000-0000-000023050000}"/>
    <cellStyle name="Comma2 2 224" xfId="1108" xr:uid="{00000000-0005-0000-0000-000024050000}"/>
    <cellStyle name="Comma2 2 225" xfId="1109" xr:uid="{00000000-0005-0000-0000-000025050000}"/>
    <cellStyle name="Comma2 2 226" xfId="1110" xr:uid="{00000000-0005-0000-0000-000026050000}"/>
    <cellStyle name="Comma2 2 227" xfId="1111" xr:uid="{00000000-0005-0000-0000-000027050000}"/>
    <cellStyle name="Comma2 2 228" xfId="1112" xr:uid="{00000000-0005-0000-0000-000028050000}"/>
    <cellStyle name="Comma2 2 229" xfId="1113" xr:uid="{00000000-0005-0000-0000-000029050000}"/>
    <cellStyle name="Comma2 2 23" xfId="1114" xr:uid="{00000000-0005-0000-0000-00002A050000}"/>
    <cellStyle name="Comma2 2 230" xfId="1115" xr:uid="{00000000-0005-0000-0000-00002B050000}"/>
    <cellStyle name="Comma2 2 231" xfId="1116" xr:uid="{00000000-0005-0000-0000-00002C050000}"/>
    <cellStyle name="Comma2 2 232" xfId="1117" xr:uid="{00000000-0005-0000-0000-00002D050000}"/>
    <cellStyle name="Comma2 2 233" xfId="1118" xr:uid="{00000000-0005-0000-0000-00002E050000}"/>
    <cellStyle name="Comma2 2 234" xfId="1119" xr:uid="{00000000-0005-0000-0000-00002F050000}"/>
    <cellStyle name="Comma2 2 235" xfId="1120" xr:uid="{00000000-0005-0000-0000-000030050000}"/>
    <cellStyle name="Comma2 2 236" xfId="1121" xr:uid="{00000000-0005-0000-0000-000031050000}"/>
    <cellStyle name="Comma2 2 237" xfId="1122" xr:uid="{00000000-0005-0000-0000-000032050000}"/>
    <cellStyle name="Comma2 2 238" xfId="1123" xr:uid="{00000000-0005-0000-0000-000033050000}"/>
    <cellStyle name="Comma2 2 239" xfId="1124" xr:uid="{00000000-0005-0000-0000-000034050000}"/>
    <cellStyle name="Comma2 2 24" xfId="1125" xr:uid="{00000000-0005-0000-0000-000035050000}"/>
    <cellStyle name="Comma2 2 240" xfId="1126" xr:uid="{00000000-0005-0000-0000-000036050000}"/>
    <cellStyle name="Comma2 2 241" xfId="1127" xr:uid="{00000000-0005-0000-0000-000037050000}"/>
    <cellStyle name="Comma2 2 242" xfId="1128" xr:uid="{00000000-0005-0000-0000-000038050000}"/>
    <cellStyle name="Comma2 2 243" xfId="1129" xr:uid="{00000000-0005-0000-0000-000039050000}"/>
    <cellStyle name="Comma2 2 244" xfId="1130" xr:uid="{00000000-0005-0000-0000-00003A050000}"/>
    <cellStyle name="Comma2 2 245" xfId="1131" xr:uid="{00000000-0005-0000-0000-00003B050000}"/>
    <cellStyle name="Comma2 2 246" xfId="1132" xr:uid="{00000000-0005-0000-0000-00003C050000}"/>
    <cellStyle name="Comma2 2 247" xfId="1133" xr:uid="{00000000-0005-0000-0000-00003D050000}"/>
    <cellStyle name="Comma2 2 248" xfId="1134" xr:uid="{00000000-0005-0000-0000-00003E050000}"/>
    <cellStyle name="Comma2 2 249" xfId="1135" xr:uid="{00000000-0005-0000-0000-00003F050000}"/>
    <cellStyle name="Comma2 2 25" xfId="1136" xr:uid="{00000000-0005-0000-0000-000040050000}"/>
    <cellStyle name="Comma2 2 250" xfId="1137" xr:uid="{00000000-0005-0000-0000-000041050000}"/>
    <cellStyle name="Comma2 2 251" xfId="1138" xr:uid="{00000000-0005-0000-0000-000042050000}"/>
    <cellStyle name="Comma2 2 252" xfId="1139" xr:uid="{00000000-0005-0000-0000-000043050000}"/>
    <cellStyle name="Comma2 2 253" xfId="1140" xr:uid="{00000000-0005-0000-0000-000044050000}"/>
    <cellStyle name="Comma2 2 254" xfId="1141" xr:uid="{00000000-0005-0000-0000-000045050000}"/>
    <cellStyle name="Comma2 2 255" xfId="1142" xr:uid="{00000000-0005-0000-0000-000046050000}"/>
    <cellStyle name="Comma2 2 26" xfId="1143" xr:uid="{00000000-0005-0000-0000-000047050000}"/>
    <cellStyle name="Comma2 2 27" xfId="1144" xr:uid="{00000000-0005-0000-0000-000048050000}"/>
    <cellStyle name="Comma2 2 28" xfId="1145" xr:uid="{00000000-0005-0000-0000-000049050000}"/>
    <cellStyle name="Comma2 2 29" xfId="1146" xr:uid="{00000000-0005-0000-0000-00004A050000}"/>
    <cellStyle name="Comma2 2 3" xfId="395" xr:uid="{00000000-0005-0000-0000-00004B050000}"/>
    <cellStyle name="Comma2 2 30" xfId="1147" xr:uid="{00000000-0005-0000-0000-00004C050000}"/>
    <cellStyle name="Comma2 2 31" xfId="1148" xr:uid="{00000000-0005-0000-0000-00004D050000}"/>
    <cellStyle name="Comma2 2 32" xfId="1149" xr:uid="{00000000-0005-0000-0000-00004E050000}"/>
    <cellStyle name="Comma2 2 33" xfId="1150" xr:uid="{00000000-0005-0000-0000-00004F050000}"/>
    <cellStyle name="Comma2 2 34" xfId="1151" xr:uid="{00000000-0005-0000-0000-000050050000}"/>
    <cellStyle name="Comma2 2 35" xfId="1152" xr:uid="{00000000-0005-0000-0000-000051050000}"/>
    <cellStyle name="Comma2 2 36" xfId="1153" xr:uid="{00000000-0005-0000-0000-000052050000}"/>
    <cellStyle name="Comma2 2 37" xfId="1154" xr:uid="{00000000-0005-0000-0000-000053050000}"/>
    <cellStyle name="Comma2 2 38" xfId="1155" xr:uid="{00000000-0005-0000-0000-000054050000}"/>
    <cellStyle name="Comma2 2 39" xfId="1156" xr:uid="{00000000-0005-0000-0000-000055050000}"/>
    <cellStyle name="Comma2 2 4" xfId="362" xr:uid="{00000000-0005-0000-0000-000056050000}"/>
    <cellStyle name="Comma2 2 40" xfId="1157" xr:uid="{00000000-0005-0000-0000-000057050000}"/>
    <cellStyle name="Comma2 2 41" xfId="1158" xr:uid="{00000000-0005-0000-0000-000058050000}"/>
    <cellStyle name="Comma2 2 42" xfId="1159" xr:uid="{00000000-0005-0000-0000-000059050000}"/>
    <cellStyle name="Comma2 2 43" xfId="1160" xr:uid="{00000000-0005-0000-0000-00005A050000}"/>
    <cellStyle name="Comma2 2 44" xfId="1161" xr:uid="{00000000-0005-0000-0000-00005B050000}"/>
    <cellStyle name="Comma2 2 45" xfId="1162" xr:uid="{00000000-0005-0000-0000-00005C050000}"/>
    <cellStyle name="Comma2 2 46" xfId="1163" xr:uid="{00000000-0005-0000-0000-00005D050000}"/>
    <cellStyle name="Comma2 2 47" xfId="1164" xr:uid="{00000000-0005-0000-0000-00005E050000}"/>
    <cellStyle name="Comma2 2 48" xfId="1165" xr:uid="{00000000-0005-0000-0000-00005F050000}"/>
    <cellStyle name="Comma2 2 49" xfId="1166" xr:uid="{00000000-0005-0000-0000-000060050000}"/>
    <cellStyle name="Comma2 2 5" xfId="343" xr:uid="{00000000-0005-0000-0000-000061050000}"/>
    <cellStyle name="Comma2 2 50" xfId="1167" xr:uid="{00000000-0005-0000-0000-000062050000}"/>
    <cellStyle name="Comma2 2 51" xfId="1168" xr:uid="{00000000-0005-0000-0000-000063050000}"/>
    <cellStyle name="Comma2 2 52" xfId="1169" xr:uid="{00000000-0005-0000-0000-000064050000}"/>
    <cellStyle name="Comma2 2 53" xfId="1170" xr:uid="{00000000-0005-0000-0000-000065050000}"/>
    <cellStyle name="Comma2 2 54" xfId="1171" xr:uid="{00000000-0005-0000-0000-000066050000}"/>
    <cellStyle name="Comma2 2 55" xfId="1172" xr:uid="{00000000-0005-0000-0000-000067050000}"/>
    <cellStyle name="Comma2 2 56" xfId="1173" xr:uid="{00000000-0005-0000-0000-000068050000}"/>
    <cellStyle name="Comma2 2 57" xfId="1174" xr:uid="{00000000-0005-0000-0000-000069050000}"/>
    <cellStyle name="Comma2 2 58" xfId="1175" xr:uid="{00000000-0005-0000-0000-00006A050000}"/>
    <cellStyle name="Comma2 2 59" xfId="1176" xr:uid="{00000000-0005-0000-0000-00006B050000}"/>
    <cellStyle name="Comma2 2 6" xfId="1177" xr:uid="{00000000-0005-0000-0000-00006C050000}"/>
    <cellStyle name="Comma2 2 60" xfId="1178" xr:uid="{00000000-0005-0000-0000-00006D050000}"/>
    <cellStyle name="Comma2 2 61" xfId="1179" xr:uid="{00000000-0005-0000-0000-00006E050000}"/>
    <cellStyle name="Comma2 2 62" xfId="1180" xr:uid="{00000000-0005-0000-0000-00006F050000}"/>
    <cellStyle name="Comma2 2 63" xfId="1181" xr:uid="{00000000-0005-0000-0000-000070050000}"/>
    <cellStyle name="Comma2 2 64" xfId="1182" xr:uid="{00000000-0005-0000-0000-000071050000}"/>
    <cellStyle name="Comma2 2 65" xfId="1183" xr:uid="{00000000-0005-0000-0000-000072050000}"/>
    <cellStyle name="Comma2 2 66" xfId="1184" xr:uid="{00000000-0005-0000-0000-000073050000}"/>
    <cellStyle name="Comma2 2 67" xfId="1185" xr:uid="{00000000-0005-0000-0000-000074050000}"/>
    <cellStyle name="Comma2 2 68" xfId="1186" xr:uid="{00000000-0005-0000-0000-000075050000}"/>
    <cellStyle name="Comma2 2 69" xfId="1187" xr:uid="{00000000-0005-0000-0000-000076050000}"/>
    <cellStyle name="Comma2 2 7" xfId="1188" xr:uid="{00000000-0005-0000-0000-000077050000}"/>
    <cellStyle name="Comma2 2 70" xfId="1189" xr:uid="{00000000-0005-0000-0000-000078050000}"/>
    <cellStyle name="Comma2 2 71" xfId="1190" xr:uid="{00000000-0005-0000-0000-000079050000}"/>
    <cellStyle name="Comma2 2 72" xfId="1191" xr:uid="{00000000-0005-0000-0000-00007A050000}"/>
    <cellStyle name="Comma2 2 73" xfId="1192" xr:uid="{00000000-0005-0000-0000-00007B050000}"/>
    <cellStyle name="Comma2 2 74" xfId="1193" xr:uid="{00000000-0005-0000-0000-00007C050000}"/>
    <cellStyle name="Comma2 2 75" xfId="1194" xr:uid="{00000000-0005-0000-0000-00007D050000}"/>
    <cellStyle name="Comma2 2 76" xfId="1195" xr:uid="{00000000-0005-0000-0000-00007E050000}"/>
    <cellStyle name="Comma2 2 77" xfId="1196" xr:uid="{00000000-0005-0000-0000-00007F050000}"/>
    <cellStyle name="Comma2 2 78" xfId="1197" xr:uid="{00000000-0005-0000-0000-000080050000}"/>
    <cellStyle name="Comma2 2 79" xfId="1198" xr:uid="{00000000-0005-0000-0000-000081050000}"/>
    <cellStyle name="Comma2 2 8" xfId="1199" xr:uid="{00000000-0005-0000-0000-000082050000}"/>
    <cellStyle name="Comma2 2 80" xfId="1200" xr:uid="{00000000-0005-0000-0000-000083050000}"/>
    <cellStyle name="Comma2 2 81" xfId="1201" xr:uid="{00000000-0005-0000-0000-000084050000}"/>
    <cellStyle name="Comma2 2 82" xfId="1202" xr:uid="{00000000-0005-0000-0000-000085050000}"/>
    <cellStyle name="Comma2 2 83" xfId="1203" xr:uid="{00000000-0005-0000-0000-000086050000}"/>
    <cellStyle name="Comma2 2 84" xfId="1204" xr:uid="{00000000-0005-0000-0000-000087050000}"/>
    <cellStyle name="Comma2 2 85" xfId="1205" xr:uid="{00000000-0005-0000-0000-000088050000}"/>
    <cellStyle name="Comma2 2 86" xfId="1206" xr:uid="{00000000-0005-0000-0000-000089050000}"/>
    <cellStyle name="Comma2 2 87" xfId="1207" xr:uid="{00000000-0005-0000-0000-00008A050000}"/>
    <cellStyle name="Comma2 2 88" xfId="1208" xr:uid="{00000000-0005-0000-0000-00008B050000}"/>
    <cellStyle name="Comma2 2 89" xfId="1209" xr:uid="{00000000-0005-0000-0000-00008C050000}"/>
    <cellStyle name="Comma2 2 9" xfId="1210" xr:uid="{00000000-0005-0000-0000-00008D050000}"/>
    <cellStyle name="Comma2 2 90" xfId="1211" xr:uid="{00000000-0005-0000-0000-00008E050000}"/>
    <cellStyle name="Comma2 2 91" xfId="1212" xr:uid="{00000000-0005-0000-0000-00008F050000}"/>
    <cellStyle name="Comma2 2 92" xfId="1213" xr:uid="{00000000-0005-0000-0000-000090050000}"/>
    <cellStyle name="Comma2 2 93" xfId="1214" xr:uid="{00000000-0005-0000-0000-000091050000}"/>
    <cellStyle name="Comma2 2 94" xfId="1215" xr:uid="{00000000-0005-0000-0000-000092050000}"/>
    <cellStyle name="Comma2 2 95" xfId="1216" xr:uid="{00000000-0005-0000-0000-000093050000}"/>
    <cellStyle name="Comma2 2 96" xfId="1217" xr:uid="{00000000-0005-0000-0000-000094050000}"/>
    <cellStyle name="Comma2 2 97" xfId="1218" xr:uid="{00000000-0005-0000-0000-000095050000}"/>
    <cellStyle name="Comma2 2 98" xfId="1219" xr:uid="{00000000-0005-0000-0000-000096050000}"/>
    <cellStyle name="Comma2 2 99" xfId="1220" xr:uid="{00000000-0005-0000-0000-000097050000}"/>
    <cellStyle name="Comma3" xfId="11" xr:uid="{00000000-0005-0000-0000-000098050000}"/>
    <cellStyle name="Comma3 2" xfId="257" xr:uid="{00000000-0005-0000-0000-000099050000}"/>
    <cellStyle name="Comma3 2 10" xfId="1221" xr:uid="{00000000-0005-0000-0000-00009A050000}"/>
    <cellStyle name="Comma3 2 100" xfId="1222" xr:uid="{00000000-0005-0000-0000-00009B050000}"/>
    <cellStyle name="Comma3 2 101" xfId="1223" xr:uid="{00000000-0005-0000-0000-00009C050000}"/>
    <cellStyle name="Comma3 2 102" xfId="1224" xr:uid="{00000000-0005-0000-0000-00009D050000}"/>
    <cellStyle name="Comma3 2 103" xfId="1225" xr:uid="{00000000-0005-0000-0000-00009E050000}"/>
    <cellStyle name="Comma3 2 104" xfId="1226" xr:uid="{00000000-0005-0000-0000-00009F050000}"/>
    <cellStyle name="Comma3 2 105" xfId="1227" xr:uid="{00000000-0005-0000-0000-0000A0050000}"/>
    <cellStyle name="Comma3 2 106" xfId="1228" xr:uid="{00000000-0005-0000-0000-0000A1050000}"/>
    <cellStyle name="Comma3 2 107" xfId="1229" xr:uid="{00000000-0005-0000-0000-0000A2050000}"/>
    <cellStyle name="Comma3 2 108" xfId="1230" xr:uid="{00000000-0005-0000-0000-0000A3050000}"/>
    <cellStyle name="Comma3 2 109" xfId="1231" xr:uid="{00000000-0005-0000-0000-0000A4050000}"/>
    <cellStyle name="Comma3 2 11" xfId="1232" xr:uid="{00000000-0005-0000-0000-0000A5050000}"/>
    <cellStyle name="Comma3 2 110" xfId="1233" xr:uid="{00000000-0005-0000-0000-0000A6050000}"/>
    <cellStyle name="Comma3 2 111" xfId="1234" xr:uid="{00000000-0005-0000-0000-0000A7050000}"/>
    <cellStyle name="Comma3 2 112" xfId="1235" xr:uid="{00000000-0005-0000-0000-0000A8050000}"/>
    <cellStyle name="Comma3 2 113" xfId="1236" xr:uid="{00000000-0005-0000-0000-0000A9050000}"/>
    <cellStyle name="Comma3 2 114" xfId="1237" xr:uid="{00000000-0005-0000-0000-0000AA050000}"/>
    <cellStyle name="Comma3 2 115" xfId="1238" xr:uid="{00000000-0005-0000-0000-0000AB050000}"/>
    <cellStyle name="Comma3 2 116" xfId="1239" xr:uid="{00000000-0005-0000-0000-0000AC050000}"/>
    <cellStyle name="Comma3 2 117" xfId="1240" xr:uid="{00000000-0005-0000-0000-0000AD050000}"/>
    <cellStyle name="Comma3 2 118" xfId="1241" xr:uid="{00000000-0005-0000-0000-0000AE050000}"/>
    <cellStyle name="Comma3 2 119" xfId="1242" xr:uid="{00000000-0005-0000-0000-0000AF050000}"/>
    <cellStyle name="Comma3 2 12" xfId="1243" xr:uid="{00000000-0005-0000-0000-0000B0050000}"/>
    <cellStyle name="Comma3 2 120" xfId="1244" xr:uid="{00000000-0005-0000-0000-0000B1050000}"/>
    <cellStyle name="Comma3 2 121" xfId="1245" xr:uid="{00000000-0005-0000-0000-0000B2050000}"/>
    <cellStyle name="Comma3 2 122" xfId="1246" xr:uid="{00000000-0005-0000-0000-0000B3050000}"/>
    <cellStyle name="Comma3 2 123" xfId="1247" xr:uid="{00000000-0005-0000-0000-0000B4050000}"/>
    <cellStyle name="Comma3 2 124" xfId="1248" xr:uid="{00000000-0005-0000-0000-0000B5050000}"/>
    <cellStyle name="Comma3 2 125" xfId="1249" xr:uid="{00000000-0005-0000-0000-0000B6050000}"/>
    <cellStyle name="Comma3 2 126" xfId="1250" xr:uid="{00000000-0005-0000-0000-0000B7050000}"/>
    <cellStyle name="Comma3 2 127" xfId="1251" xr:uid="{00000000-0005-0000-0000-0000B8050000}"/>
    <cellStyle name="Comma3 2 128" xfId="1252" xr:uid="{00000000-0005-0000-0000-0000B9050000}"/>
    <cellStyle name="Comma3 2 129" xfId="1253" xr:uid="{00000000-0005-0000-0000-0000BA050000}"/>
    <cellStyle name="Comma3 2 13" xfId="1254" xr:uid="{00000000-0005-0000-0000-0000BB050000}"/>
    <cellStyle name="Comma3 2 130" xfId="1255" xr:uid="{00000000-0005-0000-0000-0000BC050000}"/>
    <cellStyle name="Comma3 2 131" xfId="1256" xr:uid="{00000000-0005-0000-0000-0000BD050000}"/>
    <cellStyle name="Comma3 2 132" xfId="1257" xr:uid="{00000000-0005-0000-0000-0000BE050000}"/>
    <cellStyle name="Comma3 2 133" xfId="1258" xr:uid="{00000000-0005-0000-0000-0000BF050000}"/>
    <cellStyle name="Comma3 2 134" xfId="1259" xr:uid="{00000000-0005-0000-0000-0000C0050000}"/>
    <cellStyle name="Comma3 2 135" xfId="1260" xr:uid="{00000000-0005-0000-0000-0000C1050000}"/>
    <cellStyle name="Comma3 2 136" xfId="1261" xr:uid="{00000000-0005-0000-0000-0000C2050000}"/>
    <cellStyle name="Comma3 2 137" xfId="1262" xr:uid="{00000000-0005-0000-0000-0000C3050000}"/>
    <cellStyle name="Comma3 2 138" xfId="1263" xr:uid="{00000000-0005-0000-0000-0000C4050000}"/>
    <cellStyle name="Comma3 2 139" xfId="1264" xr:uid="{00000000-0005-0000-0000-0000C5050000}"/>
    <cellStyle name="Comma3 2 14" xfId="1265" xr:uid="{00000000-0005-0000-0000-0000C6050000}"/>
    <cellStyle name="Comma3 2 140" xfId="1266" xr:uid="{00000000-0005-0000-0000-0000C7050000}"/>
    <cellStyle name="Comma3 2 141" xfId="1267" xr:uid="{00000000-0005-0000-0000-0000C8050000}"/>
    <cellStyle name="Comma3 2 142" xfId="1268" xr:uid="{00000000-0005-0000-0000-0000C9050000}"/>
    <cellStyle name="Comma3 2 143" xfId="1269" xr:uid="{00000000-0005-0000-0000-0000CA050000}"/>
    <cellStyle name="Comma3 2 144" xfId="1270" xr:uid="{00000000-0005-0000-0000-0000CB050000}"/>
    <cellStyle name="Comma3 2 145" xfId="1271" xr:uid="{00000000-0005-0000-0000-0000CC050000}"/>
    <cellStyle name="Comma3 2 146" xfId="1272" xr:uid="{00000000-0005-0000-0000-0000CD050000}"/>
    <cellStyle name="Comma3 2 147" xfId="1273" xr:uid="{00000000-0005-0000-0000-0000CE050000}"/>
    <cellStyle name="Comma3 2 148" xfId="1274" xr:uid="{00000000-0005-0000-0000-0000CF050000}"/>
    <cellStyle name="Comma3 2 149" xfId="1275" xr:uid="{00000000-0005-0000-0000-0000D0050000}"/>
    <cellStyle name="Comma3 2 15" xfId="1276" xr:uid="{00000000-0005-0000-0000-0000D1050000}"/>
    <cellStyle name="Comma3 2 150" xfId="1277" xr:uid="{00000000-0005-0000-0000-0000D2050000}"/>
    <cellStyle name="Comma3 2 151" xfId="1278" xr:uid="{00000000-0005-0000-0000-0000D3050000}"/>
    <cellStyle name="Comma3 2 152" xfId="1279" xr:uid="{00000000-0005-0000-0000-0000D4050000}"/>
    <cellStyle name="Comma3 2 153" xfId="1280" xr:uid="{00000000-0005-0000-0000-0000D5050000}"/>
    <cellStyle name="Comma3 2 154" xfId="1281" xr:uid="{00000000-0005-0000-0000-0000D6050000}"/>
    <cellStyle name="Comma3 2 155" xfId="1282" xr:uid="{00000000-0005-0000-0000-0000D7050000}"/>
    <cellStyle name="Comma3 2 156" xfId="1283" xr:uid="{00000000-0005-0000-0000-0000D8050000}"/>
    <cellStyle name="Comma3 2 157" xfId="1284" xr:uid="{00000000-0005-0000-0000-0000D9050000}"/>
    <cellStyle name="Comma3 2 158" xfId="1285" xr:uid="{00000000-0005-0000-0000-0000DA050000}"/>
    <cellStyle name="Comma3 2 159" xfId="1286" xr:uid="{00000000-0005-0000-0000-0000DB050000}"/>
    <cellStyle name="Comma3 2 16" xfId="1287" xr:uid="{00000000-0005-0000-0000-0000DC050000}"/>
    <cellStyle name="Comma3 2 160" xfId="1288" xr:uid="{00000000-0005-0000-0000-0000DD050000}"/>
    <cellStyle name="Comma3 2 161" xfId="1289" xr:uid="{00000000-0005-0000-0000-0000DE050000}"/>
    <cellStyle name="Comma3 2 162" xfId="1290" xr:uid="{00000000-0005-0000-0000-0000DF050000}"/>
    <cellStyle name="Comma3 2 163" xfId="1291" xr:uid="{00000000-0005-0000-0000-0000E0050000}"/>
    <cellStyle name="Comma3 2 164" xfId="1292" xr:uid="{00000000-0005-0000-0000-0000E1050000}"/>
    <cellStyle name="Comma3 2 165" xfId="1293" xr:uid="{00000000-0005-0000-0000-0000E2050000}"/>
    <cellStyle name="Comma3 2 166" xfId="1294" xr:uid="{00000000-0005-0000-0000-0000E3050000}"/>
    <cellStyle name="Comma3 2 167" xfId="1295" xr:uid="{00000000-0005-0000-0000-0000E4050000}"/>
    <cellStyle name="Comma3 2 168" xfId="1296" xr:uid="{00000000-0005-0000-0000-0000E5050000}"/>
    <cellStyle name="Comma3 2 169" xfId="1297" xr:uid="{00000000-0005-0000-0000-0000E6050000}"/>
    <cellStyle name="Comma3 2 17" xfId="1298" xr:uid="{00000000-0005-0000-0000-0000E7050000}"/>
    <cellStyle name="Comma3 2 170" xfId="1299" xr:uid="{00000000-0005-0000-0000-0000E8050000}"/>
    <cellStyle name="Comma3 2 171" xfId="1300" xr:uid="{00000000-0005-0000-0000-0000E9050000}"/>
    <cellStyle name="Comma3 2 172" xfId="1301" xr:uid="{00000000-0005-0000-0000-0000EA050000}"/>
    <cellStyle name="Comma3 2 173" xfId="1302" xr:uid="{00000000-0005-0000-0000-0000EB050000}"/>
    <cellStyle name="Comma3 2 174" xfId="1303" xr:uid="{00000000-0005-0000-0000-0000EC050000}"/>
    <cellStyle name="Comma3 2 175" xfId="1304" xr:uid="{00000000-0005-0000-0000-0000ED050000}"/>
    <cellStyle name="Comma3 2 176" xfId="1305" xr:uid="{00000000-0005-0000-0000-0000EE050000}"/>
    <cellStyle name="Comma3 2 177" xfId="1306" xr:uid="{00000000-0005-0000-0000-0000EF050000}"/>
    <cellStyle name="Comma3 2 178" xfId="1307" xr:uid="{00000000-0005-0000-0000-0000F0050000}"/>
    <cellStyle name="Comma3 2 179" xfId="1308" xr:uid="{00000000-0005-0000-0000-0000F1050000}"/>
    <cellStyle name="Comma3 2 18" xfId="1309" xr:uid="{00000000-0005-0000-0000-0000F2050000}"/>
    <cellStyle name="Comma3 2 180" xfId="1310" xr:uid="{00000000-0005-0000-0000-0000F3050000}"/>
    <cellStyle name="Comma3 2 181" xfId="1311" xr:uid="{00000000-0005-0000-0000-0000F4050000}"/>
    <cellStyle name="Comma3 2 182" xfId="1312" xr:uid="{00000000-0005-0000-0000-0000F5050000}"/>
    <cellStyle name="Comma3 2 183" xfId="1313" xr:uid="{00000000-0005-0000-0000-0000F6050000}"/>
    <cellStyle name="Comma3 2 184" xfId="1314" xr:uid="{00000000-0005-0000-0000-0000F7050000}"/>
    <cellStyle name="Comma3 2 185" xfId="1315" xr:uid="{00000000-0005-0000-0000-0000F8050000}"/>
    <cellStyle name="Comma3 2 186" xfId="1316" xr:uid="{00000000-0005-0000-0000-0000F9050000}"/>
    <cellStyle name="Comma3 2 187" xfId="1317" xr:uid="{00000000-0005-0000-0000-0000FA050000}"/>
    <cellStyle name="Comma3 2 188" xfId="1318" xr:uid="{00000000-0005-0000-0000-0000FB050000}"/>
    <cellStyle name="Comma3 2 189" xfId="1319" xr:uid="{00000000-0005-0000-0000-0000FC050000}"/>
    <cellStyle name="Comma3 2 19" xfId="1320" xr:uid="{00000000-0005-0000-0000-0000FD050000}"/>
    <cellStyle name="Comma3 2 190" xfId="1321" xr:uid="{00000000-0005-0000-0000-0000FE050000}"/>
    <cellStyle name="Comma3 2 191" xfId="1322" xr:uid="{00000000-0005-0000-0000-0000FF050000}"/>
    <cellStyle name="Comma3 2 192" xfId="1323" xr:uid="{00000000-0005-0000-0000-000000060000}"/>
    <cellStyle name="Comma3 2 193" xfId="1324" xr:uid="{00000000-0005-0000-0000-000001060000}"/>
    <cellStyle name="Comma3 2 194" xfId="1325" xr:uid="{00000000-0005-0000-0000-000002060000}"/>
    <cellStyle name="Comma3 2 195" xfId="1326" xr:uid="{00000000-0005-0000-0000-000003060000}"/>
    <cellStyle name="Comma3 2 196" xfId="1327" xr:uid="{00000000-0005-0000-0000-000004060000}"/>
    <cellStyle name="Comma3 2 197" xfId="1328" xr:uid="{00000000-0005-0000-0000-000005060000}"/>
    <cellStyle name="Comma3 2 198" xfId="1329" xr:uid="{00000000-0005-0000-0000-000006060000}"/>
    <cellStyle name="Comma3 2 199" xfId="1330" xr:uid="{00000000-0005-0000-0000-000007060000}"/>
    <cellStyle name="Comma3 2 2" xfId="371" xr:uid="{00000000-0005-0000-0000-000008060000}"/>
    <cellStyle name="Comma3 2 20" xfId="1331" xr:uid="{00000000-0005-0000-0000-000009060000}"/>
    <cellStyle name="Comma3 2 200" xfId="1332" xr:uid="{00000000-0005-0000-0000-00000A060000}"/>
    <cellStyle name="Comma3 2 201" xfId="1333" xr:uid="{00000000-0005-0000-0000-00000B060000}"/>
    <cellStyle name="Comma3 2 202" xfId="1334" xr:uid="{00000000-0005-0000-0000-00000C060000}"/>
    <cellStyle name="Comma3 2 203" xfId="1335" xr:uid="{00000000-0005-0000-0000-00000D060000}"/>
    <cellStyle name="Comma3 2 204" xfId="1336" xr:uid="{00000000-0005-0000-0000-00000E060000}"/>
    <cellStyle name="Comma3 2 205" xfId="1337" xr:uid="{00000000-0005-0000-0000-00000F060000}"/>
    <cellStyle name="Comma3 2 206" xfId="1338" xr:uid="{00000000-0005-0000-0000-000010060000}"/>
    <cellStyle name="Comma3 2 207" xfId="1339" xr:uid="{00000000-0005-0000-0000-000011060000}"/>
    <cellStyle name="Comma3 2 208" xfId="1340" xr:uid="{00000000-0005-0000-0000-000012060000}"/>
    <cellStyle name="Comma3 2 209" xfId="1341" xr:uid="{00000000-0005-0000-0000-000013060000}"/>
    <cellStyle name="Comma3 2 21" xfId="1342" xr:uid="{00000000-0005-0000-0000-000014060000}"/>
    <cellStyle name="Comma3 2 210" xfId="1343" xr:uid="{00000000-0005-0000-0000-000015060000}"/>
    <cellStyle name="Comma3 2 211" xfId="1344" xr:uid="{00000000-0005-0000-0000-000016060000}"/>
    <cellStyle name="Comma3 2 212" xfId="1345" xr:uid="{00000000-0005-0000-0000-000017060000}"/>
    <cellStyle name="Comma3 2 213" xfId="1346" xr:uid="{00000000-0005-0000-0000-000018060000}"/>
    <cellStyle name="Comma3 2 214" xfId="1347" xr:uid="{00000000-0005-0000-0000-000019060000}"/>
    <cellStyle name="Comma3 2 215" xfId="1348" xr:uid="{00000000-0005-0000-0000-00001A060000}"/>
    <cellStyle name="Comma3 2 216" xfId="1349" xr:uid="{00000000-0005-0000-0000-00001B060000}"/>
    <cellStyle name="Comma3 2 217" xfId="1350" xr:uid="{00000000-0005-0000-0000-00001C060000}"/>
    <cellStyle name="Comma3 2 218" xfId="1351" xr:uid="{00000000-0005-0000-0000-00001D060000}"/>
    <cellStyle name="Comma3 2 219" xfId="1352" xr:uid="{00000000-0005-0000-0000-00001E060000}"/>
    <cellStyle name="Comma3 2 22" xfId="1353" xr:uid="{00000000-0005-0000-0000-00001F060000}"/>
    <cellStyle name="Comma3 2 220" xfId="1354" xr:uid="{00000000-0005-0000-0000-000020060000}"/>
    <cellStyle name="Comma3 2 221" xfId="1355" xr:uid="{00000000-0005-0000-0000-000021060000}"/>
    <cellStyle name="Comma3 2 222" xfId="1356" xr:uid="{00000000-0005-0000-0000-000022060000}"/>
    <cellStyle name="Comma3 2 223" xfId="1357" xr:uid="{00000000-0005-0000-0000-000023060000}"/>
    <cellStyle name="Comma3 2 224" xfId="1358" xr:uid="{00000000-0005-0000-0000-000024060000}"/>
    <cellStyle name="Comma3 2 225" xfId="1359" xr:uid="{00000000-0005-0000-0000-000025060000}"/>
    <cellStyle name="Comma3 2 226" xfId="1360" xr:uid="{00000000-0005-0000-0000-000026060000}"/>
    <cellStyle name="Comma3 2 227" xfId="1361" xr:uid="{00000000-0005-0000-0000-000027060000}"/>
    <cellStyle name="Comma3 2 228" xfId="1362" xr:uid="{00000000-0005-0000-0000-000028060000}"/>
    <cellStyle name="Comma3 2 229" xfId="1363" xr:uid="{00000000-0005-0000-0000-000029060000}"/>
    <cellStyle name="Comma3 2 23" xfId="1364" xr:uid="{00000000-0005-0000-0000-00002A060000}"/>
    <cellStyle name="Comma3 2 230" xfId="1365" xr:uid="{00000000-0005-0000-0000-00002B060000}"/>
    <cellStyle name="Comma3 2 231" xfId="1366" xr:uid="{00000000-0005-0000-0000-00002C060000}"/>
    <cellStyle name="Comma3 2 232" xfId="1367" xr:uid="{00000000-0005-0000-0000-00002D060000}"/>
    <cellStyle name="Comma3 2 233" xfId="1368" xr:uid="{00000000-0005-0000-0000-00002E060000}"/>
    <cellStyle name="Comma3 2 234" xfId="1369" xr:uid="{00000000-0005-0000-0000-00002F060000}"/>
    <cellStyle name="Comma3 2 235" xfId="1370" xr:uid="{00000000-0005-0000-0000-000030060000}"/>
    <cellStyle name="Comma3 2 236" xfId="1371" xr:uid="{00000000-0005-0000-0000-000031060000}"/>
    <cellStyle name="Comma3 2 237" xfId="1372" xr:uid="{00000000-0005-0000-0000-000032060000}"/>
    <cellStyle name="Comma3 2 238" xfId="1373" xr:uid="{00000000-0005-0000-0000-000033060000}"/>
    <cellStyle name="Comma3 2 239" xfId="1374" xr:uid="{00000000-0005-0000-0000-000034060000}"/>
    <cellStyle name="Comma3 2 24" xfId="1375" xr:uid="{00000000-0005-0000-0000-000035060000}"/>
    <cellStyle name="Comma3 2 240" xfId="1376" xr:uid="{00000000-0005-0000-0000-000036060000}"/>
    <cellStyle name="Comma3 2 241" xfId="1377" xr:uid="{00000000-0005-0000-0000-000037060000}"/>
    <cellStyle name="Comma3 2 242" xfId="1378" xr:uid="{00000000-0005-0000-0000-000038060000}"/>
    <cellStyle name="Comma3 2 243" xfId="1379" xr:uid="{00000000-0005-0000-0000-000039060000}"/>
    <cellStyle name="Comma3 2 244" xfId="1380" xr:uid="{00000000-0005-0000-0000-00003A060000}"/>
    <cellStyle name="Comma3 2 245" xfId="1381" xr:uid="{00000000-0005-0000-0000-00003B060000}"/>
    <cellStyle name="Comma3 2 246" xfId="1382" xr:uid="{00000000-0005-0000-0000-00003C060000}"/>
    <cellStyle name="Comma3 2 247" xfId="1383" xr:uid="{00000000-0005-0000-0000-00003D060000}"/>
    <cellStyle name="Comma3 2 248" xfId="1384" xr:uid="{00000000-0005-0000-0000-00003E060000}"/>
    <cellStyle name="Comma3 2 249" xfId="1385" xr:uid="{00000000-0005-0000-0000-00003F060000}"/>
    <cellStyle name="Comma3 2 25" xfId="1386" xr:uid="{00000000-0005-0000-0000-000040060000}"/>
    <cellStyle name="Comma3 2 250" xfId="1387" xr:uid="{00000000-0005-0000-0000-000041060000}"/>
    <cellStyle name="Comma3 2 251" xfId="1388" xr:uid="{00000000-0005-0000-0000-000042060000}"/>
    <cellStyle name="Comma3 2 252" xfId="1389" xr:uid="{00000000-0005-0000-0000-000043060000}"/>
    <cellStyle name="Comma3 2 253" xfId="1390" xr:uid="{00000000-0005-0000-0000-000044060000}"/>
    <cellStyle name="Comma3 2 254" xfId="1391" xr:uid="{00000000-0005-0000-0000-000045060000}"/>
    <cellStyle name="Comma3 2 255" xfId="1392" xr:uid="{00000000-0005-0000-0000-000046060000}"/>
    <cellStyle name="Comma3 2 26" xfId="1393" xr:uid="{00000000-0005-0000-0000-000047060000}"/>
    <cellStyle name="Comma3 2 27" xfId="1394" xr:uid="{00000000-0005-0000-0000-000048060000}"/>
    <cellStyle name="Comma3 2 28" xfId="1395" xr:uid="{00000000-0005-0000-0000-000049060000}"/>
    <cellStyle name="Comma3 2 29" xfId="1396" xr:uid="{00000000-0005-0000-0000-00004A060000}"/>
    <cellStyle name="Comma3 2 3" xfId="393" xr:uid="{00000000-0005-0000-0000-00004B060000}"/>
    <cellStyle name="Comma3 2 30" xfId="1397" xr:uid="{00000000-0005-0000-0000-00004C060000}"/>
    <cellStyle name="Comma3 2 31" xfId="1398" xr:uid="{00000000-0005-0000-0000-00004D060000}"/>
    <cellStyle name="Comma3 2 32" xfId="1399" xr:uid="{00000000-0005-0000-0000-00004E060000}"/>
    <cellStyle name="Comma3 2 33" xfId="1400" xr:uid="{00000000-0005-0000-0000-00004F060000}"/>
    <cellStyle name="Comma3 2 34" xfId="1401" xr:uid="{00000000-0005-0000-0000-000050060000}"/>
    <cellStyle name="Comma3 2 35" xfId="1402" xr:uid="{00000000-0005-0000-0000-000051060000}"/>
    <cellStyle name="Comma3 2 36" xfId="1403" xr:uid="{00000000-0005-0000-0000-000052060000}"/>
    <cellStyle name="Comma3 2 37" xfId="1404" xr:uid="{00000000-0005-0000-0000-000053060000}"/>
    <cellStyle name="Comma3 2 38" xfId="1405" xr:uid="{00000000-0005-0000-0000-000054060000}"/>
    <cellStyle name="Comma3 2 39" xfId="1406" xr:uid="{00000000-0005-0000-0000-000055060000}"/>
    <cellStyle name="Comma3 2 4" xfId="361" xr:uid="{00000000-0005-0000-0000-000056060000}"/>
    <cellStyle name="Comma3 2 40" xfId="1407" xr:uid="{00000000-0005-0000-0000-000057060000}"/>
    <cellStyle name="Comma3 2 41" xfId="1408" xr:uid="{00000000-0005-0000-0000-000058060000}"/>
    <cellStyle name="Comma3 2 42" xfId="1409" xr:uid="{00000000-0005-0000-0000-000059060000}"/>
    <cellStyle name="Comma3 2 43" xfId="1410" xr:uid="{00000000-0005-0000-0000-00005A060000}"/>
    <cellStyle name="Comma3 2 44" xfId="1411" xr:uid="{00000000-0005-0000-0000-00005B060000}"/>
    <cellStyle name="Comma3 2 45" xfId="1412" xr:uid="{00000000-0005-0000-0000-00005C060000}"/>
    <cellStyle name="Comma3 2 46" xfId="1413" xr:uid="{00000000-0005-0000-0000-00005D060000}"/>
    <cellStyle name="Comma3 2 47" xfId="1414" xr:uid="{00000000-0005-0000-0000-00005E060000}"/>
    <cellStyle name="Comma3 2 48" xfId="1415" xr:uid="{00000000-0005-0000-0000-00005F060000}"/>
    <cellStyle name="Comma3 2 49" xfId="1416" xr:uid="{00000000-0005-0000-0000-000060060000}"/>
    <cellStyle name="Comma3 2 5" xfId="344" xr:uid="{00000000-0005-0000-0000-000061060000}"/>
    <cellStyle name="Comma3 2 50" xfId="1417" xr:uid="{00000000-0005-0000-0000-000062060000}"/>
    <cellStyle name="Comma3 2 51" xfId="1418" xr:uid="{00000000-0005-0000-0000-000063060000}"/>
    <cellStyle name="Comma3 2 52" xfId="1419" xr:uid="{00000000-0005-0000-0000-000064060000}"/>
    <cellStyle name="Comma3 2 53" xfId="1420" xr:uid="{00000000-0005-0000-0000-000065060000}"/>
    <cellStyle name="Comma3 2 54" xfId="1421" xr:uid="{00000000-0005-0000-0000-000066060000}"/>
    <cellStyle name="Comma3 2 55" xfId="1422" xr:uid="{00000000-0005-0000-0000-000067060000}"/>
    <cellStyle name="Comma3 2 56" xfId="1423" xr:uid="{00000000-0005-0000-0000-000068060000}"/>
    <cellStyle name="Comma3 2 57" xfId="1424" xr:uid="{00000000-0005-0000-0000-000069060000}"/>
    <cellStyle name="Comma3 2 58" xfId="1425" xr:uid="{00000000-0005-0000-0000-00006A060000}"/>
    <cellStyle name="Comma3 2 59" xfId="1426" xr:uid="{00000000-0005-0000-0000-00006B060000}"/>
    <cellStyle name="Comma3 2 6" xfId="1427" xr:uid="{00000000-0005-0000-0000-00006C060000}"/>
    <cellStyle name="Comma3 2 60" xfId="1428" xr:uid="{00000000-0005-0000-0000-00006D060000}"/>
    <cellStyle name="Comma3 2 61" xfId="1429" xr:uid="{00000000-0005-0000-0000-00006E060000}"/>
    <cellStyle name="Comma3 2 62" xfId="1430" xr:uid="{00000000-0005-0000-0000-00006F060000}"/>
    <cellStyle name="Comma3 2 63" xfId="1431" xr:uid="{00000000-0005-0000-0000-000070060000}"/>
    <cellStyle name="Comma3 2 64" xfId="1432" xr:uid="{00000000-0005-0000-0000-000071060000}"/>
    <cellStyle name="Comma3 2 65" xfId="1433" xr:uid="{00000000-0005-0000-0000-000072060000}"/>
    <cellStyle name="Comma3 2 66" xfId="1434" xr:uid="{00000000-0005-0000-0000-000073060000}"/>
    <cellStyle name="Comma3 2 67" xfId="1435" xr:uid="{00000000-0005-0000-0000-000074060000}"/>
    <cellStyle name="Comma3 2 68" xfId="1436" xr:uid="{00000000-0005-0000-0000-000075060000}"/>
    <cellStyle name="Comma3 2 69" xfId="1437" xr:uid="{00000000-0005-0000-0000-000076060000}"/>
    <cellStyle name="Comma3 2 7" xfId="1438" xr:uid="{00000000-0005-0000-0000-000077060000}"/>
    <cellStyle name="Comma3 2 70" xfId="1439" xr:uid="{00000000-0005-0000-0000-000078060000}"/>
    <cellStyle name="Comma3 2 71" xfId="1440" xr:uid="{00000000-0005-0000-0000-000079060000}"/>
    <cellStyle name="Comma3 2 72" xfId="1441" xr:uid="{00000000-0005-0000-0000-00007A060000}"/>
    <cellStyle name="Comma3 2 73" xfId="1442" xr:uid="{00000000-0005-0000-0000-00007B060000}"/>
    <cellStyle name="Comma3 2 74" xfId="1443" xr:uid="{00000000-0005-0000-0000-00007C060000}"/>
    <cellStyle name="Comma3 2 75" xfId="1444" xr:uid="{00000000-0005-0000-0000-00007D060000}"/>
    <cellStyle name="Comma3 2 76" xfId="1445" xr:uid="{00000000-0005-0000-0000-00007E060000}"/>
    <cellStyle name="Comma3 2 77" xfId="1446" xr:uid="{00000000-0005-0000-0000-00007F060000}"/>
    <cellStyle name="Comma3 2 78" xfId="1447" xr:uid="{00000000-0005-0000-0000-000080060000}"/>
    <cellStyle name="Comma3 2 79" xfId="1448" xr:uid="{00000000-0005-0000-0000-000081060000}"/>
    <cellStyle name="Comma3 2 8" xfId="1449" xr:uid="{00000000-0005-0000-0000-000082060000}"/>
    <cellStyle name="Comma3 2 80" xfId="1450" xr:uid="{00000000-0005-0000-0000-000083060000}"/>
    <cellStyle name="Comma3 2 81" xfId="1451" xr:uid="{00000000-0005-0000-0000-000084060000}"/>
    <cellStyle name="Comma3 2 82" xfId="1452" xr:uid="{00000000-0005-0000-0000-000085060000}"/>
    <cellStyle name="Comma3 2 83" xfId="1453" xr:uid="{00000000-0005-0000-0000-000086060000}"/>
    <cellStyle name="Comma3 2 84" xfId="1454" xr:uid="{00000000-0005-0000-0000-000087060000}"/>
    <cellStyle name="Comma3 2 85" xfId="1455" xr:uid="{00000000-0005-0000-0000-000088060000}"/>
    <cellStyle name="Comma3 2 86" xfId="1456" xr:uid="{00000000-0005-0000-0000-000089060000}"/>
    <cellStyle name="Comma3 2 87" xfId="1457" xr:uid="{00000000-0005-0000-0000-00008A060000}"/>
    <cellStyle name="Comma3 2 88" xfId="1458" xr:uid="{00000000-0005-0000-0000-00008B060000}"/>
    <cellStyle name="Comma3 2 89" xfId="1459" xr:uid="{00000000-0005-0000-0000-00008C060000}"/>
    <cellStyle name="Comma3 2 9" xfId="1460" xr:uid="{00000000-0005-0000-0000-00008D060000}"/>
    <cellStyle name="Comma3 2 90" xfId="1461" xr:uid="{00000000-0005-0000-0000-00008E060000}"/>
    <cellStyle name="Comma3 2 91" xfId="1462" xr:uid="{00000000-0005-0000-0000-00008F060000}"/>
    <cellStyle name="Comma3 2 92" xfId="1463" xr:uid="{00000000-0005-0000-0000-000090060000}"/>
    <cellStyle name="Comma3 2 93" xfId="1464" xr:uid="{00000000-0005-0000-0000-000091060000}"/>
    <cellStyle name="Comma3 2 94" xfId="1465" xr:uid="{00000000-0005-0000-0000-000092060000}"/>
    <cellStyle name="Comma3 2 95" xfId="1466" xr:uid="{00000000-0005-0000-0000-000093060000}"/>
    <cellStyle name="Comma3 2 96" xfId="1467" xr:uid="{00000000-0005-0000-0000-000094060000}"/>
    <cellStyle name="Comma3 2 97" xfId="1468" xr:uid="{00000000-0005-0000-0000-000095060000}"/>
    <cellStyle name="Comma3 2 98" xfId="1469" xr:uid="{00000000-0005-0000-0000-000096060000}"/>
    <cellStyle name="Comma3 2 99" xfId="1470" xr:uid="{00000000-0005-0000-0000-000097060000}"/>
    <cellStyle name="Curren - Style1" xfId="5554" xr:uid="{00000000-0005-0000-0000-000098060000}"/>
    <cellStyle name="Currency" xfId="5558" builtinId="4"/>
    <cellStyle name="Currency [00]" xfId="5050" xr:uid="{00000000-0005-0000-0000-00009A060000}"/>
    <cellStyle name="Currency 10" xfId="1471" xr:uid="{00000000-0005-0000-0000-00009B060000}"/>
    <cellStyle name="Currency 10 2" xfId="5051" xr:uid="{00000000-0005-0000-0000-00009C060000}"/>
    <cellStyle name="Currency 11" xfId="1472" xr:uid="{00000000-0005-0000-0000-00009D060000}"/>
    <cellStyle name="Currency 12" xfId="1473" xr:uid="{00000000-0005-0000-0000-00009E060000}"/>
    <cellStyle name="Currency 13" xfId="1474" xr:uid="{00000000-0005-0000-0000-00009F060000}"/>
    <cellStyle name="Currency 14" xfId="1475" xr:uid="{00000000-0005-0000-0000-0000A0060000}"/>
    <cellStyle name="Currency 14 2" xfId="5052" xr:uid="{00000000-0005-0000-0000-0000A1060000}"/>
    <cellStyle name="Currency 15" xfId="1476" xr:uid="{00000000-0005-0000-0000-0000A2060000}"/>
    <cellStyle name="Currency 16" xfId="1477" xr:uid="{00000000-0005-0000-0000-0000A3060000}"/>
    <cellStyle name="Currency 17" xfId="5049" xr:uid="{00000000-0005-0000-0000-0000A4060000}"/>
    <cellStyle name="Currency 18" xfId="1478" xr:uid="{00000000-0005-0000-0000-0000A5060000}"/>
    <cellStyle name="Currency 19" xfId="1479" xr:uid="{00000000-0005-0000-0000-0000A6060000}"/>
    <cellStyle name="Currency 2" xfId="6" xr:uid="{00000000-0005-0000-0000-0000A7060000}"/>
    <cellStyle name="Currency 2 2" xfId="402" xr:uid="{00000000-0005-0000-0000-0000A8060000}"/>
    <cellStyle name="Currency 2 2 2" xfId="5053" xr:uid="{00000000-0005-0000-0000-0000A9060000}"/>
    <cellStyle name="Currency 2 3" xfId="5054" xr:uid="{00000000-0005-0000-0000-0000AA060000}"/>
    <cellStyle name="Currency 2 4" xfId="5055" xr:uid="{00000000-0005-0000-0000-0000AB060000}"/>
    <cellStyle name="Currency 20" xfId="1480" xr:uid="{00000000-0005-0000-0000-0000AC060000}"/>
    <cellStyle name="Currency 21" xfId="1481" xr:uid="{00000000-0005-0000-0000-0000AD060000}"/>
    <cellStyle name="Currency 22" xfId="1482" xr:uid="{00000000-0005-0000-0000-0000AE060000}"/>
    <cellStyle name="Currency 23" xfId="1483" xr:uid="{00000000-0005-0000-0000-0000AF060000}"/>
    <cellStyle name="Currency 24" xfId="1484" xr:uid="{00000000-0005-0000-0000-0000B0060000}"/>
    <cellStyle name="Currency 25" xfId="1485" xr:uid="{00000000-0005-0000-0000-0000B1060000}"/>
    <cellStyle name="Currency 26" xfId="1486" xr:uid="{00000000-0005-0000-0000-0000B2060000}"/>
    <cellStyle name="Currency 27" xfId="1487" xr:uid="{00000000-0005-0000-0000-0000B3060000}"/>
    <cellStyle name="Currency 28" xfId="1488" xr:uid="{00000000-0005-0000-0000-0000B4060000}"/>
    <cellStyle name="Currency 29" xfId="1489" xr:uid="{00000000-0005-0000-0000-0000B5060000}"/>
    <cellStyle name="Currency 3" xfId="1490" xr:uid="{00000000-0005-0000-0000-0000B6060000}"/>
    <cellStyle name="Currency 30" xfId="1491" xr:uid="{00000000-0005-0000-0000-0000B7060000}"/>
    <cellStyle name="Currency 31" xfId="1492" xr:uid="{00000000-0005-0000-0000-0000B8060000}"/>
    <cellStyle name="Currency 32" xfId="1493" xr:uid="{00000000-0005-0000-0000-0000B9060000}"/>
    <cellStyle name="Currency 33" xfId="1494" xr:uid="{00000000-0005-0000-0000-0000BA060000}"/>
    <cellStyle name="Currency 34" xfId="1495" xr:uid="{00000000-0005-0000-0000-0000BB060000}"/>
    <cellStyle name="Currency 35" xfId="5514" xr:uid="{00000000-0005-0000-0000-0000BC060000}"/>
    <cellStyle name="Currency 36" xfId="5506" xr:uid="{00000000-0005-0000-0000-0000BD060000}"/>
    <cellStyle name="Currency 37" xfId="5515" xr:uid="{00000000-0005-0000-0000-0000BE060000}"/>
    <cellStyle name="Currency 38" xfId="5505" xr:uid="{00000000-0005-0000-0000-0000BF060000}"/>
    <cellStyle name="Currency 39" xfId="5516" xr:uid="{00000000-0005-0000-0000-0000C0060000}"/>
    <cellStyle name="Currency 4" xfId="1496" xr:uid="{00000000-0005-0000-0000-0000C1060000}"/>
    <cellStyle name="Currency 40" xfId="5507" xr:uid="{00000000-0005-0000-0000-0000C2060000}"/>
    <cellStyle name="Currency 41" xfId="5531" xr:uid="{00000000-0005-0000-0000-0000C3060000}"/>
    <cellStyle name="Currency 42" xfId="5527" xr:uid="{00000000-0005-0000-0000-0000C4060000}"/>
    <cellStyle name="Currency 43" xfId="5532" xr:uid="{00000000-0005-0000-0000-0000C5060000}"/>
    <cellStyle name="Currency 44" xfId="5555" xr:uid="{00000000-0005-0000-0000-0000C6060000}"/>
    <cellStyle name="Currency 5" xfId="1497" xr:uid="{00000000-0005-0000-0000-0000C7060000}"/>
    <cellStyle name="Currency 53" xfId="1498" xr:uid="{00000000-0005-0000-0000-0000C8060000}"/>
    <cellStyle name="Currency 54" xfId="1499" xr:uid="{00000000-0005-0000-0000-0000C9060000}"/>
    <cellStyle name="Currency 6" xfId="1500" xr:uid="{00000000-0005-0000-0000-0000CA060000}"/>
    <cellStyle name="Currency 7" xfId="1501" xr:uid="{00000000-0005-0000-0000-0000CB060000}"/>
    <cellStyle name="Currency 7 2" xfId="5056" xr:uid="{00000000-0005-0000-0000-0000CC060000}"/>
    <cellStyle name="Currency 8" xfId="1502" xr:uid="{00000000-0005-0000-0000-0000CD060000}"/>
    <cellStyle name="Currency 9" xfId="4410" xr:uid="{00000000-0005-0000-0000-0000CE060000}"/>
    <cellStyle name="Currency 9 2" xfId="5057" xr:uid="{00000000-0005-0000-0000-0000CF060000}"/>
    <cellStyle name="Currency0" xfId="12" xr:uid="{00000000-0005-0000-0000-0000D0060000}"/>
    <cellStyle name="Currency0 2" xfId="258" xr:uid="{00000000-0005-0000-0000-0000D1060000}"/>
    <cellStyle name="Currency0 2 10" xfId="1503" xr:uid="{00000000-0005-0000-0000-0000D2060000}"/>
    <cellStyle name="Currency0 2 100" xfId="1504" xr:uid="{00000000-0005-0000-0000-0000D3060000}"/>
    <cellStyle name="Currency0 2 101" xfId="1505" xr:uid="{00000000-0005-0000-0000-0000D4060000}"/>
    <cellStyle name="Currency0 2 102" xfId="1506" xr:uid="{00000000-0005-0000-0000-0000D5060000}"/>
    <cellStyle name="Currency0 2 103" xfId="1507" xr:uid="{00000000-0005-0000-0000-0000D6060000}"/>
    <cellStyle name="Currency0 2 104" xfId="1508" xr:uid="{00000000-0005-0000-0000-0000D7060000}"/>
    <cellStyle name="Currency0 2 105" xfId="1509" xr:uid="{00000000-0005-0000-0000-0000D8060000}"/>
    <cellStyle name="Currency0 2 106" xfId="1510" xr:uid="{00000000-0005-0000-0000-0000D9060000}"/>
    <cellStyle name="Currency0 2 107" xfId="1511" xr:uid="{00000000-0005-0000-0000-0000DA060000}"/>
    <cellStyle name="Currency0 2 108" xfId="1512" xr:uid="{00000000-0005-0000-0000-0000DB060000}"/>
    <cellStyle name="Currency0 2 109" xfId="1513" xr:uid="{00000000-0005-0000-0000-0000DC060000}"/>
    <cellStyle name="Currency0 2 11" xfId="1514" xr:uid="{00000000-0005-0000-0000-0000DD060000}"/>
    <cellStyle name="Currency0 2 110" xfId="1515" xr:uid="{00000000-0005-0000-0000-0000DE060000}"/>
    <cellStyle name="Currency0 2 111" xfId="1516" xr:uid="{00000000-0005-0000-0000-0000DF060000}"/>
    <cellStyle name="Currency0 2 112" xfId="1517" xr:uid="{00000000-0005-0000-0000-0000E0060000}"/>
    <cellStyle name="Currency0 2 113" xfId="1518" xr:uid="{00000000-0005-0000-0000-0000E1060000}"/>
    <cellStyle name="Currency0 2 114" xfId="1519" xr:uid="{00000000-0005-0000-0000-0000E2060000}"/>
    <cellStyle name="Currency0 2 115" xfId="1520" xr:uid="{00000000-0005-0000-0000-0000E3060000}"/>
    <cellStyle name="Currency0 2 116" xfId="1521" xr:uid="{00000000-0005-0000-0000-0000E4060000}"/>
    <cellStyle name="Currency0 2 117" xfId="1522" xr:uid="{00000000-0005-0000-0000-0000E5060000}"/>
    <cellStyle name="Currency0 2 118" xfId="1523" xr:uid="{00000000-0005-0000-0000-0000E6060000}"/>
    <cellStyle name="Currency0 2 119" xfId="1524" xr:uid="{00000000-0005-0000-0000-0000E7060000}"/>
    <cellStyle name="Currency0 2 12" xfId="1525" xr:uid="{00000000-0005-0000-0000-0000E8060000}"/>
    <cellStyle name="Currency0 2 120" xfId="1526" xr:uid="{00000000-0005-0000-0000-0000E9060000}"/>
    <cellStyle name="Currency0 2 121" xfId="1527" xr:uid="{00000000-0005-0000-0000-0000EA060000}"/>
    <cellStyle name="Currency0 2 122" xfId="1528" xr:uid="{00000000-0005-0000-0000-0000EB060000}"/>
    <cellStyle name="Currency0 2 123" xfId="1529" xr:uid="{00000000-0005-0000-0000-0000EC060000}"/>
    <cellStyle name="Currency0 2 124" xfId="1530" xr:uid="{00000000-0005-0000-0000-0000ED060000}"/>
    <cellStyle name="Currency0 2 125" xfId="1531" xr:uid="{00000000-0005-0000-0000-0000EE060000}"/>
    <cellStyle name="Currency0 2 126" xfId="1532" xr:uid="{00000000-0005-0000-0000-0000EF060000}"/>
    <cellStyle name="Currency0 2 127" xfId="1533" xr:uid="{00000000-0005-0000-0000-0000F0060000}"/>
    <cellStyle name="Currency0 2 128" xfId="1534" xr:uid="{00000000-0005-0000-0000-0000F1060000}"/>
    <cellStyle name="Currency0 2 129" xfId="1535" xr:uid="{00000000-0005-0000-0000-0000F2060000}"/>
    <cellStyle name="Currency0 2 13" xfId="1536" xr:uid="{00000000-0005-0000-0000-0000F3060000}"/>
    <cellStyle name="Currency0 2 130" xfId="1537" xr:uid="{00000000-0005-0000-0000-0000F4060000}"/>
    <cellStyle name="Currency0 2 131" xfId="1538" xr:uid="{00000000-0005-0000-0000-0000F5060000}"/>
    <cellStyle name="Currency0 2 132" xfId="1539" xr:uid="{00000000-0005-0000-0000-0000F6060000}"/>
    <cellStyle name="Currency0 2 133" xfId="1540" xr:uid="{00000000-0005-0000-0000-0000F7060000}"/>
    <cellStyle name="Currency0 2 134" xfId="1541" xr:uid="{00000000-0005-0000-0000-0000F8060000}"/>
    <cellStyle name="Currency0 2 135" xfId="1542" xr:uid="{00000000-0005-0000-0000-0000F9060000}"/>
    <cellStyle name="Currency0 2 136" xfId="1543" xr:uid="{00000000-0005-0000-0000-0000FA060000}"/>
    <cellStyle name="Currency0 2 137" xfId="1544" xr:uid="{00000000-0005-0000-0000-0000FB060000}"/>
    <cellStyle name="Currency0 2 138" xfId="1545" xr:uid="{00000000-0005-0000-0000-0000FC060000}"/>
    <cellStyle name="Currency0 2 139" xfId="1546" xr:uid="{00000000-0005-0000-0000-0000FD060000}"/>
    <cellStyle name="Currency0 2 14" xfId="1547" xr:uid="{00000000-0005-0000-0000-0000FE060000}"/>
    <cellStyle name="Currency0 2 140" xfId="1548" xr:uid="{00000000-0005-0000-0000-0000FF060000}"/>
    <cellStyle name="Currency0 2 141" xfId="1549" xr:uid="{00000000-0005-0000-0000-000000070000}"/>
    <cellStyle name="Currency0 2 142" xfId="1550" xr:uid="{00000000-0005-0000-0000-000001070000}"/>
    <cellStyle name="Currency0 2 143" xfId="1551" xr:uid="{00000000-0005-0000-0000-000002070000}"/>
    <cellStyle name="Currency0 2 144" xfId="1552" xr:uid="{00000000-0005-0000-0000-000003070000}"/>
    <cellStyle name="Currency0 2 145" xfId="1553" xr:uid="{00000000-0005-0000-0000-000004070000}"/>
    <cellStyle name="Currency0 2 146" xfId="1554" xr:uid="{00000000-0005-0000-0000-000005070000}"/>
    <cellStyle name="Currency0 2 147" xfId="1555" xr:uid="{00000000-0005-0000-0000-000006070000}"/>
    <cellStyle name="Currency0 2 148" xfId="1556" xr:uid="{00000000-0005-0000-0000-000007070000}"/>
    <cellStyle name="Currency0 2 149" xfId="1557" xr:uid="{00000000-0005-0000-0000-000008070000}"/>
    <cellStyle name="Currency0 2 15" xfId="1558" xr:uid="{00000000-0005-0000-0000-000009070000}"/>
    <cellStyle name="Currency0 2 150" xfId="1559" xr:uid="{00000000-0005-0000-0000-00000A070000}"/>
    <cellStyle name="Currency0 2 151" xfId="1560" xr:uid="{00000000-0005-0000-0000-00000B070000}"/>
    <cellStyle name="Currency0 2 152" xfId="1561" xr:uid="{00000000-0005-0000-0000-00000C070000}"/>
    <cellStyle name="Currency0 2 153" xfId="1562" xr:uid="{00000000-0005-0000-0000-00000D070000}"/>
    <cellStyle name="Currency0 2 154" xfId="1563" xr:uid="{00000000-0005-0000-0000-00000E070000}"/>
    <cellStyle name="Currency0 2 155" xfId="1564" xr:uid="{00000000-0005-0000-0000-00000F070000}"/>
    <cellStyle name="Currency0 2 156" xfId="1565" xr:uid="{00000000-0005-0000-0000-000010070000}"/>
    <cellStyle name="Currency0 2 157" xfId="1566" xr:uid="{00000000-0005-0000-0000-000011070000}"/>
    <cellStyle name="Currency0 2 158" xfId="1567" xr:uid="{00000000-0005-0000-0000-000012070000}"/>
    <cellStyle name="Currency0 2 159" xfId="1568" xr:uid="{00000000-0005-0000-0000-000013070000}"/>
    <cellStyle name="Currency0 2 16" xfId="1569" xr:uid="{00000000-0005-0000-0000-000014070000}"/>
    <cellStyle name="Currency0 2 160" xfId="1570" xr:uid="{00000000-0005-0000-0000-000015070000}"/>
    <cellStyle name="Currency0 2 161" xfId="1571" xr:uid="{00000000-0005-0000-0000-000016070000}"/>
    <cellStyle name="Currency0 2 162" xfId="1572" xr:uid="{00000000-0005-0000-0000-000017070000}"/>
    <cellStyle name="Currency0 2 163" xfId="1573" xr:uid="{00000000-0005-0000-0000-000018070000}"/>
    <cellStyle name="Currency0 2 164" xfId="1574" xr:uid="{00000000-0005-0000-0000-000019070000}"/>
    <cellStyle name="Currency0 2 165" xfId="1575" xr:uid="{00000000-0005-0000-0000-00001A070000}"/>
    <cellStyle name="Currency0 2 166" xfId="1576" xr:uid="{00000000-0005-0000-0000-00001B070000}"/>
    <cellStyle name="Currency0 2 167" xfId="1577" xr:uid="{00000000-0005-0000-0000-00001C070000}"/>
    <cellStyle name="Currency0 2 168" xfId="1578" xr:uid="{00000000-0005-0000-0000-00001D070000}"/>
    <cellStyle name="Currency0 2 169" xfId="1579" xr:uid="{00000000-0005-0000-0000-00001E070000}"/>
    <cellStyle name="Currency0 2 17" xfId="1580" xr:uid="{00000000-0005-0000-0000-00001F070000}"/>
    <cellStyle name="Currency0 2 170" xfId="1581" xr:uid="{00000000-0005-0000-0000-000020070000}"/>
    <cellStyle name="Currency0 2 171" xfId="1582" xr:uid="{00000000-0005-0000-0000-000021070000}"/>
    <cellStyle name="Currency0 2 172" xfId="1583" xr:uid="{00000000-0005-0000-0000-000022070000}"/>
    <cellStyle name="Currency0 2 173" xfId="1584" xr:uid="{00000000-0005-0000-0000-000023070000}"/>
    <cellStyle name="Currency0 2 174" xfId="1585" xr:uid="{00000000-0005-0000-0000-000024070000}"/>
    <cellStyle name="Currency0 2 175" xfId="1586" xr:uid="{00000000-0005-0000-0000-000025070000}"/>
    <cellStyle name="Currency0 2 176" xfId="1587" xr:uid="{00000000-0005-0000-0000-000026070000}"/>
    <cellStyle name="Currency0 2 177" xfId="1588" xr:uid="{00000000-0005-0000-0000-000027070000}"/>
    <cellStyle name="Currency0 2 178" xfId="1589" xr:uid="{00000000-0005-0000-0000-000028070000}"/>
    <cellStyle name="Currency0 2 179" xfId="1590" xr:uid="{00000000-0005-0000-0000-000029070000}"/>
    <cellStyle name="Currency0 2 18" xfId="1591" xr:uid="{00000000-0005-0000-0000-00002A070000}"/>
    <cellStyle name="Currency0 2 180" xfId="1592" xr:uid="{00000000-0005-0000-0000-00002B070000}"/>
    <cellStyle name="Currency0 2 181" xfId="1593" xr:uid="{00000000-0005-0000-0000-00002C070000}"/>
    <cellStyle name="Currency0 2 182" xfId="1594" xr:uid="{00000000-0005-0000-0000-00002D070000}"/>
    <cellStyle name="Currency0 2 183" xfId="1595" xr:uid="{00000000-0005-0000-0000-00002E070000}"/>
    <cellStyle name="Currency0 2 184" xfId="1596" xr:uid="{00000000-0005-0000-0000-00002F070000}"/>
    <cellStyle name="Currency0 2 185" xfId="1597" xr:uid="{00000000-0005-0000-0000-000030070000}"/>
    <cellStyle name="Currency0 2 186" xfId="1598" xr:uid="{00000000-0005-0000-0000-000031070000}"/>
    <cellStyle name="Currency0 2 187" xfId="1599" xr:uid="{00000000-0005-0000-0000-000032070000}"/>
    <cellStyle name="Currency0 2 188" xfId="1600" xr:uid="{00000000-0005-0000-0000-000033070000}"/>
    <cellStyle name="Currency0 2 189" xfId="1601" xr:uid="{00000000-0005-0000-0000-000034070000}"/>
    <cellStyle name="Currency0 2 19" xfId="1602" xr:uid="{00000000-0005-0000-0000-000035070000}"/>
    <cellStyle name="Currency0 2 190" xfId="1603" xr:uid="{00000000-0005-0000-0000-000036070000}"/>
    <cellStyle name="Currency0 2 191" xfId="1604" xr:uid="{00000000-0005-0000-0000-000037070000}"/>
    <cellStyle name="Currency0 2 192" xfId="1605" xr:uid="{00000000-0005-0000-0000-000038070000}"/>
    <cellStyle name="Currency0 2 193" xfId="1606" xr:uid="{00000000-0005-0000-0000-000039070000}"/>
    <cellStyle name="Currency0 2 194" xfId="1607" xr:uid="{00000000-0005-0000-0000-00003A070000}"/>
    <cellStyle name="Currency0 2 195" xfId="1608" xr:uid="{00000000-0005-0000-0000-00003B070000}"/>
    <cellStyle name="Currency0 2 196" xfId="1609" xr:uid="{00000000-0005-0000-0000-00003C070000}"/>
    <cellStyle name="Currency0 2 197" xfId="1610" xr:uid="{00000000-0005-0000-0000-00003D070000}"/>
    <cellStyle name="Currency0 2 198" xfId="1611" xr:uid="{00000000-0005-0000-0000-00003E070000}"/>
    <cellStyle name="Currency0 2 199" xfId="1612" xr:uid="{00000000-0005-0000-0000-00003F070000}"/>
    <cellStyle name="Currency0 2 2" xfId="372" xr:uid="{00000000-0005-0000-0000-000040070000}"/>
    <cellStyle name="Currency0 2 20" xfId="1613" xr:uid="{00000000-0005-0000-0000-000041070000}"/>
    <cellStyle name="Currency0 2 200" xfId="1614" xr:uid="{00000000-0005-0000-0000-000042070000}"/>
    <cellStyle name="Currency0 2 201" xfId="1615" xr:uid="{00000000-0005-0000-0000-000043070000}"/>
    <cellStyle name="Currency0 2 202" xfId="1616" xr:uid="{00000000-0005-0000-0000-000044070000}"/>
    <cellStyle name="Currency0 2 203" xfId="1617" xr:uid="{00000000-0005-0000-0000-000045070000}"/>
    <cellStyle name="Currency0 2 204" xfId="1618" xr:uid="{00000000-0005-0000-0000-000046070000}"/>
    <cellStyle name="Currency0 2 205" xfId="1619" xr:uid="{00000000-0005-0000-0000-000047070000}"/>
    <cellStyle name="Currency0 2 206" xfId="1620" xr:uid="{00000000-0005-0000-0000-000048070000}"/>
    <cellStyle name="Currency0 2 207" xfId="1621" xr:uid="{00000000-0005-0000-0000-000049070000}"/>
    <cellStyle name="Currency0 2 208" xfId="1622" xr:uid="{00000000-0005-0000-0000-00004A070000}"/>
    <cellStyle name="Currency0 2 209" xfId="1623" xr:uid="{00000000-0005-0000-0000-00004B070000}"/>
    <cellStyle name="Currency0 2 21" xfId="1624" xr:uid="{00000000-0005-0000-0000-00004C070000}"/>
    <cellStyle name="Currency0 2 210" xfId="1625" xr:uid="{00000000-0005-0000-0000-00004D070000}"/>
    <cellStyle name="Currency0 2 211" xfId="1626" xr:uid="{00000000-0005-0000-0000-00004E070000}"/>
    <cellStyle name="Currency0 2 212" xfId="1627" xr:uid="{00000000-0005-0000-0000-00004F070000}"/>
    <cellStyle name="Currency0 2 213" xfId="1628" xr:uid="{00000000-0005-0000-0000-000050070000}"/>
    <cellStyle name="Currency0 2 214" xfId="1629" xr:uid="{00000000-0005-0000-0000-000051070000}"/>
    <cellStyle name="Currency0 2 215" xfId="1630" xr:uid="{00000000-0005-0000-0000-000052070000}"/>
    <cellStyle name="Currency0 2 216" xfId="1631" xr:uid="{00000000-0005-0000-0000-000053070000}"/>
    <cellStyle name="Currency0 2 217" xfId="1632" xr:uid="{00000000-0005-0000-0000-000054070000}"/>
    <cellStyle name="Currency0 2 218" xfId="1633" xr:uid="{00000000-0005-0000-0000-000055070000}"/>
    <cellStyle name="Currency0 2 219" xfId="1634" xr:uid="{00000000-0005-0000-0000-000056070000}"/>
    <cellStyle name="Currency0 2 22" xfId="1635" xr:uid="{00000000-0005-0000-0000-000057070000}"/>
    <cellStyle name="Currency0 2 220" xfId="1636" xr:uid="{00000000-0005-0000-0000-000058070000}"/>
    <cellStyle name="Currency0 2 221" xfId="1637" xr:uid="{00000000-0005-0000-0000-000059070000}"/>
    <cellStyle name="Currency0 2 222" xfId="1638" xr:uid="{00000000-0005-0000-0000-00005A070000}"/>
    <cellStyle name="Currency0 2 223" xfId="1639" xr:uid="{00000000-0005-0000-0000-00005B070000}"/>
    <cellStyle name="Currency0 2 224" xfId="1640" xr:uid="{00000000-0005-0000-0000-00005C070000}"/>
    <cellStyle name="Currency0 2 225" xfId="1641" xr:uid="{00000000-0005-0000-0000-00005D070000}"/>
    <cellStyle name="Currency0 2 226" xfId="1642" xr:uid="{00000000-0005-0000-0000-00005E070000}"/>
    <cellStyle name="Currency0 2 227" xfId="1643" xr:uid="{00000000-0005-0000-0000-00005F070000}"/>
    <cellStyle name="Currency0 2 228" xfId="1644" xr:uid="{00000000-0005-0000-0000-000060070000}"/>
    <cellStyle name="Currency0 2 229" xfId="1645" xr:uid="{00000000-0005-0000-0000-000061070000}"/>
    <cellStyle name="Currency0 2 23" xfId="1646" xr:uid="{00000000-0005-0000-0000-000062070000}"/>
    <cellStyle name="Currency0 2 230" xfId="1647" xr:uid="{00000000-0005-0000-0000-000063070000}"/>
    <cellStyle name="Currency0 2 231" xfId="1648" xr:uid="{00000000-0005-0000-0000-000064070000}"/>
    <cellStyle name="Currency0 2 232" xfId="1649" xr:uid="{00000000-0005-0000-0000-000065070000}"/>
    <cellStyle name="Currency0 2 233" xfId="1650" xr:uid="{00000000-0005-0000-0000-000066070000}"/>
    <cellStyle name="Currency0 2 234" xfId="1651" xr:uid="{00000000-0005-0000-0000-000067070000}"/>
    <cellStyle name="Currency0 2 235" xfId="1652" xr:uid="{00000000-0005-0000-0000-000068070000}"/>
    <cellStyle name="Currency0 2 236" xfId="1653" xr:uid="{00000000-0005-0000-0000-000069070000}"/>
    <cellStyle name="Currency0 2 237" xfId="1654" xr:uid="{00000000-0005-0000-0000-00006A070000}"/>
    <cellStyle name="Currency0 2 238" xfId="1655" xr:uid="{00000000-0005-0000-0000-00006B070000}"/>
    <cellStyle name="Currency0 2 239" xfId="1656" xr:uid="{00000000-0005-0000-0000-00006C070000}"/>
    <cellStyle name="Currency0 2 24" xfId="1657" xr:uid="{00000000-0005-0000-0000-00006D070000}"/>
    <cellStyle name="Currency0 2 240" xfId="1658" xr:uid="{00000000-0005-0000-0000-00006E070000}"/>
    <cellStyle name="Currency0 2 241" xfId="1659" xr:uid="{00000000-0005-0000-0000-00006F070000}"/>
    <cellStyle name="Currency0 2 242" xfId="1660" xr:uid="{00000000-0005-0000-0000-000070070000}"/>
    <cellStyle name="Currency0 2 243" xfId="1661" xr:uid="{00000000-0005-0000-0000-000071070000}"/>
    <cellStyle name="Currency0 2 244" xfId="1662" xr:uid="{00000000-0005-0000-0000-000072070000}"/>
    <cellStyle name="Currency0 2 245" xfId="1663" xr:uid="{00000000-0005-0000-0000-000073070000}"/>
    <cellStyle name="Currency0 2 246" xfId="1664" xr:uid="{00000000-0005-0000-0000-000074070000}"/>
    <cellStyle name="Currency0 2 247" xfId="1665" xr:uid="{00000000-0005-0000-0000-000075070000}"/>
    <cellStyle name="Currency0 2 248" xfId="1666" xr:uid="{00000000-0005-0000-0000-000076070000}"/>
    <cellStyle name="Currency0 2 249" xfId="1667" xr:uid="{00000000-0005-0000-0000-000077070000}"/>
    <cellStyle name="Currency0 2 25" xfId="1668" xr:uid="{00000000-0005-0000-0000-000078070000}"/>
    <cellStyle name="Currency0 2 250" xfId="1669" xr:uid="{00000000-0005-0000-0000-000079070000}"/>
    <cellStyle name="Currency0 2 251" xfId="1670" xr:uid="{00000000-0005-0000-0000-00007A070000}"/>
    <cellStyle name="Currency0 2 252" xfId="1671" xr:uid="{00000000-0005-0000-0000-00007B070000}"/>
    <cellStyle name="Currency0 2 253" xfId="1672" xr:uid="{00000000-0005-0000-0000-00007C070000}"/>
    <cellStyle name="Currency0 2 254" xfId="1673" xr:uid="{00000000-0005-0000-0000-00007D070000}"/>
    <cellStyle name="Currency0 2 255" xfId="1674" xr:uid="{00000000-0005-0000-0000-00007E070000}"/>
    <cellStyle name="Currency0 2 26" xfId="1675" xr:uid="{00000000-0005-0000-0000-00007F070000}"/>
    <cellStyle name="Currency0 2 27" xfId="1676" xr:uid="{00000000-0005-0000-0000-000080070000}"/>
    <cellStyle name="Currency0 2 28" xfId="1677" xr:uid="{00000000-0005-0000-0000-000081070000}"/>
    <cellStyle name="Currency0 2 29" xfId="1678" xr:uid="{00000000-0005-0000-0000-000082070000}"/>
    <cellStyle name="Currency0 2 3" xfId="394" xr:uid="{00000000-0005-0000-0000-000083070000}"/>
    <cellStyle name="Currency0 2 30" xfId="1679" xr:uid="{00000000-0005-0000-0000-000084070000}"/>
    <cellStyle name="Currency0 2 31" xfId="1680" xr:uid="{00000000-0005-0000-0000-000085070000}"/>
    <cellStyle name="Currency0 2 32" xfId="1681" xr:uid="{00000000-0005-0000-0000-000086070000}"/>
    <cellStyle name="Currency0 2 33" xfId="1682" xr:uid="{00000000-0005-0000-0000-000087070000}"/>
    <cellStyle name="Currency0 2 34" xfId="1683" xr:uid="{00000000-0005-0000-0000-000088070000}"/>
    <cellStyle name="Currency0 2 35" xfId="1684" xr:uid="{00000000-0005-0000-0000-000089070000}"/>
    <cellStyle name="Currency0 2 36" xfId="1685" xr:uid="{00000000-0005-0000-0000-00008A070000}"/>
    <cellStyle name="Currency0 2 37" xfId="1686" xr:uid="{00000000-0005-0000-0000-00008B070000}"/>
    <cellStyle name="Currency0 2 38" xfId="1687" xr:uid="{00000000-0005-0000-0000-00008C070000}"/>
    <cellStyle name="Currency0 2 39" xfId="1688" xr:uid="{00000000-0005-0000-0000-00008D070000}"/>
    <cellStyle name="Currency0 2 4" xfId="342" xr:uid="{00000000-0005-0000-0000-00008E070000}"/>
    <cellStyle name="Currency0 2 40" xfId="1689" xr:uid="{00000000-0005-0000-0000-00008F070000}"/>
    <cellStyle name="Currency0 2 41" xfId="1690" xr:uid="{00000000-0005-0000-0000-000090070000}"/>
    <cellStyle name="Currency0 2 42" xfId="1691" xr:uid="{00000000-0005-0000-0000-000091070000}"/>
    <cellStyle name="Currency0 2 43" xfId="1692" xr:uid="{00000000-0005-0000-0000-000092070000}"/>
    <cellStyle name="Currency0 2 44" xfId="1693" xr:uid="{00000000-0005-0000-0000-000093070000}"/>
    <cellStyle name="Currency0 2 45" xfId="1694" xr:uid="{00000000-0005-0000-0000-000094070000}"/>
    <cellStyle name="Currency0 2 46" xfId="1695" xr:uid="{00000000-0005-0000-0000-000095070000}"/>
    <cellStyle name="Currency0 2 47" xfId="1696" xr:uid="{00000000-0005-0000-0000-000096070000}"/>
    <cellStyle name="Currency0 2 48" xfId="1697" xr:uid="{00000000-0005-0000-0000-000097070000}"/>
    <cellStyle name="Currency0 2 49" xfId="1698" xr:uid="{00000000-0005-0000-0000-000098070000}"/>
    <cellStyle name="Currency0 2 5" xfId="345" xr:uid="{00000000-0005-0000-0000-000099070000}"/>
    <cellStyle name="Currency0 2 50" xfId="1699" xr:uid="{00000000-0005-0000-0000-00009A070000}"/>
    <cellStyle name="Currency0 2 51" xfId="1700" xr:uid="{00000000-0005-0000-0000-00009B070000}"/>
    <cellStyle name="Currency0 2 52" xfId="1701" xr:uid="{00000000-0005-0000-0000-00009C070000}"/>
    <cellStyle name="Currency0 2 53" xfId="1702" xr:uid="{00000000-0005-0000-0000-00009D070000}"/>
    <cellStyle name="Currency0 2 54" xfId="1703" xr:uid="{00000000-0005-0000-0000-00009E070000}"/>
    <cellStyle name="Currency0 2 55" xfId="1704" xr:uid="{00000000-0005-0000-0000-00009F070000}"/>
    <cellStyle name="Currency0 2 56" xfId="1705" xr:uid="{00000000-0005-0000-0000-0000A0070000}"/>
    <cellStyle name="Currency0 2 57" xfId="1706" xr:uid="{00000000-0005-0000-0000-0000A1070000}"/>
    <cellStyle name="Currency0 2 58" xfId="1707" xr:uid="{00000000-0005-0000-0000-0000A2070000}"/>
    <cellStyle name="Currency0 2 59" xfId="1708" xr:uid="{00000000-0005-0000-0000-0000A3070000}"/>
    <cellStyle name="Currency0 2 6" xfId="1709" xr:uid="{00000000-0005-0000-0000-0000A4070000}"/>
    <cellStyle name="Currency0 2 60" xfId="1710" xr:uid="{00000000-0005-0000-0000-0000A5070000}"/>
    <cellStyle name="Currency0 2 61" xfId="1711" xr:uid="{00000000-0005-0000-0000-0000A6070000}"/>
    <cellStyle name="Currency0 2 62" xfId="1712" xr:uid="{00000000-0005-0000-0000-0000A7070000}"/>
    <cellStyle name="Currency0 2 63" xfId="1713" xr:uid="{00000000-0005-0000-0000-0000A8070000}"/>
    <cellStyle name="Currency0 2 64" xfId="1714" xr:uid="{00000000-0005-0000-0000-0000A9070000}"/>
    <cellStyle name="Currency0 2 65" xfId="1715" xr:uid="{00000000-0005-0000-0000-0000AA070000}"/>
    <cellStyle name="Currency0 2 66" xfId="1716" xr:uid="{00000000-0005-0000-0000-0000AB070000}"/>
    <cellStyle name="Currency0 2 67" xfId="1717" xr:uid="{00000000-0005-0000-0000-0000AC070000}"/>
    <cellStyle name="Currency0 2 68" xfId="1718" xr:uid="{00000000-0005-0000-0000-0000AD070000}"/>
    <cellStyle name="Currency0 2 69" xfId="1719" xr:uid="{00000000-0005-0000-0000-0000AE070000}"/>
    <cellStyle name="Currency0 2 7" xfId="1720" xr:uid="{00000000-0005-0000-0000-0000AF070000}"/>
    <cellStyle name="Currency0 2 70" xfId="1721" xr:uid="{00000000-0005-0000-0000-0000B0070000}"/>
    <cellStyle name="Currency0 2 71" xfId="1722" xr:uid="{00000000-0005-0000-0000-0000B1070000}"/>
    <cellStyle name="Currency0 2 72" xfId="1723" xr:uid="{00000000-0005-0000-0000-0000B2070000}"/>
    <cellStyle name="Currency0 2 73" xfId="1724" xr:uid="{00000000-0005-0000-0000-0000B3070000}"/>
    <cellStyle name="Currency0 2 74" xfId="1725" xr:uid="{00000000-0005-0000-0000-0000B4070000}"/>
    <cellStyle name="Currency0 2 75" xfId="1726" xr:uid="{00000000-0005-0000-0000-0000B5070000}"/>
    <cellStyle name="Currency0 2 76" xfId="1727" xr:uid="{00000000-0005-0000-0000-0000B6070000}"/>
    <cellStyle name="Currency0 2 77" xfId="1728" xr:uid="{00000000-0005-0000-0000-0000B7070000}"/>
    <cellStyle name="Currency0 2 78" xfId="1729" xr:uid="{00000000-0005-0000-0000-0000B8070000}"/>
    <cellStyle name="Currency0 2 79" xfId="1730" xr:uid="{00000000-0005-0000-0000-0000B9070000}"/>
    <cellStyle name="Currency0 2 8" xfId="1731" xr:uid="{00000000-0005-0000-0000-0000BA070000}"/>
    <cellStyle name="Currency0 2 80" xfId="1732" xr:uid="{00000000-0005-0000-0000-0000BB070000}"/>
    <cellStyle name="Currency0 2 81" xfId="1733" xr:uid="{00000000-0005-0000-0000-0000BC070000}"/>
    <cellStyle name="Currency0 2 82" xfId="1734" xr:uid="{00000000-0005-0000-0000-0000BD070000}"/>
    <cellStyle name="Currency0 2 83" xfId="1735" xr:uid="{00000000-0005-0000-0000-0000BE070000}"/>
    <cellStyle name="Currency0 2 84" xfId="1736" xr:uid="{00000000-0005-0000-0000-0000BF070000}"/>
    <cellStyle name="Currency0 2 85" xfId="1737" xr:uid="{00000000-0005-0000-0000-0000C0070000}"/>
    <cellStyle name="Currency0 2 86" xfId="1738" xr:uid="{00000000-0005-0000-0000-0000C1070000}"/>
    <cellStyle name="Currency0 2 87" xfId="1739" xr:uid="{00000000-0005-0000-0000-0000C2070000}"/>
    <cellStyle name="Currency0 2 88" xfId="1740" xr:uid="{00000000-0005-0000-0000-0000C3070000}"/>
    <cellStyle name="Currency0 2 89" xfId="1741" xr:uid="{00000000-0005-0000-0000-0000C4070000}"/>
    <cellStyle name="Currency0 2 9" xfId="1742" xr:uid="{00000000-0005-0000-0000-0000C5070000}"/>
    <cellStyle name="Currency0 2 90" xfId="1743" xr:uid="{00000000-0005-0000-0000-0000C6070000}"/>
    <cellStyle name="Currency0 2 91" xfId="1744" xr:uid="{00000000-0005-0000-0000-0000C7070000}"/>
    <cellStyle name="Currency0 2 92" xfId="1745" xr:uid="{00000000-0005-0000-0000-0000C8070000}"/>
    <cellStyle name="Currency0 2 93" xfId="1746" xr:uid="{00000000-0005-0000-0000-0000C9070000}"/>
    <cellStyle name="Currency0 2 94" xfId="1747" xr:uid="{00000000-0005-0000-0000-0000CA070000}"/>
    <cellStyle name="Currency0 2 95" xfId="1748" xr:uid="{00000000-0005-0000-0000-0000CB070000}"/>
    <cellStyle name="Currency0 2 96" xfId="1749" xr:uid="{00000000-0005-0000-0000-0000CC070000}"/>
    <cellStyle name="Currency0 2 97" xfId="1750" xr:uid="{00000000-0005-0000-0000-0000CD070000}"/>
    <cellStyle name="Currency0 2 98" xfId="1751" xr:uid="{00000000-0005-0000-0000-0000CE070000}"/>
    <cellStyle name="Currency0 2 99" xfId="1752" xr:uid="{00000000-0005-0000-0000-0000CF070000}"/>
    <cellStyle name="Currency0 3" xfId="5058" xr:uid="{00000000-0005-0000-0000-0000D0070000}"/>
    <cellStyle name="Date" xfId="13" xr:uid="{00000000-0005-0000-0000-0000D1070000}"/>
    <cellStyle name="Date 10" xfId="411" xr:uid="{00000000-0005-0000-0000-0000D2070000}"/>
    <cellStyle name="Date 11" xfId="412" xr:uid="{00000000-0005-0000-0000-0000D3070000}"/>
    <cellStyle name="Date 12" xfId="413" xr:uid="{00000000-0005-0000-0000-0000D4070000}"/>
    <cellStyle name="Date 13" xfId="414" xr:uid="{00000000-0005-0000-0000-0000D5070000}"/>
    <cellStyle name="Date 14" xfId="415" xr:uid="{00000000-0005-0000-0000-0000D6070000}"/>
    <cellStyle name="Date 15" xfId="416" xr:uid="{00000000-0005-0000-0000-0000D7070000}"/>
    <cellStyle name="Date 16" xfId="417" xr:uid="{00000000-0005-0000-0000-0000D8070000}"/>
    <cellStyle name="Date 17" xfId="5059" xr:uid="{00000000-0005-0000-0000-0000D9070000}"/>
    <cellStyle name="Date 18" xfId="5541" xr:uid="{00000000-0005-0000-0000-0000DA070000}"/>
    <cellStyle name="Date 2" xfId="259" xr:uid="{00000000-0005-0000-0000-0000DB070000}"/>
    <cellStyle name="Date 2 10" xfId="1753" xr:uid="{00000000-0005-0000-0000-0000DC070000}"/>
    <cellStyle name="Date 2 100" xfId="1754" xr:uid="{00000000-0005-0000-0000-0000DD070000}"/>
    <cellStyle name="Date 2 101" xfId="1755" xr:uid="{00000000-0005-0000-0000-0000DE070000}"/>
    <cellStyle name="Date 2 102" xfId="1756" xr:uid="{00000000-0005-0000-0000-0000DF070000}"/>
    <cellStyle name="Date 2 103" xfId="1757" xr:uid="{00000000-0005-0000-0000-0000E0070000}"/>
    <cellStyle name="Date 2 104" xfId="1758" xr:uid="{00000000-0005-0000-0000-0000E1070000}"/>
    <cellStyle name="Date 2 105" xfId="1759" xr:uid="{00000000-0005-0000-0000-0000E2070000}"/>
    <cellStyle name="Date 2 106" xfId="1760" xr:uid="{00000000-0005-0000-0000-0000E3070000}"/>
    <cellStyle name="Date 2 107" xfId="1761" xr:uid="{00000000-0005-0000-0000-0000E4070000}"/>
    <cellStyle name="Date 2 108" xfId="1762" xr:uid="{00000000-0005-0000-0000-0000E5070000}"/>
    <cellStyle name="Date 2 109" xfId="1763" xr:uid="{00000000-0005-0000-0000-0000E6070000}"/>
    <cellStyle name="Date 2 11" xfId="1764" xr:uid="{00000000-0005-0000-0000-0000E7070000}"/>
    <cellStyle name="Date 2 110" xfId="1765" xr:uid="{00000000-0005-0000-0000-0000E8070000}"/>
    <cellStyle name="Date 2 111" xfId="1766" xr:uid="{00000000-0005-0000-0000-0000E9070000}"/>
    <cellStyle name="Date 2 112" xfId="1767" xr:uid="{00000000-0005-0000-0000-0000EA070000}"/>
    <cellStyle name="Date 2 113" xfId="1768" xr:uid="{00000000-0005-0000-0000-0000EB070000}"/>
    <cellStyle name="Date 2 114" xfId="1769" xr:uid="{00000000-0005-0000-0000-0000EC070000}"/>
    <cellStyle name="Date 2 115" xfId="1770" xr:uid="{00000000-0005-0000-0000-0000ED070000}"/>
    <cellStyle name="Date 2 116" xfId="1771" xr:uid="{00000000-0005-0000-0000-0000EE070000}"/>
    <cellStyle name="Date 2 117" xfId="1772" xr:uid="{00000000-0005-0000-0000-0000EF070000}"/>
    <cellStyle name="Date 2 118" xfId="1773" xr:uid="{00000000-0005-0000-0000-0000F0070000}"/>
    <cellStyle name="Date 2 119" xfId="1774" xr:uid="{00000000-0005-0000-0000-0000F1070000}"/>
    <cellStyle name="Date 2 12" xfId="1775" xr:uid="{00000000-0005-0000-0000-0000F2070000}"/>
    <cellStyle name="Date 2 120" xfId="1776" xr:uid="{00000000-0005-0000-0000-0000F3070000}"/>
    <cellStyle name="Date 2 121" xfId="1777" xr:uid="{00000000-0005-0000-0000-0000F4070000}"/>
    <cellStyle name="Date 2 122" xfId="1778" xr:uid="{00000000-0005-0000-0000-0000F5070000}"/>
    <cellStyle name="Date 2 123" xfId="1779" xr:uid="{00000000-0005-0000-0000-0000F6070000}"/>
    <cellStyle name="Date 2 124" xfId="1780" xr:uid="{00000000-0005-0000-0000-0000F7070000}"/>
    <cellStyle name="Date 2 125" xfId="1781" xr:uid="{00000000-0005-0000-0000-0000F8070000}"/>
    <cellStyle name="Date 2 126" xfId="1782" xr:uid="{00000000-0005-0000-0000-0000F9070000}"/>
    <cellStyle name="Date 2 127" xfId="1783" xr:uid="{00000000-0005-0000-0000-0000FA070000}"/>
    <cellStyle name="Date 2 128" xfId="1784" xr:uid="{00000000-0005-0000-0000-0000FB070000}"/>
    <cellStyle name="Date 2 129" xfId="1785" xr:uid="{00000000-0005-0000-0000-0000FC070000}"/>
    <cellStyle name="Date 2 13" xfId="1786" xr:uid="{00000000-0005-0000-0000-0000FD070000}"/>
    <cellStyle name="Date 2 130" xfId="1787" xr:uid="{00000000-0005-0000-0000-0000FE070000}"/>
    <cellStyle name="Date 2 131" xfId="1788" xr:uid="{00000000-0005-0000-0000-0000FF070000}"/>
    <cellStyle name="Date 2 132" xfId="1789" xr:uid="{00000000-0005-0000-0000-000000080000}"/>
    <cellStyle name="Date 2 133" xfId="1790" xr:uid="{00000000-0005-0000-0000-000001080000}"/>
    <cellStyle name="Date 2 134" xfId="1791" xr:uid="{00000000-0005-0000-0000-000002080000}"/>
    <cellStyle name="Date 2 135" xfId="1792" xr:uid="{00000000-0005-0000-0000-000003080000}"/>
    <cellStyle name="Date 2 136" xfId="1793" xr:uid="{00000000-0005-0000-0000-000004080000}"/>
    <cellStyle name="Date 2 137" xfId="1794" xr:uid="{00000000-0005-0000-0000-000005080000}"/>
    <cellStyle name="Date 2 138" xfId="1795" xr:uid="{00000000-0005-0000-0000-000006080000}"/>
    <cellStyle name="Date 2 139" xfId="1796" xr:uid="{00000000-0005-0000-0000-000007080000}"/>
    <cellStyle name="Date 2 14" xfId="1797" xr:uid="{00000000-0005-0000-0000-000008080000}"/>
    <cellStyle name="Date 2 140" xfId="1798" xr:uid="{00000000-0005-0000-0000-000009080000}"/>
    <cellStyle name="Date 2 141" xfId="1799" xr:uid="{00000000-0005-0000-0000-00000A080000}"/>
    <cellStyle name="Date 2 142" xfId="1800" xr:uid="{00000000-0005-0000-0000-00000B080000}"/>
    <cellStyle name="Date 2 143" xfId="1801" xr:uid="{00000000-0005-0000-0000-00000C080000}"/>
    <cellStyle name="Date 2 144" xfId="1802" xr:uid="{00000000-0005-0000-0000-00000D080000}"/>
    <cellStyle name="Date 2 145" xfId="1803" xr:uid="{00000000-0005-0000-0000-00000E080000}"/>
    <cellStyle name="Date 2 146" xfId="1804" xr:uid="{00000000-0005-0000-0000-00000F080000}"/>
    <cellStyle name="Date 2 147" xfId="1805" xr:uid="{00000000-0005-0000-0000-000010080000}"/>
    <cellStyle name="Date 2 148" xfId="1806" xr:uid="{00000000-0005-0000-0000-000011080000}"/>
    <cellStyle name="Date 2 149" xfId="1807" xr:uid="{00000000-0005-0000-0000-000012080000}"/>
    <cellStyle name="Date 2 15" xfId="1808" xr:uid="{00000000-0005-0000-0000-000013080000}"/>
    <cellStyle name="Date 2 150" xfId="1809" xr:uid="{00000000-0005-0000-0000-000014080000}"/>
    <cellStyle name="Date 2 151" xfId="1810" xr:uid="{00000000-0005-0000-0000-000015080000}"/>
    <cellStyle name="Date 2 152" xfId="1811" xr:uid="{00000000-0005-0000-0000-000016080000}"/>
    <cellStyle name="Date 2 153" xfId="1812" xr:uid="{00000000-0005-0000-0000-000017080000}"/>
    <cellStyle name="Date 2 154" xfId="1813" xr:uid="{00000000-0005-0000-0000-000018080000}"/>
    <cellStyle name="Date 2 155" xfId="1814" xr:uid="{00000000-0005-0000-0000-000019080000}"/>
    <cellStyle name="Date 2 156" xfId="1815" xr:uid="{00000000-0005-0000-0000-00001A080000}"/>
    <cellStyle name="Date 2 157" xfId="1816" xr:uid="{00000000-0005-0000-0000-00001B080000}"/>
    <cellStyle name="Date 2 158" xfId="1817" xr:uid="{00000000-0005-0000-0000-00001C080000}"/>
    <cellStyle name="Date 2 159" xfId="1818" xr:uid="{00000000-0005-0000-0000-00001D080000}"/>
    <cellStyle name="Date 2 16" xfId="1819" xr:uid="{00000000-0005-0000-0000-00001E080000}"/>
    <cellStyle name="Date 2 160" xfId="1820" xr:uid="{00000000-0005-0000-0000-00001F080000}"/>
    <cellStyle name="Date 2 161" xfId="1821" xr:uid="{00000000-0005-0000-0000-000020080000}"/>
    <cellStyle name="Date 2 162" xfId="1822" xr:uid="{00000000-0005-0000-0000-000021080000}"/>
    <cellStyle name="Date 2 163" xfId="1823" xr:uid="{00000000-0005-0000-0000-000022080000}"/>
    <cellStyle name="Date 2 164" xfId="1824" xr:uid="{00000000-0005-0000-0000-000023080000}"/>
    <cellStyle name="Date 2 165" xfId="1825" xr:uid="{00000000-0005-0000-0000-000024080000}"/>
    <cellStyle name="Date 2 166" xfId="1826" xr:uid="{00000000-0005-0000-0000-000025080000}"/>
    <cellStyle name="Date 2 167" xfId="1827" xr:uid="{00000000-0005-0000-0000-000026080000}"/>
    <cellStyle name="Date 2 168" xfId="1828" xr:uid="{00000000-0005-0000-0000-000027080000}"/>
    <cellStyle name="Date 2 169" xfId="1829" xr:uid="{00000000-0005-0000-0000-000028080000}"/>
    <cellStyle name="Date 2 17" xfId="1830" xr:uid="{00000000-0005-0000-0000-000029080000}"/>
    <cellStyle name="Date 2 170" xfId="1831" xr:uid="{00000000-0005-0000-0000-00002A080000}"/>
    <cellStyle name="Date 2 171" xfId="1832" xr:uid="{00000000-0005-0000-0000-00002B080000}"/>
    <cellStyle name="Date 2 172" xfId="1833" xr:uid="{00000000-0005-0000-0000-00002C080000}"/>
    <cellStyle name="Date 2 173" xfId="1834" xr:uid="{00000000-0005-0000-0000-00002D080000}"/>
    <cellStyle name="Date 2 174" xfId="1835" xr:uid="{00000000-0005-0000-0000-00002E080000}"/>
    <cellStyle name="Date 2 175" xfId="1836" xr:uid="{00000000-0005-0000-0000-00002F080000}"/>
    <cellStyle name="Date 2 176" xfId="1837" xr:uid="{00000000-0005-0000-0000-000030080000}"/>
    <cellStyle name="Date 2 177" xfId="1838" xr:uid="{00000000-0005-0000-0000-000031080000}"/>
    <cellStyle name="Date 2 178" xfId="1839" xr:uid="{00000000-0005-0000-0000-000032080000}"/>
    <cellStyle name="Date 2 179" xfId="1840" xr:uid="{00000000-0005-0000-0000-000033080000}"/>
    <cellStyle name="Date 2 18" xfId="1841" xr:uid="{00000000-0005-0000-0000-000034080000}"/>
    <cellStyle name="Date 2 180" xfId="1842" xr:uid="{00000000-0005-0000-0000-000035080000}"/>
    <cellStyle name="Date 2 181" xfId="1843" xr:uid="{00000000-0005-0000-0000-000036080000}"/>
    <cellStyle name="Date 2 182" xfId="1844" xr:uid="{00000000-0005-0000-0000-000037080000}"/>
    <cellStyle name="Date 2 183" xfId="1845" xr:uid="{00000000-0005-0000-0000-000038080000}"/>
    <cellStyle name="Date 2 184" xfId="1846" xr:uid="{00000000-0005-0000-0000-000039080000}"/>
    <cellStyle name="Date 2 185" xfId="1847" xr:uid="{00000000-0005-0000-0000-00003A080000}"/>
    <cellStyle name="Date 2 186" xfId="1848" xr:uid="{00000000-0005-0000-0000-00003B080000}"/>
    <cellStyle name="Date 2 187" xfId="1849" xr:uid="{00000000-0005-0000-0000-00003C080000}"/>
    <cellStyle name="Date 2 188" xfId="1850" xr:uid="{00000000-0005-0000-0000-00003D080000}"/>
    <cellStyle name="Date 2 189" xfId="1851" xr:uid="{00000000-0005-0000-0000-00003E080000}"/>
    <cellStyle name="Date 2 19" xfId="1852" xr:uid="{00000000-0005-0000-0000-00003F080000}"/>
    <cellStyle name="Date 2 190" xfId="1853" xr:uid="{00000000-0005-0000-0000-000040080000}"/>
    <cellStyle name="Date 2 191" xfId="1854" xr:uid="{00000000-0005-0000-0000-000041080000}"/>
    <cellStyle name="Date 2 192" xfId="1855" xr:uid="{00000000-0005-0000-0000-000042080000}"/>
    <cellStyle name="Date 2 193" xfId="1856" xr:uid="{00000000-0005-0000-0000-000043080000}"/>
    <cellStyle name="Date 2 194" xfId="1857" xr:uid="{00000000-0005-0000-0000-000044080000}"/>
    <cellStyle name="Date 2 195" xfId="1858" xr:uid="{00000000-0005-0000-0000-000045080000}"/>
    <cellStyle name="Date 2 196" xfId="1859" xr:uid="{00000000-0005-0000-0000-000046080000}"/>
    <cellStyle name="Date 2 197" xfId="1860" xr:uid="{00000000-0005-0000-0000-000047080000}"/>
    <cellStyle name="Date 2 198" xfId="1861" xr:uid="{00000000-0005-0000-0000-000048080000}"/>
    <cellStyle name="Date 2 199" xfId="1862" xr:uid="{00000000-0005-0000-0000-000049080000}"/>
    <cellStyle name="Date 2 2" xfId="373" xr:uid="{00000000-0005-0000-0000-00004A080000}"/>
    <cellStyle name="Date 2 20" xfId="1863" xr:uid="{00000000-0005-0000-0000-00004B080000}"/>
    <cellStyle name="Date 2 200" xfId="1864" xr:uid="{00000000-0005-0000-0000-00004C080000}"/>
    <cellStyle name="Date 2 201" xfId="1865" xr:uid="{00000000-0005-0000-0000-00004D080000}"/>
    <cellStyle name="Date 2 202" xfId="1866" xr:uid="{00000000-0005-0000-0000-00004E080000}"/>
    <cellStyle name="Date 2 203" xfId="1867" xr:uid="{00000000-0005-0000-0000-00004F080000}"/>
    <cellStyle name="Date 2 204" xfId="1868" xr:uid="{00000000-0005-0000-0000-000050080000}"/>
    <cellStyle name="Date 2 205" xfId="1869" xr:uid="{00000000-0005-0000-0000-000051080000}"/>
    <cellStyle name="Date 2 206" xfId="1870" xr:uid="{00000000-0005-0000-0000-000052080000}"/>
    <cellStyle name="Date 2 207" xfId="1871" xr:uid="{00000000-0005-0000-0000-000053080000}"/>
    <cellStyle name="Date 2 208" xfId="1872" xr:uid="{00000000-0005-0000-0000-000054080000}"/>
    <cellStyle name="Date 2 209" xfId="1873" xr:uid="{00000000-0005-0000-0000-000055080000}"/>
    <cellStyle name="Date 2 21" xfId="1874" xr:uid="{00000000-0005-0000-0000-000056080000}"/>
    <cellStyle name="Date 2 210" xfId="1875" xr:uid="{00000000-0005-0000-0000-000057080000}"/>
    <cellStyle name="Date 2 211" xfId="1876" xr:uid="{00000000-0005-0000-0000-000058080000}"/>
    <cellStyle name="Date 2 212" xfId="1877" xr:uid="{00000000-0005-0000-0000-000059080000}"/>
    <cellStyle name="Date 2 213" xfId="1878" xr:uid="{00000000-0005-0000-0000-00005A080000}"/>
    <cellStyle name="Date 2 214" xfId="1879" xr:uid="{00000000-0005-0000-0000-00005B080000}"/>
    <cellStyle name="Date 2 215" xfId="1880" xr:uid="{00000000-0005-0000-0000-00005C080000}"/>
    <cellStyle name="Date 2 216" xfId="1881" xr:uid="{00000000-0005-0000-0000-00005D080000}"/>
    <cellStyle name="Date 2 217" xfId="1882" xr:uid="{00000000-0005-0000-0000-00005E080000}"/>
    <cellStyle name="Date 2 218" xfId="1883" xr:uid="{00000000-0005-0000-0000-00005F080000}"/>
    <cellStyle name="Date 2 219" xfId="1884" xr:uid="{00000000-0005-0000-0000-000060080000}"/>
    <cellStyle name="Date 2 22" xfId="1885" xr:uid="{00000000-0005-0000-0000-000061080000}"/>
    <cellStyle name="Date 2 220" xfId="1886" xr:uid="{00000000-0005-0000-0000-000062080000}"/>
    <cellStyle name="Date 2 221" xfId="1887" xr:uid="{00000000-0005-0000-0000-000063080000}"/>
    <cellStyle name="Date 2 222" xfId="1888" xr:uid="{00000000-0005-0000-0000-000064080000}"/>
    <cellStyle name="Date 2 223" xfId="1889" xr:uid="{00000000-0005-0000-0000-000065080000}"/>
    <cellStyle name="Date 2 224" xfId="1890" xr:uid="{00000000-0005-0000-0000-000066080000}"/>
    <cellStyle name="Date 2 225" xfId="1891" xr:uid="{00000000-0005-0000-0000-000067080000}"/>
    <cellStyle name="Date 2 226" xfId="1892" xr:uid="{00000000-0005-0000-0000-000068080000}"/>
    <cellStyle name="Date 2 227" xfId="1893" xr:uid="{00000000-0005-0000-0000-000069080000}"/>
    <cellStyle name="Date 2 228" xfId="1894" xr:uid="{00000000-0005-0000-0000-00006A080000}"/>
    <cellStyle name="Date 2 229" xfId="1895" xr:uid="{00000000-0005-0000-0000-00006B080000}"/>
    <cellStyle name="Date 2 23" xfId="1896" xr:uid="{00000000-0005-0000-0000-00006C080000}"/>
    <cellStyle name="Date 2 230" xfId="1897" xr:uid="{00000000-0005-0000-0000-00006D080000}"/>
    <cellStyle name="Date 2 231" xfId="1898" xr:uid="{00000000-0005-0000-0000-00006E080000}"/>
    <cellStyle name="Date 2 232" xfId="1899" xr:uid="{00000000-0005-0000-0000-00006F080000}"/>
    <cellStyle name="Date 2 233" xfId="1900" xr:uid="{00000000-0005-0000-0000-000070080000}"/>
    <cellStyle name="Date 2 234" xfId="1901" xr:uid="{00000000-0005-0000-0000-000071080000}"/>
    <cellStyle name="Date 2 235" xfId="1902" xr:uid="{00000000-0005-0000-0000-000072080000}"/>
    <cellStyle name="Date 2 236" xfId="1903" xr:uid="{00000000-0005-0000-0000-000073080000}"/>
    <cellStyle name="Date 2 237" xfId="1904" xr:uid="{00000000-0005-0000-0000-000074080000}"/>
    <cellStyle name="Date 2 238" xfId="1905" xr:uid="{00000000-0005-0000-0000-000075080000}"/>
    <cellStyle name="Date 2 239" xfId="1906" xr:uid="{00000000-0005-0000-0000-000076080000}"/>
    <cellStyle name="Date 2 24" xfId="1907" xr:uid="{00000000-0005-0000-0000-000077080000}"/>
    <cellStyle name="Date 2 240" xfId="1908" xr:uid="{00000000-0005-0000-0000-000078080000}"/>
    <cellStyle name="Date 2 241" xfId="1909" xr:uid="{00000000-0005-0000-0000-000079080000}"/>
    <cellStyle name="Date 2 242" xfId="1910" xr:uid="{00000000-0005-0000-0000-00007A080000}"/>
    <cellStyle name="Date 2 243" xfId="1911" xr:uid="{00000000-0005-0000-0000-00007B080000}"/>
    <cellStyle name="Date 2 244" xfId="1912" xr:uid="{00000000-0005-0000-0000-00007C080000}"/>
    <cellStyle name="Date 2 245" xfId="1913" xr:uid="{00000000-0005-0000-0000-00007D080000}"/>
    <cellStyle name="Date 2 246" xfId="1914" xr:uid="{00000000-0005-0000-0000-00007E080000}"/>
    <cellStyle name="Date 2 247" xfId="1915" xr:uid="{00000000-0005-0000-0000-00007F080000}"/>
    <cellStyle name="Date 2 248" xfId="1916" xr:uid="{00000000-0005-0000-0000-000080080000}"/>
    <cellStyle name="Date 2 249" xfId="1917" xr:uid="{00000000-0005-0000-0000-000081080000}"/>
    <cellStyle name="Date 2 25" xfId="1918" xr:uid="{00000000-0005-0000-0000-000082080000}"/>
    <cellStyle name="Date 2 250" xfId="1919" xr:uid="{00000000-0005-0000-0000-000083080000}"/>
    <cellStyle name="Date 2 251" xfId="1920" xr:uid="{00000000-0005-0000-0000-000084080000}"/>
    <cellStyle name="Date 2 252" xfId="1921" xr:uid="{00000000-0005-0000-0000-000085080000}"/>
    <cellStyle name="Date 2 253" xfId="1922" xr:uid="{00000000-0005-0000-0000-000086080000}"/>
    <cellStyle name="Date 2 254" xfId="1923" xr:uid="{00000000-0005-0000-0000-000087080000}"/>
    <cellStyle name="Date 2 255" xfId="1924" xr:uid="{00000000-0005-0000-0000-000088080000}"/>
    <cellStyle name="Date 2 26" xfId="1925" xr:uid="{00000000-0005-0000-0000-000089080000}"/>
    <cellStyle name="Date 2 27" xfId="1926" xr:uid="{00000000-0005-0000-0000-00008A080000}"/>
    <cellStyle name="Date 2 28" xfId="1927" xr:uid="{00000000-0005-0000-0000-00008B080000}"/>
    <cellStyle name="Date 2 29" xfId="1928" xr:uid="{00000000-0005-0000-0000-00008C080000}"/>
    <cellStyle name="Date 2 3" xfId="392" xr:uid="{00000000-0005-0000-0000-00008D080000}"/>
    <cellStyle name="Date 2 30" xfId="1929" xr:uid="{00000000-0005-0000-0000-00008E080000}"/>
    <cellStyle name="Date 2 31" xfId="1930" xr:uid="{00000000-0005-0000-0000-00008F080000}"/>
    <cellStyle name="Date 2 32" xfId="1931" xr:uid="{00000000-0005-0000-0000-000090080000}"/>
    <cellStyle name="Date 2 33" xfId="1932" xr:uid="{00000000-0005-0000-0000-000091080000}"/>
    <cellStyle name="Date 2 34" xfId="1933" xr:uid="{00000000-0005-0000-0000-000092080000}"/>
    <cellStyle name="Date 2 35" xfId="1934" xr:uid="{00000000-0005-0000-0000-000093080000}"/>
    <cellStyle name="Date 2 36" xfId="1935" xr:uid="{00000000-0005-0000-0000-000094080000}"/>
    <cellStyle name="Date 2 37" xfId="1936" xr:uid="{00000000-0005-0000-0000-000095080000}"/>
    <cellStyle name="Date 2 38" xfId="1937" xr:uid="{00000000-0005-0000-0000-000096080000}"/>
    <cellStyle name="Date 2 39" xfId="1938" xr:uid="{00000000-0005-0000-0000-000097080000}"/>
    <cellStyle name="Date 2 4" xfId="360" xr:uid="{00000000-0005-0000-0000-000098080000}"/>
    <cellStyle name="Date 2 40" xfId="1939" xr:uid="{00000000-0005-0000-0000-000099080000}"/>
    <cellStyle name="Date 2 41" xfId="1940" xr:uid="{00000000-0005-0000-0000-00009A080000}"/>
    <cellStyle name="Date 2 42" xfId="1941" xr:uid="{00000000-0005-0000-0000-00009B080000}"/>
    <cellStyle name="Date 2 43" xfId="1942" xr:uid="{00000000-0005-0000-0000-00009C080000}"/>
    <cellStyle name="Date 2 44" xfId="1943" xr:uid="{00000000-0005-0000-0000-00009D080000}"/>
    <cellStyle name="Date 2 45" xfId="1944" xr:uid="{00000000-0005-0000-0000-00009E080000}"/>
    <cellStyle name="Date 2 46" xfId="1945" xr:uid="{00000000-0005-0000-0000-00009F080000}"/>
    <cellStyle name="Date 2 47" xfId="1946" xr:uid="{00000000-0005-0000-0000-0000A0080000}"/>
    <cellStyle name="Date 2 48" xfId="1947" xr:uid="{00000000-0005-0000-0000-0000A1080000}"/>
    <cellStyle name="Date 2 49" xfId="1948" xr:uid="{00000000-0005-0000-0000-0000A2080000}"/>
    <cellStyle name="Date 2 5" xfId="346" xr:uid="{00000000-0005-0000-0000-0000A3080000}"/>
    <cellStyle name="Date 2 50" xfId="1949" xr:uid="{00000000-0005-0000-0000-0000A4080000}"/>
    <cellStyle name="Date 2 51" xfId="1950" xr:uid="{00000000-0005-0000-0000-0000A5080000}"/>
    <cellStyle name="Date 2 52" xfId="1951" xr:uid="{00000000-0005-0000-0000-0000A6080000}"/>
    <cellStyle name="Date 2 53" xfId="1952" xr:uid="{00000000-0005-0000-0000-0000A7080000}"/>
    <cellStyle name="Date 2 54" xfId="1953" xr:uid="{00000000-0005-0000-0000-0000A8080000}"/>
    <cellStyle name="Date 2 55" xfId="1954" xr:uid="{00000000-0005-0000-0000-0000A9080000}"/>
    <cellStyle name="Date 2 56" xfId="1955" xr:uid="{00000000-0005-0000-0000-0000AA080000}"/>
    <cellStyle name="Date 2 57" xfId="1956" xr:uid="{00000000-0005-0000-0000-0000AB080000}"/>
    <cellStyle name="Date 2 58" xfId="1957" xr:uid="{00000000-0005-0000-0000-0000AC080000}"/>
    <cellStyle name="Date 2 59" xfId="1958" xr:uid="{00000000-0005-0000-0000-0000AD080000}"/>
    <cellStyle name="Date 2 6" xfId="1959" xr:uid="{00000000-0005-0000-0000-0000AE080000}"/>
    <cellStyle name="Date 2 60" xfId="1960" xr:uid="{00000000-0005-0000-0000-0000AF080000}"/>
    <cellStyle name="Date 2 61" xfId="1961" xr:uid="{00000000-0005-0000-0000-0000B0080000}"/>
    <cellStyle name="Date 2 62" xfId="1962" xr:uid="{00000000-0005-0000-0000-0000B1080000}"/>
    <cellStyle name="Date 2 63" xfId="1963" xr:uid="{00000000-0005-0000-0000-0000B2080000}"/>
    <cellStyle name="Date 2 64" xfId="1964" xr:uid="{00000000-0005-0000-0000-0000B3080000}"/>
    <cellStyle name="Date 2 65" xfId="1965" xr:uid="{00000000-0005-0000-0000-0000B4080000}"/>
    <cellStyle name="Date 2 66" xfId="1966" xr:uid="{00000000-0005-0000-0000-0000B5080000}"/>
    <cellStyle name="Date 2 67" xfId="1967" xr:uid="{00000000-0005-0000-0000-0000B6080000}"/>
    <cellStyle name="Date 2 68" xfId="1968" xr:uid="{00000000-0005-0000-0000-0000B7080000}"/>
    <cellStyle name="Date 2 69" xfId="1969" xr:uid="{00000000-0005-0000-0000-0000B8080000}"/>
    <cellStyle name="Date 2 7" xfId="1970" xr:uid="{00000000-0005-0000-0000-0000B9080000}"/>
    <cellStyle name="Date 2 70" xfId="1971" xr:uid="{00000000-0005-0000-0000-0000BA080000}"/>
    <cellStyle name="Date 2 71" xfId="1972" xr:uid="{00000000-0005-0000-0000-0000BB080000}"/>
    <cellStyle name="Date 2 72" xfId="1973" xr:uid="{00000000-0005-0000-0000-0000BC080000}"/>
    <cellStyle name="Date 2 73" xfId="1974" xr:uid="{00000000-0005-0000-0000-0000BD080000}"/>
    <cellStyle name="Date 2 74" xfId="1975" xr:uid="{00000000-0005-0000-0000-0000BE080000}"/>
    <cellStyle name="Date 2 75" xfId="1976" xr:uid="{00000000-0005-0000-0000-0000BF080000}"/>
    <cellStyle name="Date 2 76" xfId="1977" xr:uid="{00000000-0005-0000-0000-0000C0080000}"/>
    <cellStyle name="Date 2 77" xfId="1978" xr:uid="{00000000-0005-0000-0000-0000C1080000}"/>
    <cellStyle name="Date 2 78" xfId="1979" xr:uid="{00000000-0005-0000-0000-0000C2080000}"/>
    <cellStyle name="Date 2 79" xfId="1980" xr:uid="{00000000-0005-0000-0000-0000C3080000}"/>
    <cellStyle name="Date 2 8" xfId="1981" xr:uid="{00000000-0005-0000-0000-0000C4080000}"/>
    <cellStyle name="Date 2 80" xfId="1982" xr:uid="{00000000-0005-0000-0000-0000C5080000}"/>
    <cellStyle name="Date 2 81" xfId="1983" xr:uid="{00000000-0005-0000-0000-0000C6080000}"/>
    <cellStyle name="Date 2 82" xfId="1984" xr:uid="{00000000-0005-0000-0000-0000C7080000}"/>
    <cellStyle name="Date 2 83" xfId="1985" xr:uid="{00000000-0005-0000-0000-0000C8080000}"/>
    <cellStyle name="Date 2 84" xfId="1986" xr:uid="{00000000-0005-0000-0000-0000C9080000}"/>
    <cellStyle name="Date 2 85" xfId="1987" xr:uid="{00000000-0005-0000-0000-0000CA080000}"/>
    <cellStyle name="Date 2 86" xfId="1988" xr:uid="{00000000-0005-0000-0000-0000CB080000}"/>
    <cellStyle name="Date 2 87" xfId="1989" xr:uid="{00000000-0005-0000-0000-0000CC080000}"/>
    <cellStyle name="Date 2 88" xfId="1990" xr:uid="{00000000-0005-0000-0000-0000CD080000}"/>
    <cellStyle name="Date 2 89" xfId="1991" xr:uid="{00000000-0005-0000-0000-0000CE080000}"/>
    <cellStyle name="Date 2 9" xfId="1992" xr:uid="{00000000-0005-0000-0000-0000CF080000}"/>
    <cellStyle name="Date 2 90" xfId="1993" xr:uid="{00000000-0005-0000-0000-0000D0080000}"/>
    <cellStyle name="Date 2 91" xfId="1994" xr:uid="{00000000-0005-0000-0000-0000D1080000}"/>
    <cellStyle name="Date 2 92" xfId="1995" xr:uid="{00000000-0005-0000-0000-0000D2080000}"/>
    <cellStyle name="Date 2 93" xfId="1996" xr:uid="{00000000-0005-0000-0000-0000D3080000}"/>
    <cellStyle name="Date 2 94" xfId="1997" xr:uid="{00000000-0005-0000-0000-0000D4080000}"/>
    <cellStyle name="Date 2 95" xfId="1998" xr:uid="{00000000-0005-0000-0000-0000D5080000}"/>
    <cellStyle name="Date 2 96" xfId="1999" xr:uid="{00000000-0005-0000-0000-0000D6080000}"/>
    <cellStyle name="Date 2 97" xfId="2000" xr:uid="{00000000-0005-0000-0000-0000D7080000}"/>
    <cellStyle name="Date 2 98" xfId="2001" xr:uid="{00000000-0005-0000-0000-0000D8080000}"/>
    <cellStyle name="Date 2 99" xfId="2002" xr:uid="{00000000-0005-0000-0000-0000D9080000}"/>
    <cellStyle name="Date 3" xfId="418" xr:uid="{00000000-0005-0000-0000-0000DA080000}"/>
    <cellStyle name="Date 4" xfId="419" xr:uid="{00000000-0005-0000-0000-0000DB080000}"/>
    <cellStyle name="Date 5" xfId="420" xr:uid="{00000000-0005-0000-0000-0000DC080000}"/>
    <cellStyle name="Date 6" xfId="421" xr:uid="{00000000-0005-0000-0000-0000DD080000}"/>
    <cellStyle name="Date 7" xfId="422" xr:uid="{00000000-0005-0000-0000-0000DE080000}"/>
    <cellStyle name="Date 8" xfId="423" xr:uid="{00000000-0005-0000-0000-0000DF080000}"/>
    <cellStyle name="Date 9" xfId="424" xr:uid="{00000000-0005-0000-0000-0000E0080000}"/>
    <cellStyle name="Date Short" xfId="5060" xr:uid="{00000000-0005-0000-0000-0000E1080000}"/>
    <cellStyle name="Date_1_3 COOP-Civil ScheduleOfQuantities Engcobo revised" xfId="5061" xr:uid="{00000000-0005-0000-0000-0000E2080000}"/>
    <cellStyle name="Enter Currency (0)" xfId="5062" xr:uid="{00000000-0005-0000-0000-0000E3080000}"/>
    <cellStyle name="Enter Currency (2)" xfId="5063" xr:uid="{00000000-0005-0000-0000-0000E4080000}"/>
    <cellStyle name="Enter Units (0)" xfId="5064" xr:uid="{00000000-0005-0000-0000-0000E5080000}"/>
    <cellStyle name="Enter Units (1)" xfId="5065" xr:uid="{00000000-0005-0000-0000-0000E6080000}"/>
    <cellStyle name="Enter Units (2)" xfId="5066" xr:uid="{00000000-0005-0000-0000-0000E7080000}"/>
    <cellStyle name="Explanatory Text 2" xfId="5067" xr:uid="{00000000-0005-0000-0000-0000E8080000}"/>
    <cellStyle name="Explanatory Text 2 2" xfId="5068" xr:uid="{00000000-0005-0000-0000-0000E9080000}"/>
    <cellStyle name="Explanatory Text 2 3" xfId="5069" xr:uid="{00000000-0005-0000-0000-0000EA080000}"/>
    <cellStyle name="Explanatory Text 2 4" xfId="5070" xr:uid="{00000000-0005-0000-0000-0000EB080000}"/>
    <cellStyle name="Explanatory Text 2 5" xfId="5071" xr:uid="{00000000-0005-0000-0000-0000EC080000}"/>
    <cellStyle name="Explanatory Text 2 6" xfId="5072" xr:uid="{00000000-0005-0000-0000-0000ED080000}"/>
    <cellStyle name="Explanatory Text 2 7" xfId="5073" xr:uid="{00000000-0005-0000-0000-0000EE080000}"/>
    <cellStyle name="Explanatory Text 3" xfId="5074" xr:uid="{00000000-0005-0000-0000-0000EF080000}"/>
    <cellStyle name="Explanatory Text 3 2" xfId="5075" xr:uid="{00000000-0005-0000-0000-0000F0080000}"/>
    <cellStyle name="Explanatory Text 3 3" xfId="5076" xr:uid="{00000000-0005-0000-0000-0000F1080000}"/>
    <cellStyle name="Explanatory Text 3 4" xfId="5077" xr:uid="{00000000-0005-0000-0000-0000F2080000}"/>
    <cellStyle name="Explanatory Text 3 5" xfId="5078" xr:uid="{00000000-0005-0000-0000-0000F3080000}"/>
    <cellStyle name="Explanatory Text 3 6" xfId="5079" xr:uid="{00000000-0005-0000-0000-0000F4080000}"/>
    <cellStyle name="Explanatory Text 3 7" xfId="5080" xr:uid="{00000000-0005-0000-0000-0000F5080000}"/>
    <cellStyle name="Explanatory Text 4" xfId="5081" xr:uid="{00000000-0005-0000-0000-0000F6080000}"/>
    <cellStyle name="Explanatory Text 4 2" xfId="5082" xr:uid="{00000000-0005-0000-0000-0000F7080000}"/>
    <cellStyle name="Explanatory Text 4 3" xfId="5083" xr:uid="{00000000-0005-0000-0000-0000F8080000}"/>
    <cellStyle name="Explanatory Text 4 4" xfId="5084" xr:uid="{00000000-0005-0000-0000-0000F9080000}"/>
    <cellStyle name="Explanatory Text 4 5" xfId="5085" xr:uid="{00000000-0005-0000-0000-0000FA080000}"/>
    <cellStyle name="Explanatory Text 4 6" xfId="5086" xr:uid="{00000000-0005-0000-0000-0000FB080000}"/>
    <cellStyle name="Explanatory Text 4 7" xfId="5087" xr:uid="{00000000-0005-0000-0000-0000FC080000}"/>
    <cellStyle name="F2" xfId="2003" xr:uid="{00000000-0005-0000-0000-0000FD080000}"/>
    <cellStyle name="F2 2" xfId="5088" xr:uid="{00000000-0005-0000-0000-0000FE080000}"/>
    <cellStyle name="F3" xfId="5089" xr:uid="{00000000-0005-0000-0000-0000FF080000}"/>
    <cellStyle name="F4" xfId="5090" xr:uid="{00000000-0005-0000-0000-000000090000}"/>
    <cellStyle name="F5" xfId="5091" xr:uid="{00000000-0005-0000-0000-000001090000}"/>
    <cellStyle name="F6" xfId="5092" xr:uid="{00000000-0005-0000-0000-000002090000}"/>
    <cellStyle name="F7" xfId="5093" xr:uid="{00000000-0005-0000-0000-000003090000}"/>
    <cellStyle name="F8" xfId="5094" xr:uid="{00000000-0005-0000-0000-000004090000}"/>
    <cellStyle name="Fixed" xfId="14" xr:uid="{00000000-0005-0000-0000-000005090000}"/>
    <cellStyle name="Fixed 10" xfId="425" xr:uid="{00000000-0005-0000-0000-000006090000}"/>
    <cellStyle name="Fixed 11" xfId="426" xr:uid="{00000000-0005-0000-0000-000007090000}"/>
    <cellStyle name="Fixed 12" xfId="427" xr:uid="{00000000-0005-0000-0000-000008090000}"/>
    <cellStyle name="Fixed 13" xfId="428" xr:uid="{00000000-0005-0000-0000-000009090000}"/>
    <cellStyle name="Fixed 14" xfId="429" xr:uid="{00000000-0005-0000-0000-00000A090000}"/>
    <cellStyle name="Fixed 15" xfId="430" xr:uid="{00000000-0005-0000-0000-00000B090000}"/>
    <cellStyle name="Fixed 16" xfId="431" xr:uid="{00000000-0005-0000-0000-00000C090000}"/>
    <cellStyle name="Fixed 17" xfId="5095" xr:uid="{00000000-0005-0000-0000-00000D090000}"/>
    <cellStyle name="Fixed 2" xfId="260" xr:uid="{00000000-0005-0000-0000-00000E090000}"/>
    <cellStyle name="Fixed 2 10" xfId="2004" xr:uid="{00000000-0005-0000-0000-00000F090000}"/>
    <cellStyle name="Fixed 2 100" xfId="2005" xr:uid="{00000000-0005-0000-0000-000010090000}"/>
    <cellStyle name="Fixed 2 101" xfId="2006" xr:uid="{00000000-0005-0000-0000-000011090000}"/>
    <cellStyle name="Fixed 2 102" xfId="2007" xr:uid="{00000000-0005-0000-0000-000012090000}"/>
    <cellStyle name="Fixed 2 103" xfId="2008" xr:uid="{00000000-0005-0000-0000-000013090000}"/>
    <cellStyle name="Fixed 2 104" xfId="2009" xr:uid="{00000000-0005-0000-0000-000014090000}"/>
    <cellStyle name="Fixed 2 105" xfId="2010" xr:uid="{00000000-0005-0000-0000-000015090000}"/>
    <cellStyle name="Fixed 2 106" xfId="2011" xr:uid="{00000000-0005-0000-0000-000016090000}"/>
    <cellStyle name="Fixed 2 107" xfId="2012" xr:uid="{00000000-0005-0000-0000-000017090000}"/>
    <cellStyle name="Fixed 2 108" xfId="2013" xr:uid="{00000000-0005-0000-0000-000018090000}"/>
    <cellStyle name="Fixed 2 109" xfId="2014" xr:uid="{00000000-0005-0000-0000-000019090000}"/>
    <cellStyle name="Fixed 2 11" xfId="2015" xr:uid="{00000000-0005-0000-0000-00001A090000}"/>
    <cellStyle name="Fixed 2 110" xfId="2016" xr:uid="{00000000-0005-0000-0000-00001B090000}"/>
    <cellStyle name="Fixed 2 111" xfId="2017" xr:uid="{00000000-0005-0000-0000-00001C090000}"/>
    <cellStyle name="Fixed 2 112" xfId="2018" xr:uid="{00000000-0005-0000-0000-00001D090000}"/>
    <cellStyle name="Fixed 2 113" xfId="2019" xr:uid="{00000000-0005-0000-0000-00001E090000}"/>
    <cellStyle name="Fixed 2 114" xfId="2020" xr:uid="{00000000-0005-0000-0000-00001F090000}"/>
    <cellStyle name="Fixed 2 115" xfId="2021" xr:uid="{00000000-0005-0000-0000-000020090000}"/>
    <cellStyle name="Fixed 2 116" xfId="2022" xr:uid="{00000000-0005-0000-0000-000021090000}"/>
    <cellStyle name="Fixed 2 117" xfId="2023" xr:uid="{00000000-0005-0000-0000-000022090000}"/>
    <cellStyle name="Fixed 2 118" xfId="2024" xr:uid="{00000000-0005-0000-0000-000023090000}"/>
    <cellStyle name="Fixed 2 119" xfId="2025" xr:uid="{00000000-0005-0000-0000-000024090000}"/>
    <cellStyle name="Fixed 2 12" xfId="2026" xr:uid="{00000000-0005-0000-0000-000025090000}"/>
    <cellStyle name="Fixed 2 120" xfId="2027" xr:uid="{00000000-0005-0000-0000-000026090000}"/>
    <cellStyle name="Fixed 2 121" xfId="2028" xr:uid="{00000000-0005-0000-0000-000027090000}"/>
    <cellStyle name="Fixed 2 122" xfId="2029" xr:uid="{00000000-0005-0000-0000-000028090000}"/>
    <cellStyle name="Fixed 2 123" xfId="2030" xr:uid="{00000000-0005-0000-0000-000029090000}"/>
    <cellStyle name="Fixed 2 124" xfId="2031" xr:uid="{00000000-0005-0000-0000-00002A090000}"/>
    <cellStyle name="Fixed 2 125" xfId="2032" xr:uid="{00000000-0005-0000-0000-00002B090000}"/>
    <cellStyle name="Fixed 2 126" xfId="2033" xr:uid="{00000000-0005-0000-0000-00002C090000}"/>
    <cellStyle name="Fixed 2 127" xfId="2034" xr:uid="{00000000-0005-0000-0000-00002D090000}"/>
    <cellStyle name="Fixed 2 128" xfId="2035" xr:uid="{00000000-0005-0000-0000-00002E090000}"/>
    <cellStyle name="Fixed 2 129" xfId="2036" xr:uid="{00000000-0005-0000-0000-00002F090000}"/>
    <cellStyle name="Fixed 2 13" xfId="2037" xr:uid="{00000000-0005-0000-0000-000030090000}"/>
    <cellStyle name="Fixed 2 130" xfId="2038" xr:uid="{00000000-0005-0000-0000-000031090000}"/>
    <cellStyle name="Fixed 2 131" xfId="2039" xr:uid="{00000000-0005-0000-0000-000032090000}"/>
    <cellStyle name="Fixed 2 132" xfId="2040" xr:uid="{00000000-0005-0000-0000-000033090000}"/>
    <cellStyle name="Fixed 2 133" xfId="2041" xr:uid="{00000000-0005-0000-0000-000034090000}"/>
    <cellStyle name="Fixed 2 134" xfId="2042" xr:uid="{00000000-0005-0000-0000-000035090000}"/>
    <cellStyle name="Fixed 2 135" xfId="2043" xr:uid="{00000000-0005-0000-0000-000036090000}"/>
    <cellStyle name="Fixed 2 136" xfId="2044" xr:uid="{00000000-0005-0000-0000-000037090000}"/>
    <cellStyle name="Fixed 2 137" xfId="2045" xr:uid="{00000000-0005-0000-0000-000038090000}"/>
    <cellStyle name="Fixed 2 138" xfId="2046" xr:uid="{00000000-0005-0000-0000-000039090000}"/>
    <cellStyle name="Fixed 2 139" xfId="2047" xr:uid="{00000000-0005-0000-0000-00003A090000}"/>
    <cellStyle name="Fixed 2 14" xfId="2048" xr:uid="{00000000-0005-0000-0000-00003B090000}"/>
    <cellStyle name="Fixed 2 140" xfId="2049" xr:uid="{00000000-0005-0000-0000-00003C090000}"/>
    <cellStyle name="Fixed 2 141" xfId="2050" xr:uid="{00000000-0005-0000-0000-00003D090000}"/>
    <cellStyle name="Fixed 2 142" xfId="2051" xr:uid="{00000000-0005-0000-0000-00003E090000}"/>
    <cellStyle name="Fixed 2 143" xfId="2052" xr:uid="{00000000-0005-0000-0000-00003F090000}"/>
    <cellStyle name="Fixed 2 144" xfId="2053" xr:uid="{00000000-0005-0000-0000-000040090000}"/>
    <cellStyle name="Fixed 2 145" xfId="2054" xr:uid="{00000000-0005-0000-0000-000041090000}"/>
    <cellStyle name="Fixed 2 146" xfId="2055" xr:uid="{00000000-0005-0000-0000-000042090000}"/>
    <cellStyle name="Fixed 2 147" xfId="2056" xr:uid="{00000000-0005-0000-0000-000043090000}"/>
    <cellStyle name="Fixed 2 148" xfId="2057" xr:uid="{00000000-0005-0000-0000-000044090000}"/>
    <cellStyle name="Fixed 2 149" xfId="2058" xr:uid="{00000000-0005-0000-0000-000045090000}"/>
    <cellStyle name="Fixed 2 15" xfId="2059" xr:uid="{00000000-0005-0000-0000-000046090000}"/>
    <cellStyle name="Fixed 2 150" xfId="2060" xr:uid="{00000000-0005-0000-0000-000047090000}"/>
    <cellStyle name="Fixed 2 151" xfId="2061" xr:uid="{00000000-0005-0000-0000-000048090000}"/>
    <cellStyle name="Fixed 2 152" xfId="2062" xr:uid="{00000000-0005-0000-0000-000049090000}"/>
    <cellStyle name="Fixed 2 153" xfId="2063" xr:uid="{00000000-0005-0000-0000-00004A090000}"/>
    <cellStyle name="Fixed 2 154" xfId="2064" xr:uid="{00000000-0005-0000-0000-00004B090000}"/>
    <cellStyle name="Fixed 2 155" xfId="2065" xr:uid="{00000000-0005-0000-0000-00004C090000}"/>
    <cellStyle name="Fixed 2 156" xfId="2066" xr:uid="{00000000-0005-0000-0000-00004D090000}"/>
    <cellStyle name="Fixed 2 157" xfId="2067" xr:uid="{00000000-0005-0000-0000-00004E090000}"/>
    <cellStyle name="Fixed 2 158" xfId="2068" xr:uid="{00000000-0005-0000-0000-00004F090000}"/>
    <cellStyle name="Fixed 2 159" xfId="2069" xr:uid="{00000000-0005-0000-0000-000050090000}"/>
    <cellStyle name="Fixed 2 16" xfId="2070" xr:uid="{00000000-0005-0000-0000-000051090000}"/>
    <cellStyle name="Fixed 2 160" xfId="2071" xr:uid="{00000000-0005-0000-0000-000052090000}"/>
    <cellStyle name="Fixed 2 161" xfId="2072" xr:uid="{00000000-0005-0000-0000-000053090000}"/>
    <cellStyle name="Fixed 2 162" xfId="2073" xr:uid="{00000000-0005-0000-0000-000054090000}"/>
    <cellStyle name="Fixed 2 163" xfId="2074" xr:uid="{00000000-0005-0000-0000-000055090000}"/>
    <cellStyle name="Fixed 2 164" xfId="2075" xr:uid="{00000000-0005-0000-0000-000056090000}"/>
    <cellStyle name="Fixed 2 165" xfId="2076" xr:uid="{00000000-0005-0000-0000-000057090000}"/>
    <cellStyle name="Fixed 2 166" xfId="2077" xr:uid="{00000000-0005-0000-0000-000058090000}"/>
    <cellStyle name="Fixed 2 167" xfId="2078" xr:uid="{00000000-0005-0000-0000-000059090000}"/>
    <cellStyle name="Fixed 2 168" xfId="2079" xr:uid="{00000000-0005-0000-0000-00005A090000}"/>
    <cellStyle name="Fixed 2 169" xfId="2080" xr:uid="{00000000-0005-0000-0000-00005B090000}"/>
    <cellStyle name="Fixed 2 17" xfId="2081" xr:uid="{00000000-0005-0000-0000-00005C090000}"/>
    <cellStyle name="Fixed 2 170" xfId="2082" xr:uid="{00000000-0005-0000-0000-00005D090000}"/>
    <cellStyle name="Fixed 2 171" xfId="2083" xr:uid="{00000000-0005-0000-0000-00005E090000}"/>
    <cellStyle name="Fixed 2 172" xfId="2084" xr:uid="{00000000-0005-0000-0000-00005F090000}"/>
    <cellStyle name="Fixed 2 173" xfId="2085" xr:uid="{00000000-0005-0000-0000-000060090000}"/>
    <cellStyle name="Fixed 2 174" xfId="2086" xr:uid="{00000000-0005-0000-0000-000061090000}"/>
    <cellStyle name="Fixed 2 175" xfId="2087" xr:uid="{00000000-0005-0000-0000-000062090000}"/>
    <cellStyle name="Fixed 2 176" xfId="2088" xr:uid="{00000000-0005-0000-0000-000063090000}"/>
    <cellStyle name="Fixed 2 177" xfId="2089" xr:uid="{00000000-0005-0000-0000-000064090000}"/>
    <cellStyle name="Fixed 2 178" xfId="2090" xr:uid="{00000000-0005-0000-0000-000065090000}"/>
    <cellStyle name="Fixed 2 179" xfId="2091" xr:uid="{00000000-0005-0000-0000-000066090000}"/>
    <cellStyle name="Fixed 2 18" xfId="2092" xr:uid="{00000000-0005-0000-0000-000067090000}"/>
    <cellStyle name="Fixed 2 180" xfId="2093" xr:uid="{00000000-0005-0000-0000-000068090000}"/>
    <cellStyle name="Fixed 2 181" xfId="2094" xr:uid="{00000000-0005-0000-0000-000069090000}"/>
    <cellStyle name="Fixed 2 182" xfId="2095" xr:uid="{00000000-0005-0000-0000-00006A090000}"/>
    <cellStyle name="Fixed 2 183" xfId="2096" xr:uid="{00000000-0005-0000-0000-00006B090000}"/>
    <cellStyle name="Fixed 2 184" xfId="2097" xr:uid="{00000000-0005-0000-0000-00006C090000}"/>
    <cellStyle name="Fixed 2 185" xfId="2098" xr:uid="{00000000-0005-0000-0000-00006D090000}"/>
    <cellStyle name="Fixed 2 186" xfId="2099" xr:uid="{00000000-0005-0000-0000-00006E090000}"/>
    <cellStyle name="Fixed 2 187" xfId="2100" xr:uid="{00000000-0005-0000-0000-00006F090000}"/>
    <cellStyle name="Fixed 2 188" xfId="2101" xr:uid="{00000000-0005-0000-0000-000070090000}"/>
    <cellStyle name="Fixed 2 189" xfId="2102" xr:uid="{00000000-0005-0000-0000-000071090000}"/>
    <cellStyle name="Fixed 2 19" xfId="2103" xr:uid="{00000000-0005-0000-0000-000072090000}"/>
    <cellStyle name="Fixed 2 190" xfId="2104" xr:uid="{00000000-0005-0000-0000-000073090000}"/>
    <cellStyle name="Fixed 2 191" xfId="2105" xr:uid="{00000000-0005-0000-0000-000074090000}"/>
    <cellStyle name="Fixed 2 192" xfId="2106" xr:uid="{00000000-0005-0000-0000-000075090000}"/>
    <cellStyle name="Fixed 2 193" xfId="2107" xr:uid="{00000000-0005-0000-0000-000076090000}"/>
    <cellStyle name="Fixed 2 194" xfId="2108" xr:uid="{00000000-0005-0000-0000-000077090000}"/>
    <cellStyle name="Fixed 2 195" xfId="2109" xr:uid="{00000000-0005-0000-0000-000078090000}"/>
    <cellStyle name="Fixed 2 196" xfId="2110" xr:uid="{00000000-0005-0000-0000-000079090000}"/>
    <cellStyle name="Fixed 2 197" xfId="2111" xr:uid="{00000000-0005-0000-0000-00007A090000}"/>
    <cellStyle name="Fixed 2 198" xfId="2112" xr:uid="{00000000-0005-0000-0000-00007B090000}"/>
    <cellStyle name="Fixed 2 199" xfId="2113" xr:uid="{00000000-0005-0000-0000-00007C090000}"/>
    <cellStyle name="Fixed 2 2" xfId="374" xr:uid="{00000000-0005-0000-0000-00007D090000}"/>
    <cellStyle name="Fixed 2 20" xfId="2114" xr:uid="{00000000-0005-0000-0000-00007E090000}"/>
    <cellStyle name="Fixed 2 200" xfId="2115" xr:uid="{00000000-0005-0000-0000-00007F090000}"/>
    <cellStyle name="Fixed 2 201" xfId="2116" xr:uid="{00000000-0005-0000-0000-000080090000}"/>
    <cellStyle name="Fixed 2 202" xfId="2117" xr:uid="{00000000-0005-0000-0000-000081090000}"/>
    <cellStyle name="Fixed 2 203" xfId="2118" xr:uid="{00000000-0005-0000-0000-000082090000}"/>
    <cellStyle name="Fixed 2 204" xfId="2119" xr:uid="{00000000-0005-0000-0000-000083090000}"/>
    <cellStyle name="Fixed 2 205" xfId="2120" xr:uid="{00000000-0005-0000-0000-000084090000}"/>
    <cellStyle name="Fixed 2 206" xfId="2121" xr:uid="{00000000-0005-0000-0000-000085090000}"/>
    <cellStyle name="Fixed 2 207" xfId="2122" xr:uid="{00000000-0005-0000-0000-000086090000}"/>
    <cellStyle name="Fixed 2 208" xfId="2123" xr:uid="{00000000-0005-0000-0000-000087090000}"/>
    <cellStyle name="Fixed 2 209" xfId="2124" xr:uid="{00000000-0005-0000-0000-000088090000}"/>
    <cellStyle name="Fixed 2 21" xfId="2125" xr:uid="{00000000-0005-0000-0000-000089090000}"/>
    <cellStyle name="Fixed 2 210" xfId="2126" xr:uid="{00000000-0005-0000-0000-00008A090000}"/>
    <cellStyle name="Fixed 2 211" xfId="2127" xr:uid="{00000000-0005-0000-0000-00008B090000}"/>
    <cellStyle name="Fixed 2 212" xfId="2128" xr:uid="{00000000-0005-0000-0000-00008C090000}"/>
    <cellStyle name="Fixed 2 213" xfId="2129" xr:uid="{00000000-0005-0000-0000-00008D090000}"/>
    <cellStyle name="Fixed 2 214" xfId="2130" xr:uid="{00000000-0005-0000-0000-00008E090000}"/>
    <cellStyle name="Fixed 2 215" xfId="2131" xr:uid="{00000000-0005-0000-0000-00008F090000}"/>
    <cellStyle name="Fixed 2 216" xfId="2132" xr:uid="{00000000-0005-0000-0000-000090090000}"/>
    <cellStyle name="Fixed 2 217" xfId="2133" xr:uid="{00000000-0005-0000-0000-000091090000}"/>
    <cellStyle name="Fixed 2 218" xfId="2134" xr:uid="{00000000-0005-0000-0000-000092090000}"/>
    <cellStyle name="Fixed 2 219" xfId="2135" xr:uid="{00000000-0005-0000-0000-000093090000}"/>
    <cellStyle name="Fixed 2 22" xfId="2136" xr:uid="{00000000-0005-0000-0000-000094090000}"/>
    <cellStyle name="Fixed 2 220" xfId="2137" xr:uid="{00000000-0005-0000-0000-000095090000}"/>
    <cellStyle name="Fixed 2 221" xfId="2138" xr:uid="{00000000-0005-0000-0000-000096090000}"/>
    <cellStyle name="Fixed 2 222" xfId="2139" xr:uid="{00000000-0005-0000-0000-000097090000}"/>
    <cellStyle name="Fixed 2 223" xfId="2140" xr:uid="{00000000-0005-0000-0000-000098090000}"/>
    <cellStyle name="Fixed 2 224" xfId="2141" xr:uid="{00000000-0005-0000-0000-000099090000}"/>
    <cellStyle name="Fixed 2 225" xfId="2142" xr:uid="{00000000-0005-0000-0000-00009A090000}"/>
    <cellStyle name="Fixed 2 226" xfId="2143" xr:uid="{00000000-0005-0000-0000-00009B090000}"/>
    <cellStyle name="Fixed 2 227" xfId="2144" xr:uid="{00000000-0005-0000-0000-00009C090000}"/>
    <cellStyle name="Fixed 2 228" xfId="2145" xr:uid="{00000000-0005-0000-0000-00009D090000}"/>
    <cellStyle name="Fixed 2 229" xfId="2146" xr:uid="{00000000-0005-0000-0000-00009E090000}"/>
    <cellStyle name="Fixed 2 23" xfId="2147" xr:uid="{00000000-0005-0000-0000-00009F090000}"/>
    <cellStyle name="Fixed 2 230" xfId="2148" xr:uid="{00000000-0005-0000-0000-0000A0090000}"/>
    <cellStyle name="Fixed 2 231" xfId="2149" xr:uid="{00000000-0005-0000-0000-0000A1090000}"/>
    <cellStyle name="Fixed 2 232" xfId="2150" xr:uid="{00000000-0005-0000-0000-0000A2090000}"/>
    <cellStyle name="Fixed 2 233" xfId="2151" xr:uid="{00000000-0005-0000-0000-0000A3090000}"/>
    <cellStyle name="Fixed 2 234" xfId="2152" xr:uid="{00000000-0005-0000-0000-0000A4090000}"/>
    <cellStyle name="Fixed 2 235" xfId="2153" xr:uid="{00000000-0005-0000-0000-0000A5090000}"/>
    <cellStyle name="Fixed 2 236" xfId="2154" xr:uid="{00000000-0005-0000-0000-0000A6090000}"/>
    <cellStyle name="Fixed 2 237" xfId="2155" xr:uid="{00000000-0005-0000-0000-0000A7090000}"/>
    <cellStyle name="Fixed 2 238" xfId="2156" xr:uid="{00000000-0005-0000-0000-0000A8090000}"/>
    <cellStyle name="Fixed 2 239" xfId="2157" xr:uid="{00000000-0005-0000-0000-0000A9090000}"/>
    <cellStyle name="Fixed 2 24" xfId="2158" xr:uid="{00000000-0005-0000-0000-0000AA090000}"/>
    <cellStyle name="Fixed 2 240" xfId="2159" xr:uid="{00000000-0005-0000-0000-0000AB090000}"/>
    <cellStyle name="Fixed 2 241" xfId="2160" xr:uid="{00000000-0005-0000-0000-0000AC090000}"/>
    <cellStyle name="Fixed 2 242" xfId="2161" xr:uid="{00000000-0005-0000-0000-0000AD090000}"/>
    <cellStyle name="Fixed 2 243" xfId="2162" xr:uid="{00000000-0005-0000-0000-0000AE090000}"/>
    <cellStyle name="Fixed 2 244" xfId="2163" xr:uid="{00000000-0005-0000-0000-0000AF090000}"/>
    <cellStyle name="Fixed 2 245" xfId="2164" xr:uid="{00000000-0005-0000-0000-0000B0090000}"/>
    <cellStyle name="Fixed 2 246" xfId="2165" xr:uid="{00000000-0005-0000-0000-0000B1090000}"/>
    <cellStyle name="Fixed 2 247" xfId="2166" xr:uid="{00000000-0005-0000-0000-0000B2090000}"/>
    <cellStyle name="Fixed 2 248" xfId="2167" xr:uid="{00000000-0005-0000-0000-0000B3090000}"/>
    <cellStyle name="Fixed 2 249" xfId="2168" xr:uid="{00000000-0005-0000-0000-0000B4090000}"/>
    <cellStyle name="Fixed 2 25" xfId="2169" xr:uid="{00000000-0005-0000-0000-0000B5090000}"/>
    <cellStyle name="Fixed 2 250" xfId="2170" xr:uid="{00000000-0005-0000-0000-0000B6090000}"/>
    <cellStyle name="Fixed 2 251" xfId="2171" xr:uid="{00000000-0005-0000-0000-0000B7090000}"/>
    <cellStyle name="Fixed 2 252" xfId="2172" xr:uid="{00000000-0005-0000-0000-0000B8090000}"/>
    <cellStyle name="Fixed 2 253" xfId="2173" xr:uid="{00000000-0005-0000-0000-0000B9090000}"/>
    <cellStyle name="Fixed 2 254" xfId="2174" xr:uid="{00000000-0005-0000-0000-0000BA090000}"/>
    <cellStyle name="Fixed 2 255" xfId="2175" xr:uid="{00000000-0005-0000-0000-0000BB090000}"/>
    <cellStyle name="Fixed 2 26" xfId="2176" xr:uid="{00000000-0005-0000-0000-0000BC090000}"/>
    <cellStyle name="Fixed 2 27" xfId="2177" xr:uid="{00000000-0005-0000-0000-0000BD090000}"/>
    <cellStyle name="Fixed 2 28" xfId="2178" xr:uid="{00000000-0005-0000-0000-0000BE090000}"/>
    <cellStyle name="Fixed 2 29" xfId="2179" xr:uid="{00000000-0005-0000-0000-0000BF090000}"/>
    <cellStyle name="Fixed 2 3" xfId="390" xr:uid="{00000000-0005-0000-0000-0000C0090000}"/>
    <cellStyle name="Fixed 2 30" xfId="2180" xr:uid="{00000000-0005-0000-0000-0000C1090000}"/>
    <cellStyle name="Fixed 2 31" xfId="2181" xr:uid="{00000000-0005-0000-0000-0000C2090000}"/>
    <cellStyle name="Fixed 2 32" xfId="2182" xr:uid="{00000000-0005-0000-0000-0000C3090000}"/>
    <cellStyle name="Fixed 2 33" xfId="2183" xr:uid="{00000000-0005-0000-0000-0000C4090000}"/>
    <cellStyle name="Fixed 2 34" xfId="2184" xr:uid="{00000000-0005-0000-0000-0000C5090000}"/>
    <cellStyle name="Fixed 2 35" xfId="2185" xr:uid="{00000000-0005-0000-0000-0000C6090000}"/>
    <cellStyle name="Fixed 2 36" xfId="2186" xr:uid="{00000000-0005-0000-0000-0000C7090000}"/>
    <cellStyle name="Fixed 2 37" xfId="2187" xr:uid="{00000000-0005-0000-0000-0000C8090000}"/>
    <cellStyle name="Fixed 2 38" xfId="2188" xr:uid="{00000000-0005-0000-0000-0000C9090000}"/>
    <cellStyle name="Fixed 2 39" xfId="2189" xr:uid="{00000000-0005-0000-0000-0000CA090000}"/>
    <cellStyle name="Fixed 2 4" xfId="359" xr:uid="{00000000-0005-0000-0000-0000CB090000}"/>
    <cellStyle name="Fixed 2 40" xfId="2190" xr:uid="{00000000-0005-0000-0000-0000CC090000}"/>
    <cellStyle name="Fixed 2 41" xfId="2191" xr:uid="{00000000-0005-0000-0000-0000CD090000}"/>
    <cellStyle name="Fixed 2 42" xfId="2192" xr:uid="{00000000-0005-0000-0000-0000CE090000}"/>
    <cellStyle name="Fixed 2 43" xfId="2193" xr:uid="{00000000-0005-0000-0000-0000CF090000}"/>
    <cellStyle name="Fixed 2 44" xfId="2194" xr:uid="{00000000-0005-0000-0000-0000D0090000}"/>
    <cellStyle name="Fixed 2 45" xfId="2195" xr:uid="{00000000-0005-0000-0000-0000D1090000}"/>
    <cellStyle name="Fixed 2 46" xfId="2196" xr:uid="{00000000-0005-0000-0000-0000D2090000}"/>
    <cellStyle name="Fixed 2 47" xfId="2197" xr:uid="{00000000-0005-0000-0000-0000D3090000}"/>
    <cellStyle name="Fixed 2 48" xfId="2198" xr:uid="{00000000-0005-0000-0000-0000D4090000}"/>
    <cellStyle name="Fixed 2 49" xfId="2199" xr:uid="{00000000-0005-0000-0000-0000D5090000}"/>
    <cellStyle name="Fixed 2 5" xfId="347" xr:uid="{00000000-0005-0000-0000-0000D6090000}"/>
    <cellStyle name="Fixed 2 50" xfId="2200" xr:uid="{00000000-0005-0000-0000-0000D7090000}"/>
    <cellStyle name="Fixed 2 51" xfId="2201" xr:uid="{00000000-0005-0000-0000-0000D8090000}"/>
    <cellStyle name="Fixed 2 52" xfId="2202" xr:uid="{00000000-0005-0000-0000-0000D9090000}"/>
    <cellStyle name="Fixed 2 53" xfId="2203" xr:uid="{00000000-0005-0000-0000-0000DA090000}"/>
    <cellStyle name="Fixed 2 54" xfId="2204" xr:uid="{00000000-0005-0000-0000-0000DB090000}"/>
    <cellStyle name="Fixed 2 55" xfId="2205" xr:uid="{00000000-0005-0000-0000-0000DC090000}"/>
    <cellStyle name="Fixed 2 56" xfId="2206" xr:uid="{00000000-0005-0000-0000-0000DD090000}"/>
    <cellStyle name="Fixed 2 57" xfId="2207" xr:uid="{00000000-0005-0000-0000-0000DE090000}"/>
    <cellStyle name="Fixed 2 58" xfId="2208" xr:uid="{00000000-0005-0000-0000-0000DF090000}"/>
    <cellStyle name="Fixed 2 59" xfId="2209" xr:uid="{00000000-0005-0000-0000-0000E0090000}"/>
    <cellStyle name="Fixed 2 6" xfId="2210" xr:uid="{00000000-0005-0000-0000-0000E1090000}"/>
    <cellStyle name="Fixed 2 60" xfId="2211" xr:uid="{00000000-0005-0000-0000-0000E2090000}"/>
    <cellStyle name="Fixed 2 61" xfId="2212" xr:uid="{00000000-0005-0000-0000-0000E3090000}"/>
    <cellStyle name="Fixed 2 62" xfId="2213" xr:uid="{00000000-0005-0000-0000-0000E4090000}"/>
    <cellStyle name="Fixed 2 63" xfId="2214" xr:uid="{00000000-0005-0000-0000-0000E5090000}"/>
    <cellStyle name="Fixed 2 64" xfId="2215" xr:uid="{00000000-0005-0000-0000-0000E6090000}"/>
    <cellStyle name="Fixed 2 65" xfId="2216" xr:uid="{00000000-0005-0000-0000-0000E7090000}"/>
    <cellStyle name="Fixed 2 66" xfId="2217" xr:uid="{00000000-0005-0000-0000-0000E8090000}"/>
    <cellStyle name="Fixed 2 67" xfId="2218" xr:uid="{00000000-0005-0000-0000-0000E9090000}"/>
    <cellStyle name="Fixed 2 68" xfId="2219" xr:uid="{00000000-0005-0000-0000-0000EA090000}"/>
    <cellStyle name="Fixed 2 69" xfId="2220" xr:uid="{00000000-0005-0000-0000-0000EB090000}"/>
    <cellStyle name="Fixed 2 7" xfId="2221" xr:uid="{00000000-0005-0000-0000-0000EC090000}"/>
    <cellStyle name="Fixed 2 70" xfId="2222" xr:uid="{00000000-0005-0000-0000-0000ED090000}"/>
    <cellStyle name="Fixed 2 71" xfId="2223" xr:uid="{00000000-0005-0000-0000-0000EE090000}"/>
    <cellStyle name="Fixed 2 72" xfId="2224" xr:uid="{00000000-0005-0000-0000-0000EF090000}"/>
    <cellStyle name="Fixed 2 73" xfId="2225" xr:uid="{00000000-0005-0000-0000-0000F0090000}"/>
    <cellStyle name="Fixed 2 74" xfId="2226" xr:uid="{00000000-0005-0000-0000-0000F1090000}"/>
    <cellStyle name="Fixed 2 75" xfId="2227" xr:uid="{00000000-0005-0000-0000-0000F2090000}"/>
    <cellStyle name="Fixed 2 76" xfId="2228" xr:uid="{00000000-0005-0000-0000-0000F3090000}"/>
    <cellStyle name="Fixed 2 77" xfId="2229" xr:uid="{00000000-0005-0000-0000-0000F4090000}"/>
    <cellStyle name="Fixed 2 78" xfId="2230" xr:uid="{00000000-0005-0000-0000-0000F5090000}"/>
    <cellStyle name="Fixed 2 79" xfId="2231" xr:uid="{00000000-0005-0000-0000-0000F6090000}"/>
    <cellStyle name="Fixed 2 8" xfId="2232" xr:uid="{00000000-0005-0000-0000-0000F7090000}"/>
    <cellStyle name="Fixed 2 80" xfId="2233" xr:uid="{00000000-0005-0000-0000-0000F8090000}"/>
    <cellStyle name="Fixed 2 81" xfId="2234" xr:uid="{00000000-0005-0000-0000-0000F9090000}"/>
    <cellStyle name="Fixed 2 82" xfId="2235" xr:uid="{00000000-0005-0000-0000-0000FA090000}"/>
    <cellStyle name="Fixed 2 83" xfId="2236" xr:uid="{00000000-0005-0000-0000-0000FB090000}"/>
    <cellStyle name="Fixed 2 84" xfId="2237" xr:uid="{00000000-0005-0000-0000-0000FC090000}"/>
    <cellStyle name="Fixed 2 85" xfId="2238" xr:uid="{00000000-0005-0000-0000-0000FD090000}"/>
    <cellStyle name="Fixed 2 86" xfId="2239" xr:uid="{00000000-0005-0000-0000-0000FE090000}"/>
    <cellStyle name="Fixed 2 87" xfId="2240" xr:uid="{00000000-0005-0000-0000-0000FF090000}"/>
    <cellStyle name="Fixed 2 88" xfId="2241" xr:uid="{00000000-0005-0000-0000-0000000A0000}"/>
    <cellStyle name="Fixed 2 89" xfId="2242" xr:uid="{00000000-0005-0000-0000-0000010A0000}"/>
    <cellStyle name="Fixed 2 9" xfId="2243" xr:uid="{00000000-0005-0000-0000-0000020A0000}"/>
    <cellStyle name="Fixed 2 90" xfId="2244" xr:uid="{00000000-0005-0000-0000-0000030A0000}"/>
    <cellStyle name="Fixed 2 91" xfId="2245" xr:uid="{00000000-0005-0000-0000-0000040A0000}"/>
    <cellStyle name="Fixed 2 92" xfId="2246" xr:uid="{00000000-0005-0000-0000-0000050A0000}"/>
    <cellStyle name="Fixed 2 93" xfId="2247" xr:uid="{00000000-0005-0000-0000-0000060A0000}"/>
    <cellStyle name="Fixed 2 94" xfId="2248" xr:uid="{00000000-0005-0000-0000-0000070A0000}"/>
    <cellStyle name="Fixed 2 95" xfId="2249" xr:uid="{00000000-0005-0000-0000-0000080A0000}"/>
    <cellStyle name="Fixed 2 96" xfId="2250" xr:uid="{00000000-0005-0000-0000-0000090A0000}"/>
    <cellStyle name="Fixed 2 97" xfId="2251" xr:uid="{00000000-0005-0000-0000-00000A0A0000}"/>
    <cellStyle name="Fixed 2 98" xfId="2252" xr:uid="{00000000-0005-0000-0000-00000B0A0000}"/>
    <cellStyle name="Fixed 2 99" xfId="2253" xr:uid="{00000000-0005-0000-0000-00000C0A0000}"/>
    <cellStyle name="Fixed 3" xfId="432" xr:uid="{00000000-0005-0000-0000-00000D0A0000}"/>
    <cellStyle name="Fixed 4" xfId="433" xr:uid="{00000000-0005-0000-0000-00000E0A0000}"/>
    <cellStyle name="Fixed 5" xfId="434" xr:uid="{00000000-0005-0000-0000-00000F0A0000}"/>
    <cellStyle name="Fixed 6" xfId="435" xr:uid="{00000000-0005-0000-0000-0000100A0000}"/>
    <cellStyle name="Fixed 7" xfId="436" xr:uid="{00000000-0005-0000-0000-0000110A0000}"/>
    <cellStyle name="Fixed 8" xfId="437" xr:uid="{00000000-0005-0000-0000-0000120A0000}"/>
    <cellStyle name="Fixed 9" xfId="438" xr:uid="{00000000-0005-0000-0000-0000130A0000}"/>
    <cellStyle name="Good 2" xfId="5096" xr:uid="{00000000-0005-0000-0000-0000140A0000}"/>
    <cellStyle name="Good 2 2" xfId="5097" xr:uid="{00000000-0005-0000-0000-0000150A0000}"/>
    <cellStyle name="Good 2 3" xfId="5098" xr:uid="{00000000-0005-0000-0000-0000160A0000}"/>
    <cellStyle name="Good 2 4" xfId="5099" xr:uid="{00000000-0005-0000-0000-0000170A0000}"/>
    <cellStyle name="Good 2 5" xfId="5100" xr:uid="{00000000-0005-0000-0000-0000180A0000}"/>
    <cellStyle name="Good 2 6" xfId="5101" xr:uid="{00000000-0005-0000-0000-0000190A0000}"/>
    <cellStyle name="Good 2 7" xfId="5102" xr:uid="{00000000-0005-0000-0000-00001A0A0000}"/>
    <cellStyle name="Good 3" xfId="5103" xr:uid="{00000000-0005-0000-0000-00001B0A0000}"/>
    <cellStyle name="Good 3 2" xfId="5104" xr:uid="{00000000-0005-0000-0000-00001C0A0000}"/>
    <cellStyle name="Good 3 3" xfId="5105" xr:uid="{00000000-0005-0000-0000-00001D0A0000}"/>
    <cellStyle name="Good 3 4" xfId="5106" xr:uid="{00000000-0005-0000-0000-00001E0A0000}"/>
    <cellStyle name="Good 3 5" xfId="5107" xr:uid="{00000000-0005-0000-0000-00001F0A0000}"/>
    <cellStyle name="Good 3 6" xfId="5108" xr:uid="{00000000-0005-0000-0000-0000200A0000}"/>
    <cellStyle name="Good 3 7" xfId="5109" xr:uid="{00000000-0005-0000-0000-0000210A0000}"/>
    <cellStyle name="Good 4" xfId="5110" xr:uid="{00000000-0005-0000-0000-0000220A0000}"/>
    <cellStyle name="Good 4 2" xfId="5111" xr:uid="{00000000-0005-0000-0000-0000230A0000}"/>
    <cellStyle name="Good 4 3" xfId="5112" xr:uid="{00000000-0005-0000-0000-0000240A0000}"/>
    <cellStyle name="Good 4 4" xfId="5113" xr:uid="{00000000-0005-0000-0000-0000250A0000}"/>
    <cellStyle name="Good 4 5" xfId="5114" xr:uid="{00000000-0005-0000-0000-0000260A0000}"/>
    <cellStyle name="Good 4 6" xfId="5115" xr:uid="{00000000-0005-0000-0000-0000270A0000}"/>
    <cellStyle name="Good 4 7" xfId="5116" xr:uid="{00000000-0005-0000-0000-0000280A0000}"/>
    <cellStyle name="Grey" xfId="5117" xr:uid="{00000000-0005-0000-0000-0000290A0000}"/>
    <cellStyle name="Grey 10" xfId="5118" xr:uid="{00000000-0005-0000-0000-00002A0A0000}"/>
    <cellStyle name="Grey 11" xfId="5119" xr:uid="{00000000-0005-0000-0000-00002B0A0000}"/>
    <cellStyle name="Grey 12" xfId="5120" xr:uid="{00000000-0005-0000-0000-00002C0A0000}"/>
    <cellStyle name="Grey 13" xfId="5121" xr:uid="{00000000-0005-0000-0000-00002D0A0000}"/>
    <cellStyle name="Grey 14" xfId="5122" xr:uid="{00000000-0005-0000-0000-00002E0A0000}"/>
    <cellStyle name="Grey 15" xfId="5123" xr:uid="{00000000-0005-0000-0000-00002F0A0000}"/>
    <cellStyle name="Grey 16" xfId="5124" xr:uid="{00000000-0005-0000-0000-0000300A0000}"/>
    <cellStyle name="Grey 17" xfId="5125" xr:uid="{00000000-0005-0000-0000-0000310A0000}"/>
    <cellStyle name="Grey 18" xfId="5126" xr:uid="{00000000-0005-0000-0000-0000320A0000}"/>
    <cellStyle name="Grey 19" xfId="5127" xr:uid="{00000000-0005-0000-0000-0000330A0000}"/>
    <cellStyle name="Grey 2" xfId="5128" xr:uid="{00000000-0005-0000-0000-0000340A0000}"/>
    <cellStyle name="Grey 20" xfId="5129" xr:uid="{00000000-0005-0000-0000-0000350A0000}"/>
    <cellStyle name="Grey 21" xfId="5130" xr:uid="{00000000-0005-0000-0000-0000360A0000}"/>
    <cellStyle name="Grey 22" xfId="5131" xr:uid="{00000000-0005-0000-0000-0000370A0000}"/>
    <cellStyle name="Grey 23" xfId="5132" xr:uid="{00000000-0005-0000-0000-0000380A0000}"/>
    <cellStyle name="Grey 24" xfId="5133" xr:uid="{00000000-0005-0000-0000-0000390A0000}"/>
    <cellStyle name="Grey 25" xfId="5134" xr:uid="{00000000-0005-0000-0000-00003A0A0000}"/>
    <cellStyle name="Grey 26" xfId="5135" xr:uid="{00000000-0005-0000-0000-00003B0A0000}"/>
    <cellStyle name="Grey 27" xfId="5136" xr:uid="{00000000-0005-0000-0000-00003C0A0000}"/>
    <cellStyle name="Grey 28" xfId="5137" xr:uid="{00000000-0005-0000-0000-00003D0A0000}"/>
    <cellStyle name="Grey 29" xfId="5138" xr:uid="{00000000-0005-0000-0000-00003E0A0000}"/>
    <cellStyle name="Grey 3" xfId="5139" xr:uid="{00000000-0005-0000-0000-00003F0A0000}"/>
    <cellStyle name="Grey 30" xfId="5140" xr:uid="{00000000-0005-0000-0000-0000400A0000}"/>
    <cellStyle name="Grey 31" xfId="5141" xr:uid="{00000000-0005-0000-0000-0000410A0000}"/>
    <cellStyle name="Grey 32" xfId="5142" xr:uid="{00000000-0005-0000-0000-0000420A0000}"/>
    <cellStyle name="Grey 33" xfId="5143" xr:uid="{00000000-0005-0000-0000-0000430A0000}"/>
    <cellStyle name="Grey 34" xfId="5144" xr:uid="{00000000-0005-0000-0000-0000440A0000}"/>
    <cellStyle name="Grey 35" xfId="5145" xr:uid="{00000000-0005-0000-0000-0000450A0000}"/>
    <cellStyle name="Grey 36" xfId="5146" xr:uid="{00000000-0005-0000-0000-0000460A0000}"/>
    <cellStyle name="Grey 4" xfId="5147" xr:uid="{00000000-0005-0000-0000-0000470A0000}"/>
    <cellStyle name="Grey 5" xfId="5148" xr:uid="{00000000-0005-0000-0000-0000480A0000}"/>
    <cellStyle name="Grey 6" xfId="5149" xr:uid="{00000000-0005-0000-0000-0000490A0000}"/>
    <cellStyle name="Grey 7" xfId="5150" xr:uid="{00000000-0005-0000-0000-00004A0A0000}"/>
    <cellStyle name="Grey 8" xfId="5151" xr:uid="{00000000-0005-0000-0000-00004B0A0000}"/>
    <cellStyle name="Grey 9" xfId="5152" xr:uid="{00000000-0005-0000-0000-00004C0A0000}"/>
    <cellStyle name="Header1" xfId="5153" xr:uid="{00000000-0005-0000-0000-00004D0A0000}"/>
    <cellStyle name="Header2" xfId="5154" xr:uid="{00000000-0005-0000-0000-00004E0A0000}"/>
    <cellStyle name="Heading 1 10" xfId="135" xr:uid="{00000000-0005-0000-0000-00004F0A0000}"/>
    <cellStyle name="Heading 1 11" xfId="94" xr:uid="{00000000-0005-0000-0000-0000500A0000}"/>
    <cellStyle name="Heading 1 12" xfId="137" xr:uid="{00000000-0005-0000-0000-0000510A0000}"/>
    <cellStyle name="Heading 1 13" xfId="154" xr:uid="{00000000-0005-0000-0000-0000520A0000}"/>
    <cellStyle name="Heading 1 14" xfId="146" xr:uid="{00000000-0005-0000-0000-0000530A0000}"/>
    <cellStyle name="Heading 1 15" xfId="156" xr:uid="{00000000-0005-0000-0000-0000540A0000}"/>
    <cellStyle name="Heading 1 16" xfId="161" xr:uid="{00000000-0005-0000-0000-0000550A0000}"/>
    <cellStyle name="Heading 1 17" xfId="153" xr:uid="{00000000-0005-0000-0000-0000560A0000}"/>
    <cellStyle name="Heading 1 18" xfId="168" xr:uid="{00000000-0005-0000-0000-0000570A0000}"/>
    <cellStyle name="Heading 1 19" xfId="165" xr:uid="{00000000-0005-0000-0000-0000580A0000}"/>
    <cellStyle name="Heading 1 2" xfId="15" xr:uid="{00000000-0005-0000-0000-0000590A0000}"/>
    <cellStyle name="Heading 1 2 2" xfId="5157" xr:uid="{00000000-0005-0000-0000-00005A0A0000}"/>
    <cellStyle name="Heading 1 2 3" xfId="5158" xr:uid="{00000000-0005-0000-0000-00005B0A0000}"/>
    <cellStyle name="Heading 1 2 4" xfId="5159" xr:uid="{00000000-0005-0000-0000-00005C0A0000}"/>
    <cellStyle name="Heading 1 2 5" xfId="5160" xr:uid="{00000000-0005-0000-0000-00005D0A0000}"/>
    <cellStyle name="Heading 1 2 6" xfId="5161" xr:uid="{00000000-0005-0000-0000-00005E0A0000}"/>
    <cellStyle name="Heading 1 2 7" xfId="5162" xr:uid="{00000000-0005-0000-0000-00005F0A0000}"/>
    <cellStyle name="Heading 1 2 8" xfId="5156" xr:uid="{00000000-0005-0000-0000-0000600A0000}"/>
    <cellStyle name="Heading 1 20" xfId="170" xr:uid="{00000000-0005-0000-0000-0000610A0000}"/>
    <cellStyle name="Heading 1 21" xfId="174" xr:uid="{00000000-0005-0000-0000-0000620A0000}"/>
    <cellStyle name="Heading 1 22" xfId="178" xr:uid="{00000000-0005-0000-0000-0000630A0000}"/>
    <cellStyle name="Heading 1 23" xfId="182" xr:uid="{00000000-0005-0000-0000-0000640A0000}"/>
    <cellStyle name="Heading 1 24" xfId="186" xr:uid="{00000000-0005-0000-0000-0000650A0000}"/>
    <cellStyle name="Heading 1 25" xfId="190" xr:uid="{00000000-0005-0000-0000-0000660A0000}"/>
    <cellStyle name="Heading 1 26" xfId="194" xr:uid="{00000000-0005-0000-0000-0000670A0000}"/>
    <cellStyle name="Heading 1 27" xfId="198" xr:uid="{00000000-0005-0000-0000-0000680A0000}"/>
    <cellStyle name="Heading 1 28" xfId="202" xr:uid="{00000000-0005-0000-0000-0000690A0000}"/>
    <cellStyle name="Heading 1 29" xfId="206" xr:uid="{00000000-0005-0000-0000-00006A0A0000}"/>
    <cellStyle name="Heading 1 3" xfId="23" xr:uid="{00000000-0005-0000-0000-00006B0A0000}"/>
    <cellStyle name="Heading 1 3 2" xfId="5164" xr:uid="{00000000-0005-0000-0000-00006C0A0000}"/>
    <cellStyle name="Heading 1 3 3" xfId="5165" xr:uid="{00000000-0005-0000-0000-00006D0A0000}"/>
    <cellStyle name="Heading 1 3 4" xfId="5166" xr:uid="{00000000-0005-0000-0000-00006E0A0000}"/>
    <cellStyle name="Heading 1 3 5" xfId="5167" xr:uid="{00000000-0005-0000-0000-00006F0A0000}"/>
    <cellStyle name="Heading 1 3 6" xfId="5168" xr:uid="{00000000-0005-0000-0000-0000700A0000}"/>
    <cellStyle name="Heading 1 3 7" xfId="5169" xr:uid="{00000000-0005-0000-0000-0000710A0000}"/>
    <cellStyle name="Heading 1 3 8" xfId="5163" xr:uid="{00000000-0005-0000-0000-0000720A0000}"/>
    <cellStyle name="Heading 1 30" xfId="210" xr:uid="{00000000-0005-0000-0000-0000730A0000}"/>
    <cellStyle name="Heading 1 31" xfId="214" xr:uid="{00000000-0005-0000-0000-0000740A0000}"/>
    <cellStyle name="Heading 1 32" xfId="218" xr:uid="{00000000-0005-0000-0000-0000750A0000}"/>
    <cellStyle name="Heading 1 33" xfId="222" xr:uid="{00000000-0005-0000-0000-0000760A0000}"/>
    <cellStyle name="Heading 1 34" xfId="225" xr:uid="{00000000-0005-0000-0000-0000770A0000}"/>
    <cellStyle name="Heading 1 35" xfId="229" xr:uid="{00000000-0005-0000-0000-0000780A0000}"/>
    <cellStyle name="Heading 1 36" xfId="233" xr:uid="{00000000-0005-0000-0000-0000790A0000}"/>
    <cellStyle name="Heading 1 37" xfId="237" xr:uid="{00000000-0005-0000-0000-00007A0A0000}"/>
    <cellStyle name="Heading 1 38" xfId="241" xr:uid="{00000000-0005-0000-0000-00007B0A0000}"/>
    <cellStyle name="Heading 1 39" xfId="261" xr:uid="{00000000-0005-0000-0000-00007C0A0000}"/>
    <cellStyle name="Heading 1 39 10" xfId="2254" xr:uid="{00000000-0005-0000-0000-00007D0A0000}"/>
    <cellStyle name="Heading 1 39 100" xfId="2255" xr:uid="{00000000-0005-0000-0000-00007E0A0000}"/>
    <cellStyle name="Heading 1 39 101" xfId="2256" xr:uid="{00000000-0005-0000-0000-00007F0A0000}"/>
    <cellStyle name="Heading 1 39 102" xfId="2257" xr:uid="{00000000-0005-0000-0000-0000800A0000}"/>
    <cellStyle name="Heading 1 39 103" xfId="2258" xr:uid="{00000000-0005-0000-0000-0000810A0000}"/>
    <cellStyle name="Heading 1 39 104" xfId="2259" xr:uid="{00000000-0005-0000-0000-0000820A0000}"/>
    <cellStyle name="Heading 1 39 105" xfId="2260" xr:uid="{00000000-0005-0000-0000-0000830A0000}"/>
    <cellStyle name="Heading 1 39 106" xfId="2261" xr:uid="{00000000-0005-0000-0000-0000840A0000}"/>
    <cellStyle name="Heading 1 39 107" xfId="2262" xr:uid="{00000000-0005-0000-0000-0000850A0000}"/>
    <cellStyle name="Heading 1 39 108" xfId="2263" xr:uid="{00000000-0005-0000-0000-0000860A0000}"/>
    <cellStyle name="Heading 1 39 109" xfId="2264" xr:uid="{00000000-0005-0000-0000-0000870A0000}"/>
    <cellStyle name="Heading 1 39 11" xfId="2265" xr:uid="{00000000-0005-0000-0000-0000880A0000}"/>
    <cellStyle name="Heading 1 39 110" xfId="2266" xr:uid="{00000000-0005-0000-0000-0000890A0000}"/>
    <cellStyle name="Heading 1 39 111" xfId="2267" xr:uid="{00000000-0005-0000-0000-00008A0A0000}"/>
    <cellStyle name="Heading 1 39 112" xfId="2268" xr:uid="{00000000-0005-0000-0000-00008B0A0000}"/>
    <cellStyle name="Heading 1 39 113" xfId="2269" xr:uid="{00000000-0005-0000-0000-00008C0A0000}"/>
    <cellStyle name="Heading 1 39 114" xfId="2270" xr:uid="{00000000-0005-0000-0000-00008D0A0000}"/>
    <cellStyle name="Heading 1 39 115" xfId="2271" xr:uid="{00000000-0005-0000-0000-00008E0A0000}"/>
    <cellStyle name="Heading 1 39 116" xfId="2272" xr:uid="{00000000-0005-0000-0000-00008F0A0000}"/>
    <cellStyle name="Heading 1 39 117" xfId="2273" xr:uid="{00000000-0005-0000-0000-0000900A0000}"/>
    <cellStyle name="Heading 1 39 118" xfId="2274" xr:uid="{00000000-0005-0000-0000-0000910A0000}"/>
    <cellStyle name="Heading 1 39 119" xfId="2275" xr:uid="{00000000-0005-0000-0000-0000920A0000}"/>
    <cellStyle name="Heading 1 39 12" xfId="2276" xr:uid="{00000000-0005-0000-0000-0000930A0000}"/>
    <cellStyle name="Heading 1 39 120" xfId="2277" xr:uid="{00000000-0005-0000-0000-0000940A0000}"/>
    <cellStyle name="Heading 1 39 121" xfId="2278" xr:uid="{00000000-0005-0000-0000-0000950A0000}"/>
    <cellStyle name="Heading 1 39 122" xfId="2279" xr:uid="{00000000-0005-0000-0000-0000960A0000}"/>
    <cellStyle name="Heading 1 39 123" xfId="2280" xr:uid="{00000000-0005-0000-0000-0000970A0000}"/>
    <cellStyle name="Heading 1 39 124" xfId="2281" xr:uid="{00000000-0005-0000-0000-0000980A0000}"/>
    <cellStyle name="Heading 1 39 125" xfId="2282" xr:uid="{00000000-0005-0000-0000-0000990A0000}"/>
    <cellStyle name="Heading 1 39 126" xfId="2283" xr:uid="{00000000-0005-0000-0000-00009A0A0000}"/>
    <cellStyle name="Heading 1 39 127" xfId="2284" xr:uid="{00000000-0005-0000-0000-00009B0A0000}"/>
    <cellStyle name="Heading 1 39 128" xfId="2285" xr:uid="{00000000-0005-0000-0000-00009C0A0000}"/>
    <cellStyle name="Heading 1 39 129" xfId="2286" xr:uid="{00000000-0005-0000-0000-00009D0A0000}"/>
    <cellStyle name="Heading 1 39 13" xfId="2287" xr:uid="{00000000-0005-0000-0000-00009E0A0000}"/>
    <cellStyle name="Heading 1 39 130" xfId="2288" xr:uid="{00000000-0005-0000-0000-00009F0A0000}"/>
    <cellStyle name="Heading 1 39 131" xfId="2289" xr:uid="{00000000-0005-0000-0000-0000A00A0000}"/>
    <cellStyle name="Heading 1 39 132" xfId="2290" xr:uid="{00000000-0005-0000-0000-0000A10A0000}"/>
    <cellStyle name="Heading 1 39 133" xfId="2291" xr:uid="{00000000-0005-0000-0000-0000A20A0000}"/>
    <cellStyle name="Heading 1 39 134" xfId="2292" xr:uid="{00000000-0005-0000-0000-0000A30A0000}"/>
    <cellStyle name="Heading 1 39 135" xfId="2293" xr:uid="{00000000-0005-0000-0000-0000A40A0000}"/>
    <cellStyle name="Heading 1 39 136" xfId="2294" xr:uid="{00000000-0005-0000-0000-0000A50A0000}"/>
    <cellStyle name="Heading 1 39 137" xfId="2295" xr:uid="{00000000-0005-0000-0000-0000A60A0000}"/>
    <cellStyle name="Heading 1 39 138" xfId="2296" xr:uid="{00000000-0005-0000-0000-0000A70A0000}"/>
    <cellStyle name="Heading 1 39 139" xfId="2297" xr:uid="{00000000-0005-0000-0000-0000A80A0000}"/>
    <cellStyle name="Heading 1 39 14" xfId="2298" xr:uid="{00000000-0005-0000-0000-0000A90A0000}"/>
    <cellStyle name="Heading 1 39 140" xfId="2299" xr:uid="{00000000-0005-0000-0000-0000AA0A0000}"/>
    <cellStyle name="Heading 1 39 141" xfId="2300" xr:uid="{00000000-0005-0000-0000-0000AB0A0000}"/>
    <cellStyle name="Heading 1 39 142" xfId="2301" xr:uid="{00000000-0005-0000-0000-0000AC0A0000}"/>
    <cellStyle name="Heading 1 39 143" xfId="2302" xr:uid="{00000000-0005-0000-0000-0000AD0A0000}"/>
    <cellStyle name="Heading 1 39 144" xfId="2303" xr:uid="{00000000-0005-0000-0000-0000AE0A0000}"/>
    <cellStyle name="Heading 1 39 145" xfId="2304" xr:uid="{00000000-0005-0000-0000-0000AF0A0000}"/>
    <cellStyle name="Heading 1 39 146" xfId="2305" xr:uid="{00000000-0005-0000-0000-0000B00A0000}"/>
    <cellStyle name="Heading 1 39 147" xfId="2306" xr:uid="{00000000-0005-0000-0000-0000B10A0000}"/>
    <cellStyle name="Heading 1 39 148" xfId="2307" xr:uid="{00000000-0005-0000-0000-0000B20A0000}"/>
    <cellStyle name="Heading 1 39 149" xfId="2308" xr:uid="{00000000-0005-0000-0000-0000B30A0000}"/>
    <cellStyle name="Heading 1 39 15" xfId="2309" xr:uid="{00000000-0005-0000-0000-0000B40A0000}"/>
    <cellStyle name="Heading 1 39 150" xfId="2310" xr:uid="{00000000-0005-0000-0000-0000B50A0000}"/>
    <cellStyle name="Heading 1 39 151" xfId="2311" xr:uid="{00000000-0005-0000-0000-0000B60A0000}"/>
    <cellStyle name="Heading 1 39 152" xfId="2312" xr:uid="{00000000-0005-0000-0000-0000B70A0000}"/>
    <cellStyle name="Heading 1 39 153" xfId="2313" xr:uid="{00000000-0005-0000-0000-0000B80A0000}"/>
    <cellStyle name="Heading 1 39 154" xfId="2314" xr:uid="{00000000-0005-0000-0000-0000B90A0000}"/>
    <cellStyle name="Heading 1 39 155" xfId="2315" xr:uid="{00000000-0005-0000-0000-0000BA0A0000}"/>
    <cellStyle name="Heading 1 39 156" xfId="2316" xr:uid="{00000000-0005-0000-0000-0000BB0A0000}"/>
    <cellStyle name="Heading 1 39 157" xfId="2317" xr:uid="{00000000-0005-0000-0000-0000BC0A0000}"/>
    <cellStyle name="Heading 1 39 158" xfId="2318" xr:uid="{00000000-0005-0000-0000-0000BD0A0000}"/>
    <cellStyle name="Heading 1 39 159" xfId="2319" xr:uid="{00000000-0005-0000-0000-0000BE0A0000}"/>
    <cellStyle name="Heading 1 39 16" xfId="2320" xr:uid="{00000000-0005-0000-0000-0000BF0A0000}"/>
    <cellStyle name="Heading 1 39 160" xfId="2321" xr:uid="{00000000-0005-0000-0000-0000C00A0000}"/>
    <cellStyle name="Heading 1 39 161" xfId="2322" xr:uid="{00000000-0005-0000-0000-0000C10A0000}"/>
    <cellStyle name="Heading 1 39 162" xfId="2323" xr:uid="{00000000-0005-0000-0000-0000C20A0000}"/>
    <cellStyle name="Heading 1 39 163" xfId="2324" xr:uid="{00000000-0005-0000-0000-0000C30A0000}"/>
    <cellStyle name="Heading 1 39 164" xfId="2325" xr:uid="{00000000-0005-0000-0000-0000C40A0000}"/>
    <cellStyle name="Heading 1 39 165" xfId="2326" xr:uid="{00000000-0005-0000-0000-0000C50A0000}"/>
    <cellStyle name="Heading 1 39 166" xfId="2327" xr:uid="{00000000-0005-0000-0000-0000C60A0000}"/>
    <cellStyle name="Heading 1 39 167" xfId="2328" xr:uid="{00000000-0005-0000-0000-0000C70A0000}"/>
    <cellStyle name="Heading 1 39 168" xfId="2329" xr:uid="{00000000-0005-0000-0000-0000C80A0000}"/>
    <cellStyle name="Heading 1 39 169" xfId="2330" xr:uid="{00000000-0005-0000-0000-0000C90A0000}"/>
    <cellStyle name="Heading 1 39 17" xfId="2331" xr:uid="{00000000-0005-0000-0000-0000CA0A0000}"/>
    <cellStyle name="Heading 1 39 170" xfId="2332" xr:uid="{00000000-0005-0000-0000-0000CB0A0000}"/>
    <cellStyle name="Heading 1 39 171" xfId="2333" xr:uid="{00000000-0005-0000-0000-0000CC0A0000}"/>
    <cellStyle name="Heading 1 39 172" xfId="2334" xr:uid="{00000000-0005-0000-0000-0000CD0A0000}"/>
    <cellStyle name="Heading 1 39 173" xfId="2335" xr:uid="{00000000-0005-0000-0000-0000CE0A0000}"/>
    <cellStyle name="Heading 1 39 174" xfId="2336" xr:uid="{00000000-0005-0000-0000-0000CF0A0000}"/>
    <cellStyle name="Heading 1 39 175" xfId="2337" xr:uid="{00000000-0005-0000-0000-0000D00A0000}"/>
    <cellStyle name="Heading 1 39 176" xfId="2338" xr:uid="{00000000-0005-0000-0000-0000D10A0000}"/>
    <cellStyle name="Heading 1 39 177" xfId="2339" xr:uid="{00000000-0005-0000-0000-0000D20A0000}"/>
    <cellStyle name="Heading 1 39 178" xfId="2340" xr:uid="{00000000-0005-0000-0000-0000D30A0000}"/>
    <cellStyle name="Heading 1 39 179" xfId="2341" xr:uid="{00000000-0005-0000-0000-0000D40A0000}"/>
    <cellStyle name="Heading 1 39 18" xfId="2342" xr:uid="{00000000-0005-0000-0000-0000D50A0000}"/>
    <cellStyle name="Heading 1 39 180" xfId="2343" xr:uid="{00000000-0005-0000-0000-0000D60A0000}"/>
    <cellStyle name="Heading 1 39 181" xfId="2344" xr:uid="{00000000-0005-0000-0000-0000D70A0000}"/>
    <cellStyle name="Heading 1 39 182" xfId="2345" xr:uid="{00000000-0005-0000-0000-0000D80A0000}"/>
    <cellStyle name="Heading 1 39 183" xfId="2346" xr:uid="{00000000-0005-0000-0000-0000D90A0000}"/>
    <cellStyle name="Heading 1 39 184" xfId="2347" xr:uid="{00000000-0005-0000-0000-0000DA0A0000}"/>
    <cellStyle name="Heading 1 39 185" xfId="2348" xr:uid="{00000000-0005-0000-0000-0000DB0A0000}"/>
    <cellStyle name="Heading 1 39 186" xfId="2349" xr:uid="{00000000-0005-0000-0000-0000DC0A0000}"/>
    <cellStyle name="Heading 1 39 187" xfId="2350" xr:uid="{00000000-0005-0000-0000-0000DD0A0000}"/>
    <cellStyle name="Heading 1 39 188" xfId="2351" xr:uid="{00000000-0005-0000-0000-0000DE0A0000}"/>
    <cellStyle name="Heading 1 39 189" xfId="2352" xr:uid="{00000000-0005-0000-0000-0000DF0A0000}"/>
    <cellStyle name="Heading 1 39 19" xfId="2353" xr:uid="{00000000-0005-0000-0000-0000E00A0000}"/>
    <cellStyle name="Heading 1 39 190" xfId="2354" xr:uid="{00000000-0005-0000-0000-0000E10A0000}"/>
    <cellStyle name="Heading 1 39 191" xfId="2355" xr:uid="{00000000-0005-0000-0000-0000E20A0000}"/>
    <cellStyle name="Heading 1 39 192" xfId="2356" xr:uid="{00000000-0005-0000-0000-0000E30A0000}"/>
    <cellStyle name="Heading 1 39 193" xfId="2357" xr:uid="{00000000-0005-0000-0000-0000E40A0000}"/>
    <cellStyle name="Heading 1 39 194" xfId="2358" xr:uid="{00000000-0005-0000-0000-0000E50A0000}"/>
    <cellStyle name="Heading 1 39 195" xfId="2359" xr:uid="{00000000-0005-0000-0000-0000E60A0000}"/>
    <cellStyle name="Heading 1 39 196" xfId="2360" xr:uid="{00000000-0005-0000-0000-0000E70A0000}"/>
    <cellStyle name="Heading 1 39 197" xfId="2361" xr:uid="{00000000-0005-0000-0000-0000E80A0000}"/>
    <cellStyle name="Heading 1 39 198" xfId="2362" xr:uid="{00000000-0005-0000-0000-0000E90A0000}"/>
    <cellStyle name="Heading 1 39 199" xfId="2363" xr:uid="{00000000-0005-0000-0000-0000EA0A0000}"/>
    <cellStyle name="Heading 1 39 2" xfId="375" xr:uid="{00000000-0005-0000-0000-0000EB0A0000}"/>
    <cellStyle name="Heading 1 39 20" xfId="2364" xr:uid="{00000000-0005-0000-0000-0000EC0A0000}"/>
    <cellStyle name="Heading 1 39 200" xfId="2365" xr:uid="{00000000-0005-0000-0000-0000ED0A0000}"/>
    <cellStyle name="Heading 1 39 201" xfId="2366" xr:uid="{00000000-0005-0000-0000-0000EE0A0000}"/>
    <cellStyle name="Heading 1 39 202" xfId="2367" xr:uid="{00000000-0005-0000-0000-0000EF0A0000}"/>
    <cellStyle name="Heading 1 39 203" xfId="2368" xr:uid="{00000000-0005-0000-0000-0000F00A0000}"/>
    <cellStyle name="Heading 1 39 204" xfId="2369" xr:uid="{00000000-0005-0000-0000-0000F10A0000}"/>
    <cellStyle name="Heading 1 39 205" xfId="2370" xr:uid="{00000000-0005-0000-0000-0000F20A0000}"/>
    <cellStyle name="Heading 1 39 206" xfId="2371" xr:uid="{00000000-0005-0000-0000-0000F30A0000}"/>
    <cellStyle name="Heading 1 39 207" xfId="2372" xr:uid="{00000000-0005-0000-0000-0000F40A0000}"/>
    <cellStyle name="Heading 1 39 208" xfId="2373" xr:uid="{00000000-0005-0000-0000-0000F50A0000}"/>
    <cellStyle name="Heading 1 39 209" xfId="2374" xr:uid="{00000000-0005-0000-0000-0000F60A0000}"/>
    <cellStyle name="Heading 1 39 21" xfId="2375" xr:uid="{00000000-0005-0000-0000-0000F70A0000}"/>
    <cellStyle name="Heading 1 39 210" xfId="2376" xr:uid="{00000000-0005-0000-0000-0000F80A0000}"/>
    <cellStyle name="Heading 1 39 211" xfId="2377" xr:uid="{00000000-0005-0000-0000-0000F90A0000}"/>
    <cellStyle name="Heading 1 39 212" xfId="2378" xr:uid="{00000000-0005-0000-0000-0000FA0A0000}"/>
    <cellStyle name="Heading 1 39 213" xfId="2379" xr:uid="{00000000-0005-0000-0000-0000FB0A0000}"/>
    <cellStyle name="Heading 1 39 214" xfId="2380" xr:uid="{00000000-0005-0000-0000-0000FC0A0000}"/>
    <cellStyle name="Heading 1 39 215" xfId="2381" xr:uid="{00000000-0005-0000-0000-0000FD0A0000}"/>
    <cellStyle name="Heading 1 39 216" xfId="2382" xr:uid="{00000000-0005-0000-0000-0000FE0A0000}"/>
    <cellStyle name="Heading 1 39 217" xfId="2383" xr:uid="{00000000-0005-0000-0000-0000FF0A0000}"/>
    <cellStyle name="Heading 1 39 218" xfId="2384" xr:uid="{00000000-0005-0000-0000-0000000B0000}"/>
    <cellStyle name="Heading 1 39 219" xfId="2385" xr:uid="{00000000-0005-0000-0000-0000010B0000}"/>
    <cellStyle name="Heading 1 39 22" xfId="2386" xr:uid="{00000000-0005-0000-0000-0000020B0000}"/>
    <cellStyle name="Heading 1 39 220" xfId="2387" xr:uid="{00000000-0005-0000-0000-0000030B0000}"/>
    <cellStyle name="Heading 1 39 221" xfId="2388" xr:uid="{00000000-0005-0000-0000-0000040B0000}"/>
    <cellStyle name="Heading 1 39 222" xfId="2389" xr:uid="{00000000-0005-0000-0000-0000050B0000}"/>
    <cellStyle name="Heading 1 39 223" xfId="2390" xr:uid="{00000000-0005-0000-0000-0000060B0000}"/>
    <cellStyle name="Heading 1 39 224" xfId="2391" xr:uid="{00000000-0005-0000-0000-0000070B0000}"/>
    <cellStyle name="Heading 1 39 225" xfId="2392" xr:uid="{00000000-0005-0000-0000-0000080B0000}"/>
    <cellStyle name="Heading 1 39 226" xfId="2393" xr:uid="{00000000-0005-0000-0000-0000090B0000}"/>
    <cellStyle name="Heading 1 39 227" xfId="2394" xr:uid="{00000000-0005-0000-0000-00000A0B0000}"/>
    <cellStyle name="Heading 1 39 228" xfId="2395" xr:uid="{00000000-0005-0000-0000-00000B0B0000}"/>
    <cellStyle name="Heading 1 39 229" xfId="2396" xr:uid="{00000000-0005-0000-0000-00000C0B0000}"/>
    <cellStyle name="Heading 1 39 23" xfId="2397" xr:uid="{00000000-0005-0000-0000-00000D0B0000}"/>
    <cellStyle name="Heading 1 39 230" xfId="2398" xr:uid="{00000000-0005-0000-0000-00000E0B0000}"/>
    <cellStyle name="Heading 1 39 231" xfId="2399" xr:uid="{00000000-0005-0000-0000-00000F0B0000}"/>
    <cellStyle name="Heading 1 39 232" xfId="2400" xr:uid="{00000000-0005-0000-0000-0000100B0000}"/>
    <cellStyle name="Heading 1 39 233" xfId="2401" xr:uid="{00000000-0005-0000-0000-0000110B0000}"/>
    <cellStyle name="Heading 1 39 234" xfId="2402" xr:uid="{00000000-0005-0000-0000-0000120B0000}"/>
    <cellStyle name="Heading 1 39 235" xfId="2403" xr:uid="{00000000-0005-0000-0000-0000130B0000}"/>
    <cellStyle name="Heading 1 39 236" xfId="2404" xr:uid="{00000000-0005-0000-0000-0000140B0000}"/>
    <cellStyle name="Heading 1 39 237" xfId="2405" xr:uid="{00000000-0005-0000-0000-0000150B0000}"/>
    <cellStyle name="Heading 1 39 238" xfId="2406" xr:uid="{00000000-0005-0000-0000-0000160B0000}"/>
    <cellStyle name="Heading 1 39 239" xfId="2407" xr:uid="{00000000-0005-0000-0000-0000170B0000}"/>
    <cellStyle name="Heading 1 39 24" xfId="2408" xr:uid="{00000000-0005-0000-0000-0000180B0000}"/>
    <cellStyle name="Heading 1 39 240" xfId="2409" xr:uid="{00000000-0005-0000-0000-0000190B0000}"/>
    <cellStyle name="Heading 1 39 241" xfId="2410" xr:uid="{00000000-0005-0000-0000-00001A0B0000}"/>
    <cellStyle name="Heading 1 39 242" xfId="2411" xr:uid="{00000000-0005-0000-0000-00001B0B0000}"/>
    <cellStyle name="Heading 1 39 243" xfId="2412" xr:uid="{00000000-0005-0000-0000-00001C0B0000}"/>
    <cellStyle name="Heading 1 39 244" xfId="2413" xr:uid="{00000000-0005-0000-0000-00001D0B0000}"/>
    <cellStyle name="Heading 1 39 245" xfId="2414" xr:uid="{00000000-0005-0000-0000-00001E0B0000}"/>
    <cellStyle name="Heading 1 39 246" xfId="2415" xr:uid="{00000000-0005-0000-0000-00001F0B0000}"/>
    <cellStyle name="Heading 1 39 247" xfId="2416" xr:uid="{00000000-0005-0000-0000-0000200B0000}"/>
    <cellStyle name="Heading 1 39 248" xfId="2417" xr:uid="{00000000-0005-0000-0000-0000210B0000}"/>
    <cellStyle name="Heading 1 39 249" xfId="2418" xr:uid="{00000000-0005-0000-0000-0000220B0000}"/>
    <cellStyle name="Heading 1 39 25" xfId="2419" xr:uid="{00000000-0005-0000-0000-0000230B0000}"/>
    <cellStyle name="Heading 1 39 250" xfId="2420" xr:uid="{00000000-0005-0000-0000-0000240B0000}"/>
    <cellStyle name="Heading 1 39 251" xfId="2421" xr:uid="{00000000-0005-0000-0000-0000250B0000}"/>
    <cellStyle name="Heading 1 39 252" xfId="2422" xr:uid="{00000000-0005-0000-0000-0000260B0000}"/>
    <cellStyle name="Heading 1 39 253" xfId="2423" xr:uid="{00000000-0005-0000-0000-0000270B0000}"/>
    <cellStyle name="Heading 1 39 254" xfId="2424" xr:uid="{00000000-0005-0000-0000-0000280B0000}"/>
    <cellStyle name="Heading 1 39 255" xfId="2425" xr:uid="{00000000-0005-0000-0000-0000290B0000}"/>
    <cellStyle name="Heading 1 39 26" xfId="2426" xr:uid="{00000000-0005-0000-0000-00002A0B0000}"/>
    <cellStyle name="Heading 1 39 27" xfId="2427" xr:uid="{00000000-0005-0000-0000-00002B0B0000}"/>
    <cellStyle name="Heading 1 39 28" xfId="2428" xr:uid="{00000000-0005-0000-0000-00002C0B0000}"/>
    <cellStyle name="Heading 1 39 29" xfId="2429" xr:uid="{00000000-0005-0000-0000-00002D0B0000}"/>
    <cellStyle name="Heading 1 39 3" xfId="391" xr:uid="{00000000-0005-0000-0000-00002E0B0000}"/>
    <cellStyle name="Heading 1 39 30" xfId="2430" xr:uid="{00000000-0005-0000-0000-00002F0B0000}"/>
    <cellStyle name="Heading 1 39 31" xfId="2431" xr:uid="{00000000-0005-0000-0000-0000300B0000}"/>
    <cellStyle name="Heading 1 39 32" xfId="2432" xr:uid="{00000000-0005-0000-0000-0000310B0000}"/>
    <cellStyle name="Heading 1 39 33" xfId="2433" xr:uid="{00000000-0005-0000-0000-0000320B0000}"/>
    <cellStyle name="Heading 1 39 34" xfId="2434" xr:uid="{00000000-0005-0000-0000-0000330B0000}"/>
    <cellStyle name="Heading 1 39 35" xfId="2435" xr:uid="{00000000-0005-0000-0000-0000340B0000}"/>
    <cellStyle name="Heading 1 39 36" xfId="2436" xr:uid="{00000000-0005-0000-0000-0000350B0000}"/>
    <cellStyle name="Heading 1 39 37" xfId="2437" xr:uid="{00000000-0005-0000-0000-0000360B0000}"/>
    <cellStyle name="Heading 1 39 38" xfId="2438" xr:uid="{00000000-0005-0000-0000-0000370B0000}"/>
    <cellStyle name="Heading 1 39 39" xfId="2439" xr:uid="{00000000-0005-0000-0000-0000380B0000}"/>
    <cellStyle name="Heading 1 39 4" xfId="357" xr:uid="{00000000-0005-0000-0000-0000390B0000}"/>
    <cellStyle name="Heading 1 39 40" xfId="2440" xr:uid="{00000000-0005-0000-0000-00003A0B0000}"/>
    <cellStyle name="Heading 1 39 41" xfId="2441" xr:uid="{00000000-0005-0000-0000-00003B0B0000}"/>
    <cellStyle name="Heading 1 39 42" xfId="2442" xr:uid="{00000000-0005-0000-0000-00003C0B0000}"/>
    <cellStyle name="Heading 1 39 43" xfId="2443" xr:uid="{00000000-0005-0000-0000-00003D0B0000}"/>
    <cellStyle name="Heading 1 39 44" xfId="2444" xr:uid="{00000000-0005-0000-0000-00003E0B0000}"/>
    <cellStyle name="Heading 1 39 45" xfId="2445" xr:uid="{00000000-0005-0000-0000-00003F0B0000}"/>
    <cellStyle name="Heading 1 39 46" xfId="2446" xr:uid="{00000000-0005-0000-0000-0000400B0000}"/>
    <cellStyle name="Heading 1 39 47" xfId="2447" xr:uid="{00000000-0005-0000-0000-0000410B0000}"/>
    <cellStyle name="Heading 1 39 48" xfId="2448" xr:uid="{00000000-0005-0000-0000-0000420B0000}"/>
    <cellStyle name="Heading 1 39 49" xfId="2449" xr:uid="{00000000-0005-0000-0000-0000430B0000}"/>
    <cellStyle name="Heading 1 39 5" xfId="348" xr:uid="{00000000-0005-0000-0000-0000440B0000}"/>
    <cellStyle name="Heading 1 39 50" xfId="2450" xr:uid="{00000000-0005-0000-0000-0000450B0000}"/>
    <cellStyle name="Heading 1 39 51" xfId="2451" xr:uid="{00000000-0005-0000-0000-0000460B0000}"/>
    <cellStyle name="Heading 1 39 52" xfId="2452" xr:uid="{00000000-0005-0000-0000-0000470B0000}"/>
    <cellStyle name="Heading 1 39 53" xfId="2453" xr:uid="{00000000-0005-0000-0000-0000480B0000}"/>
    <cellStyle name="Heading 1 39 54" xfId="2454" xr:uid="{00000000-0005-0000-0000-0000490B0000}"/>
    <cellStyle name="Heading 1 39 55" xfId="2455" xr:uid="{00000000-0005-0000-0000-00004A0B0000}"/>
    <cellStyle name="Heading 1 39 56" xfId="2456" xr:uid="{00000000-0005-0000-0000-00004B0B0000}"/>
    <cellStyle name="Heading 1 39 57" xfId="2457" xr:uid="{00000000-0005-0000-0000-00004C0B0000}"/>
    <cellStyle name="Heading 1 39 58" xfId="2458" xr:uid="{00000000-0005-0000-0000-00004D0B0000}"/>
    <cellStyle name="Heading 1 39 59" xfId="2459" xr:uid="{00000000-0005-0000-0000-00004E0B0000}"/>
    <cellStyle name="Heading 1 39 6" xfId="2460" xr:uid="{00000000-0005-0000-0000-00004F0B0000}"/>
    <cellStyle name="Heading 1 39 60" xfId="2461" xr:uid="{00000000-0005-0000-0000-0000500B0000}"/>
    <cellStyle name="Heading 1 39 61" xfId="2462" xr:uid="{00000000-0005-0000-0000-0000510B0000}"/>
    <cellStyle name="Heading 1 39 62" xfId="2463" xr:uid="{00000000-0005-0000-0000-0000520B0000}"/>
    <cellStyle name="Heading 1 39 63" xfId="2464" xr:uid="{00000000-0005-0000-0000-0000530B0000}"/>
    <cellStyle name="Heading 1 39 64" xfId="2465" xr:uid="{00000000-0005-0000-0000-0000540B0000}"/>
    <cellStyle name="Heading 1 39 65" xfId="2466" xr:uid="{00000000-0005-0000-0000-0000550B0000}"/>
    <cellStyle name="Heading 1 39 66" xfId="2467" xr:uid="{00000000-0005-0000-0000-0000560B0000}"/>
    <cellStyle name="Heading 1 39 67" xfId="2468" xr:uid="{00000000-0005-0000-0000-0000570B0000}"/>
    <cellStyle name="Heading 1 39 68" xfId="2469" xr:uid="{00000000-0005-0000-0000-0000580B0000}"/>
    <cellStyle name="Heading 1 39 69" xfId="2470" xr:uid="{00000000-0005-0000-0000-0000590B0000}"/>
    <cellStyle name="Heading 1 39 7" xfId="2471" xr:uid="{00000000-0005-0000-0000-00005A0B0000}"/>
    <cellStyle name="Heading 1 39 70" xfId="2472" xr:uid="{00000000-0005-0000-0000-00005B0B0000}"/>
    <cellStyle name="Heading 1 39 71" xfId="2473" xr:uid="{00000000-0005-0000-0000-00005C0B0000}"/>
    <cellStyle name="Heading 1 39 72" xfId="2474" xr:uid="{00000000-0005-0000-0000-00005D0B0000}"/>
    <cellStyle name="Heading 1 39 73" xfId="2475" xr:uid="{00000000-0005-0000-0000-00005E0B0000}"/>
    <cellStyle name="Heading 1 39 74" xfId="2476" xr:uid="{00000000-0005-0000-0000-00005F0B0000}"/>
    <cellStyle name="Heading 1 39 75" xfId="2477" xr:uid="{00000000-0005-0000-0000-0000600B0000}"/>
    <cellStyle name="Heading 1 39 76" xfId="2478" xr:uid="{00000000-0005-0000-0000-0000610B0000}"/>
    <cellStyle name="Heading 1 39 77" xfId="2479" xr:uid="{00000000-0005-0000-0000-0000620B0000}"/>
    <cellStyle name="Heading 1 39 78" xfId="2480" xr:uid="{00000000-0005-0000-0000-0000630B0000}"/>
    <cellStyle name="Heading 1 39 79" xfId="2481" xr:uid="{00000000-0005-0000-0000-0000640B0000}"/>
    <cellStyle name="Heading 1 39 8" xfId="2482" xr:uid="{00000000-0005-0000-0000-0000650B0000}"/>
    <cellStyle name="Heading 1 39 80" xfId="2483" xr:uid="{00000000-0005-0000-0000-0000660B0000}"/>
    <cellStyle name="Heading 1 39 81" xfId="2484" xr:uid="{00000000-0005-0000-0000-0000670B0000}"/>
    <cellStyle name="Heading 1 39 82" xfId="2485" xr:uid="{00000000-0005-0000-0000-0000680B0000}"/>
    <cellStyle name="Heading 1 39 83" xfId="2486" xr:uid="{00000000-0005-0000-0000-0000690B0000}"/>
    <cellStyle name="Heading 1 39 84" xfId="2487" xr:uid="{00000000-0005-0000-0000-00006A0B0000}"/>
    <cellStyle name="Heading 1 39 85" xfId="2488" xr:uid="{00000000-0005-0000-0000-00006B0B0000}"/>
    <cellStyle name="Heading 1 39 86" xfId="2489" xr:uid="{00000000-0005-0000-0000-00006C0B0000}"/>
    <cellStyle name="Heading 1 39 87" xfId="2490" xr:uid="{00000000-0005-0000-0000-00006D0B0000}"/>
    <cellStyle name="Heading 1 39 88" xfId="2491" xr:uid="{00000000-0005-0000-0000-00006E0B0000}"/>
    <cellStyle name="Heading 1 39 89" xfId="2492" xr:uid="{00000000-0005-0000-0000-00006F0B0000}"/>
    <cellStyle name="Heading 1 39 9" xfId="2493" xr:uid="{00000000-0005-0000-0000-0000700B0000}"/>
    <cellStyle name="Heading 1 39 90" xfId="2494" xr:uid="{00000000-0005-0000-0000-0000710B0000}"/>
    <cellStyle name="Heading 1 39 91" xfId="2495" xr:uid="{00000000-0005-0000-0000-0000720B0000}"/>
    <cellStyle name="Heading 1 39 92" xfId="2496" xr:uid="{00000000-0005-0000-0000-0000730B0000}"/>
    <cellStyle name="Heading 1 39 93" xfId="2497" xr:uid="{00000000-0005-0000-0000-0000740B0000}"/>
    <cellStyle name="Heading 1 39 94" xfId="2498" xr:uid="{00000000-0005-0000-0000-0000750B0000}"/>
    <cellStyle name="Heading 1 39 95" xfId="2499" xr:uid="{00000000-0005-0000-0000-0000760B0000}"/>
    <cellStyle name="Heading 1 39 96" xfId="2500" xr:uid="{00000000-0005-0000-0000-0000770B0000}"/>
    <cellStyle name="Heading 1 39 97" xfId="2501" xr:uid="{00000000-0005-0000-0000-0000780B0000}"/>
    <cellStyle name="Heading 1 39 98" xfId="2502" xr:uid="{00000000-0005-0000-0000-0000790B0000}"/>
    <cellStyle name="Heading 1 39 99" xfId="2503" xr:uid="{00000000-0005-0000-0000-00007A0B0000}"/>
    <cellStyle name="Heading 1 4" xfId="27" xr:uid="{00000000-0005-0000-0000-00007B0B0000}"/>
    <cellStyle name="Heading 1 4 2" xfId="5171" xr:uid="{00000000-0005-0000-0000-00007C0B0000}"/>
    <cellStyle name="Heading 1 4 3" xfId="5172" xr:uid="{00000000-0005-0000-0000-00007D0B0000}"/>
    <cellStyle name="Heading 1 4 4" xfId="5173" xr:uid="{00000000-0005-0000-0000-00007E0B0000}"/>
    <cellStyle name="Heading 1 4 5" xfId="5174" xr:uid="{00000000-0005-0000-0000-00007F0B0000}"/>
    <cellStyle name="Heading 1 4 6" xfId="5175" xr:uid="{00000000-0005-0000-0000-0000800B0000}"/>
    <cellStyle name="Heading 1 4 7" xfId="5176" xr:uid="{00000000-0005-0000-0000-0000810B0000}"/>
    <cellStyle name="Heading 1 4 8" xfId="5170" xr:uid="{00000000-0005-0000-0000-0000820B0000}"/>
    <cellStyle name="Heading 1 40" xfId="270" xr:uid="{00000000-0005-0000-0000-0000830B0000}"/>
    <cellStyle name="Heading 1 41" xfId="269" xr:uid="{00000000-0005-0000-0000-0000840B0000}"/>
    <cellStyle name="Heading 1 42" xfId="272" xr:uid="{00000000-0005-0000-0000-0000850B0000}"/>
    <cellStyle name="Heading 1 43" xfId="276" xr:uid="{00000000-0005-0000-0000-0000860B0000}"/>
    <cellStyle name="Heading 1 44" xfId="280" xr:uid="{00000000-0005-0000-0000-0000870B0000}"/>
    <cellStyle name="Heading 1 45" xfId="283" xr:uid="{00000000-0005-0000-0000-0000880B0000}"/>
    <cellStyle name="Heading 1 46" xfId="287" xr:uid="{00000000-0005-0000-0000-0000890B0000}"/>
    <cellStyle name="Heading 1 47" xfId="290" xr:uid="{00000000-0005-0000-0000-00008A0B0000}"/>
    <cellStyle name="Heading 1 48" xfId="293" xr:uid="{00000000-0005-0000-0000-00008B0B0000}"/>
    <cellStyle name="Heading 1 49" xfId="307" xr:uid="{00000000-0005-0000-0000-00008C0B0000}"/>
    <cellStyle name="Heading 1 5" xfId="21" xr:uid="{00000000-0005-0000-0000-00008D0B0000}"/>
    <cellStyle name="Heading 1 50" xfId="311" xr:uid="{00000000-0005-0000-0000-00008E0B0000}"/>
    <cellStyle name="Heading 1 51" xfId="317" xr:uid="{00000000-0005-0000-0000-00008F0B0000}"/>
    <cellStyle name="Heading 1 52" xfId="314" xr:uid="{00000000-0005-0000-0000-0000900B0000}"/>
    <cellStyle name="Heading 1 53" xfId="316" xr:uid="{00000000-0005-0000-0000-0000910B0000}"/>
    <cellStyle name="Heading 1 54" xfId="315" xr:uid="{00000000-0005-0000-0000-0000920B0000}"/>
    <cellStyle name="Heading 1 55" xfId="320" xr:uid="{00000000-0005-0000-0000-0000930B0000}"/>
    <cellStyle name="Heading 1 56" xfId="333" xr:uid="{00000000-0005-0000-0000-0000940B0000}"/>
    <cellStyle name="Heading 1 57" xfId="337" xr:uid="{00000000-0005-0000-0000-0000950B0000}"/>
    <cellStyle name="Heading 1 58" xfId="331" xr:uid="{00000000-0005-0000-0000-0000960B0000}"/>
    <cellStyle name="Heading 1 59" xfId="2504" xr:uid="{00000000-0005-0000-0000-0000970B0000}"/>
    <cellStyle name="Heading 1 6" xfId="29" xr:uid="{00000000-0005-0000-0000-0000980B0000}"/>
    <cellStyle name="Heading 1 60" xfId="2505" xr:uid="{00000000-0005-0000-0000-0000990B0000}"/>
    <cellStyle name="Heading 1 61" xfId="5155" xr:uid="{00000000-0005-0000-0000-00009A0B0000}"/>
    <cellStyle name="Heading 1 7" xfId="25" xr:uid="{00000000-0005-0000-0000-00009B0B0000}"/>
    <cellStyle name="Heading 1 8" xfId="97" xr:uid="{00000000-0005-0000-0000-00009C0B0000}"/>
    <cellStyle name="Heading 1 9" xfId="34" xr:uid="{00000000-0005-0000-0000-00009D0B0000}"/>
    <cellStyle name="Heading 2 10" xfId="136" xr:uid="{00000000-0005-0000-0000-00009E0B0000}"/>
    <cellStyle name="Heading 2 11" xfId="124" xr:uid="{00000000-0005-0000-0000-00009F0B0000}"/>
    <cellStyle name="Heading 2 12" xfId="138" xr:uid="{00000000-0005-0000-0000-0000A00B0000}"/>
    <cellStyle name="Heading 2 13" xfId="155" xr:uid="{00000000-0005-0000-0000-0000A10B0000}"/>
    <cellStyle name="Heading 2 14" xfId="139" xr:uid="{00000000-0005-0000-0000-0000A20B0000}"/>
    <cellStyle name="Heading 2 15" xfId="157" xr:uid="{00000000-0005-0000-0000-0000A30B0000}"/>
    <cellStyle name="Heading 2 16" xfId="162" xr:uid="{00000000-0005-0000-0000-0000A40B0000}"/>
    <cellStyle name="Heading 2 17" xfId="158" xr:uid="{00000000-0005-0000-0000-0000A50B0000}"/>
    <cellStyle name="Heading 2 18" xfId="169" xr:uid="{00000000-0005-0000-0000-0000A60B0000}"/>
    <cellStyle name="Heading 2 19" xfId="173" xr:uid="{00000000-0005-0000-0000-0000A70B0000}"/>
    <cellStyle name="Heading 2 2" xfId="16" xr:uid="{00000000-0005-0000-0000-0000A80B0000}"/>
    <cellStyle name="Heading 2 2 2" xfId="5179" xr:uid="{00000000-0005-0000-0000-0000A90B0000}"/>
    <cellStyle name="Heading 2 2 3" xfId="5180" xr:uid="{00000000-0005-0000-0000-0000AA0B0000}"/>
    <cellStyle name="Heading 2 2 4" xfId="5181" xr:uid="{00000000-0005-0000-0000-0000AB0B0000}"/>
    <cellStyle name="Heading 2 2 5" xfId="5182" xr:uid="{00000000-0005-0000-0000-0000AC0B0000}"/>
    <cellStyle name="Heading 2 2 6" xfId="5183" xr:uid="{00000000-0005-0000-0000-0000AD0B0000}"/>
    <cellStyle name="Heading 2 2 7" xfId="5184" xr:uid="{00000000-0005-0000-0000-0000AE0B0000}"/>
    <cellStyle name="Heading 2 2 8" xfId="5178" xr:uid="{00000000-0005-0000-0000-0000AF0B0000}"/>
    <cellStyle name="Heading 2 20" xfId="177" xr:uid="{00000000-0005-0000-0000-0000B00B0000}"/>
    <cellStyle name="Heading 2 21" xfId="181" xr:uid="{00000000-0005-0000-0000-0000B10B0000}"/>
    <cellStyle name="Heading 2 22" xfId="185" xr:uid="{00000000-0005-0000-0000-0000B20B0000}"/>
    <cellStyle name="Heading 2 23" xfId="189" xr:uid="{00000000-0005-0000-0000-0000B30B0000}"/>
    <cellStyle name="Heading 2 24" xfId="193" xr:uid="{00000000-0005-0000-0000-0000B40B0000}"/>
    <cellStyle name="Heading 2 25" xfId="197" xr:uid="{00000000-0005-0000-0000-0000B50B0000}"/>
    <cellStyle name="Heading 2 26" xfId="201" xr:uid="{00000000-0005-0000-0000-0000B60B0000}"/>
    <cellStyle name="Heading 2 27" xfId="205" xr:uid="{00000000-0005-0000-0000-0000B70B0000}"/>
    <cellStyle name="Heading 2 28" xfId="209" xr:uid="{00000000-0005-0000-0000-0000B80B0000}"/>
    <cellStyle name="Heading 2 29" xfId="213" xr:uid="{00000000-0005-0000-0000-0000B90B0000}"/>
    <cellStyle name="Heading 2 3" xfId="24" xr:uid="{00000000-0005-0000-0000-0000BA0B0000}"/>
    <cellStyle name="Heading 2 3 2" xfId="5186" xr:uid="{00000000-0005-0000-0000-0000BB0B0000}"/>
    <cellStyle name="Heading 2 3 3" xfId="5187" xr:uid="{00000000-0005-0000-0000-0000BC0B0000}"/>
    <cellStyle name="Heading 2 3 4" xfId="5188" xr:uid="{00000000-0005-0000-0000-0000BD0B0000}"/>
    <cellStyle name="Heading 2 3 5" xfId="5189" xr:uid="{00000000-0005-0000-0000-0000BE0B0000}"/>
    <cellStyle name="Heading 2 3 6" xfId="5190" xr:uid="{00000000-0005-0000-0000-0000BF0B0000}"/>
    <cellStyle name="Heading 2 3 7" xfId="5191" xr:uid="{00000000-0005-0000-0000-0000C00B0000}"/>
    <cellStyle name="Heading 2 3 8" xfId="5185" xr:uid="{00000000-0005-0000-0000-0000C10B0000}"/>
    <cellStyle name="Heading 2 30" xfId="217" xr:uid="{00000000-0005-0000-0000-0000C20B0000}"/>
    <cellStyle name="Heading 2 31" xfId="221" xr:uid="{00000000-0005-0000-0000-0000C30B0000}"/>
    <cellStyle name="Heading 2 32" xfId="224" xr:uid="{00000000-0005-0000-0000-0000C40B0000}"/>
    <cellStyle name="Heading 2 33" xfId="228" xr:uid="{00000000-0005-0000-0000-0000C50B0000}"/>
    <cellStyle name="Heading 2 34" xfId="232" xr:uid="{00000000-0005-0000-0000-0000C60B0000}"/>
    <cellStyle name="Heading 2 35" xfId="236" xr:uid="{00000000-0005-0000-0000-0000C70B0000}"/>
    <cellStyle name="Heading 2 36" xfId="240" xr:uid="{00000000-0005-0000-0000-0000C80B0000}"/>
    <cellStyle name="Heading 2 37" xfId="244" xr:uid="{00000000-0005-0000-0000-0000C90B0000}"/>
    <cellStyle name="Heading 2 38" xfId="247" xr:uid="{00000000-0005-0000-0000-0000CA0B0000}"/>
    <cellStyle name="Heading 2 39" xfId="262" xr:uid="{00000000-0005-0000-0000-0000CB0B0000}"/>
    <cellStyle name="Heading 2 39 10" xfId="2506" xr:uid="{00000000-0005-0000-0000-0000CC0B0000}"/>
    <cellStyle name="Heading 2 39 100" xfId="2507" xr:uid="{00000000-0005-0000-0000-0000CD0B0000}"/>
    <cellStyle name="Heading 2 39 101" xfId="2508" xr:uid="{00000000-0005-0000-0000-0000CE0B0000}"/>
    <cellStyle name="Heading 2 39 102" xfId="2509" xr:uid="{00000000-0005-0000-0000-0000CF0B0000}"/>
    <cellStyle name="Heading 2 39 103" xfId="2510" xr:uid="{00000000-0005-0000-0000-0000D00B0000}"/>
    <cellStyle name="Heading 2 39 104" xfId="2511" xr:uid="{00000000-0005-0000-0000-0000D10B0000}"/>
    <cellStyle name="Heading 2 39 105" xfId="2512" xr:uid="{00000000-0005-0000-0000-0000D20B0000}"/>
    <cellStyle name="Heading 2 39 106" xfId="2513" xr:uid="{00000000-0005-0000-0000-0000D30B0000}"/>
    <cellStyle name="Heading 2 39 107" xfId="2514" xr:uid="{00000000-0005-0000-0000-0000D40B0000}"/>
    <cellStyle name="Heading 2 39 108" xfId="2515" xr:uid="{00000000-0005-0000-0000-0000D50B0000}"/>
    <cellStyle name="Heading 2 39 109" xfId="2516" xr:uid="{00000000-0005-0000-0000-0000D60B0000}"/>
    <cellStyle name="Heading 2 39 11" xfId="2517" xr:uid="{00000000-0005-0000-0000-0000D70B0000}"/>
    <cellStyle name="Heading 2 39 110" xfId="2518" xr:uid="{00000000-0005-0000-0000-0000D80B0000}"/>
    <cellStyle name="Heading 2 39 111" xfId="2519" xr:uid="{00000000-0005-0000-0000-0000D90B0000}"/>
    <cellStyle name="Heading 2 39 112" xfId="2520" xr:uid="{00000000-0005-0000-0000-0000DA0B0000}"/>
    <cellStyle name="Heading 2 39 113" xfId="2521" xr:uid="{00000000-0005-0000-0000-0000DB0B0000}"/>
    <cellStyle name="Heading 2 39 114" xfId="2522" xr:uid="{00000000-0005-0000-0000-0000DC0B0000}"/>
    <cellStyle name="Heading 2 39 115" xfId="2523" xr:uid="{00000000-0005-0000-0000-0000DD0B0000}"/>
    <cellStyle name="Heading 2 39 116" xfId="2524" xr:uid="{00000000-0005-0000-0000-0000DE0B0000}"/>
    <cellStyle name="Heading 2 39 117" xfId="2525" xr:uid="{00000000-0005-0000-0000-0000DF0B0000}"/>
    <cellStyle name="Heading 2 39 118" xfId="2526" xr:uid="{00000000-0005-0000-0000-0000E00B0000}"/>
    <cellStyle name="Heading 2 39 119" xfId="2527" xr:uid="{00000000-0005-0000-0000-0000E10B0000}"/>
    <cellStyle name="Heading 2 39 12" xfId="2528" xr:uid="{00000000-0005-0000-0000-0000E20B0000}"/>
    <cellStyle name="Heading 2 39 120" xfId="2529" xr:uid="{00000000-0005-0000-0000-0000E30B0000}"/>
    <cellStyle name="Heading 2 39 121" xfId="2530" xr:uid="{00000000-0005-0000-0000-0000E40B0000}"/>
    <cellStyle name="Heading 2 39 122" xfId="2531" xr:uid="{00000000-0005-0000-0000-0000E50B0000}"/>
    <cellStyle name="Heading 2 39 123" xfId="2532" xr:uid="{00000000-0005-0000-0000-0000E60B0000}"/>
    <cellStyle name="Heading 2 39 124" xfId="2533" xr:uid="{00000000-0005-0000-0000-0000E70B0000}"/>
    <cellStyle name="Heading 2 39 125" xfId="2534" xr:uid="{00000000-0005-0000-0000-0000E80B0000}"/>
    <cellStyle name="Heading 2 39 126" xfId="2535" xr:uid="{00000000-0005-0000-0000-0000E90B0000}"/>
    <cellStyle name="Heading 2 39 127" xfId="2536" xr:uid="{00000000-0005-0000-0000-0000EA0B0000}"/>
    <cellStyle name="Heading 2 39 128" xfId="2537" xr:uid="{00000000-0005-0000-0000-0000EB0B0000}"/>
    <cellStyle name="Heading 2 39 129" xfId="2538" xr:uid="{00000000-0005-0000-0000-0000EC0B0000}"/>
    <cellStyle name="Heading 2 39 13" xfId="2539" xr:uid="{00000000-0005-0000-0000-0000ED0B0000}"/>
    <cellStyle name="Heading 2 39 130" xfId="2540" xr:uid="{00000000-0005-0000-0000-0000EE0B0000}"/>
    <cellStyle name="Heading 2 39 131" xfId="2541" xr:uid="{00000000-0005-0000-0000-0000EF0B0000}"/>
    <cellStyle name="Heading 2 39 132" xfId="2542" xr:uid="{00000000-0005-0000-0000-0000F00B0000}"/>
    <cellStyle name="Heading 2 39 133" xfId="2543" xr:uid="{00000000-0005-0000-0000-0000F10B0000}"/>
    <cellStyle name="Heading 2 39 134" xfId="2544" xr:uid="{00000000-0005-0000-0000-0000F20B0000}"/>
    <cellStyle name="Heading 2 39 135" xfId="2545" xr:uid="{00000000-0005-0000-0000-0000F30B0000}"/>
    <cellStyle name="Heading 2 39 136" xfId="2546" xr:uid="{00000000-0005-0000-0000-0000F40B0000}"/>
    <cellStyle name="Heading 2 39 137" xfId="2547" xr:uid="{00000000-0005-0000-0000-0000F50B0000}"/>
    <cellStyle name="Heading 2 39 138" xfId="2548" xr:uid="{00000000-0005-0000-0000-0000F60B0000}"/>
    <cellStyle name="Heading 2 39 139" xfId="2549" xr:uid="{00000000-0005-0000-0000-0000F70B0000}"/>
    <cellStyle name="Heading 2 39 14" xfId="2550" xr:uid="{00000000-0005-0000-0000-0000F80B0000}"/>
    <cellStyle name="Heading 2 39 140" xfId="2551" xr:uid="{00000000-0005-0000-0000-0000F90B0000}"/>
    <cellStyle name="Heading 2 39 141" xfId="2552" xr:uid="{00000000-0005-0000-0000-0000FA0B0000}"/>
    <cellStyle name="Heading 2 39 142" xfId="2553" xr:uid="{00000000-0005-0000-0000-0000FB0B0000}"/>
    <cellStyle name="Heading 2 39 143" xfId="2554" xr:uid="{00000000-0005-0000-0000-0000FC0B0000}"/>
    <cellStyle name="Heading 2 39 144" xfId="2555" xr:uid="{00000000-0005-0000-0000-0000FD0B0000}"/>
    <cellStyle name="Heading 2 39 145" xfId="2556" xr:uid="{00000000-0005-0000-0000-0000FE0B0000}"/>
    <cellStyle name="Heading 2 39 146" xfId="2557" xr:uid="{00000000-0005-0000-0000-0000FF0B0000}"/>
    <cellStyle name="Heading 2 39 147" xfId="2558" xr:uid="{00000000-0005-0000-0000-0000000C0000}"/>
    <cellStyle name="Heading 2 39 148" xfId="2559" xr:uid="{00000000-0005-0000-0000-0000010C0000}"/>
    <cellStyle name="Heading 2 39 149" xfId="2560" xr:uid="{00000000-0005-0000-0000-0000020C0000}"/>
    <cellStyle name="Heading 2 39 15" xfId="2561" xr:uid="{00000000-0005-0000-0000-0000030C0000}"/>
    <cellStyle name="Heading 2 39 150" xfId="2562" xr:uid="{00000000-0005-0000-0000-0000040C0000}"/>
    <cellStyle name="Heading 2 39 151" xfId="2563" xr:uid="{00000000-0005-0000-0000-0000050C0000}"/>
    <cellStyle name="Heading 2 39 152" xfId="2564" xr:uid="{00000000-0005-0000-0000-0000060C0000}"/>
    <cellStyle name="Heading 2 39 153" xfId="2565" xr:uid="{00000000-0005-0000-0000-0000070C0000}"/>
    <cellStyle name="Heading 2 39 154" xfId="2566" xr:uid="{00000000-0005-0000-0000-0000080C0000}"/>
    <cellStyle name="Heading 2 39 155" xfId="2567" xr:uid="{00000000-0005-0000-0000-0000090C0000}"/>
    <cellStyle name="Heading 2 39 156" xfId="2568" xr:uid="{00000000-0005-0000-0000-00000A0C0000}"/>
    <cellStyle name="Heading 2 39 157" xfId="2569" xr:uid="{00000000-0005-0000-0000-00000B0C0000}"/>
    <cellStyle name="Heading 2 39 158" xfId="2570" xr:uid="{00000000-0005-0000-0000-00000C0C0000}"/>
    <cellStyle name="Heading 2 39 159" xfId="2571" xr:uid="{00000000-0005-0000-0000-00000D0C0000}"/>
    <cellStyle name="Heading 2 39 16" xfId="2572" xr:uid="{00000000-0005-0000-0000-00000E0C0000}"/>
    <cellStyle name="Heading 2 39 160" xfId="2573" xr:uid="{00000000-0005-0000-0000-00000F0C0000}"/>
    <cellStyle name="Heading 2 39 161" xfId="2574" xr:uid="{00000000-0005-0000-0000-0000100C0000}"/>
    <cellStyle name="Heading 2 39 162" xfId="2575" xr:uid="{00000000-0005-0000-0000-0000110C0000}"/>
    <cellStyle name="Heading 2 39 163" xfId="2576" xr:uid="{00000000-0005-0000-0000-0000120C0000}"/>
    <cellStyle name="Heading 2 39 164" xfId="2577" xr:uid="{00000000-0005-0000-0000-0000130C0000}"/>
    <cellStyle name="Heading 2 39 165" xfId="2578" xr:uid="{00000000-0005-0000-0000-0000140C0000}"/>
    <cellStyle name="Heading 2 39 166" xfId="2579" xr:uid="{00000000-0005-0000-0000-0000150C0000}"/>
    <cellStyle name="Heading 2 39 167" xfId="2580" xr:uid="{00000000-0005-0000-0000-0000160C0000}"/>
    <cellStyle name="Heading 2 39 168" xfId="2581" xr:uid="{00000000-0005-0000-0000-0000170C0000}"/>
    <cellStyle name="Heading 2 39 169" xfId="2582" xr:uid="{00000000-0005-0000-0000-0000180C0000}"/>
    <cellStyle name="Heading 2 39 17" xfId="2583" xr:uid="{00000000-0005-0000-0000-0000190C0000}"/>
    <cellStyle name="Heading 2 39 170" xfId="2584" xr:uid="{00000000-0005-0000-0000-00001A0C0000}"/>
    <cellStyle name="Heading 2 39 171" xfId="2585" xr:uid="{00000000-0005-0000-0000-00001B0C0000}"/>
    <cellStyle name="Heading 2 39 172" xfId="2586" xr:uid="{00000000-0005-0000-0000-00001C0C0000}"/>
    <cellStyle name="Heading 2 39 173" xfId="2587" xr:uid="{00000000-0005-0000-0000-00001D0C0000}"/>
    <cellStyle name="Heading 2 39 174" xfId="2588" xr:uid="{00000000-0005-0000-0000-00001E0C0000}"/>
    <cellStyle name="Heading 2 39 175" xfId="2589" xr:uid="{00000000-0005-0000-0000-00001F0C0000}"/>
    <cellStyle name="Heading 2 39 176" xfId="2590" xr:uid="{00000000-0005-0000-0000-0000200C0000}"/>
    <cellStyle name="Heading 2 39 177" xfId="2591" xr:uid="{00000000-0005-0000-0000-0000210C0000}"/>
    <cellStyle name="Heading 2 39 178" xfId="2592" xr:uid="{00000000-0005-0000-0000-0000220C0000}"/>
    <cellStyle name="Heading 2 39 179" xfId="2593" xr:uid="{00000000-0005-0000-0000-0000230C0000}"/>
    <cellStyle name="Heading 2 39 18" xfId="2594" xr:uid="{00000000-0005-0000-0000-0000240C0000}"/>
    <cellStyle name="Heading 2 39 180" xfId="2595" xr:uid="{00000000-0005-0000-0000-0000250C0000}"/>
    <cellStyle name="Heading 2 39 181" xfId="2596" xr:uid="{00000000-0005-0000-0000-0000260C0000}"/>
    <cellStyle name="Heading 2 39 182" xfId="2597" xr:uid="{00000000-0005-0000-0000-0000270C0000}"/>
    <cellStyle name="Heading 2 39 183" xfId="2598" xr:uid="{00000000-0005-0000-0000-0000280C0000}"/>
    <cellStyle name="Heading 2 39 184" xfId="2599" xr:uid="{00000000-0005-0000-0000-0000290C0000}"/>
    <cellStyle name="Heading 2 39 185" xfId="2600" xr:uid="{00000000-0005-0000-0000-00002A0C0000}"/>
    <cellStyle name="Heading 2 39 186" xfId="2601" xr:uid="{00000000-0005-0000-0000-00002B0C0000}"/>
    <cellStyle name="Heading 2 39 187" xfId="2602" xr:uid="{00000000-0005-0000-0000-00002C0C0000}"/>
    <cellStyle name="Heading 2 39 188" xfId="2603" xr:uid="{00000000-0005-0000-0000-00002D0C0000}"/>
    <cellStyle name="Heading 2 39 189" xfId="2604" xr:uid="{00000000-0005-0000-0000-00002E0C0000}"/>
    <cellStyle name="Heading 2 39 19" xfId="2605" xr:uid="{00000000-0005-0000-0000-00002F0C0000}"/>
    <cellStyle name="Heading 2 39 190" xfId="2606" xr:uid="{00000000-0005-0000-0000-0000300C0000}"/>
    <cellStyle name="Heading 2 39 191" xfId="2607" xr:uid="{00000000-0005-0000-0000-0000310C0000}"/>
    <cellStyle name="Heading 2 39 192" xfId="2608" xr:uid="{00000000-0005-0000-0000-0000320C0000}"/>
    <cellStyle name="Heading 2 39 193" xfId="2609" xr:uid="{00000000-0005-0000-0000-0000330C0000}"/>
    <cellStyle name="Heading 2 39 194" xfId="2610" xr:uid="{00000000-0005-0000-0000-0000340C0000}"/>
    <cellStyle name="Heading 2 39 195" xfId="2611" xr:uid="{00000000-0005-0000-0000-0000350C0000}"/>
    <cellStyle name="Heading 2 39 196" xfId="2612" xr:uid="{00000000-0005-0000-0000-0000360C0000}"/>
    <cellStyle name="Heading 2 39 197" xfId="2613" xr:uid="{00000000-0005-0000-0000-0000370C0000}"/>
    <cellStyle name="Heading 2 39 198" xfId="2614" xr:uid="{00000000-0005-0000-0000-0000380C0000}"/>
    <cellStyle name="Heading 2 39 199" xfId="2615" xr:uid="{00000000-0005-0000-0000-0000390C0000}"/>
    <cellStyle name="Heading 2 39 2" xfId="376" xr:uid="{00000000-0005-0000-0000-00003A0C0000}"/>
    <cellStyle name="Heading 2 39 20" xfId="2616" xr:uid="{00000000-0005-0000-0000-00003B0C0000}"/>
    <cellStyle name="Heading 2 39 200" xfId="2617" xr:uid="{00000000-0005-0000-0000-00003C0C0000}"/>
    <cellStyle name="Heading 2 39 201" xfId="2618" xr:uid="{00000000-0005-0000-0000-00003D0C0000}"/>
    <cellStyle name="Heading 2 39 202" xfId="2619" xr:uid="{00000000-0005-0000-0000-00003E0C0000}"/>
    <cellStyle name="Heading 2 39 203" xfId="2620" xr:uid="{00000000-0005-0000-0000-00003F0C0000}"/>
    <cellStyle name="Heading 2 39 204" xfId="2621" xr:uid="{00000000-0005-0000-0000-0000400C0000}"/>
    <cellStyle name="Heading 2 39 205" xfId="2622" xr:uid="{00000000-0005-0000-0000-0000410C0000}"/>
    <cellStyle name="Heading 2 39 206" xfId="2623" xr:uid="{00000000-0005-0000-0000-0000420C0000}"/>
    <cellStyle name="Heading 2 39 207" xfId="2624" xr:uid="{00000000-0005-0000-0000-0000430C0000}"/>
    <cellStyle name="Heading 2 39 208" xfId="2625" xr:uid="{00000000-0005-0000-0000-0000440C0000}"/>
    <cellStyle name="Heading 2 39 209" xfId="2626" xr:uid="{00000000-0005-0000-0000-0000450C0000}"/>
    <cellStyle name="Heading 2 39 21" xfId="2627" xr:uid="{00000000-0005-0000-0000-0000460C0000}"/>
    <cellStyle name="Heading 2 39 210" xfId="2628" xr:uid="{00000000-0005-0000-0000-0000470C0000}"/>
    <cellStyle name="Heading 2 39 211" xfId="2629" xr:uid="{00000000-0005-0000-0000-0000480C0000}"/>
    <cellStyle name="Heading 2 39 212" xfId="2630" xr:uid="{00000000-0005-0000-0000-0000490C0000}"/>
    <cellStyle name="Heading 2 39 213" xfId="2631" xr:uid="{00000000-0005-0000-0000-00004A0C0000}"/>
    <cellStyle name="Heading 2 39 214" xfId="2632" xr:uid="{00000000-0005-0000-0000-00004B0C0000}"/>
    <cellStyle name="Heading 2 39 215" xfId="2633" xr:uid="{00000000-0005-0000-0000-00004C0C0000}"/>
    <cellStyle name="Heading 2 39 216" xfId="2634" xr:uid="{00000000-0005-0000-0000-00004D0C0000}"/>
    <cellStyle name="Heading 2 39 217" xfId="2635" xr:uid="{00000000-0005-0000-0000-00004E0C0000}"/>
    <cellStyle name="Heading 2 39 218" xfId="2636" xr:uid="{00000000-0005-0000-0000-00004F0C0000}"/>
    <cellStyle name="Heading 2 39 219" xfId="2637" xr:uid="{00000000-0005-0000-0000-0000500C0000}"/>
    <cellStyle name="Heading 2 39 22" xfId="2638" xr:uid="{00000000-0005-0000-0000-0000510C0000}"/>
    <cellStyle name="Heading 2 39 220" xfId="2639" xr:uid="{00000000-0005-0000-0000-0000520C0000}"/>
    <cellStyle name="Heading 2 39 221" xfId="2640" xr:uid="{00000000-0005-0000-0000-0000530C0000}"/>
    <cellStyle name="Heading 2 39 222" xfId="2641" xr:uid="{00000000-0005-0000-0000-0000540C0000}"/>
    <cellStyle name="Heading 2 39 223" xfId="2642" xr:uid="{00000000-0005-0000-0000-0000550C0000}"/>
    <cellStyle name="Heading 2 39 224" xfId="2643" xr:uid="{00000000-0005-0000-0000-0000560C0000}"/>
    <cellStyle name="Heading 2 39 225" xfId="2644" xr:uid="{00000000-0005-0000-0000-0000570C0000}"/>
    <cellStyle name="Heading 2 39 226" xfId="2645" xr:uid="{00000000-0005-0000-0000-0000580C0000}"/>
    <cellStyle name="Heading 2 39 227" xfId="2646" xr:uid="{00000000-0005-0000-0000-0000590C0000}"/>
    <cellStyle name="Heading 2 39 228" xfId="2647" xr:uid="{00000000-0005-0000-0000-00005A0C0000}"/>
    <cellStyle name="Heading 2 39 229" xfId="2648" xr:uid="{00000000-0005-0000-0000-00005B0C0000}"/>
    <cellStyle name="Heading 2 39 23" xfId="2649" xr:uid="{00000000-0005-0000-0000-00005C0C0000}"/>
    <cellStyle name="Heading 2 39 230" xfId="2650" xr:uid="{00000000-0005-0000-0000-00005D0C0000}"/>
    <cellStyle name="Heading 2 39 231" xfId="2651" xr:uid="{00000000-0005-0000-0000-00005E0C0000}"/>
    <cellStyle name="Heading 2 39 232" xfId="2652" xr:uid="{00000000-0005-0000-0000-00005F0C0000}"/>
    <cellStyle name="Heading 2 39 233" xfId="2653" xr:uid="{00000000-0005-0000-0000-0000600C0000}"/>
    <cellStyle name="Heading 2 39 234" xfId="2654" xr:uid="{00000000-0005-0000-0000-0000610C0000}"/>
    <cellStyle name="Heading 2 39 235" xfId="2655" xr:uid="{00000000-0005-0000-0000-0000620C0000}"/>
    <cellStyle name="Heading 2 39 236" xfId="2656" xr:uid="{00000000-0005-0000-0000-0000630C0000}"/>
    <cellStyle name="Heading 2 39 237" xfId="2657" xr:uid="{00000000-0005-0000-0000-0000640C0000}"/>
    <cellStyle name="Heading 2 39 238" xfId="2658" xr:uid="{00000000-0005-0000-0000-0000650C0000}"/>
    <cellStyle name="Heading 2 39 239" xfId="2659" xr:uid="{00000000-0005-0000-0000-0000660C0000}"/>
    <cellStyle name="Heading 2 39 24" xfId="2660" xr:uid="{00000000-0005-0000-0000-0000670C0000}"/>
    <cellStyle name="Heading 2 39 240" xfId="2661" xr:uid="{00000000-0005-0000-0000-0000680C0000}"/>
    <cellStyle name="Heading 2 39 241" xfId="2662" xr:uid="{00000000-0005-0000-0000-0000690C0000}"/>
    <cellStyle name="Heading 2 39 242" xfId="2663" xr:uid="{00000000-0005-0000-0000-00006A0C0000}"/>
    <cellStyle name="Heading 2 39 243" xfId="2664" xr:uid="{00000000-0005-0000-0000-00006B0C0000}"/>
    <cellStyle name="Heading 2 39 244" xfId="2665" xr:uid="{00000000-0005-0000-0000-00006C0C0000}"/>
    <cellStyle name="Heading 2 39 245" xfId="2666" xr:uid="{00000000-0005-0000-0000-00006D0C0000}"/>
    <cellStyle name="Heading 2 39 246" xfId="2667" xr:uid="{00000000-0005-0000-0000-00006E0C0000}"/>
    <cellStyle name="Heading 2 39 247" xfId="2668" xr:uid="{00000000-0005-0000-0000-00006F0C0000}"/>
    <cellStyle name="Heading 2 39 248" xfId="2669" xr:uid="{00000000-0005-0000-0000-0000700C0000}"/>
    <cellStyle name="Heading 2 39 249" xfId="2670" xr:uid="{00000000-0005-0000-0000-0000710C0000}"/>
    <cellStyle name="Heading 2 39 25" xfId="2671" xr:uid="{00000000-0005-0000-0000-0000720C0000}"/>
    <cellStyle name="Heading 2 39 250" xfId="2672" xr:uid="{00000000-0005-0000-0000-0000730C0000}"/>
    <cellStyle name="Heading 2 39 251" xfId="2673" xr:uid="{00000000-0005-0000-0000-0000740C0000}"/>
    <cellStyle name="Heading 2 39 252" xfId="2674" xr:uid="{00000000-0005-0000-0000-0000750C0000}"/>
    <cellStyle name="Heading 2 39 253" xfId="2675" xr:uid="{00000000-0005-0000-0000-0000760C0000}"/>
    <cellStyle name="Heading 2 39 254" xfId="2676" xr:uid="{00000000-0005-0000-0000-0000770C0000}"/>
    <cellStyle name="Heading 2 39 255" xfId="2677" xr:uid="{00000000-0005-0000-0000-0000780C0000}"/>
    <cellStyle name="Heading 2 39 26" xfId="2678" xr:uid="{00000000-0005-0000-0000-0000790C0000}"/>
    <cellStyle name="Heading 2 39 27" xfId="2679" xr:uid="{00000000-0005-0000-0000-00007A0C0000}"/>
    <cellStyle name="Heading 2 39 28" xfId="2680" xr:uid="{00000000-0005-0000-0000-00007B0C0000}"/>
    <cellStyle name="Heading 2 39 29" xfId="2681" xr:uid="{00000000-0005-0000-0000-00007C0C0000}"/>
    <cellStyle name="Heading 2 39 3" xfId="388" xr:uid="{00000000-0005-0000-0000-00007D0C0000}"/>
    <cellStyle name="Heading 2 39 30" xfId="2682" xr:uid="{00000000-0005-0000-0000-00007E0C0000}"/>
    <cellStyle name="Heading 2 39 31" xfId="2683" xr:uid="{00000000-0005-0000-0000-00007F0C0000}"/>
    <cellStyle name="Heading 2 39 32" xfId="2684" xr:uid="{00000000-0005-0000-0000-0000800C0000}"/>
    <cellStyle name="Heading 2 39 33" xfId="2685" xr:uid="{00000000-0005-0000-0000-0000810C0000}"/>
    <cellStyle name="Heading 2 39 34" xfId="2686" xr:uid="{00000000-0005-0000-0000-0000820C0000}"/>
    <cellStyle name="Heading 2 39 35" xfId="2687" xr:uid="{00000000-0005-0000-0000-0000830C0000}"/>
    <cellStyle name="Heading 2 39 36" xfId="2688" xr:uid="{00000000-0005-0000-0000-0000840C0000}"/>
    <cellStyle name="Heading 2 39 37" xfId="2689" xr:uid="{00000000-0005-0000-0000-0000850C0000}"/>
    <cellStyle name="Heading 2 39 38" xfId="2690" xr:uid="{00000000-0005-0000-0000-0000860C0000}"/>
    <cellStyle name="Heading 2 39 39" xfId="2691" xr:uid="{00000000-0005-0000-0000-0000870C0000}"/>
    <cellStyle name="Heading 2 39 4" xfId="358" xr:uid="{00000000-0005-0000-0000-0000880C0000}"/>
    <cellStyle name="Heading 2 39 40" xfId="2692" xr:uid="{00000000-0005-0000-0000-0000890C0000}"/>
    <cellStyle name="Heading 2 39 41" xfId="2693" xr:uid="{00000000-0005-0000-0000-00008A0C0000}"/>
    <cellStyle name="Heading 2 39 42" xfId="2694" xr:uid="{00000000-0005-0000-0000-00008B0C0000}"/>
    <cellStyle name="Heading 2 39 43" xfId="2695" xr:uid="{00000000-0005-0000-0000-00008C0C0000}"/>
    <cellStyle name="Heading 2 39 44" xfId="2696" xr:uid="{00000000-0005-0000-0000-00008D0C0000}"/>
    <cellStyle name="Heading 2 39 45" xfId="2697" xr:uid="{00000000-0005-0000-0000-00008E0C0000}"/>
    <cellStyle name="Heading 2 39 46" xfId="2698" xr:uid="{00000000-0005-0000-0000-00008F0C0000}"/>
    <cellStyle name="Heading 2 39 47" xfId="2699" xr:uid="{00000000-0005-0000-0000-0000900C0000}"/>
    <cellStyle name="Heading 2 39 48" xfId="2700" xr:uid="{00000000-0005-0000-0000-0000910C0000}"/>
    <cellStyle name="Heading 2 39 49" xfId="2701" xr:uid="{00000000-0005-0000-0000-0000920C0000}"/>
    <cellStyle name="Heading 2 39 5" xfId="399" xr:uid="{00000000-0005-0000-0000-0000930C0000}"/>
    <cellStyle name="Heading 2 39 50" xfId="2702" xr:uid="{00000000-0005-0000-0000-0000940C0000}"/>
    <cellStyle name="Heading 2 39 51" xfId="2703" xr:uid="{00000000-0005-0000-0000-0000950C0000}"/>
    <cellStyle name="Heading 2 39 52" xfId="2704" xr:uid="{00000000-0005-0000-0000-0000960C0000}"/>
    <cellStyle name="Heading 2 39 53" xfId="2705" xr:uid="{00000000-0005-0000-0000-0000970C0000}"/>
    <cellStyle name="Heading 2 39 54" xfId="2706" xr:uid="{00000000-0005-0000-0000-0000980C0000}"/>
    <cellStyle name="Heading 2 39 55" xfId="2707" xr:uid="{00000000-0005-0000-0000-0000990C0000}"/>
    <cellStyle name="Heading 2 39 56" xfId="2708" xr:uid="{00000000-0005-0000-0000-00009A0C0000}"/>
    <cellStyle name="Heading 2 39 57" xfId="2709" xr:uid="{00000000-0005-0000-0000-00009B0C0000}"/>
    <cellStyle name="Heading 2 39 58" xfId="2710" xr:uid="{00000000-0005-0000-0000-00009C0C0000}"/>
    <cellStyle name="Heading 2 39 59" xfId="2711" xr:uid="{00000000-0005-0000-0000-00009D0C0000}"/>
    <cellStyle name="Heading 2 39 6" xfId="2712" xr:uid="{00000000-0005-0000-0000-00009E0C0000}"/>
    <cellStyle name="Heading 2 39 60" xfId="2713" xr:uid="{00000000-0005-0000-0000-00009F0C0000}"/>
    <cellStyle name="Heading 2 39 61" xfId="2714" xr:uid="{00000000-0005-0000-0000-0000A00C0000}"/>
    <cellStyle name="Heading 2 39 62" xfId="2715" xr:uid="{00000000-0005-0000-0000-0000A10C0000}"/>
    <cellStyle name="Heading 2 39 63" xfId="2716" xr:uid="{00000000-0005-0000-0000-0000A20C0000}"/>
    <cellStyle name="Heading 2 39 64" xfId="2717" xr:uid="{00000000-0005-0000-0000-0000A30C0000}"/>
    <cellStyle name="Heading 2 39 65" xfId="2718" xr:uid="{00000000-0005-0000-0000-0000A40C0000}"/>
    <cellStyle name="Heading 2 39 66" xfId="2719" xr:uid="{00000000-0005-0000-0000-0000A50C0000}"/>
    <cellStyle name="Heading 2 39 67" xfId="2720" xr:uid="{00000000-0005-0000-0000-0000A60C0000}"/>
    <cellStyle name="Heading 2 39 68" xfId="2721" xr:uid="{00000000-0005-0000-0000-0000A70C0000}"/>
    <cellStyle name="Heading 2 39 69" xfId="2722" xr:uid="{00000000-0005-0000-0000-0000A80C0000}"/>
    <cellStyle name="Heading 2 39 7" xfId="2723" xr:uid="{00000000-0005-0000-0000-0000A90C0000}"/>
    <cellStyle name="Heading 2 39 70" xfId="2724" xr:uid="{00000000-0005-0000-0000-0000AA0C0000}"/>
    <cellStyle name="Heading 2 39 71" xfId="2725" xr:uid="{00000000-0005-0000-0000-0000AB0C0000}"/>
    <cellStyle name="Heading 2 39 72" xfId="2726" xr:uid="{00000000-0005-0000-0000-0000AC0C0000}"/>
    <cellStyle name="Heading 2 39 73" xfId="2727" xr:uid="{00000000-0005-0000-0000-0000AD0C0000}"/>
    <cellStyle name="Heading 2 39 74" xfId="2728" xr:uid="{00000000-0005-0000-0000-0000AE0C0000}"/>
    <cellStyle name="Heading 2 39 75" xfId="2729" xr:uid="{00000000-0005-0000-0000-0000AF0C0000}"/>
    <cellStyle name="Heading 2 39 76" xfId="2730" xr:uid="{00000000-0005-0000-0000-0000B00C0000}"/>
    <cellStyle name="Heading 2 39 77" xfId="2731" xr:uid="{00000000-0005-0000-0000-0000B10C0000}"/>
    <cellStyle name="Heading 2 39 78" xfId="2732" xr:uid="{00000000-0005-0000-0000-0000B20C0000}"/>
    <cellStyle name="Heading 2 39 79" xfId="2733" xr:uid="{00000000-0005-0000-0000-0000B30C0000}"/>
    <cellStyle name="Heading 2 39 8" xfId="2734" xr:uid="{00000000-0005-0000-0000-0000B40C0000}"/>
    <cellStyle name="Heading 2 39 80" xfId="2735" xr:uid="{00000000-0005-0000-0000-0000B50C0000}"/>
    <cellStyle name="Heading 2 39 81" xfId="2736" xr:uid="{00000000-0005-0000-0000-0000B60C0000}"/>
    <cellStyle name="Heading 2 39 82" xfId="2737" xr:uid="{00000000-0005-0000-0000-0000B70C0000}"/>
    <cellStyle name="Heading 2 39 83" xfId="2738" xr:uid="{00000000-0005-0000-0000-0000B80C0000}"/>
    <cellStyle name="Heading 2 39 84" xfId="2739" xr:uid="{00000000-0005-0000-0000-0000B90C0000}"/>
    <cellStyle name="Heading 2 39 85" xfId="2740" xr:uid="{00000000-0005-0000-0000-0000BA0C0000}"/>
    <cellStyle name="Heading 2 39 86" xfId="2741" xr:uid="{00000000-0005-0000-0000-0000BB0C0000}"/>
    <cellStyle name="Heading 2 39 87" xfId="2742" xr:uid="{00000000-0005-0000-0000-0000BC0C0000}"/>
    <cellStyle name="Heading 2 39 88" xfId="2743" xr:uid="{00000000-0005-0000-0000-0000BD0C0000}"/>
    <cellStyle name="Heading 2 39 89" xfId="2744" xr:uid="{00000000-0005-0000-0000-0000BE0C0000}"/>
    <cellStyle name="Heading 2 39 9" xfId="2745" xr:uid="{00000000-0005-0000-0000-0000BF0C0000}"/>
    <cellStyle name="Heading 2 39 90" xfId="2746" xr:uid="{00000000-0005-0000-0000-0000C00C0000}"/>
    <cellStyle name="Heading 2 39 91" xfId="2747" xr:uid="{00000000-0005-0000-0000-0000C10C0000}"/>
    <cellStyle name="Heading 2 39 92" xfId="2748" xr:uid="{00000000-0005-0000-0000-0000C20C0000}"/>
    <cellStyle name="Heading 2 39 93" xfId="2749" xr:uid="{00000000-0005-0000-0000-0000C30C0000}"/>
    <cellStyle name="Heading 2 39 94" xfId="2750" xr:uid="{00000000-0005-0000-0000-0000C40C0000}"/>
    <cellStyle name="Heading 2 39 95" xfId="2751" xr:uid="{00000000-0005-0000-0000-0000C50C0000}"/>
    <cellStyle name="Heading 2 39 96" xfId="2752" xr:uid="{00000000-0005-0000-0000-0000C60C0000}"/>
    <cellStyle name="Heading 2 39 97" xfId="2753" xr:uid="{00000000-0005-0000-0000-0000C70C0000}"/>
    <cellStyle name="Heading 2 39 98" xfId="2754" xr:uid="{00000000-0005-0000-0000-0000C80C0000}"/>
    <cellStyle name="Heading 2 39 99" xfId="2755" xr:uid="{00000000-0005-0000-0000-0000C90C0000}"/>
    <cellStyle name="Heading 2 4" xfId="28" xr:uid="{00000000-0005-0000-0000-0000CA0C0000}"/>
    <cellStyle name="Heading 2 4 2" xfId="5193" xr:uid="{00000000-0005-0000-0000-0000CB0C0000}"/>
    <cellStyle name="Heading 2 4 3" xfId="5194" xr:uid="{00000000-0005-0000-0000-0000CC0C0000}"/>
    <cellStyle name="Heading 2 4 4" xfId="5195" xr:uid="{00000000-0005-0000-0000-0000CD0C0000}"/>
    <cellStyle name="Heading 2 4 5" xfId="5196" xr:uid="{00000000-0005-0000-0000-0000CE0C0000}"/>
    <cellStyle name="Heading 2 4 6" xfId="5197" xr:uid="{00000000-0005-0000-0000-0000CF0C0000}"/>
    <cellStyle name="Heading 2 4 7" xfId="5198" xr:uid="{00000000-0005-0000-0000-0000D00C0000}"/>
    <cellStyle name="Heading 2 4 8" xfId="5192" xr:uid="{00000000-0005-0000-0000-0000D10C0000}"/>
    <cellStyle name="Heading 2 40" xfId="271" xr:uid="{00000000-0005-0000-0000-0000D20C0000}"/>
    <cellStyle name="Heading 2 41" xfId="275" xr:uid="{00000000-0005-0000-0000-0000D30C0000}"/>
    <cellStyle name="Heading 2 42" xfId="279" xr:uid="{00000000-0005-0000-0000-0000D40C0000}"/>
    <cellStyle name="Heading 2 43" xfId="282" xr:uid="{00000000-0005-0000-0000-0000D50C0000}"/>
    <cellStyle name="Heading 2 44" xfId="285" xr:uid="{00000000-0005-0000-0000-0000D60C0000}"/>
    <cellStyle name="Heading 2 45" xfId="289" xr:uid="{00000000-0005-0000-0000-0000D70C0000}"/>
    <cellStyle name="Heading 2 46" xfId="292" xr:uid="{00000000-0005-0000-0000-0000D80C0000}"/>
    <cellStyle name="Heading 2 47" xfId="295" xr:uid="{00000000-0005-0000-0000-0000D90C0000}"/>
    <cellStyle name="Heading 2 48" xfId="297" xr:uid="{00000000-0005-0000-0000-0000DA0C0000}"/>
    <cellStyle name="Heading 2 49" xfId="308" xr:uid="{00000000-0005-0000-0000-0000DB0C0000}"/>
    <cellStyle name="Heading 2 5" xfId="22" xr:uid="{00000000-0005-0000-0000-0000DC0C0000}"/>
    <cellStyle name="Heading 2 50" xfId="312" xr:uid="{00000000-0005-0000-0000-0000DD0C0000}"/>
    <cellStyle name="Heading 2 51" xfId="318" xr:uid="{00000000-0005-0000-0000-0000DE0C0000}"/>
    <cellStyle name="Heading 2 52" xfId="305" xr:uid="{00000000-0005-0000-0000-0000DF0C0000}"/>
    <cellStyle name="Heading 2 53" xfId="319" xr:uid="{00000000-0005-0000-0000-0000E00C0000}"/>
    <cellStyle name="Heading 2 54" xfId="304" xr:uid="{00000000-0005-0000-0000-0000E10C0000}"/>
    <cellStyle name="Heading 2 55" xfId="321" xr:uid="{00000000-0005-0000-0000-0000E20C0000}"/>
    <cellStyle name="Heading 2 56" xfId="334" xr:uid="{00000000-0005-0000-0000-0000E30C0000}"/>
    <cellStyle name="Heading 2 57" xfId="338" xr:uid="{00000000-0005-0000-0000-0000E40C0000}"/>
    <cellStyle name="Heading 2 58" xfId="332" xr:uid="{00000000-0005-0000-0000-0000E50C0000}"/>
    <cellStyle name="Heading 2 59" xfId="2756" xr:uid="{00000000-0005-0000-0000-0000E60C0000}"/>
    <cellStyle name="Heading 2 6" xfId="30" xr:uid="{00000000-0005-0000-0000-0000E70C0000}"/>
    <cellStyle name="Heading 2 60" xfId="2757" xr:uid="{00000000-0005-0000-0000-0000E80C0000}"/>
    <cellStyle name="Heading 2 61" xfId="5177" xr:uid="{00000000-0005-0000-0000-0000E90C0000}"/>
    <cellStyle name="Heading 2 7" xfId="33" xr:uid="{00000000-0005-0000-0000-0000EA0C0000}"/>
    <cellStyle name="Heading 2 8" xfId="98" xr:uid="{00000000-0005-0000-0000-0000EB0C0000}"/>
    <cellStyle name="Heading 2 9" xfId="86" xr:uid="{00000000-0005-0000-0000-0000EC0C0000}"/>
    <cellStyle name="Heading 3 2" xfId="5199" xr:uid="{00000000-0005-0000-0000-0000ED0C0000}"/>
    <cellStyle name="Heading 3 2 2" xfId="5200" xr:uid="{00000000-0005-0000-0000-0000EE0C0000}"/>
    <cellStyle name="Heading 3 2 3" xfId="5201" xr:uid="{00000000-0005-0000-0000-0000EF0C0000}"/>
    <cellStyle name="Heading 3 2 4" xfId="5202" xr:uid="{00000000-0005-0000-0000-0000F00C0000}"/>
    <cellStyle name="Heading 3 2 5" xfId="5203" xr:uid="{00000000-0005-0000-0000-0000F10C0000}"/>
    <cellStyle name="Heading 3 2 6" xfId="5204" xr:uid="{00000000-0005-0000-0000-0000F20C0000}"/>
    <cellStyle name="Heading 3 2 7" xfId="5205" xr:uid="{00000000-0005-0000-0000-0000F30C0000}"/>
    <cellStyle name="Heading 3 3" xfId="5206" xr:uid="{00000000-0005-0000-0000-0000F40C0000}"/>
    <cellStyle name="Heading 3 3 2" xfId="5207" xr:uid="{00000000-0005-0000-0000-0000F50C0000}"/>
    <cellStyle name="Heading 3 3 3" xfId="5208" xr:uid="{00000000-0005-0000-0000-0000F60C0000}"/>
    <cellStyle name="Heading 3 3 4" xfId="5209" xr:uid="{00000000-0005-0000-0000-0000F70C0000}"/>
    <cellStyle name="Heading 3 3 5" xfId="5210" xr:uid="{00000000-0005-0000-0000-0000F80C0000}"/>
    <cellStyle name="Heading 3 3 6" xfId="5211" xr:uid="{00000000-0005-0000-0000-0000F90C0000}"/>
    <cellStyle name="Heading 3 3 7" xfId="5212" xr:uid="{00000000-0005-0000-0000-0000FA0C0000}"/>
    <cellStyle name="Heading 3 4" xfId="5213" xr:uid="{00000000-0005-0000-0000-0000FB0C0000}"/>
    <cellStyle name="Heading 3 4 2" xfId="5214" xr:uid="{00000000-0005-0000-0000-0000FC0C0000}"/>
    <cellStyle name="Heading 3 4 3" xfId="5215" xr:uid="{00000000-0005-0000-0000-0000FD0C0000}"/>
    <cellStyle name="Heading 3 4 4" xfId="5216" xr:uid="{00000000-0005-0000-0000-0000FE0C0000}"/>
    <cellStyle name="Heading 3 4 5" xfId="5217" xr:uid="{00000000-0005-0000-0000-0000FF0C0000}"/>
    <cellStyle name="Heading 3 4 6" xfId="5218" xr:uid="{00000000-0005-0000-0000-0000000D0000}"/>
    <cellStyle name="Heading 3 4 7" xfId="5219" xr:uid="{00000000-0005-0000-0000-0000010D0000}"/>
    <cellStyle name="Heading 4 2" xfId="5220" xr:uid="{00000000-0005-0000-0000-0000020D0000}"/>
    <cellStyle name="Heading 4 2 2" xfId="5221" xr:uid="{00000000-0005-0000-0000-0000030D0000}"/>
    <cellStyle name="Heading 4 2 3" xfId="5222" xr:uid="{00000000-0005-0000-0000-0000040D0000}"/>
    <cellStyle name="Heading 4 2 4" xfId="5223" xr:uid="{00000000-0005-0000-0000-0000050D0000}"/>
    <cellStyle name="Heading 4 2 5" xfId="5224" xr:uid="{00000000-0005-0000-0000-0000060D0000}"/>
    <cellStyle name="Heading 4 2 6" xfId="5225" xr:uid="{00000000-0005-0000-0000-0000070D0000}"/>
    <cellStyle name="Heading 4 2 7" xfId="5226" xr:uid="{00000000-0005-0000-0000-0000080D0000}"/>
    <cellStyle name="Heading 4 3" xfId="5227" xr:uid="{00000000-0005-0000-0000-0000090D0000}"/>
    <cellStyle name="Heading 4 3 2" xfId="5228" xr:uid="{00000000-0005-0000-0000-00000A0D0000}"/>
    <cellStyle name="Heading 4 3 3" xfId="5229" xr:uid="{00000000-0005-0000-0000-00000B0D0000}"/>
    <cellStyle name="Heading 4 3 4" xfId="5230" xr:uid="{00000000-0005-0000-0000-00000C0D0000}"/>
    <cellStyle name="Heading 4 3 5" xfId="5231" xr:uid="{00000000-0005-0000-0000-00000D0D0000}"/>
    <cellStyle name="Heading 4 3 6" xfId="5232" xr:uid="{00000000-0005-0000-0000-00000E0D0000}"/>
    <cellStyle name="Heading 4 3 7" xfId="5233" xr:uid="{00000000-0005-0000-0000-00000F0D0000}"/>
    <cellStyle name="Heading 4 4" xfId="5234" xr:uid="{00000000-0005-0000-0000-0000100D0000}"/>
    <cellStyle name="Heading 4 4 2" xfId="5235" xr:uid="{00000000-0005-0000-0000-0000110D0000}"/>
    <cellStyle name="Heading 4 4 3" xfId="5236" xr:uid="{00000000-0005-0000-0000-0000120D0000}"/>
    <cellStyle name="Heading 4 4 4" xfId="5237" xr:uid="{00000000-0005-0000-0000-0000130D0000}"/>
    <cellStyle name="Heading 4 4 5" xfId="5238" xr:uid="{00000000-0005-0000-0000-0000140D0000}"/>
    <cellStyle name="Heading 4 4 6" xfId="5239" xr:uid="{00000000-0005-0000-0000-0000150D0000}"/>
    <cellStyle name="Heading 4 4 7" xfId="5240" xr:uid="{00000000-0005-0000-0000-0000160D0000}"/>
    <cellStyle name="HEADING1" xfId="17" xr:uid="{00000000-0005-0000-0000-0000170D0000}"/>
    <cellStyle name="HEADING1 10" xfId="439" xr:uid="{00000000-0005-0000-0000-0000180D0000}"/>
    <cellStyle name="Heading1 11" xfId="5241" xr:uid="{00000000-0005-0000-0000-0000190D0000}"/>
    <cellStyle name="Heading1 12" xfId="5517" xr:uid="{00000000-0005-0000-0000-00001A0D0000}"/>
    <cellStyle name="Heading1 13" xfId="5502" xr:uid="{00000000-0005-0000-0000-00001B0D0000}"/>
    <cellStyle name="Heading1 14" xfId="5519" xr:uid="{00000000-0005-0000-0000-00001C0D0000}"/>
    <cellStyle name="Heading1 15" xfId="5500" xr:uid="{00000000-0005-0000-0000-00001D0D0000}"/>
    <cellStyle name="Heading1 16" xfId="5521" xr:uid="{00000000-0005-0000-0000-00001E0D0000}"/>
    <cellStyle name="Heading1 17" xfId="5504" xr:uid="{00000000-0005-0000-0000-00001F0D0000}"/>
    <cellStyle name="Heading1 18" xfId="5533" xr:uid="{00000000-0005-0000-0000-0000200D0000}"/>
    <cellStyle name="Heading1 19" xfId="5526" xr:uid="{00000000-0005-0000-0000-0000210D0000}"/>
    <cellStyle name="HEADING1 2" xfId="263" xr:uid="{00000000-0005-0000-0000-0000220D0000}"/>
    <cellStyle name="HEADING1 2 10" xfId="2758" xr:uid="{00000000-0005-0000-0000-0000230D0000}"/>
    <cellStyle name="HEADING1 2 100" xfId="2759" xr:uid="{00000000-0005-0000-0000-0000240D0000}"/>
    <cellStyle name="HEADING1 2 101" xfId="2760" xr:uid="{00000000-0005-0000-0000-0000250D0000}"/>
    <cellStyle name="HEADING1 2 102" xfId="2761" xr:uid="{00000000-0005-0000-0000-0000260D0000}"/>
    <cellStyle name="HEADING1 2 103" xfId="2762" xr:uid="{00000000-0005-0000-0000-0000270D0000}"/>
    <cellStyle name="HEADING1 2 104" xfId="2763" xr:uid="{00000000-0005-0000-0000-0000280D0000}"/>
    <cellStyle name="HEADING1 2 105" xfId="2764" xr:uid="{00000000-0005-0000-0000-0000290D0000}"/>
    <cellStyle name="HEADING1 2 106" xfId="2765" xr:uid="{00000000-0005-0000-0000-00002A0D0000}"/>
    <cellStyle name="HEADING1 2 107" xfId="2766" xr:uid="{00000000-0005-0000-0000-00002B0D0000}"/>
    <cellStyle name="HEADING1 2 108" xfId="2767" xr:uid="{00000000-0005-0000-0000-00002C0D0000}"/>
    <cellStyle name="HEADING1 2 109" xfId="2768" xr:uid="{00000000-0005-0000-0000-00002D0D0000}"/>
    <cellStyle name="HEADING1 2 11" xfId="2769" xr:uid="{00000000-0005-0000-0000-00002E0D0000}"/>
    <cellStyle name="HEADING1 2 110" xfId="2770" xr:uid="{00000000-0005-0000-0000-00002F0D0000}"/>
    <cellStyle name="HEADING1 2 111" xfId="2771" xr:uid="{00000000-0005-0000-0000-0000300D0000}"/>
    <cellStyle name="HEADING1 2 112" xfId="2772" xr:uid="{00000000-0005-0000-0000-0000310D0000}"/>
    <cellStyle name="HEADING1 2 113" xfId="2773" xr:uid="{00000000-0005-0000-0000-0000320D0000}"/>
    <cellStyle name="HEADING1 2 114" xfId="2774" xr:uid="{00000000-0005-0000-0000-0000330D0000}"/>
    <cellStyle name="HEADING1 2 115" xfId="2775" xr:uid="{00000000-0005-0000-0000-0000340D0000}"/>
    <cellStyle name="HEADING1 2 116" xfId="2776" xr:uid="{00000000-0005-0000-0000-0000350D0000}"/>
    <cellStyle name="HEADING1 2 117" xfId="2777" xr:uid="{00000000-0005-0000-0000-0000360D0000}"/>
    <cellStyle name="HEADING1 2 118" xfId="2778" xr:uid="{00000000-0005-0000-0000-0000370D0000}"/>
    <cellStyle name="HEADING1 2 119" xfId="2779" xr:uid="{00000000-0005-0000-0000-0000380D0000}"/>
    <cellStyle name="HEADING1 2 12" xfId="2780" xr:uid="{00000000-0005-0000-0000-0000390D0000}"/>
    <cellStyle name="HEADING1 2 120" xfId="2781" xr:uid="{00000000-0005-0000-0000-00003A0D0000}"/>
    <cellStyle name="HEADING1 2 121" xfId="2782" xr:uid="{00000000-0005-0000-0000-00003B0D0000}"/>
    <cellStyle name="HEADING1 2 122" xfId="2783" xr:uid="{00000000-0005-0000-0000-00003C0D0000}"/>
    <cellStyle name="HEADING1 2 123" xfId="2784" xr:uid="{00000000-0005-0000-0000-00003D0D0000}"/>
    <cellStyle name="HEADING1 2 124" xfId="2785" xr:uid="{00000000-0005-0000-0000-00003E0D0000}"/>
    <cellStyle name="HEADING1 2 125" xfId="2786" xr:uid="{00000000-0005-0000-0000-00003F0D0000}"/>
    <cellStyle name="HEADING1 2 126" xfId="2787" xr:uid="{00000000-0005-0000-0000-0000400D0000}"/>
    <cellStyle name="HEADING1 2 127" xfId="2788" xr:uid="{00000000-0005-0000-0000-0000410D0000}"/>
    <cellStyle name="HEADING1 2 128" xfId="2789" xr:uid="{00000000-0005-0000-0000-0000420D0000}"/>
    <cellStyle name="HEADING1 2 129" xfId="2790" xr:uid="{00000000-0005-0000-0000-0000430D0000}"/>
    <cellStyle name="HEADING1 2 13" xfId="2791" xr:uid="{00000000-0005-0000-0000-0000440D0000}"/>
    <cellStyle name="HEADING1 2 130" xfId="2792" xr:uid="{00000000-0005-0000-0000-0000450D0000}"/>
    <cellStyle name="HEADING1 2 131" xfId="2793" xr:uid="{00000000-0005-0000-0000-0000460D0000}"/>
    <cellStyle name="HEADING1 2 132" xfId="2794" xr:uid="{00000000-0005-0000-0000-0000470D0000}"/>
    <cellStyle name="HEADING1 2 133" xfId="2795" xr:uid="{00000000-0005-0000-0000-0000480D0000}"/>
    <cellStyle name="HEADING1 2 134" xfId="2796" xr:uid="{00000000-0005-0000-0000-0000490D0000}"/>
    <cellStyle name="HEADING1 2 135" xfId="2797" xr:uid="{00000000-0005-0000-0000-00004A0D0000}"/>
    <cellStyle name="HEADING1 2 136" xfId="2798" xr:uid="{00000000-0005-0000-0000-00004B0D0000}"/>
    <cellStyle name="HEADING1 2 137" xfId="2799" xr:uid="{00000000-0005-0000-0000-00004C0D0000}"/>
    <cellStyle name="HEADING1 2 138" xfId="2800" xr:uid="{00000000-0005-0000-0000-00004D0D0000}"/>
    <cellStyle name="HEADING1 2 139" xfId="2801" xr:uid="{00000000-0005-0000-0000-00004E0D0000}"/>
    <cellStyle name="HEADING1 2 14" xfId="2802" xr:uid="{00000000-0005-0000-0000-00004F0D0000}"/>
    <cellStyle name="HEADING1 2 140" xfId="2803" xr:uid="{00000000-0005-0000-0000-0000500D0000}"/>
    <cellStyle name="HEADING1 2 141" xfId="2804" xr:uid="{00000000-0005-0000-0000-0000510D0000}"/>
    <cellStyle name="HEADING1 2 142" xfId="2805" xr:uid="{00000000-0005-0000-0000-0000520D0000}"/>
    <cellStyle name="HEADING1 2 143" xfId="2806" xr:uid="{00000000-0005-0000-0000-0000530D0000}"/>
    <cellStyle name="HEADING1 2 144" xfId="2807" xr:uid="{00000000-0005-0000-0000-0000540D0000}"/>
    <cellStyle name="HEADING1 2 145" xfId="2808" xr:uid="{00000000-0005-0000-0000-0000550D0000}"/>
    <cellStyle name="HEADING1 2 146" xfId="2809" xr:uid="{00000000-0005-0000-0000-0000560D0000}"/>
    <cellStyle name="HEADING1 2 147" xfId="2810" xr:uid="{00000000-0005-0000-0000-0000570D0000}"/>
    <cellStyle name="HEADING1 2 148" xfId="2811" xr:uid="{00000000-0005-0000-0000-0000580D0000}"/>
    <cellStyle name="HEADING1 2 149" xfId="2812" xr:uid="{00000000-0005-0000-0000-0000590D0000}"/>
    <cellStyle name="HEADING1 2 15" xfId="2813" xr:uid="{00000000-0005-0000-0000-00005A0D0000}"/>
    <cellStyle name="HEADING1 2 150" xfId="2814" xr:uid="{00000000-0005-0000-0000-00005B0D0000}"/>
    <cellStyle name="HEADING1 2 151" xfId="2815" xr:uid="{00000000-0005-0000-0000-00005C0D0000}"/>
    <cellStyle name="HEADING1 2 152" xfId="2816" xr:uid="{00000000-0005-0000-0000-00005D0D0000}"/>
    <cellStyle name="HEADING1 2 153" xfId="2817" xr:uid="{00000000-0005-0000-0000-00005E0D0000}"/>
    <cellStyle name="HEADING1 2 154" xfId="2818" xr:uid="{00000000-0005-0000-0000-00005F0D0000}"/>
    <cellStyle name="HEADING1 2 155" xfId="2819" xr:uid="{00000000-0005-0000-0000-0000600D0000}"/>
    <cellStyle name="HEADING1 2 156" xfId="2820" xr:uid="{00000000-0005-0000-0000-0000610D0000}"/>
    <cellStyle name="HEADING1 2 157" xfId="2821" xr:uid="{00000000-0005-0000-0000-0000620D0000}"/>
    <cellStyle name="HEADING1 2 158" xfId="2822" xr:uid="{00000000-0005-0000-0000-0000630D0000}"/>
    <cellStyle name="HEADING1 2 159" xfId="2823" xr:uid="{00000000-0005-0000-0000-0000640D0000}"/>
    <cellStyle name="HEADING1 2 16" xfId="2824" xr:uid="{00000000-0005-0000-0000-0000650D0000}"/>
    <cellStyle name="HEADING1 2 160" xfId="2825" xr:uid="{00000000-0005-0000-0000-0000660D0000}"/>
    <cellStyle name="HEADING1 2 161" xfId="2826" xr:uid="{00000000-0005-0000-0000-0000670D0000}"/>
    <cellStyle name="HEADING1 2 162" xfId="2827" xr:uid="{00000000-0005-0000-0000-0000680D0000}"/>
    <cellStyle name="HEADING1 2 163" xfId="2828" xr:uid="{00000000-0005-0000-0000-0000690D0000}"/>
    <cellStyle name="HEADING1 2 164" xfId="2829" xr:uid="{00000000-0005-0000-0000-00006A0D0000}"/>
    <cellStyle name="HEADING1 2 165" xfId="2830" xr:uid="{00000000-0005-0000-0000-00006B0D0000}"/>
    <cellStyle name="HEADING1 2 166" xfId="2831" xr:uid="{00000000-0005-0000-0000-00006C0D0000}"/>
    <cellStyle name="HEADING1 2 167" xfId="2832" xr:uid="{00000000-0005-0000-0000-00006D0D0000}"/>
    <cellStyle name="HEADING1 2 168" xfId="2833" xr:uid="{00000000-0005-0000-0000-00006E0D0000}"/>
    <cellStyle name="HEADING1 2 169" xfId="2834" xr:uid="{00000000-0005-0000-0000-00006F0D0000}"/>
    <cellStyle name="HEADING1 2 17" xfId="2835" xr:uid="{00000000-0005-0000-0000-0000700D0000}"/>
    <cellStyle name="HEADING1 2 170" xfId="2836" xr:uid="{00000000-0005-0000-0000-0000710D0000}"/>
    <cellStyle name="HEADING1 2 171" xfId="2837" xr:uid="{00000000-0005-0000-0000-0000720D0000}"/>
    <cellStyle name="HEADING1 2 172" xfId="2838" xr:uid="{00000000-0005-0000-0000-0000730D0000}"/>
    <cellStyle name="HEADING1 2 173" xfId="2839" xr:uid="{00000000-0005-0000-0000-0000740D0000}"/>
    <cellStyle name="HEADING1 2 174" xfId="2840" xr:uid="{00000000-0005-0000-0000-0000750D0000}"/>
    <cellStyle name="HEADING1 2 175" xfId="2841" xr:uid="{00000000-0005-0000-0000-0000760D0000}"/>
    <cellStyle name="HEADING1 2 176" xfId="2842" xr:uid="{00000000-0005-0000-0000-0000770D0000}"/>
    <cellStyle name="HEADING1 2 177" xfId="2843" xr:uid="{00000000-0005-0000-0000-0000780D0000}"/>
    <cellStyle name="HEADING1 2 178" xfId="2844" xr:uid="{00000000-0005-0000-0000-0000790D0000}"/>
    <cellStyle name="HEADING1 2 179" xfId="2845" xr:uid="{00000000-0005-0000-0000-00007A0D0000}"/>
    <cellStyle name="HEADING1 2 18" xfId="2846" xr:uid="{00000000-0005-0000-0000-00007B0D0000}"/>
    <cellStyle name="HEADING1 2 180" xfId="2847" xr:uid="{00000000-0005-0000-0000-00007C0D0000}"/>
    <cellStyle name="HEADING1 2 181" xfId="2848" xr:uid="{00000000-0005-0000-0000-00007D0D0000}"/>
    <cellStyle name="HEADING1 2 182" xfId="2849" xr:uid="{00000000-0005-0000-0000-00007E0D0000}"/>
    <cellStyle name="HEADING1 2 183" xfId="2850" xr:uid="{00000000-0005-0000-0000-00007F0D0000}"/>
    <cellStyle name="HEADING1 2 184" xfId="2851" xr:uid="{00000000-0005-0000-0000-0000800D0000}"/>
    <cellStyle name="HEADING1 2 185" xfId="2852" xr:uid="{00000000-0005-0000-0000-0000810D0000}"/>
    <cellStyle name="HEADING1 2 186" xfId="2853" xr:uid="{00000000-0005-0000-0000-0000820D0000}"/>
    <cellStyle name="HEADING1 2 187" xfId="2854" xr:uid="{00000000-0005-0000-0000-0000830D0000}"/>
    <cellStyle name="HEADING1 2 188" xfId="2855" xr:uid="{00000000-0005-0000-0000-0000840D0000}"/>
    <cellStyle name="HEADING1 2 189" xfId="2856" xr:uid="{00000000-0005-0000-0000-0000850D0000}"/>
    <cellStyle name="HEADING1 2 19" xfId="2857" xr:uid="{00000000-0005-0000-0000-0000860D0000}"/>
    <cellStyle name="HEADING1 2 190" xfId="2858" xr:uid="{00000000-0005-0000-0000-0000870D0000}"/>
    <cellStyle name="HEADING1 2 191" xfId="2859" xr:uid="{00000000-0005-0000-0000-0000880D0000}"/>
    <cellStyle name="HEADING1 2 192" xfId="2860" xr:uid="{00000000-0005-0000-0000-0000890D0000}"/>
    <cellStyle name="HEADING1 2 193" xfId="2861" xr:uid="{00000000-0005-0000-0000-00008A0D0000}"/>
    <cellStyle name="HEADING1 2 194" xfId="2862" xr:uid="{00000000-0005-0000-0000-00008B0D0000}"/>
    <cellStyle name="HEADING1 2 195" xfId="2863" xr:uid="{00000000-0005-0000-0000-00008C0D0000}"/>
    <cellStyle name="HEADING1 2 196" xfId="2864" xr:uid="{00000000-0005-0000-0000-00008D0D0000}"/>
    <cellStyle name="HEADING1 2 197" xfId="2865" xr:uid="{00000000-0005-0000-0000-00008E0D0000}"/>
    <cellStyle name="HEADING1 2 198" xfId="2866" xr:uid="{00000000-0005-0000-0000-00008F0D0000}"/>
    <cellStyle name="HEADING1 2 199" xfId="2867" xr:uid="{00000000-0005-0000-0000-0000900D0000}"/>
    <cellStyle name="HEADING1 2 2" xfId="377" xr:uid="{00000000-0005-0000-0000-0000910D0000}"/>
    <cellStyle name="HEADING1 2 20" xfId="2868" xr:uid="{00000000-0005-0000-0000-0000920D0000}"/>
    <cellStyle name="HEADING1 2 200" xfId="2869" xr:uid="{00000000-0005-0000-0000-0000930D0000}"/>
    <cellStyle name="HEADING1 2 201" xfId="2870" xr:uid="{00000000-0005-0000-0000-0000940D0000}"/>
    <cellStyle name="HEADING1 2 202" xfId="2871" xr:uid="{00000000-0005-0000-0000-0000950D0000}"/>
    <cellStyle name="HEADING1 2 203" xfId="2872" xr:uid="{00000000-0005-0000-0000-0000960D0000}"/>
    <cellStyle name="HEADING1 2 204" xfId="2873" xr:uid="{00000000-0005-0000-0000-0000970D0000}"/>
    <cellStyle name="HEADING1 2 205" xfId="2874" xr:uid="{00000000-0005-0000-0000-0000980D0000}"/>
    <cellStyle name="HEADING1 2 206" xfId="2875" xr:uid="{00000000-0005-0000-0000-0000990D0000}"/>
    <cellStyle name="HEADING1 2 207" xfId="2876" xr:uid="{00000000-0005-0000-0000-00009A0D0000}"/>
    <cellStyle name="HEADING1 2 208" xfId="2877" xr:uid="{00000000-0005-0000-0000-00009B0D0000}"/>
    <cellStyle name="HEADING1 2 209" xfId="2878" xr:uid="{00000000-0005-0000-0000-00009C0D0000}"/>
    <cellStyle name="HEADING1 2 21" xfId="2879" xr:uid="{00000000-0005-0000-0000-00009D0D0000}"/>
    <cellStyle name="HEADING1 2 210" xfId="2880" xr:uid="{00000000-0005-0000-0000-00009E0D0000}"/>
    <cellStyle name="HEADING1 2 211" xfId="2881" xr:uid="{00000000-0005-0000-0000-00009F0D0000}"/>
    <cellStyle name="HEADING1 2 212" xfId="2882" xr:uid="{00000000-0005-0000-0000-0000A00D0000}"/>
    <cellStyle name="HEADING1 2 213" xfId="2883" xr:uid="{00000000-0005-0000-0000-0000A10D0000}"/>
    <cellStyle name="HEADING1 2 214" xfId="2884" xr:uid="{00000000-0005-0000-0000-0000A20D0000}"/>
    <cellStyle name="HEADING1 2 215" xfId="2885" xr:uid="{00000000-0005-0000-0000-0000A30D0000}"/>
    <cellStyle name="HEADING1 2 216" xfId="2886" xr:uid="{00000000-0005-0000-0000-0000A40D0000}"/>
    <cellStyle name="HEADING1 2 217" xfId="2887" xr:uid="{00000000-0005-0000-0000-0000A50D0000}"/>
    <cellStyle name="HEADING1 2 218" xfId="2888" xr:uid="{00000000-0005-0000-0000-0000A60D0000}"/>
    <cellStyle name="HEADING1 2 219" xfId="2889" xr:uid="{00000000-0005-0000-0000-0000A70D0000}"/>
    <cellStyle name="HEADING1 2 22" xfId="2890" xr:uid="{00000000-0005-0000-0000-0000A80D0000}"/>
    <cellStyle name="HEADING1 2 220" xfId="2891" xr:uid="{00000000-0005-0000-0000-0000A90D0000}"/>
    <cellStyle name="HEADING1 2 221" xfId="2892" xr:uid="{00000000-0005-0000-0000-0000AA0D0000}"/>
    <cellStyle name="HEADING1 2 222" xfId="2893" xr:uid="{00000000-0005-0000-0000-0000AB0D0000}"/>
    <cellStyle name="HEADING1 2 223" xfId="2894" xr:uid="{00000000-0005-0000-0000-0000AC0D0000}"/>
    <cellStyle name="HEADING1 2 224" xfId="2895" xr:uid="{00000000-0005-0000-0000-0000AD0D0000}"/>
    <cellStyle name="HEADING1 2 225" xfId="2896" xr:uid="{00000000-0005-0000-0000-0000AE0D0000}"/>
    <cellStyle name="HEADING1 2 226" xfId="2897" xr:uid="{00000000-0005-0000-0000-0000AF0D0000}"/>
    <cellStyle name="HEADING1 2 227" xfId="2898" xr:uid="{00000000-0005-0000-0000-0000B00D0000}"/>
    <cellStyle name="HEADING1 2 228" xfId="2899" xr:uid="{00000000-0005-0000-0000-0000B10D0000}"/>
    <cellStyle name="HEADING1 2 229" xfId="2900" xr:uid="{00000000-0005-0000-0000-0000B20D0000}"/>
    <cellStyle name="HEADING1 2 23" xfId="2901" xr:uid="{00000000-0005-0000-0000-0000B30D0000}"/>
    <cellStyle name="HEADING1 2 230" xfId="2902" xr:uid="{00000000-0005-0000-0000-0000B40D0000}"/>
    <cellStyle name="HEADING1 2 231" xfId="2903" xr:uid="{00000000-0005-0000-0000-0000B50D0000}"/>
    <cellStyle name="HEADING1 2 232" xfId="2904" xr:uid="{00000000-0005-0000-0000-0000B60D0000}"/>
    <cellStyle name="HEADING1 2 233" xfId="2905" xr:uid="{00000000-0005-0000-0000-0000B70D0000}"/>
    <cellStyle name="HEADING1 2 234" xfId="2906" xr:uid="{00000000-0005-0000-0000-0000B80D0000}"/>
    <cellStyle name="HEADING1 2 235" xfId="2907" xr:uid="{00000000-0005-0000-0000-0000B90D0000}"/>
    <cellStyle name="HEADING1 2 236" xfId="2908" xr:uid="{00000000-0005-0000-0000-0000BA0D0000}"/>
    <cellStyle name="HEADING1 2 237" xfId="2909" xr:uid="{00000000-0005-0000-0000-0000BB0D0000}"/>
    <cellStyle name="HEADING1 2 238" xfId="2910" xr:uid="{00000000-0005-0000-0000-0000BC0D0000}"/>
    <cellStyle name="HEADING1 2 239" xfId="2911" xr:uid="{00000000-0005-0000-0000-0000BD0D0000}"/>
    <cellStyle name="HEADING1 2 24" xfId="2912" xr:uid="{00000000-0005-0000-0000-0000BE0D0000}"/>
    <cellStyle name="HEADING1 2 240" xfId="2913" xr:uid="{00000000-0005-0000-0000-0000BF0D0000}"/>
    <cellStyle name="HEADING1 2 241" xfId="2914" xr:uid="{00000000-0005-0000-0000-0000C00D0000}"/>
    <cellStyle name="HEADING1 2 242" xfId="2915" xr:uid="{00000000-0005-0000-0000-0000C10D0000}"/>
    <cellStyle name="HEADING1 2 243" xfId="2916" xr:uid="{00000000-0005-0000-0000-0000C20D0000}"/>
    <cellStyle name="HEADING1 2 244" xfId="2917" xr:uid="{00000000-0005-0000-0000-0000C30D0000}"/>
    <cellStyle name="HEADING1 2 245" xfId="2918" xr:uid="{00000000-0005-0000-0000-0000C40D0000}"/>
    <cellStyle name="HEADING1 2 246" xfId="2919" xr:uid="{00000000-0005-0000-0000-0000C50D0000}"/>
    <cellStyle name="HEADING1 2 247" xfId="2920" xr:uid="{00000000-0005-0000-0000-0000C60D0000}"/>
    <cellStyle name="HEADING1 2 248" xfId="2921" xr:uid="{00000000-0005-0000-0000-0000C70D0000}"/>
    <cellStyle name="HEADING1 2 249" xfId="2922" xr:uid="{00000000-0005-0000-0000-0000C80D0000}"/>
    <cellStyle name="HEADING1 2 25" xfId="2923" xr:uid="{00000000-0005-0000-0000-0000C90D0000}"/>
    <cellStyle name="HEADING1 2 250" xfId="2924" xr:uid="{00000000-0005-0000-0000-0000CA0D0000}"/>
    <cellStyle name="HEADING1 2 251" xfId="2925" xr:uid="{00000000-0005-0000-0000-0000CB0D0000}"/>
    <cellStyle name="HEADING1 2 252" xfId="2926" xr:uid="{00000000-0005-0000-0000-0000CC0D0000}"/>
    <cellStyle name="HEADING1 2 253" xfId="2927" xr:uid="{00000000-0005-0000-0000-0000CD0D0000}"/>
    <cellStyle name="HEADING1 2 254" xfId="2928" xr:uid="{00000000-0005-0000-0000-0000CE0D0000}"/>
    <cellStyle name="HEADING1 2 255" xfId="2929" xr:uid="{00000000-0005-0000-0000-0000CF0D0000}"/>
    <cellStyle name="HEADING1 2 26" xfId="2930" xr:uid="{00000000-0005-0000-0000-0000D00D0000}"/>
    <cellStyle name="HEADING1 2 27" xfId="2931" xr:uid="{00000000-0005-0000-0000-0000D10D0000}"/>
    <cellStyle name="HEADING1 2 28" xfId="2932" xr:uid="{00000000-0005-0000-0000-0000D20D0000}"/>
    <cellStyle name="HEADING1 2 29" xfId="2933" xr:uid="{00000000-0005-0000-0000-0000D30D0000}"/>
    <cellStyle name="HEADING1 2 3" xfId="389" xr:uid="{00000000-0005-0000-0000-0000D40D0000}"/>
    <cellStyle name="HEADING1 2 30" xfId="2934" xr:uid="{00000000-0005-0000-0000-0000D50D0000}"/>
    <cellStyle name="HEADING1 2 31" xfId="2935" xr:uid="{00000000-0005-0000-0000-0000D60D0000}"/>
    <cellStyle name="HEADING1 2 32" xfId="2936" xr:uid="{00000000-0005-0000-0000-0000D70D0000}"/>
    <cellStyle name="HEADING1 2 33" xfId="2937" xr:uid="{00000000-0005-0000-0000-0000D80D0000}"/>
    <cellStyle name="HEADING1 2 34" xfId="2938" xr:uid="{00000000-0005-0000-0000-0000D90D0000}"/>
    <cellStyle name="HEADING1 2 35" xfId="2939" xr:uid="{00000000-0005-0000-0000-0000DA0D0000}"/>
    <cellStyle name="HEADING1 2 36" xfId="2940" xr:uid="{00000000-0005-0000-0000-0000DB0D0000}"/>
    <cellStyle name="HEADING1 2 37" xfId="2941" xr:uid="{00000000-0005-0000-0000-0000DC0D0000}"/>
    <cellStyle name="HEADING1 2 38" xfId="2942" xr:uid="{00000000-0005-0000-0000-0000DD0D0000}"/>
    <cellStyle name="HEADING1 2 39" xfId="2943" xr:uid="{00000000-0005-0000-0000-0000DE0D0000}"/>
    <cellStyle name="HEADING1 2 4" xfId="356" xr:uid="{00000000-0005-0000-0000-0000DF0D0000}"/>
    <cellStyle name="HEADING1 2 40" xfId="2944" xr:uid="{00000000-0005-0000-0000-0000E00D0000}"/>
    <cellStyle name="HEADING1 2 41" xfId="2945" xr:uid="{00000000-0005-0000-0000-0000E10D0000}"/>
    <cellStyle name="HEADING1 2 42" xfId="2946" xr:uid="{00000000-0005-0000-0000-0000E20D0000}"/>
    <cellStyle name="HEADING1 2 43" xfId="2947" xr:uid="{00000000-0005-0000-0000-0000E30D0000}"/>
    <cellStyle name="HEADING1 2 44" xfId="2948" xr:uid="{00000000-0005-0000-0000-0000E40D0000}"/>
    <cellStyle name="HEADING1 2 45" xfId="2949" xr:uid="{00000000-0005-0000-0000-0000E50D0000}"/>
    <cellStyle name="HEADING1 2 46" xfId="2950" xr:uid="{00000000-0005-0000-0000-0000E60D0000}"/>
    <cellStyle name="HEADING1 2 47" xfId="2951" xr:uid="{00000000-0005-0000-0000-0000E70D0000}"/>
    <cellStyle name="HEADING1 2 48" xfId="2952" xr:uid="{00000000-0005-0000-0000-0000E80D0000}"/>
    <cellStyle name="HEADING1 2 49" xfId="2953" xr:uid="{00000000-0005-0000-0000-0000E90D0000}"/>
    <cellStyle name="HEADING1 2 5" xfId="382" xr:uid="{00000000-0005-0000-0000-0000EA0D0000}"/>
    <cellStyle name="HEADING1 2 50" xfId="2954" xr:uid="{00000000-0005-0000-0000-0000EB0D0000}"/>
    <cellStyle name="HEADING1 2 51" xfId="2955" xr:uid="{00000000-0005-0000-0000-0000EC0D0000}"/>
    <cellStyle name="HEADING1 2 52" xfId="2956" xr:uid="{00000000-0005-0000-0000-0000ED0D0000}"/>
    <cellStyle name="HEADING1 2 53" xfId="2957" xr:uid="{00000000-0005-0000-0000-0000EE0D0000}"/>
    <cellStyle name="HEADING1 2 54" xfId="2958" xr:uid="{00000000-0005-0000-0000-0000EF0D0000}"/>
    <cellStyle name="HEADING1 2 55" xfId="2959" xr:uid="{00000000-0005-0000-0000-0000F00D0000}"/>
    <cellStyle name="HEADING1 2 56" xfId="2960" xr:uid="{00000000-0005-0000-0000-0000F10D0000}"/>
    <cellStyle name="HEADING1 2 57" xfId="2961" xr:uid="{00000000-0005-0000-0000-0000F20D0000}"/>
    <cellStyle name="HEADING1 2 58" xfId="2962" xr:uid="{00000000-0005-0000-0000-0000F30D0000}"/>
    <cellStyle name="HEADING1 2 59" xfId="2963" xr:uid="{00000000-0005-0000-0000-0000F40D0000}"/>
    <cellStyle name="HEADING1 2 6" xfId="2964" xr:uid="{00000000-0005-0000-0000-0000F50D0000}"/>
    <cellStyle name="HEADING1 2 60" xfId="2965" xr:uid="{00000000-0005-0000-0000-0000F60D0000}"/>
    <cellStyle name="HEADING1 2 61" xfId="2966" xr:uid="{00000000-0005-0000-0000-0000F70D0000}"/>
    <cellStyle name="HEADING1 2 62" xfId="2967" xr:uid="{00000000-0005-0000-0000-0000F80D0000}"/>
    <cellStyle name="HEADING1 2 63" xfId="2968" xr:uid="{00000000-0005-0000-0000-0000F90D0000}"/>
    <cellStyle name="HEADING1 2 64" xfId="2969" xr:uid="{00000000-0005-0000-0000-0000FA0D0000}"/>
    <cellStyle name="HEADING1 2 65" xfId="2970" xr:uid="{00000000-0005-0000-0000-0000FB0D0000}"/>
    <cellStyle name="HEADING1 2 66" xfId="2971" xr:uid="{00000000-0005-0000-0000-0000FC0D0000}"/>
    <cellStyle name="HEADING1 2 67" xfId="2972" xr:uid="{00000000-0005-0000-0000-0000FD0D0000}"/>
    <cellStyle name="HEADING1 2 68" xfId="2973" xr:uid="{00000000-0005-0000-0000-0000FE0D0000}"/>
    <cellStyle name="HEADING1 2 69" xfId="2974" xr:uid="{00000000-0005-0000-0000-0000FF0D0000}"/>
    <cellStyle name="HEADING1 2 7" xfId="2975" xr:uid="{00000000-0005-0000-0000-0000000E0000}"/>
    <cellStyle name="HEADING1 2 70" xfId="2976" xr:uid="{00000000-0005-0000-0000-0000010E0000}"/>
    <cellStyle name="HEADING1 2 71" xfId="2977" xr:uid="{00000000-0005-0000-0000-0000020E0000}"/>
    <cellStyle name="HEADING1 2 72" xfId="2978" xr:uid="{00000000-0005-0000-0000-0000030E0000}"/>
    <cellStyle name="HEADING1 2 73" xfId="2979" xr:uid="{00000000-0005-0000-0000-0000040E0000}"/>
    <cellStyle name="HEADING1 2 74" xfId="2980" xr:uid="{00000000-0005-0000-0000-0000050E0000}"/>
    <cellStyle name="HEADING1 2 75" xfId="2981" xr:uid="{00000000-0005-0000-0000-0000060E0000}"/>
    <cellStyle name="HEADING1 2 76" xfId="2982" xr:uid="{00000000-0005-0000-0000-0000070E0000}"/>
    <cellStyle name="HEADING1 2 77" xfId="2983" xr:uid="{00000000-0005-0000-0000-0000080E0000}"/>
    <cellStyle name="HEADING1 2 78" xfId="2984" xr:uid="{00000000-0005-0000-0000-0000090E0000}"/>
    <cellStyle name="HEADING1 2 79" xfId="2985" xr:uid="{00000000-0005-0000-0000-00000A0E0000}"/>
    <cellStyle name="HEADING1 2 8" xfId="2986" xr:uid="{00000000-0005-0000-0000-00000B0E0000}"/>
    <cellStyle name="HEADING1 2 80" xfId="2987" xr:uid="{00000000-0005-0000-0000-00000C0E0000}"/>
    <cellStyle name="HEADING1 2 81" xfId="2988" xr:uid="{00000000-0005-0000-0000-00000D0E0000}"/>
    <cellStyle name="HEADING1 2 82" xfId="2989" xr:uid="{00000000-0005-0000-0000-00000E0E0000}"/>
    <cellStyle name="HEADING1 2 83" xfId="2990" xr:uid="{00000000-0005-0000-0000-00000F0E0000}"/>
    <cellStyle name="HEADING1 2 84" xfId="2991" xr:uid="{00000000-0005-0000-0000-0000100E0000}"/>
    <cellStyle name="HEADING1 2 85" xfId="2992" xr:uid="{00000000-0005-0000-0000-0000110E0000}"/>
    <cellStyle name="HEADING1 2 86" xfId="2993" xr:uid="{00000000-0005-0000-0000-0000120E0000}"/>
    <cellStyle name="HEADING1 2 87" xfId="2994" xr:uid="{00000000-0005-0000-0000-0000130E0000}"/>
    <cellStyle name="HEADING1 2 88" xfId="2995" xr:uid="{00000000-0005-0000-0000-0000140E0000}"/>
    <cellStyle name="HEADING1 2 89" xfId="2996" xr:uid="{00000000-0005-0000-0000-0000150E0000}"/>
    <cellStyle name="HEADING1 2 9" xfId="2997" xr:uid="{00000000-0005-0000-0000-0000160E0000}"/>
    <cellStyle name="HEADING1 2 90" xfId="2998" xr:uid="{00000000-0005-0000-0000-0000170E0000}"/>
    <cellStyle name="HEADING1 2 91" xfId="2999" xr:uid="{00000000-0005-0000-0000-0000180E0000}"/>
    <cellStyle name="HEADING1 2 92" xfId="3000" xr:uid="{00000000-0005-0000-0000-0000190E0000}"/>
    <cellStyle name="HEADING1 2 93" xfId="3001" xr:uid="{00000000-0005-0000-0000-00001A0E0000}"/>
    <cellStyle name="HEADING1 2 94" xfId="3002" xr:uid="{00000000-0005-0000-0000-00001B0E0000}"/>
    <cellStyle name="HEADING1 2 95" xfId="3003" xr:uid="{00000000-0005-0000-0000-00001C0E0000}"/>
    <cellStyle name="HEADING1 2 96" xfId="3004" xr:uid="{00000000-0005-0000-0000-00001D0E0000}"/>
    <cellStyle name="HEADING1 2 97" xfId="3005" xr:uid="{00000000-0005-0000-0000-00001E0E0000}"/>
    <cellStyle name="HEADING1 2 98" xfId="3006" xr:uid="{00000000-0005-0000-0000-00001F0E0000}"/>
    <cellStyle name="HEADING1 2 99" xfId="3007" xr:uid="{00000000-0005-0000-0000-0000200E0000}"/>
    <cellStyle name="Heading1 20" xfId="5535" xr:uid="{00000000-0005-0000-0000-0000210E0000}"/>
    <cellStyle name="HEADING1 3" xfId="440" xr:uid="{00000000-0005-0000-0000-0000220E0000}"/>
    <cellStyle name="HEADING1 4" xfId="441" xr:uid="{00000000-0005-0000-0000-0000230E0000}"/>
    <cellStyle name="HEADING1 5" xfId="442" xr:uid="{00000000-0005-0000-0000-0000240E0000}"/>
    <cellStyle name="HEADING1 6" xfId="443" xr:uid="{00000000-0005-0000-0000-0000250E0000}"/>
    <cellStyle name="HEADING1 7" xfId="444" xr:uid="{00000000-0005-0000-0000-0000260E0000}"/>
    <cellStyle name="HEADING1 8" xfId="445" xr:uid="{00000000-0005-0000-0000-0000270E0000}"/>
    <cellStyle name="HEADING1 9" xfId="446" xr:uid="{00000000-0005-0000-0000-0000280E0000}"/>
    <cellStyle name="HEADING2" xfId="18" xr:uid="{00000000-0005-0000-0000-0000290E0000}"/>
    <cellStyle name="HEADING2 10" xfId="447" xr:uid="{00000000-0005-0000-0000-00002A0E0000}"/>
    <cellStyle name="Heading2 11" xfId="5242" xr:uid="{00000000-0005-0000-0000-00002B0E0000}"/>
    <cellStyle name="Heading2 12" xfId="5518" xr:uid="{00000000-0005-0000-0000-00002C0E0000}"/>
    <cellStyle name="Heading2 13" xfId="5501" xr:uid="{00000000-0005-0000-0000-00002D0E0000}"/>
    <cellStyle name="Heading2 14" xfId="5520" xr:uid="{00000000-0005-0000-0000-00002E0E0000}"/>
    <cellStyle name="Heading2 15" xfId="5499" xr:uid="{00000000-0005-0000-0000-00002F0E0000}"/>
    <cellStyle name="Heading2 16" xfId="5522" xr:uid="{00000000-0005-0000-0000-0000300E0000}"/>
    <cellStyle name="Heading2 17" xfId="5503" xr:uid="{00000000-0005-0000-0000-0000310E0000}"/>
    <cellStyle name="Heading2 18" xfId="5534" xr:uid="{00000000-0005-0000-0000-0000320E0000}"/>
    <cellStyle name="Heading2 19" xfId="5525" xr:uid="{00000000-0005-0000-0000-0000330E0000}"/>
    <cellStyle name="HEADING2 2" xfId="264" xr:uid="{00000000-0005-0000-0000-0000340E0000}"/>
    <cellStyle name="HEADING2 2 10" xfId="3008" xr:uid="{00000000-0005-0000-0000-0000350E0000}"/>
    <cellStyle name="HEADING2 2 100" xfId="3009" xr:uid="{00000000-0005-0000-0000-0000360E0000}"/>
    <cellStyle name="HEADING2 2 101" xfId="3010" xr:uid="{00000000-0005-0000-0000-0000370E0000}"/>
    <cellStyle name="HEADING2 2 102" xfId="3011" xr:uid="{00000000-0005-0000-0000-0000380E0000}"/>
    <cellStyle name="HEADING2 2 103" xfId="3012" xr:uid="{00000000-0005-0000-0000-0000390E0000}"/>
    <cellStyle name="HEADING2 2 104" xfId="3013" xr:uid="{00000000-0005-0000-0000-00003A0E0000}"/>
    <cellStyle name="HEADING2 2 105" xfId="3014" xr:uid="{00000000-0005-0000-0000-00003B0E0000}"/>
    <cellStyle name="HEADING2 2 106" xfId="3015" xr:uid="{00000000-0005-0000-0000-00003C0E0000}"/>
    <cellStyle name="HEADING2 2 107" xfId="3016" xr:uid="{00000000-0005-0000-0000-00003D0E0000}"/>
    <cellStyle name="HEADING2 2 108" xfId="3017" xr:uid="{00000000-0005-0000-0000-00003E0E0000}"/>
    <cellStyle name="HEADING2 2 109" xfId="3018" xr:uid="{00000000-0005-0000-0000-00003F0E0000}"/>
    <cellStyle name="HEADING2 2 11" xfId="3019" xr:uid="{00000000-0005-0000-0000-0000400E0000}"/>
    <cellStyle name="HEADING2 2 110" xfId="3020" xr:uid="{00000000-0005-0000-0000-0000410E0000}"/>
    <cellStyle name="HEADING2 2 111" xfId="3021" xr:uid="{00000000-0005-0000-0000-0000420E0000}"/>
    <cellStyle name="HEADING2 2 112" xfId="3022" xr:uid="{00000000-0005-0000-0000-0000430E0000}"/>
    <cellStyle name="HEADING2 2 113" xfId="3023" xr:uid="{00000000-0005-0000-0000-0000440E0000}"/>
    <cellStyle name="HEADING2 2 114" xfId="3024" xr:uid="{00000000-0005-0000-0000-0000450E0000}"/>
    <cellStyle name="HEADING2 2 115" xfId="3025" xr:uid="{00000000-0005-0000-0000-0000460E0000}"/>
    <cellStyle name="HEADING2 2 116" xfId="3026" xr:uid="{00000000-0005-0000-0000-0000470E0000}"/>
    <cellStyle name="HEADING2 2 117" xfId="3027" xr:uid="{00000000-0005-0000-0000-0000480E0000}"/>
    <cellStyle name="HEADING2 2 118" xfId="3028" xr:uid="{00000000-0005-0000-0000-0000490E0000}"/>
    <cellStyle name="HEADING2 2 119" xfId="3029" xr:uid="{00000000-0005-0000-0000-00004A0E0000}"/>
    <cellStyle name="HEADING2 2 12" xfId="3030" xr:uid="{00000000-0005-0000-0000-00004B0E0000}"/>
    <cellStyle name="HEADING2 2 120" xfId="3031" xr:uid="{00000000-0005-0000-0000-00004C0E0000}"/>
    <cellStyle name="HEADING2 2 121" xfId="3032" xr:uid="{00000000-0005-0000-0000-00004D0E0000}"/>
    <cellStyle name="HEADING2 2 122" xfId="3033" xr:uid="{00000000-0005-0000-0000-00004E0E0000}"/>
    <cellStyle name="HEADING2 2 123" xfId="3034" xr:uid="{00000000-0005-0000-0000-00004F0E0000}"/>
    <cellStyle name="HEADING2 2 124" xfId="3035" xr:uid="{00000000-0005-0000-0000-0000500E0000}"/>
    <cellStyle name="HEADING2 2 125" xfId="3036" xr:uid="{00000000-0005-0000-0000-0000510E0000}"/>
    <cellStyle name="HEADING2 2 126" xfId="3037" xr:uid="{00000000-0005-0000-0000-0000520E0000}"/>
    <cellStyle name="HEADING2 2 127" xfId="3038" xr:uid="{00000000-0005-0000-0000-0000530E0000}"/>
    <cellStyle name="HEADING2 2 128" xfId="3039" xr:uid="{00000000-0005-0000-0000-0000540E0000}"/>
    <cellStyle name="HEADING2 2 129" xfId="3040" xr:uid="{00000000-0005-0000-0000-0000550E0000}"/>
    <cellStyle name="HEADING2 2 13" xfId="3041" xr:uid="{00000000-0005-0000-0000-0000560E0000}"/>
    <cellStyle name="HEADING2 2 130" xfId="3042" xr:uid="{00000000-0005-0000-0000-0000570E0000}"/>
    <cellStyle name="HEADING2 2 131" xfId="3043" xr:uid="{00000000-0005-0000-0000-0000580E0000}"/>
    <cellStyle name="HEADING2 2 132" xfId="3044" xr:uid="{00000000-0005-0000-0000-0000590E0000}"/>
    <cellStyle name="HEADING2 2 133" xfId="3045" xr:uid="{00000000-0005-0000-0000-00005A0E0000}"/>
    <cellStyle name="HEADING2 2 134" xfId="3046" xr:uid="{00000000-0005-0000-0000-00005B0E0000}"/>
    <cellStyle name="HEADING2 2 135" xfId="3047" xr:uid="{00000000-0005-0000-0000-00005C0E0000}"/>
    <cellStyle name="HEADING2 2 136" xfId="3048" xr:uid="{00000000-0005-0000-0000-00005D0E0000}"/>
    <cellStyle name="HEADING2 2 137" xfId="3049" xr:uid="{00000000-0005-0000-0000-00005E0E0000}"/>
    <cellStyle name="HEADING2 2 138" xfId="3050" xr:uid="{00000000-0005-0000-0000-00005F0E0000}"/>
    <cellStyle name="HEADING2 2 139" xfId="3051" xr:uid="{00000000-0005-0000-0000-0000600E0000}"/>
    <cellStyle name="HEADING2 2 14" xfId="3052" xr:uid="{00000000-0005-0000-0000-0000610E0000}"/>
    <cellStyle name="HEADING2 2 140" xfId="3053" xr:uid="{00000000-0005-0000-0000-0000620E0000}"/>
    <cellStyle name="HEADING2 2 141" xfId="3054" xr:uid="{00000000-0005-0000-0000-0000630E0000}"/>
    <cellStyle name="HEADING2 2 142" xfId="3055" xr:uid="{00000000-0005-0000-0000-0000640E0000}"/>
    <cellStyle name="HEADING2 2 143" xfId="3056" xr:uid="{00000000-0005-0000-0000-0000650E0000}"/>
    <cellStyle name="HEADING2 2 144" xfId="3057" xr:uid="{00000000-0005-0000-0000-0000660E0000}"/>
    <cellStyle name="HEADING2 2 145" xfId="3058" xr:uid="{00000000-0005-0000-0000-0000670E0000}"/>
    <cellStyle name="HEADING2 2 146" xfId="3059" xr:uid="{00000000-0005-0000-0000-0000680E0000}"/>
    <cellStyle name="HEADING2 2 147" xfId="3060" xr:uid="{00000000-0005-0000-0000-0000690E0000}"/>
    <cellStyle name="HEADING2 2 148" xfId="3061" xr:uid="{00000000-0005-0000-0000-00006A0E0000}"/>
    <cellStyle name="HEADING2 2 149" xfId="3062" xr:uid="{00000000-0005-0000-0000-00006B0E0000}"/>
    <cellStyle name="HEADING2 2 15" xfId="3063" xr:uid="{00000000-0005-0000-0000-00006C0E0000}"/>
    <cellStyle name="HEADING2 2 150" xfId="3064" xr:uid="{00000000-0005-0000-0000-00006D0E0000}"/>
    <cellStyle name="HEADING2 2 151" xfId="3065" xr:uid="{00000000-0005-0000-0000-00006E0E0000}"/>
    <cellStyle name="HEADING2 2 152" xfId="3066" xr:uid="{00000000-0005-0000-0000-00006F0E0000}"/>
    <cellStyle name="HEADING2 2 153" xfId="3067" xr:uid="{00000000-0005-0000-0000-0000700E0000}"/>
    <cellStyle name="HEADING2 2 154" xfId="3068" xr:uid="{00000000-0005-0000-0000-0000710E0000}"/>
    <cellStyle name="HEADING2 2 155" xfId="3069" xr:uid="{00000000-0005-0000-0000-0000720E0000}"/>
    <cellStyle name="HEADING2 2 156" xfId="3070" xr:uid="{00000000-0005-0000-0000-0000730E0000}"/>
    <cellStyle name="HEADING2 2 157" xfId="3071" xr:uid="{00000000-0005-0000-0000-0000740E0000}"/>
    <cellStyle name="HEADING2 2 158" xfId="3072" xr:uid="{00000000-0005-0000-0000-0000750E0000}"/>
    <cellStyle name="HEADING2 2 159" xfId="3073" xr:uid="{00000000-0005-0000-0000-0000760E0000}"/>
    <cellStyle name="HEADING2 2 16" xfId="3074" xr:uid="{00000000-0005-0000-0000-0000770E0000}"/>
    <cellStyle name="HEADING2 2 160" xfId="3075" xr:uid="{00000000-0005-0000-0000-0000780E0000}"/>
    <cellStyle name="HEADING2 2 161" xfId="3076" xr:uid="{00000000-0005-0000-0000-0000790E0000}"/>
    <cellStyle name="HEADING2 2 162" xfId="3077" xr:uid="{00000000-0005-0000-0000-00007A0E0000}"/>
    <cellStyle name="HEADING2 2 163" xfId="3078" xr:uid="{00000000-0005-0000-0000-00007B0E0000}"/>
    <cellStyle name="HEADING2 2 164" xfId="3079" xr:uid="{00000000-0005-0000-0000-00007C0E0000}"/>
    <cellStyle name="HEADING2 2 165" xfId="3080" xr:uid="{00000000-0005-0000-0000-00007D0E0000}"/>
    <cellStyle name="HEADING2 2 166" xfId="3081" xr:uid="{00000000-0005-0000-0000-00007E0E0000}"/>
    <cellStyle name="HEADING2 2 167" xfId="3082" xr:uid="{00000000-0005-0000-0000-00007F0E0000}"/>
    <cellStyle name="HEADING2 2 168" xfId="3083" xr:uid="{00000000-0005-0000-0000-0000800E0000}"/>
    <cellStyle name="HEADING2 2 169" xfId="3084" xr:uid="{00000000-0005-0000-0000-0000810E0000}"/>
    <cellStyle name="HEADING2 2 17" xfId="3085" xr:uid="{00000000-0005-0000-0000-0000820E0000}"/>
    <cellStyle name="HEADING2 2 170" xfId="3086" xr:uid="{00000000-0005-0000-0000-0000830E0000}"/>
    <cellStyle name="HEADING2 2 171" xfId="3087" xr:uid="{00000000-0005-0000-0000-0000840E0000}"/>
    <cellStyle name="HEADING2 2 172" xfId="3088" xr:uid="{00000000-0005-0000-0000-0000850E0000}"/>
    <cellStyle name="HEADING2 2 173" xfId="3089" xr:uid="{00000000-0005-0000-0000-0000860E0000}"/>
    <cellStyle name="HEADING2 2 174" xfId="3090" xr:uid="{00000000-0005-0000-0000-0000870E0000}"/>
    <cellStyle name="HEADING2 2 175" xfId="3091" xr:uid="{00000000-0005-0000-0000-0000880E0000}"/>
    <cellStyle name="HEADING2 2 176" xfId="3092" xr:uid="{00000000-0005-0000-0000-0000890E0000}"/>
    <cellStyle name="HEADING2 2 177" xfId="3093" xr:uid="{00000000-0005-0000-0000-00008A0E0000}"/>
    <cellStyle name="HEADING2 2 178" xfId="3094" xr:uid="{00000000-0005-0000-0000-00008B0E0000}"/>
    <cellStyle name="HEADING2 2 179" xfId="3095" xr:uid="{00000000-0005-0000-0000-00008C0E0000}"/>
    <cellStyle name="HEADING2 2 18" xfId="3096" xr:uid="{00000000-0005-0000-0000-00008D0E0000}"/>
    <cellStyle name="HEADING2 2 180" xfId="3097" xr:uid="{00000000-0005-0000-0000-00008E0E0000}"/>
    <cellStyle name="HEADING2 2 181" xfId="3098" xr:uid="{00000000-0005-0000-0000-00008F0E0000}"/>
    <cellStyle name="HEADING2 2 182" xfId="3099" xr:uid="{00000000-0005-0000-0000-0000900E0000}"/>
    <cellStyle name="HEADING2 2 183" xfId="3100" xr:uid="{00000000-0005-0000-0000-0000910E0000}"/>
    <cellStyle name="HEADING2 2 184" xfId="3101" xr:uid="{00000000-0005-0000-0000-0000920E0000}"/>
    <cellStyle name="HEADING2 2 185" xfId="3102" xr:uid="{00000000-0005-0000-0000-0000930E0000}"/>
    <cellStyle name="HEADING2 2 186" xfId="3103" xr:uid="{00000000-0005-0000-0000-0000940E0000}"/>
    <cellStyle name="HEADING2 2 187" xfId="3104" xr:uid="{00000000-0005-0000-0000-0000950E0000}"/>
    <cellStyle name="HEADING2 2 188" xfId="3105" xr:uid="{00000000-0005-0000-0000-0000960E0000}"/>
    <cellStyle name="HEADING2 2 189" xfId="3106" xr:uid="{00000000-0005-0000-0000-0000970E0000}"/>
    <cellStyle name="HEADING2 2 19" xfId="3107" xr:uid="{00000000-0005-0000-0000-0000980E0000}"/>
    <cellStyle name="HEADING2 2 190" xfId="3108" xr:uid="{00000000-0005-0000-0000-0000990E0000}"/>
    <cellStyle name="HEADING2 2 191" xfId="3109" xr:uid="{00000000-0005-0000-0000-00009A0E0000}"/>
    <cellStyle name="HEADING2 2 192" xfId="3110" xr:uid="{00000000-0005-0000-0000-00009B0E0000}"/>
    <cellStyle name="HEADING2 2 193" xfId="3111" xr:uid="{00000000-0005-0000-0000-00009C0E0000}"/>
    <cellStyle name="HEADING2 2 194" xfId="3112" xr:uid="{00000000-0005-0000-0000-00009D0E0000}"/>
    <cellStyle name="HEADING2 2 195" xfId="3113" xr:uid="{00000000-0005-0000-0000-00009E0E0000}"/>
    <cellStyle name="HEADING2 2 196" xfId="3114" xr:uid="{00000000-0005-0000-0000-00009F0E0000}"/>
    <cellStyle name="HEADING2 2 197" xfId="3115" xr:uid="{00000000-0005-0000-0000-0000A00E0000}"/>
    <cellStyle name="HEADING2 2 198" xfId="3116" xr:uid="{00000000-0005-0000-0000-0000A10E0000}"/>
    <cellStyle name="HEADING2 2 199" xfId="3117" xr:uid="{00000000-0005-0000-0000-0000A20E0000}"/>
    <cellStyle name="HEADING2 2 2" xfId="378" xr:uid="{00000000-0005-0000-0000-0000A30E0000}"/>
    <cellStyle name="HEADING2 2 20" xfId="3118" xr:uid="{00000000-0005-0000-0000-0000A40E0000}"/>
    <cellStyle name="HEADING2 2 200" xfId="3119" xr:uid="{00000000-0005-0000-0000-0000A50E0000}"/>
    <cellStyle name="HEADING2 2 201" xfId="3120" xr:uid="{00000000-0005-0000-0000-0000A60E0000}"/>
    <cellStyle name="HEADING2 2 202" xfId="3121" xr:uid="{00000000-0005-0000-0000-0000A70E0000}"/>
    <cellStyle name="HEADING2 2 203" xfId="3122" xr:uid="{00000000-0005-0000-0000-0000A80E0000}"/>
    <cellStyle name="HEADING2 2 204" xfId="3123" xr:uid="{00000000-0005-0000-0000-0000A90E0000}"/>
    <cellStyle name="HEADING2 2 205" xfId="3124" xr:uid="{00000000-0005-0000-0000-0000AA0E0000}"/>
    <cellStyle name="HEADING2 2 206" xfId="3125" xr:uid="{00000000-0005-0000-0000-0000AB0E0000}"/>
    <cellStyle name="HEADING2 2 207" xfId="3126" xr:uid="{00000000-0005-0000-0000-0000AC0E0000}"/>
    <cellStyle name="HEADING2 2 208" xfId="3127" xr:uid="{00000000-0005-0000-0000-0000AD0E0000}"/>
    <cellStyle name="HEADING2 2 209" xfId="3128" xr:uid="{00000000-0005-0000-0000-0000AE0E0000}"/>
    <cellStyle name="HEADING2 2 21" xfId="3129" xr:uid="{00000000-0005-0000-0000-0000AF0E0000}"/>
    <cellStyle name="HEADING2 2 210" xfId="3130" xr:uid="{00000000-0005-0000-0000-0000B00E0000}"/>
    <cellStyle name="HEADING2 2 211" xfId="3131" xr:uid="{00000000-0005-0000-0000-0000B10E0000}"/>
    <cellStyle name="HEADING2 2 212" xfId="3132" xr:uid="{00000000-0005-0000-0000-0000B20E0000}"/>
    <cellStyle name="HEADING2 2 213" xfId="3133" xr:uid="{00000000-0005-0000-0000-0000B30E0000}"/>
    <cellStyle name="HEADING2 2 214" xfId="3134" xr:uid="{00000000-0005-0000-0000-0000B40E0000}"/>
    <cellStyle name="HEADING2 2 215" xfId="3135" xr:uid="{00000000-0005-0000-0000-0000B50E0000}"/>
    <cellStyle name="HEADING2 2 216" xfId="3136" xr:uid="{00000000-0005-0000-0000-0000B60E0000}"/>
    <cellStyle name="HEADING2 2 217" xfId="3137" xr:uid="{00000000-0005-0000-0000-0000B70E0000}"/>
    <cellStyle name="HEADING2 2 218" xfId="3138" xr:uid="{00000000-0005-0000-0000-0000B80E0000}"/>
    <cellStyle name="HEADING2 2 219" xfId="3139" xr:uid="{00000000-0005-0000-0000-0000B90E0000}"/>
    <cellStyle name="HEADING2 2 22" xfId="3140" xr:uid="{00000000-0005-0000-0000-0000BA0E0000}"/>
    <cellStyle name="HEADING2 2 220" xfId="3141" xr:uid="{00000000-0005-0000-0000-0000BB0E0000}"/>
    <cellStyle name="HEADING2 2 221" xfId="3142" xr:uid="{00000000-0005-0000-0000-0000BC0E0000}"/>
    <cellStyle name="HEADING2 2 222" xfId="3143" xr:uid="{00000000-0005-0000-0000-0000BD0E0000}"/>
    <cellStyle name="HEADING2 2 223" xfId="3144" xr:uid="{00000000-0005-0000-0000-0000BE0E0000}"/>
    <cellStyle name="HEADING2 2 224" xfId="3145" xr:uid="{00000000-0005-0000-0000-0000BF0E0000}"/>
    <cellStyle name="HEADING2 2 225" xfId="3146" xr:uid="{00000000-0005-0000-0000-0000C00E0000}"/>
    <cellStyle name="HEADING2 2 226" xfId="3147" xr:uid="{00000000-0005-0000-0000-0000C10E0000}"/>
    <cellStyle name="HEADING2 2 227" xfId="3148" xr:uid="{00000000-0005-0000-0000-0000C20E0000}"/>
    <cellStyle name="HEADING2 2 228" xfId="3149" xr:uid="{00000000-0005-0000-0000-0000C30E0000}"/>
    <cellStyle name="HEADING2 2 229" xfId="3150" xr:uid="{00000000-0005-0000-0000-0000C40E0000}"/>
    <cellStyle name="HEADING2 2 23" xfId="3151" xr:uid="{00000000-0005-0000-0000-0000C50E0000}"/>
    <cellStyle name="HEADING2 2 230" xfId="3152" xr:uid="{00000000-0005-0000-0000-0000C60E0000}"/>
    <cellStyle name="HEADING2 2 231" xfId="3153" xr:uid="{00000000-0005-0000-0000-0000C70E0000}"/>
    <cellStyle name="HEADING2 2 232" xfId="3154" xr:uid="{00000000-0005-0000-0000-0000C80E0000}"/>
    <cellStyle name="HEADING2 2 233" xfId="3155" xr:uid="{00000000-0005-0000-0000-0000C90E0000}"/>
    <cellStyle name="HEADING2 2 234" xfId="3156" xr:uid="{00000000-0005-0000-0000-0000CA0E0000}"/>
    <cellStyle name="HEADING2 2 235" xfId="3157" xr:uid="{00000000-0005-0000-0000-0000CB0E0000}"/>
    <cellStyle name="HEADING2 2 236" xfId="3158" xr:uid="{00000000-0005-0000-0000-0000CC0E0000}"/>
    <cellStyle name="HEADING2 2 237" xfId="3159" xr:uid="{00000000-0005-0000-0000-0000CD0E0000}"/>
    <cellStyle name="HEADING2 2 238" xfId="3160" xr:uid="{00000000-0005-0000-0000-0000CE0E0000}"/>
    <cellStyle name="HEADING2 2 239" xfId="3161" xr:uid="{00000000-0005-0000-0000-0000CF0E0000}"/>
    <cellStyle name="HEADING2 2 24" xfId="3162" xr:uid="{00000000-0005-0000-0000-0000D00E0000}"/>
    <cellStyle name="HEADING2 2 240" xfId="3163" xr:uid="{00000000-0005-0000-0000-0000D10E0000}"/>
    <cellStyle name="HEADING2 2 241" xfId="3164" xr:uid="{00000000-0005-0000-0000-0000D20E0000}"/>
    <cellStyle name="HEADING2 2 242" xfId="3165" xr:uid="{00000000-0005-0000-0000-0000D30E0000}"/>
    <cellStyle name="HEADING2 2 243" xfId="3166" xr:uid="{00000000-0005-0000-0000-0000D40E0000}"/>
    <cellStyle name="HEADING2 2 244" xfId="3167" xr:uid="{00000000-0005-0000-0000-0000D50E0000}"/>
    <cellStyle name="HEADING2 2 245" xfId="3168" xr:uid="{00000000-0005-0000-0000-0000D60E0000}"/>
    <cellStyle name="HEADING2 2 246" xfId="3169" xr:uid="{00000000-0005-0000-0000-0000D70E0000}"/>
    <cellStyle name="HEADING2 2 247" xfId="3170" xr:uid="{00000000-0005-0000-0000-0000D80E0000}"/>
    <cellStyle name="HEADING2 2 248" xfId="3171" xr:uid="{00000000-0005-0000-0000-0000D90E0000}"/>
    <cellStyle name="HEADING2 2 249" xfId="3172" xr:uid="{00000000-0005-0000-0000-0000DA0E0000}"/>
    <cellStyle name="HEADING2 2 25" xfId="3173" xr:uid="{00000000-0005-0000-0000-0000DB0E0000}"/>
    <cellStyle name="HEADING2 2 250" xfId="3174" xr:uid="{00000000-0005-0000-0000-0000DC0E0000}"/>
    <cellStyle name="HEADING2 2 251" xfId="3175" xr:uid="{00000000-0005-0000-0000-0000DD0E0000}"/>
    <cellStyle name="HEADING2 2 252" xfId="3176" xr:uid="{00000000-0005-0000-0000-0000DE0E0000}"/>
    <cellStyle name="HEADING2 2 253" xfId="3177" xr:uid="{00000000-0005-0000-0000-0000DF0E0000}"/>
    <cellStyle name="HEADING2 2 254" xfId="3178" xr:uid="{00000000-0005-0000-0000-0000E00E0000}"/>
    <cellStyle name="HEADING2 2 255" xfId="3179" xr:uid="{00000000-0005-0000-0000-0000E10E0000}"/>
    <cellStyle name="HEADING2 2 26" xfId="3180" xr:uid="{00000000-0005-0000-0000-0000E20E0000}"/>
    <cellStyle name="HEADING2 2 27" xfId="3181" xr:uid="{00000000-0005-0000-0000-0000E30E0000}"/>
    <cellStyle name="HEADING2 2 28" xfId="3182" xr:uid="{00000000-0005-0000-0000-0000E40E0000}"/>
    <cellStyle name="HEADING2 2 29" xfId="3183" xr:uid="{00000000-0005-0000-0000-0000E50E0000}"/>
    <cellStyle name="HEADING2 2 3" xfId="386" xr:uid="{00000000-0005-0000-0000-0000E60E0000}"/>
    <cellStyle name="HEADING2 2 30" xfId="3184" xr:uid="{00000000-0005-0000-0000-0000E70E0000}"/>
    <cellStyle name="HEADING2 2 31" xfId="3185" xr:uid="{00000000-0005-0000-0000-0000E80E0000}"/>
    <cellStyle name="HEADING2 2 32" xfId="3186" xr:uid="{00000000-0005-0000-0000-0000E90E0000}"/>
    <cellStyle name="HEADING2 2 33" xfId="3187" xr:uid="{00000000-0005-0000-0000-0000EA0E0000}"/>
    <cellStyle name="HEADING2 2 34" xfId="3188" xr:uid="{00000000-0005-0000-0000-0000EB0E0000}"/>
    <cellStyle name="HEADING2 2 35" xfId="3189" xr:uid="{00000000-0005-0000-0000-0000EC0E0000}"/>
    <cellStyle name="HEADING2 2 36" xfId="3190" xr:uid="{00000000-0005-0000-0000-0000ED0E0000}"/>
    <cellStyle name="HEADING2 2 37" xfId="3191" xr:uid="{00000000-0005-0000-0000-0000EE0E0000}"/>
    <cellStyle name="HEADING2 2 38" xfId="3192" xr:uid="{00000000-0005-0000-0000-0000EF0E0000}"/>
    <cellStyle name="HEADING2 2 39" xfId="3193" xr:uid="{00000000-0005-0000-0000-0000F00E0000}"/>
    <cellStyle name="HEADING2 2 4" xfId="354" xr:uid="{00000000-0005-0000-0000-0000F10E0000}"/>
    <cellStyle name="HEADING2 2 40" xfId="3194" xr:uid="{00000000-0005-0000-0000-0000F20E0000}"/>
    <cellStyle name="HEADING2 2 41" xfId="3195" xr:uid="{00000000-0005-0000-0000-0000F30E0000}"/>
    <cellStyle name="HEADING2 2 42" xfId="3196" xr:uid="{00000000-0005-0000-0000-0000F40E0000}"/>
    <cellStyle name="HEADING2 2 43" xfId="3197" xr:uid="{00000000-0005-0000-0000-0000F50E0000}"/>
    <cellStyle name="HEADING2 2 44" xfId="3198" xr:uid="{00000000-0005-0000-0000-0000F60E0000}"/>
    <cellStyle name="HEADING2 2 45" xfId="3199" xr:uid="{00000000-0005-0000-0000-0000F70E0000}"/>
    <cellStyle name="HEADING2 2 46" xfId="3200" xr:uid="{00000000-0005-0000-0000-0000F80E0000}"/>
    <cellStyle name="HEADING2 2 47" xfId="3201" xr:uid="{00000000-0005-0000-0000-0000F90E0000}"/>
    <cellStyle name="HEADING2 2 48" xfId="3202" xr:uid="{00000000-0005-0000-0000-0000FA0E0000}"/>
    <cellStyle name="HEADING2 2 49" xfId="3203" xr:uid="{00000000-0005-0000-0000-0000FB0E0000}"/>
    <cellStyle name="HEADING2 2 5" xfId="384" xr:uid="{00000000-0005-0000-0000-0000FC0E0000}"/>
    <cellStyle name="HEADING2 2 50" xfId="3204" xr:uid="{00000000-0005-0000-0000-0000FD0E0000}"/>
    <cellStyle name="HEADING2 2 51" xfId="3205" xr:uid="{00000000-0005-0000-0000-0000FE0E0000}"/>
    <cellStyle name="HEADING2 2 52" xfId="3206" xr:uid="{00000000-0005-0000-0000-0000FF0E0000}"/>
    <cellStyle name="HEADING2 2 53" xfId="3207" xr:uid="{00000000-0005-0000-0000-0000000F0000}"/>
    <cellStyle name="HEADING2 2 54" xfId="3208" xr:uid="{00000000-0005-0000-0000-0000010F0000}"/>
    <cellStyle name="HEADING2 2 55" xfId="3209" xr:uid="{00000000-0005-0000-0000-0000020F0000}"/>
    <cellStyle name="HEADING2 2 56" xfId="3210" xr:uid="{00000000-0005-0000-0000-0000030F0000}"/>
    <cellStyle name="HEADING2 2 57" xfId="3211" xr:uid="{00000000-0005-0000-0000-0000040F0000}"/>
    <cellStyle name="HEADING2 2 58" xfId="3212" xr:uid="{00000000-0005-0000-0000-0000050F0000}"/>
    <cellStyle name="HEADING2 2 59" xfId="3213" xr:uid="{00000000-0005-0000-0000-0000060F0000}"/>
    <cellStyle name="HEADING2 2 6" xfId="3214" xr:uid="{00000000-0005-0000-0000-0000070F0000}"/>
    <cellStyle name="HEADING2 2 60" xfId="3215" xr:uid="{00000000-0005-0000-0000-0000080F0000}"/>
    <cellStyle name="HEADING2 2 61" xfId="3216" xr:uid="{00000000-0005-0000-0000-0000090F0000}"/>
    <cellStyle name="HEADING2 2 62" xfId="3217" xr:uid="{00000000-0005-0000-0000-00000A0F0000}"/>
    <cellStyle name="HEADING2 2 63" xfId="3218" xr:uid="{00000000-0005-0000-0000-00000B0F0000}"/>
    <cellStyle name="HEADING2 2 64" xfId="3219" xr:uid="{00000000-0005-0000-0000-00000C0F0000}"/>
    <cellStyle name="HEADING2 2 65" xfId="3220" xr:uid="{00000000-0005-0000-0000-00000D0F0000}"/>
    <cellStyle name="HEADING2 2 66" xfId="3221" xr:uid="{00000000-0005-0000-0000-00000E0F0000}"/>
    <cellStyle name="HEADING2 2 67" xfId="3222" xr:uid="{00000000-0005-0000-0000-00000F0F0000}"/>
    <cellStyle name="HEADING2 2 68" xfId="3223" xr:uid="{00000000-0005-0000-0000-0000100F0000}"/>
    <cellStyle name="HEADING2 2 69" xfId="3224" xr:uid="{00000000-0005-0000-0000-0000110F0000}"/>
    <cellStyle name="HEADING2 2 7" xfId="3225" xr:uid="{00000000-0005-0000-0000-0000120F0000}"/>
    <cellStyle name="HEADING2 2 70" xfId="3226" xr:uid="{00000000-0005-0000-0000-0000130F0000}"/>
    <cellStyle name="HEADING2 2 71" xfId="3227" xr:uid="{00000000-0005-0000-0000-0000140F0000}"/>
    <cellStyle name="HEADING2 2 72" xfId="3228" xr:uid="{00000000-0005-0000-0000-0000150F0000}"/>
    <cellStyle name="HEADING2 2 73" xfId="3229" xr:uid="{00000000-0005-0000-0000-0000160F0000}"/>
    <cellStyle name="HEADING2 2 74" xfId="3230" xr:uid="{00000000-0005-0000-0000-0000170F0000}"/>
    <cellStyle name="HEADING2 2 75" xfId="3231" xr:uid="{00000000-0005-0000-0000-0000180F0000}"/>
    <cellStyle name="HEADING2 2 76" xfId="3232" xr:uid="{00000000-0005-0000-0000-0000190F0000}"/>
    <cellStyle name="HEADING2 2 77" xfId="3233" xr:uid="{00000000-0005-0000-0000-00001A0F0000}"/>
    <cellStyle name="HEADING2 2 78" xfId="3234" xr:uid="{00000000-0005-0000-0000-00001B0F0000}"/>
    <cellStyle name="HEADING2 2 79" xfId="3235" xr:uid="{00000000-0005-0000-0000-00001C0F0000}"/>
    <cellStyle name="HEADING2 2 8" xfId="3236" xr:uid="{00000000-0005-0000-0000-00001D0F0000}"/>
    <cellStyle name="HEADING2 2 80" xfId="3237" xr:uid="{00000000-0005-0000-0000-00001E0F0000}"/>
    <cellStyle name="HEADING2 2 81" xfId="3238" xr:uid="{00000000-0005-0000-0000-00001F0F0000}"/>
    <cellStyle name="HEADING2 2 82" xfId="3239" xr:uid="{00000000-0005-0000-0000-0000200F0000}"/>
    <cellStyle name="HEADING2 2 83" xfId="3240" xr:uid="{00000000-0005-0000-0000-0000210F0000}"/>
    <cellStyle name="HEADING2 2 84" xfId="3241" xr:uid="{00000000-0005-0000-0000-0000220F0000}"/>
    <cellStyle name="HEADING2 2 85" xfId="3242" xr:uid="{00000000-0005-0000-0000-0000230F0000}"/>
    <cellStyle name="HEADING2 2 86" xfId="3243" xr:uid="{00000000-0005-0000-0000-0000240F0000}"/>
    <cellStyle name="HEADING2 2 87" xfId="3244" xr:uid="{00000000-0005-0000-0000-0000250F0000}"/>
    <cellStyle name="HEADING2 2 88" xfId="3245" xr:uid="{00000000-0005-0000-0000-0000260F0000}"/>
    <cellStyle name="HEADING2 2 89" xfId="3246" xr:uid="{00000000-0005-0000-0000-0000270F0000}"/>
    <cellStyle name="HEADING2 2 9" xfId="3247" xr:uid="{00000000-0005-0000-0000-0000280F0000}"/>
    <cellStyle name="HEADING2 2 90" xfId="3248" xr:uid="{00000000-0005-0000-0000-0000290F0000}"/>
    <cellStyle name="HEADING2 2 91" xfId="3249" xr:uid="{00000000-0005-0000-0000-00002A0F0000}"/>
    <cellStyle name="HEADING2 2 92" xfId="3250" xr:uid="{00000000-0005-0000-0000-00002B0F0000}"/>
    <cellStyle name="HEADING2 2 93" xfId="3251" xr:uid="{00000000-0005-0000-0000-00002C0F0000}"/>
    <cellStyle name="HEADING2 2 94" xfId="3252" xr:uid="{00000000-0005-0000-0000-00002D0F0000}"/>
    <cellStyle name="HEADING2 2 95" xfId="3253" xr:uid="{00000000-0005-0000-0000-00002E0F0000}"/>
    <cellStyle name="HEADING2 2 96" xfId="3254" xr:uid="{00000000-0005-0000-0000-00002F0F0000}"/>
    <cellStyle name="HEADING2 2 97" xfId="3255" xr:uid="{00000000-0005-0000-0000-0000300F0000}"/>
    <cellStyle name="HEADING2 2 98" xfId="3256" xr:uid="{00000000-0005-0000-0000-0000310F0000}"/>
    <cellStyle name="HEADING2 2 99" xfId="3257" xr:uid="{00000000-0005-0000-0000-0000320F0000}"/>
    <cellStyle name="Heading2 20" xfId="5536" xr:uid="{00000000-0005-0000-0000-0000330F0000}"/>
    <cellStyle name="HEADING2 3" xfId="448" xr:uid="{00000000-0005-0000-0000-0000340F0000}"/>
    <cellStyle name="HEADING2 4" xfId="449" xr:uid="{00000000-0005-0000-0000-0000350F0000}"/>
    <cellStyle name="HEADING2 5" xfId="450" xr:uid="{00000000-0005-0000-0000-0000360F0000}"/>
    <cellStyle name="HEADING2 6" xfId="451" xr:uid="{00000000-0005-0000-0000-0000370F0000}"/>
    <cellStyle name="HEADING2 7" xfId="452" xr:uid="{00000000-0005-0000-0000-0000380F0000}"/>
    <cellStyle name="HEADING2 8" xfId="453" xr:uid="{00000000-0005-0000-0000-0000390F0000}"/>
    <cellStyle name="HEADING2 9" xfId="454" xr:uid="{00000000-0005-0000-0000-00003A0F0000}"/>
    <cellStyle name="Input [yellow]" xfId="5243" xr:uid="{00000000-0005-0000-0000-00003B0F0000}"/>
    <cellStyle name="Input [yellow] 10" xfId="5244" xr:uid="{00000000-0005-0000-0000-00003C0F0000}"/>
    <cellStyle name="Input [yellow] 11" xfId="5245" xr:uid="{00000000-0005-0000-0000-00003D0F0000}"/>
    <cellStyle name="Input [yellow] 12" xfId="5246" xr:uid="{00000000-0005-0000-0000-00003E0F0000}"/>
    <cellStyle name="Input [yellow] 13" xfId="5247" xr:uid="{00000000-0005-0000-0000-00003F0F0000}"/>
    <cellStyle name="Input [yellow] 14" xfId="5248" xr:uid="{00000000-0005-0000-0000-0000400F0000}"/>
    <cellStyle name="Input [yellow] 15" xfId="5249" xr:uid="{00000000-0005-0000-0000-0000410F0000}"/>
    <cellStyle name="Input [yellow] 16" xfId="5250" xr:uid="{00000000-0005-0000-0000-0000420F0000}"/>
    <cellStyle name="Input [yellow] 17" xfId="5251" xr:uid="{00000000-0005-0000-0000-0000430F0000}"/>
    <cellStyle name="Input [yellow] 18" xfId="5252" xr:uid="{00000000-0005-0000-0000-0000440F0000}"/>
    <cellStyle name="Input [yellow] 19" xfId="5253" xr:uid="{00000000-0005-0000-0000-0000450F0000}"/>
    <cellStyle name="Input [yellow] 2" xfId="5254" xr:uid="{00000000-0005-0000-0000-0000460F0000}"/>
    <cellStyle name="Input [yellow] 20" xfId="5255" xr:uid="{00000000-0005-0000-0000-0000470F0000}"/>
    <cellStyle name="Input [yellow] 21" xfId="5256" xr:uid="{00000000-0005-0000-0000-0000480F0000}"/>
    <cellStyle name="Input [yellow] 22" xfId="5257" xr:uid="{00000000-0005-0000-0000-0000490F0000}"/>
    <cellStyle name="Input [yellow] 23" xfId="5258" xr:uid="{00000000-0005-0000-0000-00004A0F0000}"/>
    <cellStyle name="Input [yellow] 24" xfId="5259" xr:uid="{00000000-0005-0000-0000-00004B0F0000}"/>
    <cellStyle name="Input [yellow] 25" xfId="5260" xr:uid="{00000000-0005-0000-0000-00004C0F0000}"/>
    <cellStyle name="Input [yellow] 26" xfId="5261" xr:uid="{00000000-0005-0000-0000-00004D0F0000}"/>
    <cellStyle name="Input [yellow] 27" xfId="5262" xr:uid="{00000000-0005-0000-0000-00004E0F0000}"/>
    <cellStyle name="Input [yellow] 28" xfId="5263" xr:uid="{00000000-0005-0000-0000-00004F0F0000}"/>
    <cellStyle name="Input [yellow] 29" xfId="5264" xr:uid="{00000000-0005-0000-0000-0000500F0000}"/>
    <cellStyle name="Input [yellow] 3" xfId="5265" xr:uid="{00000000-0005-0000-0000-0000510F0000}"/>
    <cellStyle name="Input [yellow] 30" xfId="5266" xr:uid="{00000000-0005-0000-0000-0000520F0000}"/>
    <cellStyle name="Input [yellow] 31" xfId="5267" xr:uid="{00000000-0005-0000-0000-0000530F0000}"/>
    <cellStyle name="Input [yellow] 32" xfId="5268" xr:uid="{00000000-0005-0000-0000-0000540F0000}"/>
    <cellStyle name="Input [yellow] 33" xfId="5269" xr:uid="{00000000-0005-0000-0000-0000550F0000}"/>
    <cellStyle name="Input [yellow] 34" xfId="5270" xr:uid="{00000000-0005-0000-0000-0000560F0000}"/>
    <cellStyle name="Input [yellow] 35" xfId="5271" xr:uid="{00000000-0005-0000-0000-0000570F0000}"/>
    <cellStyle name="Input [yellow] 36" xfId="5272" xr:uid="{00000000-0005-0000-0000-0000580F0000}"/>
    <cellStyle name="Input [yellow] 4" xfId="5273" xr:uid="{00000000-0005-0000-0000-0000590F0000}"/>
    <cellStyle name="Input [yellow] 5" xfId="5274" xr:uid="{00000000-0005-0000-0000-00005A0F0000}"/>
    <cellStyle name="Input [yellow] 6" xfId="5275" xr:uid="{00000000-0005-0000-0000-00005B0F0000}"/>
    <cellStyle name="Input [yellow] 7" xfId="5276" xr:uid="{00000000-0005-0000-0000-00005C0F0000}"/>
    <cellStyle name="Input [yellow] 8" xfId="5277" xr:uid="{00000000-0005-0000-0000-00005D0F0000}"/>
    <cellStyle name="Input [yellow] 9" xfId="5278" xr:uid="{00000000-0005-0000-0000-00005E0F0000}"/>
    <cellStyle name="Input 2" xfId="5279" xr:uid="{00000000-0005-0000-0000-00005F0F0000}"/>
    <cellStyle name="Input 2 2" xfId="5280" xr:uid="{00000000-0005-0000-0000-0000600F0000}"/>
    <cellStyle name="Input 2 3" xfId="5281" xr:uid="{00000000-0005-0000-0000-0000610F0000}"/>
    <cellStyle name="Input 2 4" xfId="5282" xr:uid="{00000000-0005-0000-0000-0000620F0000}"/>
    <cellStyle name="Input 2 5" xfId="5283" xr:uid="{00000000-0005-0000-0000-0000630F0000}"/>
    <cellStyle name="Input 2 6" xfId="5284" xr:uid="{00000000-0005-0000-0000-0000640F0000}"/>
    <cellStyle name="Input 2 7" xfId="5285" xr:uid="{00000000-0005-0000-0000-0000650F0000}"/>
    <cellStyle name="Input 3" xfId="5286" xr:uid="{00000000-0005-0000-0000-0000660F0000}"/>
    <cellStyle name="Input 3 2" xfId="5287" xr:uid="{00000000-0005-0000-0000-0000670F0000}"/>
    <cellStyle name="Input 3 3" xfId="5288" xr:uid="{00000000-0005-0000-0000-0000680F0000}"/>
    <cellStyle name="Input 3 4" xfId="5289" xr:uid="{00000000-0005-0000-0000-0000690F0000}"/>
    <cellStyle name="Input 3 5" xfId="5290" xr:uid="{00000000-0005-0000-0000-00006A0F0000}"/>
    <cellStyle name="Input 3 6" xfId="5291" xr:uid="{00000000-0005-0000-0000-00006B0F0000}"/>
    <cellStyle name="Input 3 7" xfId="5292" xr:uid="{00000000-0005-0000-0000-00006C0F0000}"/>
    <cellStyle name="Input 4" xfId="5293" xr:uid="{00000000-0005-0000-0000-00006D0F0000}"/>
    <cellStyle name="Input 4 2" xfId="5294" xr:uid="{00000000-0005-0000-0000-00006E0F0000}"/>
    <cellStyle name="Input 4 3" xfId="5295" xr:uid="{00000000-0005-0000-0000-00006F0F0000}"/>
    <cellStyle name="Input 4 4" xfId="5296" xr:uid="{00000000-0005-0000-0000-0000700F0000}"/>
    <cellStyle name="Input 4 5" xfId="5297" xr:uid="{00000000-0005-0000-0000-0000710F0000}"/>
    <cellStyle name="Input 4 6" xfId="5298" xr:uid="{00000000-0005-0000-0000-0000720F0000}"/>
    <cellStyle name="Input 4 7" xfId="5299" xr:uid="{00000000-0005-0000-0000-0000730F0000}"/>
    <cellStyle name="Left line" xfId="5300" xr:uid="{00000000-0005-0000-0000-0000740F0000}"/>
    <cellStyle name="Link Currency (0)" xfId="5301" xr:uid="{00000000-0005-0000-0000-0000750F0000}"/>
    <cellStyle name="Link Currency (2)" xfId="5302" xr:uid="{00000000-0005-0000-0000-0000760F0000}"/>
    <cellStyle name="Link Units (0)" xfId="5303" xr:uid="{00000000-0005-0000-0000-0000770F0000}"/>
    <cellStyle name="Link Units (1)" xfId="5304" xr:uid="{00000000-0005-0000-0000-0000780F0000}"/>
    <cellStyle name="Link Units (2)" xfId="5305" xr:uid="{00000000-0005-0000-0000-0000790F0000}"/>
    <cellStyle name="Linked Cell 2" xfId="5306" xr:uid="{00000000-0005-0000-0000-00007A0F0000}"/>
    <cellStyle name="Linked Cell 2 2" xfId="5307" xr:uid="{00000000-0005-0000-0000-00007B0F0000}"/>
    <cellStyle name="Linked Cell 2 3" xfId="5308" xr:uid="{00000000-0005-0000-0000-00007C0F0000}"/>
    <cellStyle name="Linked Cell 2 4" xfId="5309" xr:uid="{00000000-0005-0000-0000-00007D0F0000}"/>
    <cellStyle name="Linked Cell 2 5" xfId="5310" xr:uid="{00000000-0005-0000-0000-00007E0F0000}"/>
    <cellStyle name="Linked Cell 2 6" xfId="5311" xr:uid="{00000000-0005-0000-0000-00007F0F0000}"/>
    <cellStyle name="Linked Cell 2 7" xfId="5312" xr:uid="{00000000-0005-0000-0000-0000800F0000}"/>
    <cellStyle name="Linked Cell 3" xfId="5313" xr:uid="{00000000-0005-0000-0000-0000810F0000}"/>
    <cellStyle name="Linked Cell 3 2" xfId="5314" xr:uid="{00000000-0005-0000-0000-0000820F0000}"/>
    <cellStyle name="Linked Cell 3 3" xfId="5315" xr:uid="{00000000-0005-0000-0000-0000830F0000}"/>
    <cellStyle name="Linked Cell 3 4" xfId="5316" xr:uid="{00000000-0005-0000-0000-0000840F0000}"/>
    <cellStyle name="Linked Cell 3 5" xfId="5317" xr:uid="{00000000-0005-0000-0000-0000850F0000}"/>
    <cellStyle name="Linked Cell 3 6" xfId="5318" xr:uid="{00000000-0005-0000-0000-0000860F0000}"/>
    <cellStyle name="Linked Cell 3 7" xfId="5319" xr:uid="{00000000-0005-0000-0000-0000870F0000}"/>
    <cellStyle name="Linked Cell 4" xfId="5320" xr:uid="{00000000-0005-0000-0000-0000880F0000}"/>
    <cellStyle name="Linked Cell 4 2" xfId="5321" xr:uid="{00000000-0005-0000-0000-0000890F0000}"/>
    <cellStyle name="Linked Cell 4 3" xfId="5322" xr:uid="{00000000-0005-0000-0000-00008A0F0000}"/>
    <cellStyle name="Linked Cell 4 4" xfId="5323" xr:uid="{00000000-0005-0000-0000-00008B0F0000}"/>
    <cellStyle name="Linked Cell 4 5" xfId="5324" xr:uid="{00000000-0005-0000-0000-00008C0F0000}"/>
    <cellStyle name="Linked Cell 4 6" xfId="5325" xr:uid="{00000000-0005-0000-0000-00008D0F0000}"/>
    <cellStyle name="Linked Cell 4 7" xfId="5326" xr:uid="{00000000-0005-0000-0000-00008E0F0000}"/>
    <cellStyle name="Neutral 2" xfId="5327" xr:uid="{00000000-0005-0000-0000-00008F0F0000}"/>
    <cellStyle name="Neutral 2 2" xfId="5328" xr:uid="{00000000-0005-0000-0000-0000900F0000}"/>
    <cellStyle name="Neutral 2 3" xfId="5329" xr:uid="{00000000-0005-0000-0000-0000910F0000}"/>
    <cellStyle name="Neutral 2 4" xfId="5330" xr:uid="{00000000-0005-0000-0000-0000920F0000}"/>
    <cellStyle name="Neutral 2 5" xfId="5331" xr:uid="{00000000-0005-0000-0000-0000930F0000}"/>
    <cellStyle name="Neutral 2 6" xfId="5332" xr:uid="{00000000-0005-0000-0000-0000940F0000}"/>
    <cellStyle name="Neutral 2 7" xfId="5333" xr:uid="{00000000-0005-0000-0000-0000950F0000}"/>
    <cellStyle name="Neutral 3" xfId="5334" xr:uid="{00000000-0005-0000-0000-0000960F0000}"/>
    <cellStyle name="Neutral 3 2" xfId="5335" xr:uid="{00000000-0005-0000-0000-0000970F0000}"/>
    <cellStyle name="Neutral 3 3" xfId="5336" xr:uid="{00000000-0005-0000-0000-0000980F0000}"/>
    <cellStyle name="Neutral 3 4" xfId="5337" xr:uid="{00000000-0005-0000-0000-0000990F0000}"/>
    <cellStyle name="Neutral 3 5" xfId="5338" xr:uid="{00000000-0005-0000-0000-00009A0F0000}"/>
    <cellStyle name="Neutral 3 6" xfId="5339" xr:uid="{00000000-0005-0000-0000-00009B0F0000}"/>
    <cellStyle name="Neutral 3 7" xfId="5340" xr:uid="{00000000-0005-0000-0000-00009C0F0000}"/>
    <cellStyle name="Neutral 4" xfId="5341" xr:uid="{00000000-0005-0000-0000-00009D0F0000}"/>
    <cellStyle name="Neutral 4 2" xfId="5342" xr:uid="{00000000-0005-0000-0000-00009E0F0000}"/>
    <cellStyle name="Neutral 4 3" xfId="5343" xr:uid="{00000000-0005-0000-0000-00009F0F0000}"/>
    <cellStyle name="Neutral 4 4" xfId="5344" xr:uid="{00000000-0005-0000-0000-0000A00F0000}"/>
    <cellStyle name="Neutral 4 5" xfId="5345" xr:uid="{00000000-0005-0000-0000-0000A10F0000}"/>
    <cellStyle name="Neutral 4 6" xfId="5346" xr:uid="{00000000-0005-0000-0000-0000A20F0000}"/>
    <cellStyle name="Neutral 4 7" xfId="5347" xr:uid="{00000000-0005-0000-0000-0000A30F0000}"/>
    <cellStyle name="Normal" xfId="0" builtinId="0"/>
    <cellStyle name="Normal - Style1" xfId="5348" xr:uid="{00000000-0005-0000-0000-0000A50F0000}"/>
    <cellStyle name="Normal 10" xfId="43" xr:uid="{00000000-0005-0000-0000-0000A60F0000}"/>
    <cellStyle name="Normal 10 2" xfId="5349" xr:uid="{00000000-0005-0000-0000-0000A70F0000}"/>
    <cellStyle name="Normal 100" xfId="3258" xr:uid="{00000000-0005-0000-0000-0000A80F0000}"/>
    <cellStyle name="Normal 101" xfId="3259" xr:uid="{00000000-0005-0000-0000-0000A90F0000}"/>
    <cellStyle name="Normal 102" xfId="3260" xr:uid="{00000000-0005-0000-0000-0000AA0F0000}"/>
    <cellStyle name="Normal 103" xfId="3261" xr:uid="{00000000-0005-0000-0000-0000AB0F0000}"/>
    <cellStyle name="Normal 104" xfId="3262" xr:uid="{00000000-0005-0000-0000-0000AC0F0000}"/>
    <cellStyle name="Normal 105" xfId="3263" xr:uid="{00000000-0005-0000-0000-0000AD0F0000}"/>
    <cellStyle name="Normal 106" xfId="3264" xr:uid="{00000000-0005-0000-0000-0000AE0F0000}"/>
    <cellStyle name="Normal 107" xfId="3265" xr:uid="{00000000-0005-0000-0000-0000AF0F0000}"/>
    <cellStyle name="Normal 108" xfId="3266" xr:uid="{00000000-0005-0000-0000-0000B00F0000}"/>
    <cellStyle name="Normal 109" xfId="3267" xr:uid="{00000000-0005-0000-0000-0000B10F0000}"/>
    <cellStyle name="Normal 11" xfId="45" xr:uid="{00000000-0005-0000-0000-0000B20F0000}"/>
    <cellStyle name="Normal 110" xfId="3268" xr:uid="{00000000-0005-0000-0000-0000B30F0000}"/>
    <cellStyle name="Normal 111" xfId="3269" xr:uid="{00000000-0005-0000-0000-0000B40F0000}"/>
    <cellStyle name="Normal 112" xfId="3270" xr:uid="{00000000-0005-0000-0000-0000B50F0000}"/>
    <cellStyle name="Normal 113" xfId="3271" xr:uid="{00000000-0005-0000-0000-0000B60F0000}"/>
    <cellStyle name="Normal 114" xfId="3272" xr:uid="{00000000-0005-0000-0000-0000B70F0000}"/>
    <cellStyle name="Normal 115" xfId="3273" xr:uid="{00000000-0005-0000-0000-0000B80F0000}"/>
    <cellStyle name="Normal 116" xfId="3274" xr:uid="{00000000-0005-0000-0000-0000B90F0000}"/>
    <cellStyle name="Normal 117" xfId="3275" xr:uid="{00000000-0005-0000-0000-0000BA0F0000}"/>
    <cellStyle name="Normal 118" xfId="3276" xr:uid="{00000000-0005-0000-0000-0000BB0F0000}"/>
    <cellStyle name="Normal 119" xfId="3277" xr:uid="{00000000-0005-0000-0000-0000BC0F0000}"/>
    <cellStyle name="Normal 12" xfId="47" xr:uid="{00000000-0005-0000-0000-0000BD0F0000}"/>
    <cellStyle name="Normal 12 2" xfId="5350" xr:uid="{00000000-0005-0000-0000-0000BE0F0000}"/>
    <cellStyle name="Normal 120" xfId="3278" xr:uid="{00000000-0005-0000-0000-0000BF0F0000}"/>
    <cellStyle name="Normal 121" xfId="3279" xr:uid="{00000000-0005-0000-0000-0000C00F0000}"/>
    <cellStyle name="Normal 122" xfId="3280" xr:uid="{00000000-0005-0000-0000-0000C10F0000}"/>
    <cellStyle name="Normal 123" xfId="3281" xr:uid="{00000000-0005-0000-0000-0000C20F0000}"/>
    <cellStyle name="Normal 124" xfId="3282" xr:uid="{00000000-0005-0000-0000-0000C30F0000}"/>
    <cellStyle name="Normal 125" xfId="3283" xr:uid="{00000000-0005-0000-0000-0000C40F0000}"/>
    <cellStyle name="Normal 126" xfId="3284" xr:uid="{00000000-0005-0000-0000-0000C50F0000}"/>
    <cellStyle name="Normal 127" xfId="3285" xr:uid="{00000000-0005-0000-0000-0000C60F0000}"/>
    <cellStyle name="Normal 128" xfId="3286" xr:uid="{00000000-0005-0000-0000-0000C70F0000}"/>
    <cellStyle name="Normal 129" xfId="3287" xr:uid="{00000000-0005-0000-0000-0000C80F0000}"/>
    <cellStyle name="Normal 13" xfId="49" xr:uid="{00000000-0005-0000-0000-0000C90F0000}"/>
    <cellStyle name="Normal 13 2" xfId="5351" xr:uid="{00000000-0005-0000-0000-0000CA0F0000}"/>
    <cellStyle name="Normal 130" xfId="3288" xr:uid="{00000000-0005-0000-0000-0000CB0F0000}"/>
    <cellStyle name="Normal 131" xfId="3289" xr:uid="{00000000-0005-0000-0000-0000CC0F0000}"/>
    <cellStyle name="Normal 132" xfId="3290" xr:uid="{00000000-0005-0000-0000-0000CD0F0000}"/>
    <cellStyle name="Normal 133" xfId="3291" xr:uid="{00000000-0005-0000-0000-0000CE0F0000}"/>
    <cellStyle name="Normal 134" xfId="3292" xr:uid="{00000000-0005-0000-0000-0000CF0F0000}"/>
    <cellStyle name="Normal 135" xfId="3293" xr:uid="{00000000-0005-0000-0000-0000D00F0000}"/>
    <cellStyle name="Normal 136" xfId="3294" xr:uid="{00000000-0005-0000-0000-0000D10F0000}"/>
    <cellStyle name="Normal 137" xfId="3295" xr:uid="{00000000-0005-0000-0000-0000D20F0000}"/>
    <cellStyle name="Normal 138" xfId="3296" xr:uid="{00000000-0005-0000-0000-0000D30F0000}"/>
    <cellStyle name="Normal 139" xfId="3297" xr:uid="{00000000-0005-0000-0000-0000D40F0000}"/>
    <cellStyle name="Normal 14" xfId="51" xr:uid="{00000000-0005-0000-0000-0000D50F0000}"/>
    <cellStyle name="Normal 14 2" xfId="5352" xr:uid="{00000000-0005-0000-0000-0000D60F0000}"/>
    <cellStyle name="Normal 140" xfId="3298" xr:uid="{00000000-0005-0000-0000-0000D70F0000}"/>
    <cellStyle name="Normal 141" xfId="3299" xr:uid="{00000000-0005-0000-0000-0000D80F0000}"/>
    <cellStyle name="Normal 142" xfId="3300" xr:uid="{00000000-0005-0000-0000-0000D90F0000}"/>
    <cellStyle name="Normal 143" xfId="3301" xr:uid="{00000000-0005-0000-0000-0000DA0F0000}"/>
    <cellStyle name="Normal 144" xfId="3302" xr:uid="{00000000-0005-0000-0000-0000DB0F0000}"/>
    <cellStyle name="Normal 145" xfId="3303" xr:uid="{00000000-0005-0000-0000-0000DC0F0000}"/>
    <cellStyle name="Normal 146" xfId="3304" xr:uid="{00000000-0005-0000-0000-0000DD0F0000}"/>
    <cellStyle name="Normal 147" xfId="3305" xr:uid="{00000000-0005-0000-0000-0000DE0F0000}"/>
    <cellStyle name="Normal 148" xfId="3306" xr:uid="{00000000-0005-0000-0000-0000DF0F0000}"/>
    <cellStyle name="Normal 149" xfId="466" xr:uid="{00000000-0005-0000-0000-0000E00F0000}"/>
    <cellStyle name="Normal 15" xfId="53" xr:uid="{00000000-0005-0000-0000-0000E10F0000}"/>
    <cellStyle name="Normal 150" xfId="468" xr:uid="{00000000-0005-0000-0000-0000E20F0000}"/>
    <cellStyle name="Normal 151" xfId="3307" xr:uid="{00000000-0005-0000-0000-0000E30F0000}"/>
    <cellStyle name="Normal 152" xfId="3308" xr:uid="{00000000-0005-0000-0000-0000E40F0000}"/>
    <cellStyle name="Normal 153" xfId="3309" xr:uid="{00000000-0005-0000-0000-0000E50F0000}"/>
    <cellStyle name="Normal 154" xfId="3310" xr:uid="{00000000-0005-0000-0000-0000E60F0000}"/>
    <cellStyle name="Normal 155" xfId="3311" xr:uid="{00000000-0005-0000-0000-0000E70F0000}"/>
    <cellStyle name="Normal 156" xfId="3312" xr:uid="{00000000-0005-0000-0000-0000E80F0000}"/>
    <cellStyle name="Normal 157" xfId="3313" xr:uid="{00000000-0005-0000-0000-0000E90F0000}"/>
    <cellStyle name="Normal 158" xfId="3314" xr:uid="{00000000-0005-0000-0000-0000EA0F0000}"/>
    <cellStyle name="Normal 159" xfId="3315" xr:uid="{00000000-0005-0000-0000-0000EB0F0000}"/>
    <cellStyle name="Normal 16" xfId="55" xr:uid="{00000000-0005-0000-0000-0000EC0F0000}"/>
    <cellStyle name="Normal 160" xfId="3316" xr:uid="{00000000-0005-0000-0000-0000ED0F0000}"/>
    <cellStyle name="Normal 161" xfId="3317" xr:uid="{00000000-0005-0000-0000-0000EE0F0000}"/>
    <cellStyle name="Normal 162" xfId="3318" xr:uid="{00000000-0005-0000-0000-0000EF0F0000}"/>
    <cellStyle name="Normal 163" xfId="3319" xr:uid="{00000000-0005-0000-0000-0000F00F0000}"/>
    <cellStyle name="Normal 164" xfId="3320" xr:uid="{00000000-0005-0000-0000-0000F10F0000}"/>
    <cellStyle name="Normal 165" xfId="3321" xr:uid="{00000000-0005-0000-0000-0000F20F0000}"/>
    <cellStyle name="Normal 166" xfId="3322" xr:uid="{00000000-0005-0000-0000-0000F30F0000}"/>
    <cellStyle name="Normal 167" xfId="3323" xr:uid="{00000000-0005-0000-0000-0000F40F0000}"/>
    <cellStyle name="Normal 168" xfId="3324" xr:uid="{00000000-0005-0000-0000-0000F50F0000}"/>
    <cellStyle name="Normal 169" xfId="3325" xr:uid="{00000000-0005-0000-0000-0000F60F0000}"/>
    <cellStyle name="Normal 17" xfId="57" xr:uid="{00000000-0005-0000-0000-0000F70F0000}"/>
    <cellStyle name="Normal 17 2" xfId="5353" xr:uid="{00000000-0005-0000-0000-0000F80F0000}"/>
    <cellStyle name="Normal 170" xfId="3326" xr:uid="{00000000-0005-0000-0000-0000F90F0000}"/>
    <cellStyle name="Normal 171" xfId="3327" xr:uid="{00000000-0005-0000-0000-0000FA0F0000}"/>
    <cellStyle name="Normal 172" xfId="3328" xr:uid="{00000000-0005-0000-0000-0000FB0F0000}"/>
    <cellStyle name="Normal 173" xfId="3329" xr:uid="{00000000-0005-0000-0000-0000FC0F0000}"/>
    <cellStyle name="Normal 174" xfId="3330" xr:uid="{00000000-0005-0000-0000-0000FD0F0000}"/>
    <cellStyle name="Normal 175" xfId="3331" xr:uid="{00000000-0005-0000-0000-0000FE0F0000}"/>
    <cellStyle name="Normal 176" xfId="3332" xr:uid="{00000000-0005-0000-0000-0000FF0F0000}"/>
    <cellStyle name="Normal 177" xfId="3333" xr:uid="{00000000-0005-0000-0000-000000100000}"/>
    <cellStyle name="Normal 178" xfId="3334" xr:uid="{00000000-0005-0000-0000-000001100000}"/>
    <cellStyle name="Normal 179" xfId="3335" xr:uid="{00000000-0005-0000-0000-000002100000}"/>
    <cellStyle name="Normal 18" xfId="59" xr:uid="{00000000-0005-0000-0000-000003100000}"/>
    <cellStyle name="Normal 180" xfId="3336" xr:uid="{00000000-0005-0000-0000-000004100000}"/>
    <cellStyle name="Normal 181" xfId="3337" xr:uid="{00000000-0005-0000-0000-000005100000}"/>
    <cellStyle name="Normal 182" xfId="3338" xr:uid="{00000000-0005-0000-0000-000006100000}"/>
    <cellStyle name="Normal 183" xfId="3339" xr:uid="{00000000-0005-0000-0000-000007100000}"/>
    <cellStyle name="Normal 184" xfId="3340" xr:uid="{00000000-0005-0000-0000-000008100000}"/>
    <cellStyle name="Normal 185" xfId="3341" xr:uid="{00000000-0005-0000-0000-000009100000}"/>
    <cellStyle name="Normal 186" xfId="3342" xr:uid="{00000000-0005-0000-0000-00000A100000}"/>
    <cellStyle name="Normal 187" xfId="3343" xr:uid="{00000000-0005-0000-0000-00000B100000}"/>
    <cellStyle name="Normal 188" xfId="3344" xr:uid="{00000000-0005-0000-0000-00000C100000}"/>
    <cellStyle name="Normal 189" xfId="3345" xr:uid="{00000000-0005-0000-0000-00000D100000}"/>
    <cellStyle name="Normal 19" xfId="61" xr:uid="{00000000-0005-0000-0000-00000E100000}"/>
    <cellStyle name="Normal 190" xfId="3346" xr:uid="{00000000-0005-0000-0000-00000F100000}"/>
    <cellStyle name="Normal 191" xfId="3347" xr:uid="{00000000-0005-0000-0000-000010100000}"/>
    <cellStyle name="Normal 192" xfId="3348" xr:uid="{00000000-0005-0000-0000-000011100000}"/>
    <cellStyle name="Normal 193" xfId="3349" xr:uid="{00000000-0005-0000-0000-000012100000}"/>
    <cellStyle name="Normal 194" xfId="3350" xr:uid="{00000000-0005-0000-0000-000013100000}"/>
    <cellStyle name="Normal 195" xfId="3351" xr:uid="{00000000-0005-0000-0000-000014100000}"/>
    <cellStyle name="Normal 196" xfId="3352" xr:uid="{00000000-0005-0000-0000-000015100000}"/>
    <cellStyle name="Normal 197" xfId="3353" xr:uid="{00000000-0005-0000-0000-000016100000}"/>
    <cellStyle name="Normal 198" xfId="3354" xr:uid="{00000000-0005-0000-0000-000017100000}"/>
    <cellStyle name="Normal 199" xfId="3355" xr:uid="{00000000-0005-0000-0000-000018100000}"/>
    <cellStyle name="Normal 2" xfId="4" xr:uid="{00000000-0005-0000-0000-000019100000}"/>
    <cellStyle name="Normal 2 2" xfId="4407" xr:uid="{00000000-0005-0000-0000-00001A100000}"/>
    <cellStyle name="Normal 20" xfId="63" xr:uid="{00000000-0005-0000-0000-00001B100000}"/>
    <cellStyle name="Normal 200" xfId="3356" xr:uid="{00000000-0005-0000-0000-00001C100000}"/>
    <cellStyle name="Normal 201" xfId="3357" xr:uid="{00000000-0005-0000-0000-00001D100000}"/>
    <cellStyle name="Normal 202" xfId="3358" xr:uid="{00000000-0005-0000-0000-00001E100000}"/>
    <cellStyle name="Normal 203" xfId="3359" xr:uid="{00000000-0005-0000-0000-00001F100000}"/>
    <cellStyle name="Normal 204" xfId="3360" xr:uid="{00000000-0005-0000-0000-000020100000}"/>
    <cellStyle name="Normal 205" xfId="3361" xr:uid="{00000000-0005-0000-0000-000021100000}"/>
    <cellStyle name="Normal 206" xfId="3362" xr:uid="{00000000-0005-0000-0000-000022100000}"/>
    <cellStyle name="Normal 207" xfId="3363" xr:uid="{00000000-0005-0000-0000-000023100000}"/>
    <cellStyle name="Normal 208" xfId="3364" xr:uid="{00000000-0005-0000-0000-000024100000}"/>
    <cellStyle name="Normal 209" xfId="3365" xr:uid="{00000000-0005-0000-0000-000025100000}"/>
    <cellStyle name="Normal 21" xfId="65" xr:uid="{00000000-0005-0000-0000-000026100000}"/>
    <cellStyle name="Normal 210" xfId="467" xr:uid="{00000000-0005-0000-0000-000027100000}"/>
    <cellStyle name="Normal 211" xfId="3366" xr:uid="{00000000-0005-0000-0000-000028100000}"/>
    <cellStyle name="Normal 212" xfId="469" xr:uid="{00000000-0005-0000-0000-000029100000}"/>
    <cellStyle name="Normal 213" xfId="3367" xr:uid="{00000000-0005-0000-0000-00002A100000}"/>
    <cellStyle name="Normal 214" xfId="3368" xr:uid="{00000000-0005-0000-0000-00002B100000}"/>
    <cellStyle name="Normal 215" xfId="3369" xr:uid="{00000000-0005-0000-0000-00002C100000}"/>
    <cellStyle name="Normal 216" xfId="3370" xr:uid="{00000000-0005-0000-0000-00002D100000}"/>
    <cellStyle name="Normal 217" xfId="3371" xr:uid="{00000000-0005-0000-0000-00002E100000}"/>
    <cellStyle name="Normal 218" xfId="3372" xr:uid="{00000000-0005-0000-0000-00002F100000}"/>
    <cellStyle name="Normal 219" xfId="3373" xr:uid="{00000000-0005-0000-0000-000030100000}"/>
    <cellStyle name="Normal 22" xfId="67" xr:uid="{00000000-0005-0000-0000-000031100000}"/>
    <cellStyle name="Normal 220" xfId="3374" xr:uid="{00000000-0005-0000-0000-000032100000}"/>
    <cellStyle name="Normal 221" xfId="3375" xr:uid="{00000000-0005-0000-0000-000033100000}"/>
    <cellStyle name="Normal 222" xfId="3376" xr:uid="{00000000-0005-0000-0000-000034100000}"/>
    <cellStyle name="Normal 223" xfId="3377" xr:uid="{00000000-0005-0000-0000-000035100000}"/>
    <cellStyle name="Normal 224" xfId="3378" xr:uid="{00000000-0005-0000-0000-000036100000}"/>
    <cellStyle name="Normal 225" xfId="3379" xr:uid="{00000000-0005-0000-0000-000037100000}"/>
    <cellStyle name="Normal 226" xfId="3380" xr:uid="{00000000-0005-0000-0000-000038100000}"/>
    <cellStyle name="Normal 227" xfId="3381" xr:uid="{00000000-0005-0000-0000-000039100000}"/>
    <cellStyle name="Normal 228" xfId="3382" xr:uid="{00000000-0005-0000-0000-00003A100000}"/>
    <cellStyle name="Normal 229" xfId="3383" xr:uid="{00000000-0005-0000-0000-00003B100000}"/>
    <cellStyle name="Normal 23" xfId="69" xr:uid="{00000000-0005-0000-0000-00003C100000}"/>
    <cellStyle name="Normal 230" xfId="3384" xr:uid="{00000000-0005-0000-0000-00003D100000}"/>
    <cellStyle name="Normal 231" xfId="3385" xr:uid="{00000000-0005-0000-0000-00003E100000}"/>
    <cellStyle name="Normal 232" xfId="3386" xr:uid="{00000000-0005-0000-0000-00003F100000}"/>
    <cellStyle name="Normal 233" xfId="3387" xr:uid="{00000000-0005-0000-0000-000040100000}"/>
    <cellStyle name="Normal 234" xfId="3388" xr:uid="{00000000-0005-0000-0000-000041100000}"/>
    <cellStyle name="Normal 235" xfId="3389" xr:uid="{00000000-0005-0000-0000-000042100000}"/>
    <cellStyle name="Normal 236" xfId="4408" xr:uid="{00000000-0005-0000-0000-000043100000}"/>
    <cellStyle name="Normal 236 2" xfId="5550" xr:uid="{00000000-0005-0000-0000-000044100000}"/>
    <cellStyle name="Normal 236 2 2" xfId="5556" xr:uid="{00000000-0005-0000-0000-000045100000}"/>
    <cellStyle name="Normal 236 2 2 2" xfId="5559" xr:uid="{00000000-0005-0000-0000-000046100000}"/>
    <cellStyle name="Normal 236 2 2 2 2" xfId="5564" xr:uid="{00000000-0005-0000-0000-000047100000}"/>
    <cellStyle name="Normal 236 2 2 3" xfId="5561" xr:uid="{00000000-0005-0000-0000-000048100000}"/>
    <cellStyle name="Normal 236 2 3" xfId="5560" xr:uid="{00000000-0005-0000-0000-000049100000}"/>
    <cellStyle name="Normal 236 2 4" xfId="5562" xr:uid="{00000000-0005-0000-0000-00004A100000}"/>
    <cellStyle name="Normal 236 2 5" xfId="5563" xr:uid="{00000000-0005-0000-0000-00004B100000}"/>
    <cellStyle name="Normal 236 2 6" xfId="5565" xr:uid="{00000000-0005-0000-0000-00004C100000}"/>
    <cellStyle name="Normal 237" xfId="4409" xr:uid="{00000000-0005-0000-0000-00004D100000}"/>
    <cellStyle name="Normal 237 2" xfId="5551" xr:uid="{00000000-0005-0000-0000-00004E100000}"/>
    <cellStyle name="Normal 238" xfId="5498" xr:uid="{00000000-0005-0000-0000-00004F100000}"/>
    <cellStyle name="Normal 239" xfId="3390" xr:uid="{00000000-0005-0000-0000-000050100000}"/>
    <cellStyle name="Normal 24" xfId="71" xr:uid="{00000000-0005-0000-0000-000051100000}"/>
    <cellStyle name="Normal 240" xfId="3391" xr:uid="{00000000-0005-0000-0000-000052100000}"/>
    <cellStyle name="Normal 241" xfId="5523" xr:uid="{00000000-0005-0000-0000-000053100000}"/>
    <cellStyle name="Normal 242" xfId="3392" xr:uid="{00000000-0005-0000-0000-000054100000}"/>
    <cellStyle name="Normal 243" xfId="3393" xr:uid="{00000000-0005-0000-0000-000055100000}"/>
    <cellStyle name="Normal 244" xfId="5524" xr:uid="{00000000-0005-0000-0000-000056100000}"/>
    <cellStyle name="Normal 245" xfId="5537" xr:uid="{00000000-0005-0000-0000-000057100000}"/>
    <cellStyle name="Normal 246" xfId="5538" xr:uid="{00000000-0005-0000-0000-000058100000}"/>
    <cellStyle name="Normal 247" xfId="5539" xr:uid="{00000000-0005-0000-0000-000059100000}"/>
    <cellStyle name="Normal 248" xfId="5546" xr:uid="{00000000-0005-0000-0000-00005A100000}"/>
    <cellStyle name="Normal 248 2" xfId="5549" xr:uid="{00000000-0005-0000-0000-00005B100000}"/>
    <cellStyle name="Normal 249" xfId="5543" xr:uid="{00000000-0005-0000-0000-00005C100000}"/>
    <cellStyle name="Normal 25" xfId="73" xr:uid="{00000000-0005-0000-0000-00005D100000}"/>
    <cellStyle name="Normal 250" xfId="3394" xr:uid="{00000000-0005-0000-0000-00005E100000}"/>
    <cellStyle name="Normal 251" xfId="3395" xr:uid="{00000000-0005-0000-0000-00005F100000}"/>
    <cellStyle name="Normal 252" xfId="3396" xr:uid="{00000000-0005-0000-0000-000060100000}"/>
    <cellStyle name="Normal 253" xfId="3397" xr:uid="{00000000-0005-0000-0000-000061100000}"/>
    <cellStyle name="Normal 26" xfId="75" xr:uid="{00000000-0005-0000-0000-000062100000}"/>
    <cellStyle name="Normal 261" xfId="5557" xr:uid="{00000000-0005-0000-0000-000063100000}"/>
    <cellStyle name="Normal 27" xfId="77" xr:uid="{00000000-0005-0000-0000-000064100000}"/>
    <cellStyle name="Normal 28" xfId="79" xr:uid="{00000000-0005-0000-0000-000065100000}"/>
    <cellStyle name="Normal 29" xfId="81" xr:uid="{00000000-0005-0000-0000-000066100000}"/>
    <cellStyle name="Normal 3" xfId="253" xr:uid="{00000000-0005-0000-0000-000067100000}"/>
    <cellStyle name="Normal 3 10" xfId="3398" xr:uid="{00000000-0005-0000-0000-000068100000}"/>
    <cellStyle name="Normal 3 100" xfId="3399" xr:uid="{00000000-0005-0000-0000-000069100000}"/>
    <cellStyle name="Normal 3 101" xfId="3400" xr:uid="{00000000-0005-0000-0000-00006A100000}"/>
    <cellStyle name="Normal 3 102" xfId="3401" xr:uid="{00000000-0005-0000-0000-00006B100000}"/>
    <cellStyle name="Normal 3 103" xfId="3402" xr:uid="{00000000-0005-0000-0000-00006C100000}"/>
    <cellStyle name="Normal 3 104" xfId="3403" xr:uid="{00000000-0005-0000-0000-00006D100000}"/>
    <cellStyle name="Normal 3 105" xfId="3404" xr:uid="{00000000-0005-0000-0000-00006E100000}"/>
    <cellStyle name="Normal 3 106" xfId="3405" xr:uid="{00000000-0005-0000-0000-00006F100000}"/>
    <cellStyle name="Normal 3 107" xfId="3406" xr:uid="{00000000-0005-0000-0000-000070100000}"/>
    <cellStyle name="Normal 3 108" xfId="3407" xr:uid="{00000000-0005-0000-0000-000071100000}"/>
    <cellStyle name="Normal 3 109" xfId="3408" xr:uid="{00000000-0005-0000-0000-000072100000}"/>
    <cellStyle name="Normal 3 11" xfId="3409" xr:uid="{00000000-0005-0000-0000-000073100000}"/>
    <cellStyle name="Normal 3 110" xfId="3410" xr:uid="{00000000-0005-0000-0000-000074100000}"/>
    <cellStyle name="Normal 3 111" xfId="3411" xr:uid="{00000000-0005-0000-0000-000075100000}"/>
    <cellStyle name="Normal 3 112" xfId="3412" xr:uid="{00000000-0005-0000-0000-000076100000}"/>
    <cellStyle name="Normal 3 113" xfId="3413" xr:uid="{00000000-0005-0000-0000-000077100000}"/>
    <cellStyle name="Normal 3 114" xfId="3414" xr:uid="{00000000-0005-0000-0000-000078100000}"/>
    <cellStyle name="Normal 3 115" xfId="3415" xr:uid="{00000000-0005-0000-0000-000079100000}"/>
    <cellStyle name="Normal 3 116" xfId="3416" xr:uid="{00000000-0005-0000-0000-00007A100000}"/>
    <cellStyle name="Normal 3 117" xfId="3417" xr:uid="{00000000-0005-0000-0000-00007B100000}"/>
    <cellStyle name="Normal 3 118" xfId="3418" xr:uid="{00000000-0005-0000-0000-00007C100000}"/>
    <cellStyle name="Normal 3 119" xfId="3419" xr:uid="{00000000-0005-0000-0000-00007D100000}"/>
    <cellStyle name="Normal 3 12" xfId="3420" xr:uid="{00000000-0005-0000-0000-00007E100000}"/>
    <cellStyle name="Normal 3 120" xfId="3421" xr:uid="{00000000-0005-0000-0000-00007F100000}"/>
    <cellStyle name="Normal 3 121" xfId="3422" xr:uid="{00000000-0005-0000-0000-000080100000}"/>
    <cellStyle name="Normal 3 122" xfId="3423" xr:uid="{00000000-0005-0000-0000-000081100000}"/>
    <cellStyle name="Normal 3 123" xfId="3424" xr:uid="{00000000-0005-0000-0000-000082100000}"/>
    <cellStyle name="Normal 3 124" xfId="3425" xr:uid="{00000000-0005-0000-0000-000083100000}"/>
    <cellStyle name="Normal 3 125" xfId="3426" xr:uid="{00000000-0005-0000-0000-000084100000}"/>
    <cellStyle name="Normal 3 126" xfId="3427" xr:uid="{00000000-0005-0000-0000-000085100000}"/>
    <cellStyle name="Normal 3 127" xfId="3428" xr:uid="{00000000-0005-0000-0000-000086100000}"/>
    <cellStyle name="Normal 3 128" xfId="3429" xr:uid="{00000000-0005-0000-0000-000087100000}"/>
    <cellStyle name="Normal 3 129" xfId="3430" xr:uid="{00000000-0005-0000-0000-000088100000}"/>
    <cellStyle name="Normal 3 13" xfId="3431" xr:uid="{00000000-0005-0000-0000-000089100000}"/>
    <cellStyle name="Normal 3 130" xfId="3432" xr:uid="{00000000-0005-0000-0000-00008A100000}"/>
    <cellStyle name="Normal 3 131" xfId="3433" xr:uid="{00000000-0005-0000-0000-00008B100000}"/>
    <cellStyle name="Normal 3 132" xfId="3434" xr:uid="{00000000-0005-0000-0000-00008C100000}"/>
    <cellStyle name="Normal 3 133" xfId="3435" xr:uid="{00000000-0005-0000-0000-00008D100000}"/>
    <cellStyle name="Normal 3 134" xfId="3436" xr:uid="{00000000-0005-0000-0000-00008E100000}"/>
    <cellStyle name="Normal 3 135" xfId="3437" xr:uid="{00000000-0005-0000-0000-00008F100000}"/>
    <cellStyle name="Normal 3 136" xfId="3438" xr:uid="{00000000-0005-0000-0000-000090100000}"/>
    <cellStyle name="Normal 3 137" xfId="3439" xr:uid="{00000000-0005-0000-0000-000091100000}"/>
    <cellStyle name="Normal 3 138" xfId="3440" xr:uid="{00000000-0005-0000-0000-000092100000}"/>
    <cellStyle name="Normal 3 139" xfId="3441" xr:uid="{00000000-0005-0000-0000-000093100000}"/>
    <cellStyle name="Normal 3 14" xfId="3442" xr:uid="{00000000-0005-0000-0000-000094100000}"/>
    <cellStyle name="Normal 3 140" xfId="3443" xr:uid="{00000000-0005-0000-0000-000095100000}"/>
    <cellStyle name="Normal 3 141" xfId="3444" xr:uid="{00000000-0005-0000-0000-000096100000}"/>
    <cellStyle name="Normal 3 142" xfId="3445" xr:uid="{00000000-0005-0000-0000-000097100000}"/>
    <cellStyle name="Normal 3 143" xfId="3446" xr:uid="{00000000-0005-0000-0000-000098100000}"/>
    <cellStyle name="Normal 3 144" xfId="3447" xr:uid="{00000000-0005-0000-0000-000099100000}"/>
    <cellStyle name="Normal 3 145" xfId="3448" xr:uid="{00000000-0005-0000-0000-00009A100000}"/>
    <cellStyle name="Normal 3 146" xfId="3449" xr:uid="{00000000-0005-0000-0000-00009B100000}"/>
    <cellStyle name="Normal 3 147" xfId="3450" xr:uid="{00000000-0005-0000-0000-00009C100000}"/>
    <cellStyle name="Normal 3 148" xfId="3451" xr:uid="{00000000-0005-0000-0000-00009D100000}"/>
    <cellStyle name="Normal 3 149" xfId="3452" xr:uid="{00000000-0005-0000-0000-00009E100000}"/>
    <cellStyle name="Normal 3 15" xfId="3453" xr:uid="{00000000-0005-0000-0000-00009F100000}"/>
    <cellStyle name="Normal 3 150" xfId="3454" xr:uid="{00000000-0005-0000-0000-0000A0100000}"/>
    <cellStyle name="Normal 3 151" xfId="3455" xr:uid="{00000000-0005-0000-0000-0000A1100000}"/>
    <cellStyle name="Normal 3 152" xfId="3456" xr:uid="{00000000-0005-0000-0000-0000A2100000}"/>
    <cellStyle name="Normal 3 153" xfId="3457" xr:uid="{00000000-0005-0000-0000-0000A3100000}"/>
    <cellStyle name="Normal 3 154" xfId="3458" xr:uid="{00000000-0005-0000-0000-0000A4100000}"/>
    <cellStyle name="Normal 3 155" xfId="3459" xr:uid="{00000000-0005-0000-0000-0000A5100000}"/>
    <cellStyle name="Normal 3 156" xfId="3460" xr:uid="{00000000-0005-0000-0000-0000A6100000}"/>
    <cellStyle name="Normal 3 157" xfId="3461" xr:uid="{00000000-0005-0000-0000-0000A7100000}"/>
    <cellStyle name="Normal 3 158" xfId="3462" xr:uid="{00000000-0005-0000-0000-0000A8100000}"/>
    <cellStyle name="Normal 3 159" xfId="3463" xr:uid="{00000000-0005-0000-0000-0000A9100000}"/>
    <cellStyle name="Normal 3 16" xfId="3464" xr:uid="{00000000-0005-0000-0000-0000AA100000}"/>
    <cellStyle name="Normal 3 160" xfId="3465" xr:uid="{00000000-0005-0000-0000-0000AB100000}"/>
    <cellStyle name="Normal 3 161" xfId="3466" xr:uid="{00000000-0005-0000-0000-0000AC100000}"/>
    <cellStyle name="Normal 3 162" xfId="3467" xr:uid="{00000000-0005-0000-0000-0000AD100000}"/>
    <cellStyle name="Normal 3 163" xfId="3468" xr:uid="{00000000-0005-0000-0000-0000AE100000}"/>
    <cellStyle name="Normal 3 164" xfId="3469" xr:uid="{00000000-0005-0000-0000-0000AF100000}"/>
    <cellStyle name="Normal 3 165" xfId="3470" xr:uid="{00000000-0005-0000-0000-0000B0100000}"/>
    <cellStyle name="Normal 3 166" xfId="3471" xr:uid="{00000000-0005-0000-0000-0000B1100000}"/>
    <cellStyle name="Normal 3 167" xfId="3472" xr:uid="{00000000-0005-0000-0000-0000B2100000}"/>
    <cellStyle name="Normal 3 168" xfId="3473" xr:uid="{00000000-0005-0000-0000-0000B3100000}"/>
    <cellStyle name="Normal 3 169" xfId="3474" xr:uid="{00000000-0005-0000-0000-0000B4100000}"/>
    <cellStyle name="Normal 3 17" xfId="3475" xr:uid="{00000000-0005-0000-0000-0000B5100000}"/>
    <cellStyle name="Normal 3 170" xfId="3476" xr:uid="{00000000-0005-0000-0000-0000B6100000}"/>
    <cellStyle name="Normal 3 171" xfId="3477" xr:uid="{00000000-0005-0000-0000-0000B7100000}"/>
    <cellStyle name="Normal 3 172" xfId="3478" xr:uid="{00000000-0005-0000-0000-0000B8100000}"/>
    <cellStyle name="Normal 3 173" xfId="3479" xr:uid="{00000000-0005-0000-0000-0000B9100000}"/>
    <cellStyle name="Normal 3 174" xfId="3480" xr:uid="{00000000-0005-0000-0000-0000BA100000}"/>
    <cellStyle name="Normal 3 175" xfId="3481" xr:uid="{00000000-0005-0000-0000-0000BB100000}"/>
    <cellStyle name="Normal 3 176" xfId="3482" xr:uid="{00000000-0005-0000-0000-0000BC100000}"/>
    <cellStyle name="Normal 3 177" xfId="3483" xr:uid="{00000000-0005-0000-0000-0000BD100000}"/>
    <cellStyle name="Normal 3 178" xfId="3484" xr:uid="{00000000-0005-0000-0000-0000BE100000}"/>
    <cellStyle name="Normal 3 179" xfId="3485" xr:uid="{00000000-0005-0000-0000-0000BF100000}"/>
    <cellStyle name="Normal 3 18" xfId="3486" xr:uid="{00000000-0005-0000-0000-0000C0100000}"/>
    <cellStyle name="Normal 3 180" xfId="3487" xr:uid="{00000000-0005-0000-0000-0000C1100000}"/>
    <cellStyle name="Normal 3 181" xfId="3488" xr:uid="{00000000-0005-0000-0000-0000C2100000}"/>
    <cellStyle name="Normal 3 182" xfId="3489" xr:uid="{00000000-0005-0000-0000-0000C3100000}"/>
    <cellStyle name="Normal 3 183" xfId="3490" xr:uid="{00000000-0005-0000-0000-0000C4100000}"/>
    <cellStyle name="Normal 3 184" xfId="3491" xr:uid="{00000000-0005-0000-0000-0000C5100000}"/>
    <cellStyle name="Normal 3 185" xfId="3492" xr:uid="{00000000-0005-0000-0000-0000C6100000}"/>
    <cellStyle name="Normal 3 186" xfId="3493" xr:uid="{00000000-0005-0000-0000-0000C7100000}"/>
    <cellStyle name="Normal 3 187" xfId="3494" xr:uid="{00000000-0005-0000-0000-0000C8100000}"/>
    <cellStyle name="Normal 3 188" xfId="3495" xr:uid="{00000000-0005-0000-0000-0000C9100000}"/>
    <cellStyle name="Normal 3 189" xfId="3496" xr:uid="{00000000-0005-0000-0000-0000CA100000}"/>
    <cellStyle name="Normal 3 19" xfId="3497" xr:uid="{00000000-0005-0000-0000-0000CB100000}"/>
    <cellStyle name="Normal 3 190" xfId="3498" xr:uid="{00000000-0005-0000-0000-0000CC100000}"/>
    <cellStyle name="Normal 3 191" xfId="3499" xr:uid="{00000000-0005-0000-0000-0000CD100000}"/>
    <cellStyle name="Normal 3 192" xfId="3500" xr:uid="{00000000-0005-0000-0000-0000CE100000}"/>
    <cellStyle name="Normal 3 193" xfId="3501" xr:uid="{00000000-0005-0000-0000-0000CF100000}"/>
    <cellStyle name="Normal 3 194" xfId="3502" xr:uid="{00000000-0005-0000-0000-0000D0100000}"/>
    <cellStyle name="Normal 3 195" xfId="3503" xr:uid="{00000000-0005-0000-0000-0000D1100000}"/>
    <cellStyle name="Normal 3 196" xfId="3504" xr:uid="{00000000-0005-0000-0000-0000D2100000}"/>
    <cellStyle name="Normal 3 197" xfId="3505" xr:uid="{00000000-0005-0000-0000-0000D3100000}"/>
    <cellStyle name="Normal 3 198" xfId="3506" xr:uid="{00000000-0005-0000-0000-0000D4100000}"/>
    <cellStyle name="Normal 3 199" xfId="3507" xr:uid="{00000000-0005-0000-0000-0000D5100000}"/>
    <cellStyle name="Normal 3 2" xfId="367" xr:uid="{00000000-0005-0000-0000-0000D6100000}"/>
    <cellStyle name="Normal 3 2 2" xfId="5354" xr:uid="{00000000-0005-0000-0000-0000D7100000}"/>
    <cellStyle name="Normal 3 20" xfId="3508" xr:uid="{00000000-0005-0000-0000-0000D8100000}"/>
    <cellStyle name="Normal 3 200" xfId="3509" xr:uid="{00000000-0005-0000-0000-0000D9100000}"/>
    <cellStyle name="Normal 3 201" xfId="3510" xr:uid="{00000000-0005-0000-0000-0000DA100000}"/>
    <cellStyle name="Normal 3 202" xfId="3511" xr:uid="{00000000-0005-0000-0000-0000DB100000}"/>
    <cellStyle name="Normal 3 203" xfId="3512" xr:uid="{00000000-0005-0000-0000-0000DC100000}"/>
    <cellStyle name="Normal 3 204" xfId="3513" xr:uid="{00000000-0005-0000-0000-0000DD100000}"/>
    <cellStyle name="Normal 3 205" xfId="3514" xr:uid="{00000000-0005-0000-0000-0000DE100000}"/>
    <cellStyle name="Normal 3 206" xfId="3515" xr:uid="{00000000-0005-0000-0000-0000DF100000}"/>
    <cellStyle name="Normal 3 207" xfId="3516" xr:uid="{00000000-0005-0000-0000-0000E0100000}"/>
    <cellStyle name="Normal 3 208" xfId="3517" xr:uid="{00000000-0005-0000-0000-0000E1100000}"/>
    <cellStyle name="Normal 3 209" xfId="3518" xr:uid="{00000000-0005-0000-0000-0000E2100000}"/>
    <cellStyle name="Normal 3 21" xfId="3519" xr:uid="{00000000-0005-0000-0000-0000E3100000}"/>
    <cellStyle name="Normal 3 210" xfId="3520" xr:uid="{00000000-0005-0000-0000-0000E4100000}"/>
    <cellStyle name="Normal 3 211" xfId="3521" xr:uid="{00000000-0005-0000-0000-0000E5100000}"/>
    <cellStyle name="Normal 3 212" xfId="3522" xr:uid="{00000000-0005-0000-0000-0000E6100000}"/>
    <cellStyle name="Normal 3 213" xfId="3523" xr:uid="{00000000-0005-0000-0000-0000E7100000}"/>
    <cellStyle name="Normal 3 214" xfId="3524" xr:uid="{00000000-0005-0000-0000-0000E8100000}"/>
    <cellStyle name="Normal 3 215" xfId="3525" xr:uid="{00000000-0005-0000-0000-0000E9100000}"/>
    <cellStyle name="Normal 3 216" xfId="3526" xr:uid="{00000000-0005-0000-0000-0000EA100000}"/>
    <cellStyle name="Normal 3 217" xfId="3527" xr:uid="{00000000-0005-0000-0000-0000EB100000}"/>
    <cellStyle name="Normal 3 218" xfId="3528" xr:uid="{00000000-0005-0000-0000-0000EC100000}"/>
    <cellStyle name="Normal 3 219" xfId="3529" xr:uid="{00000000-0005-0000-0000-0000ED100000}"/>
    <cellStyle name="Normal 3 22" xfId="3530" xr:uid="{00000000-0005-0000-0000-0000EE100000}"/>
    <cellStyle name="Normal 3 220" xfId="3531" xr:uid="{00000000-0005-0000-0000-0000EF100000}"/>
    <cellStyle name="Normal 3 221" xfId="3532" xr:uid="{00000000-0005-0000-0000-0000F0100000}"/>
    <cellStyle name="Normal 3 222" xfId="3533" xr:uid="{00000000-0005-0000-0000-0000F1100000}"/>
    <cellStyle name="Normal 3 223" xfId="3534" xr:uid="{00000000-0005-0000-0000-0000F2100000}"/>
    <cellStyle name="Normal 3 224" xfId="3535" xr:uid="{00000000-0005-0000-0000-0000F3100000}"/>
    <cellStyle name="Normal 3 225" xfId="3536" xr:uid="{00000000-0005-0000-0000-0000F4100000}"/>
    <cellStyle name="Normal 3 226" xfId="3537" xr:uid="{00000000-0005-0000-0000-0000F5100000}"/>
    <cellStyle name="Normal 3 227" xfId="3538" xr:uid="{00000000-0005-0000-0000-0000F6100000}"/>
    <cellStyle name="Normal 3 228" xfId="3539" xr:uid="{00000000-0005-0000-0000-0000F7100000}"/>
    <cellStyle name="Normal 3 229" xfId="3540" xr:uid="{00000000-0005-0000-0000-0000F8100000}"/>
    <cellStyle name="Normal 3 23" xfId="3541" xr:uid="{00000000-0005-0000-0000-0000F9100000}"/>
    <cellStyle name="Normal 3 230" xfId="3542" xr:uid="{00000000-0005-0000-0000-0000FA100000}"/>
    <cellStyle name="Normal 3 231" xfId="3543" xr:uid="{00000000-0005-0000-0000-0000FB100000}"/>
    <cellStyle name="Normal 3 232" xfId="3544" xr:uid="{00000000-0005-0000-0000-0000FC100000}"/>
    <cellStyle name="Normal 3 233" xfId="3545" xr:uid="{00000000-0005-0000-0000-0000FD100000}"/>
    <cellStyle name="Normal 3 234" xfId="3546" xr:uid="{00000000-0005-0000-0000-0000FE100000}"/>
    <cellStyle name="Normal 3 235" xfId="3547" xr:uid="{00000000-0005-0000-0000-0000FF100000}"/>
    <cellStyle name="Normal 3 236" xfId="3548" xr:uid="{00000000-0005-0000-0000-000000110000}"/>
    <cellStyle name="Normal 3 237" xfId="3549" xr:uid="{00000000-0005-0000-0000-000001110000}"/>
    <cellStyle name="Normal 3 238" xfId="3550" xr:uid="{00000000-0005-0000-0000-000002110000}"/>
    <cellStyle name="Normal 3 239" xfId="3551" xr:uid="{00000000-0005-0000-0000-000003110000}"/>
    <cellStyle name="Normal 3 24" xfId="3552" xr:uid="{00000000-0005-0000-0000-000004110000}"/>
    <cellStyle name="Normal 3 240" xfId="3553" xr:uid="{00000000-0005-0000-0000-000005110000}"/>
    <cellStyle name="Normal 3 241" xfId="3554" xr:uid="{00000000-0005-0000-0000-000006110000}"/>
    <cellStyle name="Normal 3 242" xfId="3555" xr:uid="{00000000-0005-0000-0000-000007110000}"/>
    <cellStyle name="Normal 3 243" xfId="3556" xr:uid="{00000000-0005-0000-0000-000008110000}"/>
    <cellStyle name="Normal 3 244" xfId="3557" xr:uid="{00000000-0005-0000-0000-000009110000}"/>
    <cellStyle name="Normal 3 245" xfId="3558" xr:uid="{00000000-0005-0000-0000-00000A110000}"/>
    <cellStyle name="Normal 3 246" xfId="3559" xr:uid="{00000000-0005-0000-0000-00000B110000}"/>
    <cellStyle name="Normal 3 247" xfId="3560" xr:uid="{00000000-0005-0000-0000-00000C110000}"/>
    <cellStyle name="Normal 3 248" xfId="3561" xr:uid="{00000000-0005-0000-0000-00000D110000}"/>
    <cellStyle name="Normal 3 249" xfId="3562" xr:uid="{00000000-0005-0000-0000-00000E110000}"/>
    <cellStyle name="Normal 3 25" xfId="3563" xr:uid="{00000000-0005-0000-0000-00000F110000}"/>
    <cellStyle name="Normal 3 250" xfId="3564" xr:uid="{00000000-0005-0000-0000-000010110000}"/>
    <cellStyle name="Normal 3 251" xfId="3565" xr:uid="{00000000-0005-0000-0000-000011110000}"/>
    <cellStyle name="Normal 3 252" xfId="3566" xr:uid="{00000000-0005-0000-0000-000012110000}"/>
    <cellStyle name="Normal 3 253" xfId="3567" xr:uid="{00000000-0005-0000-0000-000013110000}"/>
    <cellStyle name="Normal 3 254" xfId="3568" xr:uid="{00000000-0005-0000-0000-000014110000}"/>
    <cellStyle name="Normal 3 255" xfId="3569" xr:uid="{00000000-0005-0000-0000-000015110000}"/>
    <cellStyle name="Normal 3 26" xfId="3570" xr:uid="{00000000-0005-0000-0000-000016110000}"/>
    <cellStyle name="Normal 3 27" xfId="3571" xr:uid="{00000000-0005-0000-0000-000017110000}"/>
    <cellStyle name="Normal 3 28" xfId="3572" xr:uid="{00000000-0005-0000-0000-000018110000}"/>
    <cellStyle name="Normal 3 29" xfId="3573" xr:uid="{00000000-0005-0000-0000-000019110000}"/>
    <cellStyle name="Normal 3 3" xfId="398" xr:uid="{00000000-0005-0000-0000-00001A110000}"/>
    <cellStyle name="Normal 3 3 2" xfId="5355" xr:uid="{00000000-0005-0000-0000-00001B110000}"/>
    <cellStyle name="Normal 3 30" xfId="3574" xr:uid="{00000000-0005-0000-0000-00001C110000}"/>
    <cellStyle name="Normal 3 31" xfId="3575" xr:uid="{00000000-0005-0000-0000-00001D110000}"/>
    <cellStyle name="Normal 3 32" xfId="3576" xr:uid="{00000000-0005-0000-0000-00001E110000}"/>
    <cellStyle name="Normal 3 33" xfId="3577" xr:uid="{00000000-0005-0000-0000-00001F110000}"/>
    <cellStyle name="Normal 3 34" xfId="3578" xr:uid="{00000000-0005-0000-0000-000020110000}"/>
    <cellStyle name="Normal 3 35" xfId="3579" xr:uid="{00000000-0005-0000-0000-000021110000}"/>
    <cellStyle name="Normal 3 36" xfId="3580" xr:uid="{00000000-0005-0000-0000-000022110000}"/>
    <cellStyle name="Normal 3 37" xfId="3581" xr:uid="{00000000-0005-0000-0000-000023110000}"/>
    <cellStyle name="Normal 3 38" xfId="3582" xr:uid="{00000000-0005-0000-0000-000024110000}"/>
    <cellStyle name="Normal 3 39" xfId="3583" xr:uid="{00000000-0005-0000-0000-000025110000}"/>
    <cellStyle name="Normal 3 4" xfId="365" xr:uid="{00000000-0005-0000-0000-000026110000}"/>
    <cellStyle name="Normal 3 4 2" xfId="5356" xr:uid="{00000000-0005-0000-0000-000027110000}"/>
    <cellStyle name="Normal 3 40" xfId="3584" xr:uid="{00000000-0005-0000-0000-000028110000}"/>
    <cellStyle name="Normal 3 41" xfId="3585" xr:uid="{00000000-0005-0000-0000-000029110000}"/>
    <cellStyle name="Normal 3 42" xfId="3586" xr:uid="{00000000-0005-0000-0000-00002A110000}"/>
    <cellStyle name="Normal 3 43" xfId="3587" xr:uid="{00000000-0005-0000-0000-00002B110000}"/>
    <cellStyle name="Normal 3 44" xfId="3588" xr:uid="{00000000-0005-0000-0000-00002C110000}"/>
    <cellStyle name="Normal 3 45" xfId="3589" xr:uid="{00000000-0005-0000-0000-00002D110000}"/>
    <cellStyle name="Normal 3 46" xfId="3590" xr:uid="{00000000-0005-0000-0000-00002E110000}"/>
    <cellStyle name="Normal 3 47" xfId="3591" xr:uid="{00000000-0005-0000-0000-00002F110000}"/>
    <cellStyle name="Normal 3 48" xfId="3592" xr:uid="{00000000-0005-0000-0000-000030110000}"/>
    <cellStyle name="Normal 3 49" xfId="3593" xr:uid="{00000000-0005-0000-0000-000031110000}"/>
    <cellStyle name="Normal 3 5" xfId="385" xr:uid="{00000000-0005-0000-0000-000032110000}"/>
    <cellStyle name="Normal 3 5 2" xfId="5357" xr:uid="{00000000-0005-0000-0000-000033110000}"/>
    <cellStyle name="Normal 3 50" xfId="3594" xr:uid="{00000000-0005-0000-0000-000034110000}"/>
    <cellStyle name="Normal 3 51" xfId="3595" xr:uid="{00000000-0005-0000-0000-000035110000}"/>
    <cellStyle name="Normal 3 52" xfId="3596" xr:uid="{00000000-0005-0000-0000-000036110000}"/>
    <cellStyle name="Normal 3 53" xfId="3597" xr:uid="{00000000-0005-0000-0000-000037110000}"/>
    <cellStyle name="Normal 3 54" xfId="3598" xr:uid="{00000000-0005-0000-0000-000038110000}"/>
    <cellStyle name="Normal 3 55" xfId="3599" xr:uid="{00000000-0005-0000-0000-000039110000}"/>
    <cellStyle name="Normal 3 56" xfId="3600" xr:uid="{00000000-0005-0000-0000-00003A110000}"/>
    <cellStyle name="Normal 3 57" xfId="3601" xr:uid="{00000000-0005-0000-0000-00003B110000}"/>
    <cellStyle name="Normal 3 58" xfId="3602" xr:uid="{00000000-0005-0000-0000-00003C110000}"/>
    <cellStyle name="Normal 3 59" xfId="3603" xr:uid="{00000000-0005-0000-0000-00003D110000}"/>
    <cellStyle name="Normal 3 6" xfId="3604" xr:uid="{00000000-0005-0000-0000-00003E110000}"/>
    <cellStyle name="Normal 3 6 2" xfId="5358" xr:uid="{00000000-0005-0000-0000-00003F110000}"/>
    <cellStyle name="Normal 3 60" xfId="3605" xr:uid="{00000000-0005-0000-0000-000040110000}"/>
    <cellStyle name="Normal 3 61" xfId="3606" xr:uid="{00000000-0005-0000-0000-000041110000}"/>
    <cellStyle name="Normal 3 62" xfId="3607" xr:uid="{00000000-0005-0000-0000-000042110000}"/>
    <cellStyle name="Normal 3 63" xfId="3608" xr:uid="{00000000-0005-0000-0000-000043110000}"/>
    <cellStyle name="Normal 3 64" xfId="3609" xr:uid="{00000000-0005-0000-0000-000044110000}"/>
    <cellStyle name="Normal 3 65" xfId="3610" xr:uid="{00000000-0005-0000-0000-000045110000}"/>
    <cellStyle name="Normal 3 66" xfId="3611" xr:uid="{00000000-0005-0000-0000-000046110000}"/>
    <cellStyle name="Normal 3 67" xfId="3612" xr:uid="{00000000-0005-0000-0000-000047110000}"/>
    <cellStyle name="Normal 3 68" xfId="3613" xr:uid="{00000000-0005-0000-0000-000048110000}"/>
    <cellStyle name="Normal 3 69" xfId="3614" xr:uid="{00000000-0005-0000-0000-000049110000}"/>
    <cellStyle name="Normal 3 7" xfId="3615" xr:uid="{00000000-0005-0000-0000-00004A110000}"/>
    <cellStyle name="Normal 3 7 2" xfId="5359" xr:uid="{00000000-0005-0000-0000-00004B110000}"/>
    <cellStyle name="Normal 3 70" xfId="3616" xr:uid="{00000000-0005-0000-0000-00004C110000}"/>
    <cellStyle name="Normal 3 71" xfId="3617" xr:uid="{00000000-0005-0000-0000-00004D110000}"/>
    <cellStyle name="Normal 3 72" xfId="3618" xr:uid="{00000000-0005-0000-0000-00004E110000}"/>
    <cellStyle name="Normal 3 73" xfId="3619" xr:uid="{00000000-0005-0000-0000-00004F110000}"/>
    <cellStyle name="Normal 3 74" xfId="3620" xr:uid="{00000000-0005-0000-0000-000050110000}"/>
    <cellStyle name="Normal 3 75" xfId="3621" xr:uid="{00000000-0005-0000-0000-000051110000}"/>
    <cellStyle name="Normal 3 76" xfId="3622" xr:uid="{00000000-0005-0000-0000-000052110000}"/>
    <cellStyle name="Normal 3 77" xfId="3623" xr:uid="{00000000-0005-0000-0000-000053110000}"/>
    <cellStyle name="Normal 3 78" xfId="3624" xr:uid="{00000000-0005-0000-0000-000054110000}"/>
    <cellStyle name="Normal 3 79" xfId="3625" xr:uid="{00000000-0005-0000-0000-000055110000}"/>
    <cellStyle name="Normal 3 8" xfId="3626" xr:uid="{00000000-0005-0000-0000-000056110000}"/>
    <cellStyle name="Normal 3 80" xfId="3627" xr:uid="{00000000-0005-0000-0000-000057110000}"/>
    <cellStyle name="Normal 3 81" xfId="3628" xr:uid="{00000000-0005-0000-0000-000058110000}"/>
    <cellStyle name="Normal 3 82" xfId="3629" xr:uid="{00000000-0005-0000-0000-000059110000}"/>
    <cellStyle name="Normal 3 83" xfId="3630" xr:uid="{00000000-0005-0000-0000-00005A110000}"/>
    <cellStyle name="Normal 3 84" xfId="3631" xr:uid="{00000000-0005-0000-0000-00005B110000}"/>
    <cellStyle name="Normal 3 85" xfId="3632" xr:uid="{00000000-0005-0000-0000-00005C110000}"/>
    <cellStyle name="Normal 3 86" xfId="3633" xr:uid="{00000000-0005-0000-0000-00005D110000}"/>
    <cellStyle name="Normal 3 87" xfId="3634" xr:uid="{00000000-0005-0000-0000-00005E110000}"/>
    <cellStyle name="Normal 3 88" xfId="3635" xr:uid="{00000000-0005-0000-0000-00005F110000}"/>
    <cellStyle name="Normal 3 89" xfId="3636" xr:uid="{00000000-0005-0000-0000-000060110000}"/>
    <cellStyle name="Normal 3 9" xfId="3637" xr:uid="{00000000-0005-0000-0000-000061110000}"/>
    <cellStyle name="Normal 3 90" xfId="3638" xr:uid="{00000000-0005-0000-0000-000062110000}"/>
    <cellStyle name="Normal 3 91" xfId="3639" xr:uid="{00000000-0005-0000-0000-000063110000}"/>
    <cellStyle name="Normal 3 92" xfId="3640" xr:uid="{00000000-0005-0000-0000-000064110000}"/>
    <cellStyle name="Normal 3 93" xfId="3641" xr:uid="{00000000-0005-0000-0000-000065110000}"/>
    <cellStyle name="Normal 3 94" xfId="3642" xr:uid="{00000000-0005-0000-0000-000066110000}"/>
    <cellStyle name="Normal 3 95" xfId="3643" xr:uid="{00000000-0005-0000-0000-000067110000}"/>
    <cellStyle name="Normal 3 96" xfId="3644" xr:uid="{00000000-0005-0000-0000-000068110000}"/>
    <cellStyle name="Normal 3 97" xfId="3645" xr:uid="{00000000-0005-0000-0000-000069110000}"/>
    <cellStyle name="Normal 3 98" xfId="3646" xr:uid="{00000000-0005-0000-0000-00006A110000}"/>
    <cellStyle name="Normal 3 99" xfId="3647" xr:uid="{00000000-0005-0000-0000-00006B110000}"/>
    <cellStyle name="Normal 30" xfId="273" xr:uid="{00000000-0005-0000-0000-00006C110000}"/>
    <cellStyle name="Normal 31" xfId="84" xr:uid="{00000000-0005-0000-0000-00006D110000}"/>
    <cellStyle name="Normal 32" xfId="87" xr:uid="{00000000-0005-0000-0000-00006E110000}"/>
    <cellStyle name="Normal 33" xfId="277" xr:uid="{00000000-0005-0000-0000-00006F110000}"/>
    <cellStyle name="Normal 34" xfId="90" xr:uid="{00000000-0005-0000-0000-000070110000}"/>
    <cellStyle name="Normal 35" xfId="92" xr:uid="{00000000-0005-0000-0000-000071110000}"/>
    <cellStyle name="Normal 36" xfId="95" xr:uid="{00000000-0005-0000-0000-000072110000}"/>
    <cellStyle name="Normal 37" xfId="330" xr:uid="{00000000-0005-0000-0000-000073110000}"/>
    <cellStyle name="Normal 38" xfId="102" xr:uid="{00000000-0005-0000-0000-000074110000}"/>
    <cellStyle name="Normal 39" xfId="99" xr:uid="{00000000-0005-0000-0000-000075110000}"/>
    <cellStyle name="Normal 4" xfId="268" xr:uid="{00000000-0005-0000-0000-000076110000}"/>
    <cellStyle name="Normal 4 2" xfId="5361" xr:uid="{00000000-0005-0000-0000-000077110000}"/>
    <cellStyle name="Normal 4 3" xfId="5362" xr:uid="{00000000-0005-0000-0000-000078110000}"/>
    <cellStyle name="Normal 4 4" xfId="5363" xr:uid="{00000000-0005-0000-0000-000079110000}"/>
    <cellStyle name="Normal 4 5" xfId="5364" xr:uid="{00000000-0005-0000-0000-00007A110000}"/>
    <cellStyle name="Normal 4 6" xfId="5365" xr:uid="{00000000-0005-0000-0000-00007B110000}"/>
    <cellStyle name="Normal 4 7" xfId="5366" xr:uid="{00000000-0005-0000-0000-00007C110000}"/>
    <cellStyle name="Normal 4 8" xfId="5360" xr:uid="{00000000-0005-0000-0000-00007D110000}"/>
    <cellStyle name="Normal 40" xfId="104" xr:uid="{00000000-0005-0000-0000-00007E110000}"/>
    <cellStyle name="Normal 41" xfId="106" xr:uid="{00000000-0005-0000-0000-00007F110000}"/>
    <cellStyle name="Normal 42" xfId="108" xr:uid="{00000000-0005-0000-0000-000080110000}"/>
    <cellStyle name="Normal 43" xfId="110" xr:uid="{00000000-0005-0000-0000-000081110000}"/>
    <cellStyle name="Normal 44" xfId="112" xr:uid="{00000000-0005-0000-0000-000082110000}"/>
    <cellStyle name="Normal 45" xfId="114" xr:uid="{00000000-0005-0000-0000-000083110000}"/>
    <cellStyle name="Normal 46" xfId="116" xr:uid="{00000000-0005-0000-0000-000084110000}"/>
    <cellStyle name="Normal 47" xfId="118" xr:uid="{00000000-0005-0000-0000-000085110000}"/>
    <cellStyle name="Normal 48" xfId="120" xr:uid="{00000000-0005-0000-0000-000086110000}"/>
    <cellStyle name="Normal 49" xfId="122" xr:uid="{00000000-0005-0000-0000-000087110000}"/>
    <cellStyle name="Normal 5" xfId="31" xr:uid="{00000000-0005-0000-0000-000088110000}"/>
    <cellStyle name="Normal 50" xfId="125" xr:uid="{00000000-0005-0000-0000-000089110000}"/>
    <cellStyle name="Normal 51" xfId="127" xr:uid="{00000000-0005-0000-0000-00008A110000}"/>
    <cellStyle name="Normal 52" xfId="129" xr:uid="{00000000-0005-0000-0000-00008B110000}"/>
    <cellStyle name="Normal 53" xfId="131" xr:uid="{00000000-0005-0000-0000-00008C110000}"/>
    <cellStyle name="Normal 54" xfId="133" xr:uid="{00000000-0005-0000-0000-00008D110000}"/>
    <cellStyle name="Normal 55" xfId="140" xr:uid="{00000000-0005-0000-0000-00008E110000}"/>
    <cellStyle name="Normal 56" xfId="144" xr:uid="{00000000-0005-0000-0000-00008F110000}"/>
    <cellStyle name="Normal 57" xfId="147" xr:uid="{00000000-0005-0000-0000-000090110000}"/>
    <cellStyle name="Normal 58" xfId="142" xr:uid="{00000000-0005-0000-0000-000091110000}"/>
    <cellStyle name="Normal 59" xfId="149" xr:uid="{00000000-0005-0000-0000-000092110000}"/>
    <cellStyle name="Normal 6" xfId="35" xr:uid="{00000000-0005-0000-0000-000093110000}"/>
    <cellStyle name="Normal 60" xfId="151" xr:uid="{00000000-0005-0000-0000-000094110000}"/>
    <cellStyle name="Normal 61" xfId="159" xr:uid="{00000000-0005-0000-0000-000095110000}"/>
    <cellStyle name="Normal 62" xfId="163" xr:uid="{00000000-0005-0000-0000-000096110000}"/>
    <cellStyle name="Normal 63" xfId="166" xr:uid="{00000000-0005-0000-0000-000097110000}"/>
    <cellStyle name="Normal 64" xfId="171" xr:uid="{00000000-0005-0000-0000-000098110000}"/>
    <cellStyle name="Normal 65" xfId="175" xr:uid="{00000000-0005-0000-0000-000099110000}"/>
    <cellStyle name="Normal 66" xfId="179" xr:uid="{00000000-0005-0000-0000-00009A110000}"/>
    <cellStyle name="Normal 67" xfId="183" xr:uid="{00000000-0005-0000-0000-00009B110000}"/>
    <cellStyle name="Normal 68" xfId="187" xr:uid="{00000000-0005-0000-0000-00009C110000}"/>
    <cellStyle name="Normal 69" xfId="191" xr:uid="{00000000-0005-0000-0000-00009D110000}"/>
    <cellStyle name="Normal 7" xfId="39" xr:uid="{00000000-0005-0000-0000-00009E110000}"/>
    <cellStyle name="Normal 7 2" xfId="5367" xr:uid="{00000000-0005-0000-0000-00009F110000}"/>
    <cellStyle name="Normal 70" xfId="195" xr:uid="{00000000-0005-0000-0000-0000A0110000}"/>
    <cellStyle name="Normal 71" xfId="199" xr:uid="{00000000-0005-0000-0000-0000A1110000}"/>
    <cellStyle name="Normal 72" xfId="203" xr:uid="{00000000-0005-0000-0000-0000A2110000}"/>
    <cellStyle name="Normal 73" xfId="207" xr:uid="{00000000-0005-0000-0000-0000A3110000}"/>
    <cellStyle name="Normal 74" xfId="211" xr:uid="{00000000-0005-0000-0000-0000A4110000}"/>
    <cellStyle name="Normal 75" xfId="215" xr:uid="{00000000-0005-0000-0000-0000A5110000}"/>
    <cellStyle name="Normal 76" xfId="219" xr:uid="{00000000-0005-0000-0000-0000A6110000}"/>
    <cellStyle name="Normal 77" xfId="306" xr:uid="{00000000-0005-0000-0000-0000A7110000}"/>
    <cellStyle name="Normal 78" xfId="226" xr:uid="{00000000-0005-0000-0000-0000A8110000}"/>
    <cellStyle name="Normal 79" xfId="230" xr:uid="{00000000-0005-0000-0000-0000A9110000}"/>
    <cellStyle name="Normal 8" xfId="41" xr:uid="{00000000-0005-0000-0000-0000AA110000}"/>
    <cellStyle name="Normal 8 2" xfId="5368" xr:uid="{00000000-0005-0000-0000-0000AB110000}"/>
    <cellStyle name="Normal 80" xfId="234" xr:uid="{00000000-0005-0000-0000-0000AC110000}"/>
    <cellStyle name="Normal 81" xfId="238" xr:uid="{00000000-0005-0000-0000-0000AD110000}"/>
    <cellStyle name="Normal 82" xfId="242" xr:uid="{00000000-0005-0000-0000-0000AE110000}"/>
    <cellStyle name="Normal 83" xfId="245" xr:uid="{00000000-0005-0000-0000-0000AF110000}"/>
    <cellStyle name="Normal 84" xfId="248" xr:uid="{00000000-0005-0000-0000-0000B0110000}"/>
    <cellStyle name="Normal 85" xfId="250" xr:uid="{00000000-0005-0000-0000-0000B1110000}"/>
    <cellStyle name="Normal 86" xfId="310" xr:uid="{00000000-0005-0000-0000-0000B2110000}"/>
    <cellStyle name="Normal 87" xfId="335" xr:uid="{00000000-0005-0000-0000-0000B3110000}"/>
    <cellStyle name="Normal 88" xfId="339" xr:uid="{00000000-0005-0000-0000-0000B4110000}"/>
    <cellStyle name="Normal 89" xfId="463" xr:uid="{00000000-0005-0000-0000-0000B5110000}"/>
    <cellStyle name="Normal 89 2" xfId="470" xr:uid="{00000000-0005-0000-0000-0000B6110000}"/>
    <cellStyle name="Normal 9" xfId="37" xr:uid="{00000000-0005-0000-0000-0000B7110000}"/>
    <cellStyle name="Normal 9 2" xfId="5369" xr:uid="{00000000-0005-0000-0000-0000B8110000}"/>
    <cellStyle name="Normal 90" xfId="286" xr:uid="{00000000-0005-0000-0000-0000B9110000}"/>
    <cellStyle name="Normal 91" xfId="299" xr:uid="{00000000-0005-0000-0000-0000BA110000}"/>
    <cellStyle name="Normal 92" xfId="301" xr:uid="{00000000-0005-0000-0000-0000BB110000}"/>
    <cellStyle name="Normal 93" xfId="464" xr:uid="{00000000-0005-0000-0000-0000BC110000}"/>
    <cellStyle name="Normal 93 2" xfId="465" xr:uid="{00000000-0005-0000-0000-0000BD110000}"/>
    <cellStyle name="Normal 93 3" xfId="5552" xr:uid="{00000000-0005-0000-0000-0000BE110000}"/>
    <cellStyle name="Normal 94" xfId="3648" xr:uid="{00000000-0005-0000-0000-0000BF110000}"/>
    <cellStyle name="Normal 95" xfId="3649" xr:uid="{00000000-0005-0000-0000-0000C0110000}"/>
    <cellStyle name="Normal 96" xfId="3650" xr:uid="{00000000-0005-0000-0000-0000C1110000}"/>
    <cellStyle name="Normal 97" xfId="3651" xr:uid="{00000000-0005-0000-0000-0000C2110000}"/>
    <cellStyle name="Normal 98" xfId="3652" xr:uid="{00000000-0005-0000-0000-0000C3110000}"/>
    <cellStyle name="Normal 99" xfId="3653" xr:uid="{00000000-0005-0000-0000-0000C4110000}"/>
    <cellStyle name="Note 2" xfId="5370" xr:uid="{00000000-0005-0000-0000-0000C5110000}"/>
    <cellStyle name="Note 2 2" xfId="5371" xr:uid="{00000000-0005-0000-0000-0000C6110000}"/>
    <cellStyle name="Note 2 3" xfId="5372" xr:uid="{00000000-0005-0000-0000-0000C7110000}"/>
    <cellStyle name="Note 2 4" xfId="5373" xr:uid="{00000000-0005-0000-0000-0000C8110000}"/>
    <cellStyle name="Note 2 5" xfId="5374" xr:uid="{00000000-0005-0000-0000-0000C9110000}"/>
    <cellStyle name="Note 2 6" xfId="5375" xr:uid="{00000000-0005-0000-0000-0000CA110000}"/>
    <cellStyle name="Note 2 7" xfId="5376" xr:uid="{00000000-0005-0000-0000-0000CB110000}"/>
    <cellStyle name="Note 3" xfId="5377" xr:uid="{00000000-0005-0000-0000-0000CC110000}"/>
    <cellStyle name="Note 3 2" xfId="5378" xr:uid="{00000000-0005-0000-0000-0000CD110000}"/>
    <cellStyle name="Note 3 3" xfId="5379" xr:uid="{00000000-0005-0000-0000-0000CE110000}"/>
    <cellStyle name="Note 3 4" xfId="5380" xr:uid="{00000000-0005-0000-0000-0000CF110000}"/>
    <cellStyle name="Note 3 5" xfId="5381" xr:uid="{00000000-0005-0000-0000-0000D0110000}"/>
    <cellStyle name="Note 3 6" xfId="5382" xr:uid="{00000000-0005-0000-0000-0000D1110000}"/>
    <cellStyle name="Note 3 7" xfId="5383" xr:uid="{00000000-0005-0000-0000-0000D2110000}"/>
    <cellStyle name="Note 4" xfId="5384" xr:uid="{00000000-0005-0000-0000-0000D3110000}"/>
    <cellStyle name="Note 4 2" xfId="5385" xr:uid="{00000000-0005-0000-0000-0000D4110000}"/>
    <cellStyle name="Note 4 3" xfId="5386" xr:uid="{00000000-0005-0000-0000-0000D5110000}"/>
    <cellStyle name="Note 4 4" xfId="5387" xr:uid="{00000000-0005-0000-0000-0000D6110000}"/>
    <cellStyle name="Note 4 5" xfId="5388" xr:uid="{00000000-0005-0000-0000-0000D7110000}"/>
    <cellStyle name="Note 4 6" xfId="5389" xr:uid="{00000000-0005-0000-0000-0000D8110000}"/>
    <cellStyle name="Note 4 7" xfId="5390" xr:uid="{00000000-0005-0000-0000-0000D9110000}"/>
    <cellStyle name="OPSKRIF" xfId="2" xr:uid="{00000000-0005-0000-0000-0000DA110000}"/>
    <cellStyle name="OPSKRIF 2" xfId="265" xr:uid="{00000000-0005-0000-0000-0000DB110000}"/>
    <cellStyle name="OPSKRIF 2 10" xfId="3654" xr:uid="{00000000-0005-0000-0000-0000DC110000}"/>
    <cellStyle name="OPSKRIF 2 100" xfId="3655" xr:uid="{00000000-0005-0000-0000-0000DD110000}"/>
    <cellStyle name="OPSKRIF 2 101" xfId="3656" xr:uid="{00000000-0005-0000-0000-0000DE110000}"/>
    <cellStyle name="OPSKRIF 2 102" xfId="3657" xr:uid="{00000000-0005-0000-0000-0000DF110000}"/>
    <cellStyle name="OPSKRIF 2 103" xfId="3658" xr:uid="{00000000-0005-0000-0000-0000E0110000}"/>
    <cellStyle name="OPSKRIF 2 104" xfId="3659" xr:uid="{00000000-0005-0000-0000-0000E1110000}"/>
    <cellStyle name="OPSKRIF 2 105" xfId="3660" xr:uid="{00000000-0005-0000-0000-0000E2110000}"/>
    <cellStyle name="OPSKRIF 2 106" xfId="3661" xr:uid="{00000000-0005-0000-0000-0000E3110000}"/>
    <cellStyle name="OPSKRIF 2 107" xfId="3662" xr:uid="{00000000-0005-0000-0000-0000E4110000}"/>
    <cellStyle name="OPSKRIF 2 108" xfId="3663" xr:uid="{00000000-0005-0000-0000-0000E5110000}"/>
    <cellStyle name="OPSKRIF 2 109" xfId="3664" xr:uid="{00000000-0005-0000-0000-0000E6110000}"/>
    <cellStyle name="OPSKRIF 2 11" xfId="3665" xr:uid="{00000000-0005-0000-0000-0000E7110000}"/>
    <cellStyle name="OPSKRIF 2 110" xfId="3666" xr:uid="{00000000-0005-0000-0000-0000E8110000}"/>
    <cellStyle name="OPSKRIF 2 111" xfId="3667" xr:uid="{00000000-0005-0000-0000-0000E9110000}"/>
    <cellStyle name="OPSKRIF 2 112" xfId="3668" xr:uid="{00000000-0005-0000-0000-0000EA110000}"/>
    <cellStyle name="OPSKRIF 2 113" xfId="3669" xr:uid="{00000000-0005-0000-0000-0000EB110000}"/>
    <cellStyle name="OPSKRIF 2 114" xfId="3670" xr:uid="{00000000-0005-0000-0000-0000EC110000}"/>
    <cellStyle name="OPSKRIF 2 115" xfId="3671" xr:uid="{00000000-0005-0000-0000-0000ED110000}"/>
    <cellStyle name="OPSKRIF 2 116" xfId="3672" xr:uid="{00000000-0005-0000-0000-0000EE110000}"/>
    <cellStyle name="OPSKRIF 2 117" xfId="3673" xr:uid="{00000000-0005-0000-0000-0000EF110000}"/>
    <cellStyle name="OPSKRIF 2 118" xfId="3674" xr:uid="{00000000-0005-0000-0000-0000F0110000}"/>
    <cellStyle name="OPSKRIF 2 119" xfId="3675" xr:uid="{00000000-0005-0000-0000-0000F1110000}"/>
    <cellStyle name="OPSKRIF 2 12" xfId="3676" xr:uid="{00000000-0005-0000-0000-0000F2110000}"/>
    <cellStyle name="OPSKRIF 2 120" xfId="3677" xr:uid="{00000000-0005-0000-0000-0000F3110000}"/>
    <cellStyle name="OPSKRIF 2 121" xfId="3678" xr:uid="{00000000-0005-0000-0000-0000F4110000}"/>
    <cellStyle name="OPSKRIF 2 122" xfId="3679" xr:uid="{00000000-0005-0000-0000-0000F5110000}"/>
    <cellStyle name="OPSKRIF 2 123" xfId="3680" xr:uid="{00000000-0005-0000-0000-0000F6110000}"/>
    <cellStyle name="OPSKRIF 2 124" xfId="3681" xr:uid="{00000000-0005-0000-0000-0000F7110000}"/>
    <cellStyle name="OPSKRIF 2 125" xfId="3682" xr:uid="{00000000-0005-0000-0000-0000F8110000}"/>
    <cellStyle name="OPSKRIF 2 126" xfId="3683" xr:uid="{00000000-0005-0000-0000-0000F9110000}"/>
    <cellStyle name="OPSKRIF 2 127" xfId="3684" xr:uid="{00000000-0005-0000-0000-0000FA110000}"/>
    <cellStyle name="OPSKRIF 2 128" xfId="3685" xr:uid="{00000000-0005-0000-0000-0000FB110000}"/>
    <cellStyle name="OPSKRIF 2 129" xfId="3686" xr:uid="{00000000-0005-0000-0000-0000FC110000}"/>
    <cellStyle name="OPSKRIF 2 13" xfId="3687" xr:uid="{00000000-0005-0000-0000-0000FD110000}"/>
    <cellStyle name="OPSKRIF 2 130" xfId="3688" xr:uid="{00000000-0005-0000-0000-0000FE110000}"/>
    <cellStyle name="OPSKRIF 2 131" xfId="3689" xr:uid="{00000000-0005-0000-0000-0000FF110000}"/>
    <cellStyle name="OPSKRIF 2 132" xfId="3690" xr:uid="{00000000-0005-0000-0000-000000120000}"/>
    <cellStyle name="OPSKRIF 2 133" xfId="3691" xr:uid="{00000000-0005-0000-0000-000001120000}"/>
    <cellStyle name="OPSKRIF 2 134" xfId="3692" xr:uid="{00000000-0005-0000-0000-000002120000}"/>
    <cellStyle name="OPSKRIF 2 135" xfId="3693" xr:uid="{00000000-0005-0000-0000-000003120000}"/>
    <cellStyle name="OPSKRIF 2 136" xfId="3694" xr:uid="{00000000-0005-0000-0000-000004120000}"/>
    <cellStyle name="OPSKRIF 2 137" xfId="3695" xr:uid="{00000000-0005-0000-0000-000005120000}"/>
    <cellStyle name="OPSKRIF 2 138" xfId="3696" xr:uid="{00000000-0005-0000-0000-000006120000}"/>
    <cellStyle name="OPSKRIF 2 139" xfId="3697" xr:uid="{00000000-0005-0000-0000-000007120000}"/>
    <cellStyle name="OPSKRIF 2 14" xfId="3698" xr:uid="{00000000-0005-0000-0000-000008120000}"/>
    <cellStyle name="OPSKRIF 2 140" xfId="3699" xr:uid="{00000000-0005-0000-0000-000009120000}"/>
    <cellStyle name="OPSKRIF 2 141" xfId="3700" xr:uid="{00000000-0005-0000-0000-00000A120000}"/>
    <cellStyle name="OPSKRIF 2 142" xfId="3701" xr:uid="{00000000-0005-0000-0000-00000B120000}"/>
    <cellStyle name="OPSKRIF 2 143" xfId="3702" xr:uid="{00000000-0005-0000-0000-00000C120000}"/>
    <cellStyle name="OPSKRIF 2 144" xfId="3703" xr:uid="{00000000-0005-0000-0000-00000D120000}"/>
    <cellStyle name="OPSKRIF 2 145" xfId="3704" xr:uid="{00000000-0005-0000-0000-00000E120000}"/>
    <cellStyle name="OPSKRIF 2 146" xfId="3705" xr:uid="{00000000-0005-0000-0000-00000F120000}"/>
    <cellStyle name="OPSKRIF 2 147" xfId="3706" xr:uid="{00000000-0005-0000-0000-000010120000}"/>
    <cellStyle name="OPSKRIF 2 148" xfId="3707" xr:uid="{00000000-0005-0000-0000-000011120000}"/>
    <cellStyle name="OPSKRIF 2 149" xfId="3708" xr:uid="{00000000-0005-0000-0000-000012120000}"/>
    <cellStyle name="OPSKRIF 2 15" xfId="3709" xr:uid="{00000000-0005-0000-0000-000013120000}"/>
    <cellStyle name="OPSKRIF 2 150" xfId="3710" xr:uid="{00000000-0005-0000-0000-000014120000}"/>
    <cellStyle name="OPSKRIF 2 151" xfId="3711" xr:uid="{00000000-0005-0000-0000-000015120000}"/>
    <cellStyle name="OPSKRIF 2 152" xfId="3712" xr:uid="{00000000-0005-0000-0000-000016120000}"/>
    <cellStyle name="OPSKRIF 2 153" xfId="3713" xr:uid="{00000000-0005-0000-0000-000017120000}"/>
    <cellStyle name="OPSKRIF 2 154" xfId="3714" xr:uid="{00000000-0005-0000-0000-000018120000}"/>
    <cellStyle name="OPSKRIF 2 155" xfId="3715" xr:uid="{00000000-0005-0000-0000-000019120000}"/>
    <cellStyle name="OPSKRIF 2 156" xfId="3716" xr:uid="{00000000-0005-0000-0000-00001A120000}"/>
    <cellStyle name="OPSKRIF 2 157" xfId="3717" xr:uid="{00000000-0005-0000-0000-00001B120000}"/>
    <cellStyle name="OPSKRIF 2 158" xfId="3718" xr:uid="{00000000-0005-0000-0000-00001C120000}"/>
    <cellStyle name="OPSKRIF 2 159" xfId="3719" xr:uid="{00000000-0005-0000-0000-00001D120000}"/>
    <cellStyle name="OPSKRIF 2 16" xfId="3720" xr:uid="{00000000-0005-0000-0000-00001E120000}"/>
    <cellStyle name="OPSKRIF 2 160" xfId="3721" xr:uid="{00000000-0005-0000-0000-00001F120000}"/>
    <cellStyle name="OPSKRIF 2 161" xfId="3722" xr:uid="{00000000-0005-0000-0000-000020120000}"/>
    <cellStyle name="OPSKRIF 2 162" xfId="3723" xr:uid="{00000000-0005-0000-0000-000021120000}"/>
    <cellStyle name="OPSKRIF 2 163" xfId="3724" xr:uid="{00000000-0005-0000-0000-000022120000}"/>
    <cellStyle name="OPSKRIF 2 164" xfId="3725" xr:uid="{00000000-0005-0000-0000-000023120000}"/>
    <cellStyle name="OPSKRIF 2 165" xfId="3726" xr:uid="{00000000-0005-0000-0000-000024120000}"/>
    <cellStyle name="OPSKRIF 2 166" xfId="3727" xr:uid="{00000000-0005-0000-0000-000025120000}"/>
    <cellStyle name="OPSKRIF 2 167" xfId="3728" xr:uid="{00000000-0005-0000-0000-000026120000}"/>
    <cellStyle name="OPSKRIF 2 168" xfId="3729" xr:uid="{00000000-0005-0000-0000-000027120000}"/>
    <cellStyle name="OPSKRIF 2 169" xfId="3730" xr:uid="{00000000-0005-0000-0000-000028120000}"/>
    <cellStyle name="OPSKRIF 2 17" xfId="3731" xr:uid="{00000000-0005-0000-0000-000029120000}"/>
    <cellStyle name="OPSKRIF 2 170" xfId="3732" xr:uid="{00000000-0005-0000-0000-00002A120000}"/>
    <cellStyle name="OPSKRIF 2 171" xfId="3733" xr:uid="{00000000-0005-0000-0000-00002B120000}"/>
    <cellStyle name="OPSKRIF 2 172" xfId="3734" xr:uid="{00000000-0005-0000-0000-00002C120000}"/>
    <cellStyle name="OPSKRIF 2 173" xfId="3735" xr:uid="{00000000-0005-0000-0000-00002D120000}"/>
    <cellStyle name="OPSKRIF 2 174" xfId="3736" xr:uid="{00000000-0005-0000-0000-00002E120000}"/>
    <cellStyle name="OPSKRIF 2 175" xfId="3737" xr:uid="{00000000-0005-0000-0000-00002F120000}"/>
    <cellStyle name="OPSKRIF 2 176" xfId="3738" xr:uid="{00000000-0005-0000-0000-000030120000}"/>
    <cellStyle name="OPSKRIF 2 177" xfId="3739" xr:uid="{00000000-0005-0000-0000-000031120000}"/>
    <cellStyle name="OPSKRIF 2 178" xfId="3740" xr:uid="{00000000-0005-0000-0000-000032120000}"/>
    <cellStyle name="OPSKRIF 2 179" xfId="3741" xr:uid="{00000000-0005-0000-0000-000033120000}"/>
    <cellStyle name="OPSKRIF 2 18" xfId="3742" xr:uid="{00000000-0005-0000-0000-000034120000}"/>
    <cellStyle name="OPSKRIF 2 180" xfId="3743" xr:uid="{00000000-0005-0000-0000-000035120000}"/>
    <cellStyle name="OPSKRIF 2 181" xfId="3744" xr:uid="{00000000-0005-0000-0000-000036120000}"/>
    <cellStyle name="OPSKRIF 2 182" xfId="3745" xr:uid="{00000000-0005-0000-0000-000037120000}"/>
    <cellStyle name="OPSKRIF 2 183" xfId="3746" xr:uid="{00000000-0005-0000-0000-000038120000}"/>
    <cellStyle name="OPSKRIF 2 184" xfId="3747" xr:uid="{00000000-0005-0000-0000-000039120000}"/>
    <cellStyle name="OPSKRIF 2 185" xfId="3748" xr:uid="{00000000-0005-0000-0000-00003A120000}"/>
    <cellStyle name="OPSKRIF 2 186" xfId="3749" xr:uid="{00000000-0005-0000-0000-00003B120000}"/>
    <cellStyle name="OPSKRIF 2 187" xfId="3750" xr:uid="{00000000-0005-0000-0000-00003C120000}"/>
    <cellStyle name="OPSKRIF 2 188" xfId="3751" xr:uid="{00000000-0005-0000-0000-00003D120000}"/>
    <cellStyle name="OPSKRIF 2 189" xfId="3752" xr:uid="{00000000-0005-0000-0000-00003E120000}"/>
    <cellStyle name="OPSKRIF 2 19" xfId="3753" xr:uid="{00000000-0005-0000-0000-00003F120000}"/>
    <cellStyle name="OPSKRIF 2 190" xfId="3754" xr:uid="{00000000-0005-0000-0000-000040120000}"/>
    <cellStyle name="OPSKRIF 2 191" xfId="3755" xr:uid="{00000000-0005-0000-0000-000041120000}"/>
    <cellStyle name="OPSKRIF 2 192" xfId="3756" xr:uid="{00000000-0005-0000-0000-000042120000}"/>
    <cellStyle name="OPSKRIF 2 193" xfId="3757" xr:uid="{00000000-0005-0000-0000-000043120000}"/>
    <cellStyle name="OPSKRIF 2 194" xfId="3758" xr:uid="{00000000-0005-0000-0000-000044120000}"/>
    <cellStyle name="OPSKRIF 2 195" xfId="3759" xr:uid="{00000000-0005-0000-0000-000045120000}"/>
    <cellStyle name="OPSKRIF 2 196" xfId="3760" xr:uid="{00000000-0005-0000-0000-000046120000}"/>
    <cellStyle name="OPSKRIF 2 197" xfId="3761" xr:uid="{00000000-0005-0000-0000-000047120000}"/>
    <cellStyle name="OPSKRIF 2 198" xfId="3762" xr:uid="{00000000-0005-0000-0000-000048120000}"/>
    <cellStyle name="OPSKRIF 2 199" xfId="3763" xr:uid="{00000000-0005-0000-0000-000049120000}"/>
    <cellStyle name="OPSKRIF 2 2" xfId="379" xr:uid="{00000000-0005-0000-0000-00004A120000}"/>
    <cellStyle name="OPSKRIF 2 20" xfId="3764" xr:uid="{00000000-0005-0000-0000-00004B120000}"/>
    <cellStyle name="OPSKRIF 2 200" xfId="3765" xr:uid="{00000000-0005-0000-0000-00004C120000}"/>
    <cellStyle name="OPSKRIF 2 201" xfId="3766" xr:uid="{00000000-0005-0000-0000-00004D120000}"/>
    <cellStyle name="OPSKRIF 2 202" xfId="3767" xr:uid="{00000000-0005-0000-0000-00004E120000}"/>
    <cellStyle name="OPSKRIF 2 203" xfId="3768" xr:uid="{00000000-0005-0000-0000-00004F120000}"/>
    <cellStyle name="OPSKRIF 2 204" xfId="3769" xr:uid="{00000000-0005-0000-0000-000050120000}"/>
    <cellStyle name="OPSKRIF 2 205" xfId="3770" xr:uid="{00000000-0005-0000-0000-000051120000}"/>
    <cellStyle name="OPSKRIF 2 206" xfId="3771" xr:uid="{00000000-0005-0000-0000-000052120000}"/>
    <cellStyle name="OPSKRIF 2 207" xfId="3772" xr:uid="{00000000-0005-0000-0000-000053120000}"/>
    <cellStyle name="OPSKRIF 2 208" xfId="3773" xr:uid="{00000000-0005-0000-0000-000054120000}"/>
    <cellStyle name="OPSKRIF 2 209" xfId="3774" xr:uid="{00000000-0005-0000-0000-000055120000}"/>
    <cellStyle name="OPSKRIF 2 21" xfId="3775" xr:uid="{00000000-0005-0000-0000-000056120000}"/>
    <cellStyle name="OPSKRIF 2 210" xfId="3776" xr:uid="{00000000-0005-0000-0000-000057120000}"/>
    <cellStyle name="OPSKRIF 2 211" xfId="3777" xr:uid="{00000000-0005-0000-0000-000058120000}"/>
    <cellStyle name="OPSKRIF 2 212" xfId="3778" xr:uid="{00000000-0005-0000-0000-000059120000}"/>
    <cellStyle name="OPSKRIF 2 213" xfId="3779" xr:uid="{00000000-0005-0000-0000-00005A120000}"/>
    <cellStyle name="OPSKRIF 2 214" xfId="3780" xr:uid="{00000000-0005-0000-0000-00005B120000}"/>
    <cellStyle name="OPSKRIF 2 215" xfId="3781" xr:uid="{00000000-0005-0000-0000-00005C120000}"/>
    <cellStyle name="OPSKRIF 2 216" xfId="3782" xr:uid="{00000000-0005-0000-0000-00005D120000}"/>
    <cellStyle name="OPSKRIF 2 217" xfId="3783" xr:uid="{00000000-0005-0000-0000-00005E120000}"/>
    <cellStyle name="OPSKRIF 2 218" xfId="3784" xr:uid="{00000000-0005-0000-0000-00005F120000}"/>
    <cellStyle name="OPSKRIF 2 219" xfId="3785" xr:uid="{00000000-0005-0000-0000-000060120000}"/>
    <cellStyle name="OPSKRIF 2 22" xfId="3786" xr:uid="{00000000-0005-0000-0000-000061120000}"/>
    <cellStyle name="OPSKRIF 2 220" xfId="3787" xr:uid="{00000000-0005-0000-0000-000062120000}"/>
    <cellStyle name="OPSKRIF 2 221" xfId="3788" xr:uid="{00000000-0005-0000-0000-000063120000}"/>
    <cellStyle name="OPSKRIF 2 222" xfId="3789" xr:uid="{00000000-0005-0000-0000-000064120000}"/>
    <cellStyle name="OPSKRIF 2 223" xfId="3790" xr:uid="{00000000-0005-0000-0000-000065120000}"/>
    <cellStyle name="OPSKRIF 2 224" xfId="3791" xr:uid="{00000000-0005-0000-0000-000066120000}"/>
    <cellStyle name="OPSKRIF 2 225" xfId="3792" xr:uid="{00000000-0005-0000-0000-000067120000}"/>
    <cellStyle name="OPSKRIF 2 226" xfId="3793" xr:uid="{00000000-0005-0000-0000-000068120000}"/>
    <cellStyle name="OPSKRIF 2 227" xfId="3794" xr:uid="{00000000-0005-0000-0000-000069120000}"/>
    <cellStyle name="OPSKRIF 2 228" xfId="3795" xr:uid="{00000000-0005-0000-0000-00006A120000}"/>
    <cellStyle name="OPSKRIF 2 229" xfId="3796" xr:uid="{00000000-0005-0000-0000-00006B120000}"/>
    <cellStyle name="OPSKRIF 2 23" xfId="3797" xr:uid="{00000000-0005-0000-0000-00006C120000}"/>
    <cellStyle name="OPSKRIF 2 230" xfId="3798" xr:uid="{00000000-0005-0000-0000-00006D120000}"/>
    <cellStyle name="OPSKRIF 2 231" xfId="3799" xr:uid="{00000000-0005-0000-0000-00006E120000}"/>
    <cellStyle name="OPSKRIF 2 232" xfId="3800" xr:uid="{00000000-0005-0000-0000-00006F120000}"/>
    <cellStyle name="OPSKRIF 2 233" xfId="3801" xr:uid="{00000000-0005-0000-0000-000070120000}"/>
    <cellStyle name="OPSKRIF 2 234" xfId="3802" xr:uid="{00000000-0005-0000-0000-000071120000}"/>
    <cellStyle name="OPSKRIF 2 235" xfId="3803" xr:uid="{00000000-0005-0000-0000-000072120000}"/>
    <cellStyle name="OPSKRIF 2 236" xfId="3804" xr:uid="{00000000-0005-0000-0000-000073120000}"/>
    <cellStyle name="OPSKRIF 2 237" xfId="3805" xr:uid="{00000000-0005-0000-0000-000074120000}"/>
    <cellStyle name="OPSKRIF 2 238" xfId="3806" xr:uid="{00000000-0005-0000-0000-000075120000}"/>
    <cellStyle name="OPSKRIF 2 239" xfId="3807" xr:uid="{00000000-0005-0000-0000-000076120000}"/>
    <cellStyle name="OPSKRIF 2 24" xfId="3808" xr:uid="{00000000-0005-0000-0000-000077120000}"/>
    <cellStyle name="OPSKRIF 2 240" xfId="3809" xr:uid="{00000000-0005-0000-0000-000078120000}"/>
    <cellStyle name="OPSKRIF 2 241" xfId="3810" xr:uid="{00000000-0005-0000-0000-000079120000}"/>
    <cellStyle name="OPSKRIF 2 242" xfId="3811" xr:uid="{00000000-0005-0000-0000-00007A120000}"/>
    <cellStyle name="OPSKRIF 2 243" xfId="3812" xr:uid="{00000000-0005-0000-0000-00007B120000}"/>
    <cellStyle name="OPSKRIF 2 244" xfId="3813" xr:uid="{00000000-0005-0000-0000-00007C120000}"/>
    <cellStyle name="OPSKRIF 2 245" xfId="3814" xr:uid="{00000000-0005-0000-0000-00007D120000}"/>
    <cellStyle name="OPSKRIF 2 246" xfId="3815" xr:uid="{00000000-0005-0000-0000-00007E120000}"/>
    <cellStyle name="OPSKRIF 2 247" xfId="3816" xr:uid="{00000000-0005-0000-0000-00007F120000}"/>
    <cellStyle name="OPSKRIF 2 248" xfId="3817" xr:uid="{00000000-0005-0000-0000-000080120000}"/>
    <cellStyle name="OPSKRIF 2 249" xfId="3818" xr:uid="{00000000-0005-0000-0000-000081120000}"/>
    <cellStyle name="OPSKRIF 2 25" xfId="3819" xr:uid="{00000000-0005-0000-0000-000082120000}"/>
    <cellStyle name="OPSKRIF 2 250" xfId="3820" xr:uid="{00000000-0005-0000-0000-000083120000}"/>
    <cellStyle name="OPSKRIF 2 251" xfId="3821" xr:uid="{00000000-0005-0000-0000-000084120000}"/>
    <cellStyle name="OPSKRIF 2 252" xfId="3822" xr:uid="{00000000-0005-0000-0000-000085120000}"/>
    <cellStyle name="OPSKRIF 2 253" xfId="3823" xr:uid="{00000000-0005-0000-0000-000086120000}"/>
    <cellStyle name="OPSKRIF 2 254" xfId="3824" xr:uid="{00000000-0005-0000-0000-000087120000}"/>
    <cellStyle name="OPSKRIF 2 255" xfId="3825" xr:uid="{00000000-0005-0000-0000-000088120000}"/>
    <cellStyle name="OPSKRIF 2 26" xfId="3826" xr:uid="{00000000-0005-0000-0000-000089120000}"/>
    <cellStyle name="OPSKRIF 2 27" xfId="3827" xr:uid="{00000000-0005-0000-0000-00008A120000}"/>
    <cellStyle name="OPSKRIF 2 28" xfId="3828" xr:uid="{00000000-0005-0000-0000-00008B120000}"/>
    <cellStyle name="OPSKRIF 2 29" xfId="3829" xr:uid="{00000000-0005-0000-0000-00008C120000}"/>
    <cellStyle name="OPSKRIF 2 3" xfId="387" xr:uid="{00000000-0005-0000-0000-00008D120000}"/>
    <cellStyle name="OPSKRIF 2 30" xfId="3830" xr:uid="{00000000-0005-0000-0000-00008E120000}"/>
    <cellStyle name="OPSKRIF 2 31" xfId="3831" xr:uid="{00000000-0005-0000-0000-00008F120000}"/>
    <cellStyle name="OPSKRIF 2 32" xfId="3832" xr:uid="{00000000-0005-0000-0000-000090120000}"/>
    <cellStyle name="OPSKRIF 2 33" xfId="3833" xr:uid="{00000000-0005-0000-0000-000091120000}"/>
    <cellStyle name="OPSKRIF 2 34" xfId="3834" xr:uid="{00000000-0005-0000-0000-000092120000}"/>
    <cellStyle name="OPSKRIF 2 35" xfId="3835" xr:uid="{00000000-0005-0000-0000-000093120000}"/>
    <cellStyle name="OPSKRIF 2 36" xfId="3836" xr:uid="{00000000-0005-0000-0000-000094120000}"/>
    <cellStyle name="OPSKRIF 2 37" xfId="3837" xr:uid="{00000000-0005-0000-0000-000095120000}"/>
    <cellStyle name="OPSKRIF 2 38" xfId="3838" xr:uid="{00000000-0005-0000-0000-000096120000}"/>
    <cellStyle name="OPSKRIF 2 39" xfId="3839" xr:uid="{00000000-0005-0000-0000-000097120000}"/>
    <cellStyle name="OPSKRIF 2 4" xfId="355" xr:uid="{00000000-0005-0000-0000-000098120000}"/>
    <cellStyle name="OPSKRIF 2 40" xfId="3840" xr:uid="{00000000-0005-0000-0000-000099120000}"/>
    <cellStyle name="OPSKRIF 2 41" xfId="3841" xr:uid="{00000000-0005-0000-0000-00009A120000}"/>
    <cellStyle name="OPSKRIF 2 42" xfId="3842" xr:uid="{00000000-0005-0000-0000-00009B120000}"/>
    <cellStyle name="OPSKRIF 2 43" xfId="3843" xr:uid="{00000000-0005-0000-0000-00009C120000}"/>
    <cellStyle name="OPSKRIF 2 44" xfId="3844" xr:uid="{00000000-0005-0000-0000-00009D120000}"/>
    <cellStyle name="OPSKRIF 2 45" xfId="3845" xr:uid="{00000000-0005-0000-0000-00009E120000}"/>
    <cellStyle name="OPSKRIF 2 46" xfId="3846" xr:uid="{00000000-0005-0000-0000-00009F120000}"/>
    <cellStyle name="OPSKRIF 2 47" xfId="3847" xr:uid="{00000000-0005-0000-0000-0000A0120000}"/>
    <cellStyle name="OPSKRIF 2 48" xfId="3848" xr:uid="{00000000-0005-0000-0000-0000A1120000}"/>
    <cellStyle name="OPSKRIF 2 49" xfId="3849" xr:uid="{00000000-0005-0000-0000-0000A2120000}"/>
    <cellStyle name="OPSKRIF 2 5" xfId="383" xr:uid="{00000000-0005-0000-0000-0000A3120000}"/>
    <cellStyle name="OPSKRIF 2 50" xfId="3850" xr:uid="{00000000-0005-0000-0000-0000A4120000}"/>
    <cellStyle name="OPSKRIF 2 51" xfId="3851" xr:uid="{00000000-0005-0000-0000-0000A5120000}"/>
    <cellStyle name="OPSKRIF 2 52" xfId="3852" xr:uid="{00000000-0005-0000-0000-0000A6120000}"/>
    <cellStyle name="OPSKRIF 2 53" xfId="3853" xr:uid="{00000000-0005-0000-0000-0000A7120000}"/>
    <cellStyle name="OPSKRIF 2 54" xfId="3854" xr:uid="{00000000-0005-0000-0000-0000A8120000}"/>
    <cellStyle name="OPSKRIF 2 55" xfId="3855" xr:uid="{00000000-0005-0000-0000-0000A9120000}"/>
    <cellStyle name="OPSKRIF 2 56" xfId="3856" xr:uid="{00000000-0005-0000-0000-0000AA120000}"/>
    <cellStyle name="OPSKRIF 2 57" xfId="3857" xr:uid="{00000000-0005-0000-0000-0000AB120000}"/>
    <cellStyle name="OPSKRIF 2 58" xfId="3858" xr:uid="{00000000-0005-0000-0000-0000AC120000}"/>
    <cellStyle name="OPSKRIF 2 59" xfId="3859" xr:uid="{00000000-0005-0000-0000-0000AD120000}"/>
    <cellStyle name="OPSKRIF 2 6" xfId="3860" xr:uid="{00000000-0005-0000-0000-0000AE120000}"/>
    <cellStyle name="OPSKRIF 2 60" xfId="3861" xr:uid="{00000000-0005-0000-0000-0000AF120000}"/>
    <cellStyle name="OPSKRIF 2 61" xfId="3862" xr:uid="{00000000-0005-0000-0000-0000B0120000}"/>
    <cellStyle name="OPSKRIF 2 62" xfId="3863" xr:uid="{00000000-0005-0000-0000-0000B1120000}"/>
    <cellStyle name="OPSKRIF 2 63" xfId="3864" xr:uid="{00000000-0005-0000-0000-0000B2120000}"/>
    <cellStyle name="OPSKRIF 2 64" xfId="3865" xr:uid="{00000000-0005-0000-0000-0000B3120000}"/>
    <cellStyle name="OPSKRIF 2 65" xfId="3866" xr:uid="{00000000-0005-0000-0000-0000B4120000}"/>
    <cellStyle name="OPSKRIF 2 66" xfId="3867" xr:uid="{00000000-0005-0000-0000-0000B5120000}"/>
    <cellStyle name="OPSKRIF 2 67" xfId="3868" xr:uid="{00000000-0005-0000-0000-0000B6120000}"/>
    <cellStyle name="OPSKRIF 2 68" xfId="3869" xr:uid="{00000000-0005-0000-0000-0000B7120000}"/>
    <cellStyle name="OPSKRIF 2 69" xfId="3870" xr:uid="{00000000-0005-0000-0000-0000B8120000}"/>
    <cellStyle name="OPSKRIF 2 7" xfId="3871" xr:uid="{00000000-0005-0000-0000-0000B9120000}"/>
    <cellStyle name="OPSKRIF 2 70" xfId="3872" xr:uid="{00000000-0005-0000-0000-0000BA120000}"/>
    <cellStyle name="OPSKRIF 2 71" xfId="3873" xr:uid="{00000000-0005-0000-0000-0000BB120000}"/>
    <cellStyle name="OPSKRIF 2 72" xfId="3874" xr:uid="{00000000-0005-0000-0000-0000BC120000}"/>
    <cellStyle name="OPSKRIF 2 73" xfId="3875" xr:uid="{00000000-0005-0000-0000-0000BD120000}"/>
    <cellStyle name="OPSKRIF 2 74" xfId="3876" xr:uid="{00000000-0005-0000-0000-0000BE120000}"/>
    <cellStyle name="OPSKRIF 2 75" xfId="3877" xr:uid="{00000000-0005-0000-0000-0000BF120000}"/>
    <cellStyle name="OPSKRIF 2 76" xfId="3878" xr:uid="{00000000-0005-0000-0000-0000C0120000}"/>
    <cellStyle name="OPSKRIF 2 77" xfId="3879" xr:uid="{00000000-0005-0000-0000-0000C1120000}"/>
    <cellStyle name="OPSKRIF 2 78" xfId="3880" xr:uid="{00000000-0005-0000-0000-0000C2120000}"/>
    <cellStyle name="OPSKRIF 2 79" xfId="3881" xr:uid="{00000000-0005-0000-0000-0000C3120000}"/>
    <cellStyle name="OPSKRIF 2 8" xfId="3882" xr:uid="{00000000-0005-0000-0000-0000C4120000}"/>
    <cellStyle name="OPSKRIF 2 80" xfId="3883" xr:uid="{00000000-0005-0000-0000-0000C5120000}"/>
    <cellStyle name="OPSKRIF 2 81" xfId="3884" xr:uid="{00000000-0005-0000-0000-0000C6120000}"/>
    <cellStyle name="OPSKRIF 2 82" xfId="3885" xr:uid="{00000000-0005-0000-0000-0000C7120000}"/>
    <cellStyle name="OPSKRIF 2 83" xfId="3886" xr:uid="{00000000-0005-0000-0000-0000C8120000}"/>
    <cellStyle name="OPSKRIF 2 84" xfId="3887" xr:uid="{00000000-0005-0000-0000-0000C9120000}"/>
    <cellStyle name="OPSKRIF 2 85" xfId="3888" xr:uid="{00000000-0005-0000-0000-0000CA120000}"/>
    <cellStyle name="OPSKRIF 2 86" xfId="3889" xr:uid="{00000000-0005-0000-0000-0000CB120000}"/>
    <cellStyle name="OPSKRIF 2 87" xfId="3890" xr:uid="{00000000-0005-0000-0000-0000CC120000}"/>
    <cellStyle name="OPSKRIF 2 88" xfId="3891" xr:uid="{00000000-0005-0000-0000-0000CD120000}"/>
    <cellStyle name="OPSKRIF 2 89" xfId="3892" xr:uid="{00000000-0005-0000-0000-0000CE120000}"/>
    <cellStyle name="OPSKRIF 2 9" xfId="3893" xr:uid="{00000000-0005-0000-0000-0000CF120000}"/>
    <cellStyle name="OPSKRIF 2 90" xfId="3894" xr:uid="{00000000-0005-0000-0000-0000D0120000}"/>
    <cellStyle name="OPSKRIF 2 91" xfId="3895" xr:uid="{00000000-0005-0000-0000-0000D1120000}"/>
    <cellStyle name="OPSKRIF 2 92" xfId="3896" xr:uid="{00000000-0005-0000-0000-0000D2120000}"/>
    <cellStyle name="OPSKRIF 2 93" xfId="3897" xr:uid="{00000000-0005-0000-0000-0000D3120000}"/>
    <cellStyle name="OPSKRIF 2 94" xfId="3898" xr:uid="{00000000-0005-0000-0000-0000D4120000}"/>
    <cellStyle name="OPSKRIF 2 95" xfId="3899" xr:uid="{00000000-0005-0000-0000-0000D5120000}"/>
    <cellStyle name="OPSKRIF 2 96" xfId="3900" xr:uid="{00000000-0005-0000-0000-0000D6120000}"/>
    <cellStyle name="OPSKRIF 2 97" xfId="3901" xr:uid="{00000000-0005-0000-0000-0000D7120000}"/>
    <cellStyle name="OPSKRIF 2 98" xfId="3902" xr:uid="{00000000-0005-0000-0000-0000D8120000}"/>
    <cellStyle name="OPSKRIF 2 99" xfId="3903" xr:uid="{00000000-0005-0000-0000-0000D9120000}"/>
    <cellStyle name="OPSKRIF_0801r BOQ" xfId="5391" xr:uid="{00000000-0005-0000-0000-0000DA120000}"/>
    <cellStyle name="OPSKRIFTE" xfId="3" xr:uid="{00000000-0005-0000-0000-0000DB120000}"/>
    <cellStyle name="or" xfId="19" xr:uid="{00000000-0005-0000-0000-0000DC120000}"/>
    <cellStyle name="or 10" xfId="455" xr:uid="{00000000-0005-0000-0000-0000DD120000}"/>
    <cellStyle name="or 2" xfId="266" xr:uid="{00000000-0005-0000-0000-0000DE120000}"/>
    <cellStyle name="or 2 10" xfId="3904" xr:uid="{00000000-0005-0000-0000-0000DF120000}"/>
    <cellStyle name="or 2 100" xfId="3905" xr:uid="{00000000-0005-0000-0000-0000E0120000}"/>
    <cellStyle name="or 2 101" xfId="3906" xr:uid="{00000000-0005-0000-0000-0000E1120000}"/>
    <cellStyle name="or 2 102" xfId="3907" xr:uid="{00000000-0005-0000-0000-0000E2120000}"/>
    <cellStyle name="or 2 103" xfId="3908" xr:uid="{00000000-0005-0000-0000-0000E3120000}"/>
    <cellStyle name="or 2 104" xfId="3909" xr:uid="{00000000-0005-0000-0000-0000E4120000}"/>
    <cellStyle name="or 2 105" xfId="3910" xr:uid="{00000000-0005-0000-0000-0000E5120000}"/>
    <cellStyle name="or 2 106" xfId="3911" xr:uid="{00000000-0005-0000-0000-0000E6120000}"/>
    <cellStyle name="or 2 107" xfId="3912" xr:uid="{00000000-0005-0000-0000-0000E7120000}"/>
    <cellStyle name="or 2 108" xfId="3913" xr:uid="{00000000-0005-0000-0000-0000E8120000}"/>
    <cellStyle name="or 2 109" xfId="3914" xr:uid="{00000000-0005-0000-0000-0000E9120000}"/>
    <cellStyle name="or 2 11" xfId="3915" xr:uid="{00000000-0005-0000-0000-0000EA120000}"/>
    <cellStyle name="or 2 110" xfId="3916" xr:uid="{00000000-0005-0000-0000-0000EB120000}"/>
    <cellStyle name="or 2 111" xfId="3917" xr:uid="{00000000-0005-0000-0000-0000EC120000}"/>
    <cellStyle name="or 2 112" xfId="3918" xr:uid="{00000000-0005-0000-0000-0000ED120000}"/>
    <cellStyle name="or 2 113" xfId="3919" xr:uid="{00000000-0005-0000-0000-0000EE120000}"/>
    <cellStyle name="or 2 114" xfId="3920" xr:uid="{00000000-0005-0000-0000-0000EF120000}"/>
    <cellStyle name="or 2 115" xfId="3921" xr:uid="{00000000-0005-0000-0000-0000F0120000}"/>
    <cellStyle name="or 2 116" xfId="3922" xr:uid="{00000000-0005-0000-0000-0000F1120000}"/>
    <cellStyle name="or 2 117" xfId="3923" xr:uid="{00000000-0005-0000-0000-0000F2120000}"/>
    <cellStyle name="or 2 118" xfId="3924" xr:uid="{00000000-0005-0000-0000-0000F3120000}"/>
    <cellStyle name="or 2 119" xfId="3925" xr:uid="{00000000-0005-0000-0000-0000F4120000}"/>
    <cellStyle name="or 2 12" xfId="3926" xr:uid="{00000000-0005-0000-0000-0000F5120000}"/>
    <cellStyle name="or 2 120" xfId="3927" xr:uid="{00000000-0005-0000-0000-0000F6120000}"/>
    <cellStyle name="or 2 121" xfId="3928" xr:uid="{00000000-0005-0000-0000-0000F7120000}"/>
    <cellStyle name="or 2 122" xfId="3929" xr:uid="{00000000-0005-0000-0000-0000F8120000}"/>
    <cellStyle name="or 2 123" xfId="3930" xr:uid="{00000000-0005-0000-0000-0000F9120000}"/>
    <cellStyle name="or 2 124" xfId="3931" xr:uid="{00000000-0005-0000-0000-0000FA120000}"/>
    <cellStyle name="or 2 125" xfId="3932" xr:uid="{00000000-0005-0000-0000-0000FB120000}"/>
    <cellStyle name="or 2 126" xfId="3933" xr:uid="{00000000-0005-0000-0000-0000FC120000}"/>
    <cellStyle name="or 2 127" xfId="3934" xr:uid="{00000000-0005-0000-0000-0000FD120000}"/>
    <cellStyle name="or 2 128" xfId="3935" xr:uid="{00000000-0005-0000-0000-0000FE120000}"/>
    <cellStyle name="or 2 129" xfId="3936" xr:uid="{00000000-0005-0000-0000-0000FF120000}"/>
    <cellStyle name="or 2 13" xfId="3937" xr:uid="{00000000-0005-0000-0000-000000130000}"/>
    <cellStyle name="or 2 130" xfId="3938" xr:uid="{00000000-0005-0000-0000-000001130000}"/>
    <cellStyle name="or 2 131" xfId="3939" xr:uid="{00000000-0005-0000-0000-000002130000}"/>
    <cellStyle name="or 2 132" xfId="3940" xr:uid="{00000000-0005-0000-0000-000003130000}"/>
    <cellStyle name="or 2 133" xfId="3941" xr:uid="{00000000-0005-0000-0000-000004130000}"/>
    <cellStyle name="or 2 134" xfId="3942" xr:uid="{00000000-0005-0000-0000-000005130000}"/>
    <cellStyle name="or 2 135" xfId="3943" xr:uid="{00000000-0005-0000-0000-000006130000}"/>
    <cellStyle name="or 2 136" xfId="3944" xr:uid="{00000000-0005-0000-0000-000007130000}"/>
    <cellStyle name="or 2 137" xfId="3945" xr:uid="{00000000-0005-0000-0000-000008130000}"/>
    <cellStyle name="or 2 138" xfId="3946" xr:uid="{00000000-0005-0000-0000-000009130000}"/>
    <cellStyle name="or 2 139" xfId="3947" xr:uid="{00000000-0005-0000-0000-00000A130000}"/>
    <cellStyle name="or 2 14" xfId="3948" xr:uid="{00000000-0005-0000-0000-00000B130000}"/>
    <cellStyle name="or 2 140" xfId="3949" xr:uid="{00000000-0005-0000-0000-00000C130000}"/>
    <cellStyle name="or 2 141" xfId="3950" xr:uid="{00000000-0005-0000-0000-00000D130000}"/>
    <cellStyle name="or 2 142" xfId="3951" xr:uid="{00000000-0005-0000-0000-00000E130000}"/>
    <cellStyle name="or 2 143" xfId="3952" xr:uid="{00000000-0005-0000-0000-00000F130000}"/>
    <cellStyle name="or 2 144" xfId="3953" xr:uid="{00000000-0005-0000-0000-000010130000}"/>
    <cellStyle name="or 2 145" xfId="3954" xr:uid="{00000000-0005-0000-0000-000011130000}"/>
    <cellStyle name="or 2 146" xfId="3955" xr:uid="{00000000-0005-0000-0000-000012130000}"/>
    <cellStyle name="or 2 147" xfId="3956" xr:uid="{00000000-0005-0000-0000-000013130000}"/>
    <cellStyle name="or 2 148" xfId="3957" xr:uid="{00000000-0005-0000-0000-000014130000}"/>
    <cellStyle name="or 2 149" xfId="3958" xr:uid="{00000000-0005-0000-0000-000015130000}"/>
    <cellStyle name="or 2 15" xfId="3959" xr:uid="{00000000-0005-0000-0000-000016130000}"/>
    <cellStyle name="or 2 150" xfId="3960" xr:uid="{00000000-0005-0000-0000-000017130000}"/>
    <cellStyle name="or 2 151" xfId="3961" xr:uid="{00000000-0005-0000-0000-000018130000}"/>
    <cellStyle name="or 2 152" xfId="3962" xr:uid="{00000000-0005-0000-0000-000019130000}"/>
    <cellStyle name="or 2 153" xfId="3963" xr:uid="{00000000-0005-0000-0000-00001A130000}"/>
    <cellStyle name="or 2 154" xfId="3964" xr:uid="{00000000-0005-0000-0000-00001B130000}"/>
    <cellStyle name="or 2 155" xfId="3965" xr:uid="{00000000-0005-0000-0000-00001C130000}"/>
    <cellStyle name="or 2 156" xfId="3966" xr:uid="{00000000-0005-0000-0000-00001D130000}"/>
    <cellStyle name="or 2 157" xfId="3967" xr:uid="{00000000-0005-0000-0000-00001E130000}"/>
    <cellStyle name="or 2 158" xfId="3968" xr:uid="{00000000-0005-0000-0000-00001F130000}"/>
    <cellStyle name="or 2 159" xfId="3969" xr:uid="{00000000-0005-0000-0000-000020130000}"/>
    <cellStyle name="or 2 16" xfId="3970" xr:uid="{00000000-0005-0000-0000-000021130000}"/>
    <cellStyle name="or 2 160" xfId="3971" xr:uid="{00000000-0005-0000-0000-000022130000}"/>
    <cellStyle name="or 2 161" xfId="3972" xr:uid="{00000000-0005-0000-0000-000023130000}"/>
    <cellStyle name="or 2 162" xfId="3973" xr:uid="{00000000-0005-0000-0000-000024130000}"/>
    <cellStyle name="or 2 163" xfId="3974" xr:uid="{00000000-0005-0000-0000-000025130000}"/>
    <cellStyle name="or 2 164" xfId="3975" xr:uid="{00000000-0005-0000-0000-000026130000}"/>
    <cellStyle name="or 2 165" xfId="3976" xr:uid="{00000000-0005-0000-0000-000027130000}"/>
    <cellStyle name="or 2 166" xfId="3977" xr:uid="{00000000-0005-0000-0000-000028130000}"/>
    <cellStyle name="or 2 167" xfId="3978" xr:uid="{00000000-0005-0000-0000-000029130000}"/>
    <cellStyle name="or 2 168" xfId="3979" xr:uid="{00000000-0005-0000-0000-00002A130000}"/>
    <cellStyle name="or 2 169" xfId="3980" xr:uid="{00000000-0005-0000-0000-00002B130000}"/>
    <cellStyle name="or 2 17" xfId="3981" xr:uid="{00000000-0005-0000-0000-00002C130000}"/>
    <cellStyle name="or 2 170" xfId="3982" xr:uid="{00000000-0005-0000-0000-00002D130000}"/>
    <cellStyle name="or 2 171" xfId="3983" xr:uid="{00000000-0005-0000-0000-00002E130000}"/>
    <cellStyle name="or 2 172" xfId="3984" xr:uid="{00000000-0005-0000-0000-00002F130000}"/>
    <cellStyle name="or 2 173" xfId="3985" xr:uid="{00000000-0005-0000-0000-000030130000}"/>
    <cellStyle name="or 2 174" xfId="3986" xr:uid="{00000000-0005-0000-0000-000031130000}"/>
    <cellStyle name="or 2 175" xfId="3987" xr:uid="{00000000-0005-0000-0000-000032130000}"/>
    <cellStyle name="or 2 176" xfId="3988" xr:uid="{00000000-0005-0000-0000-000033130000}"/>
    <cellStyle name="or 2 177" xfId="3989" xr:uid="{00000000-0005-0000-0000-000034130000}"/>
    <cellStyle name="or 2 178" xfId="3990" xr:uid="{00000000-0005-0000-0000-000035130000}"/>
    <cellStyle name="or 2 179" xfId="3991" xr:uid="{00000000-0005-0000-0000-000036130000}"/>
    <cellStyle name="or 2 18" xfId="3992" xr:uid="{00000000-0005-0000-0000-000037130000}"/>
    <cellStyle name="or 2 180" xfId="3993" xr:uid="{00000000-0005-0000-0000-000038130000}"/>
    <cellStyle name="or 2 181" xfId="3994" xr:uid="{00000000-0005-0000-0000-000039130000}"/>
    <cellStyle name="or 2 182" xfId="3995" xr:uid="{00000000-0005-0000-0000-00003A130000}"/>
    <cellStyle name="or 2 183" xfId="3996" xr:uid="{00000000-0005-0000-0000-00003B130000}"/>
    <cellStyle name="or 2 184" xfId="3997" xr:uid="{00000000-0005-0000-0000-00003C130000}"/>
    <cellStyle name="or 2 185" xfId="3998" xr:uid="{00000000-0005-0000-0000-00003D130000}"/>
    <cellStyle name="or 2 186" xfId="3999" xr:uid="{00000000-0005-0000-0000-00003E130000}"/>
    <cellStyle name="or 2 187" xfId="4000" xr:uid="{00000000-0005-0000-0000-00003F130000}"/>
    <cellStyle name="or 2 188" xfId="4001" xr:uid="{00000000-0005-0000-0000-000040130000}"/>
    <cellStyle name="or 2 189" xfId="4002" xr:uid="{00000000-0005-0000-0000-000041130000}"/>
    <cellStyle name="or 2 19" xfId="4003" xr:uid="{00000000-0005-0000-0000-000042130000}"/>
    <cellStyle name="or 2 190" xfId="4004" xr:uid="{00000000-0005-0000-0000-000043130000}"/>
    <cellStyle name="or 2 191" xfId="4005" xr:uid="{00000000-0005-0000-0000-000044130000}"/>
    <cellStyle name="or 2 192" xfId="4006" xr:uid="{00000000-0005-0000-0000-000045130000}"/>
    <cellStyle name="or 2 193" xfId="4007" xr:uid="{00000000-0005-0000-0000-000046130000}"/>
    <cellStyle name="or 2 194" xfId="4008" xr:uid="{00000000-0005-0000-0000-000047130000}"/>
    <cellStyle name="or 2 195" xfId="4009" xr:uid="{00000000-0005-0000-0000-000048130000}"/>
    <cellStyle name="or 2 196" xfId="4010" xr:uid="{00000000-0005-0000-0000-000049130000}"/>
    <cellStyle name="or 2 197" xfId="4011" xr:uid="{00000000-0005-0000-0000-00004A130000}"/>
    <cellStyle name="or 2 198" xfId="4012" xr:uid="{00000000-0005-0000-0000-00004B130000}"/>
    <cellStyle name="or 2 199" xfId="4013" xr:uid="{00000000-0005-0000-0000-00004C130000}"/>
    <cellStyle name="or 2 2" xfId="380" xr:uid="{00000000-0005-0000-0000-00004D130000}"/>
    <cellStyle name="or 2 20" xfId="4014" xr:uid="{00000000-0005-0000-0000-00004E130000}"/>
    <cellStyle name="or 2 200" xfId="4015" xr:uid="{00000000-0005-0000-0000-00004F130000}"/>
    <cellStyle name="or 2 201" xfId="4016" xr:uid="{00000000-0005-0000-0000-000050130000}"/>
    <cellStyle name="or 2 202" xfId="4017" xr:uid="{00000000-0005-0000-0000-000051130000}"/>
    <cellStyle name="or 2 203" xfId="4018" xr:uid="{00000000-0005-0000-0000-000052130000}"/>
    <cellStyle name="or 2 204" xfId="4019" xr:uid="{00000000-0005-0000-0000-000053130000}"/>
    <cellStyle name="or 2 205" xfId="4020" xr:uid="{00000000-0005-0000-0000-000054130000}"/>
    <cellStyle name="or 2 206" xfId="4021" xr:uid="{00000000-0005-0000-0000-000055130000}"/>
    <cellStyle name="or 2 207" xfId="4022" xr:uid="{00000000-0005-0000-0000-000056130000}"/>
    <cellStyle name="or 2 208" xfId="4023" xr:uid="{00000000-0005-0000-0000-000057130000}"/>
    <cellStyle name="or 2 209" xfId="4024" xr:uid="{00000000-0005-0000-0000-000058130000}"/>
    <cellStyle name="or 2 21" xfId="4025" xr:uid="{00000000-0005-0000-0000-000059130000}"/>
    <cellStyle name="or 2 210" xfId="4026" xr:uid="{00000000-0005-0000-0000-00005A130000}"/>
    <cellStyle name="or 2 211" xfId="4027" xr:uid="{00000000-0005-0000-0000-00005B130000}"/>
    <cellStyle name="or 2 212" xfId="4028" xr:uid="{00000000-0005-0000-0000-00005C130000}"/>
    <cellStyle name="or 2 213" xfId="4029" xr:uid="{00000000-0005-0000-0000-00005D130000}"/>
    <cellStyle name="or 2 214" xfId="4030" xr:uid="{00000000-0005-0000-0000-00005E130000}"/>
    <cellStyle name="or 2 215" xfId="4031" xr:uid="{00000000-0005-0000-0000-00005F130000}"/>
    <cellStyle name="or 2 216" xfId="4032" xr:uid="{00000000-0005-0000-0000-000060130000}"/>
    <cellStyle name="or 2 217" xfId="4033" xr:uid="{00000000-0005-0000-0000-000061130000}"/>
    <cellStyle name="or 2 218" xfId="4034" xr:uid="{00000000-0005-0000-0000-000062130000}"/>
    <cellStyle name="or 2 219" xfId="4035" xr:uid="{00000000-0005-0000-0000-000063130000}"/>
    <cellStyle name="or 2 22" xfId="4036" xr:uid="{00000000-0005-0000-0000-000064130000}"/>
    <cellStyle name="or 2 220" xfId="4037" xr:uid="{00000000-0005-0000-0000-000065130000}"/>
    <cellStyle name="or 2 221" xfId="4038" xr:uid="{00000000-0005-0000-0000-000066130000}"/>
    <cellStyle name="or 2 222" xfId="4039" xr:uid="{00000000-0005-0000-0000-000067130000}"/>
    <cellStyle name="or 2 223" xfId="4040" xr:uid="{00000000-0005-0000-0000-000068130000}"/>
    <cellStyle name="or 2 224" xfId="4041" xr:uid="{00000000-0005-0000-0000-000069130000}"/>
    <cellStyle name="or 2 225" xfId="4042" xr:uid="{00000000-0005-0000-0000-00006A130000}"/>
    <cellStyle name="or 2 226" xfId="4043" xr:uid="{00000000-0005-0000-0000-00006B130000}"/>
    <cellStyle name="or 2 227" xfId="4044" xr:uid="{00000000-0005-0000-0000-00006C130000}"/>
    <cellStyle name="or 2 228" xfId="4045" xr:uid="{00000000-0005-0000-0000-00006D130000}"/>
    <cellStyle name="or 2 229" xfId="4046" xr:uid="{00000000-0005-0000-0000-00006E130000}"/>
    <cellStyle name="or 2 23" xfId="4047" xr:uid="{00000000-0005-0000-0000-00006F130000}"/>
    <cellStyle name="or 2 230" xfId="4048" xr:uid="{00000000-0005-0000-0000-000070130000}"/>
    <cellStyle name="or 2 231" xfId="4049" xr:uid="{00000000-0005-0000-0000-000071130000}"/>
    <cellStyle name="or 2 232" xfId="4050" xr:uid="{00000000-0005-0000-0000-000072130000}"/>
    <cellStyle name="or 2 233" xfId="4051" xr:uid="{00000000-0005-0000-0000-000073130000}"/>
    <cellStyle name="or 2 234" xfId="4052" xr:uid="{00000000-0005-0000-0000-000074130000}"/>
    <cellStyle name="or 2 235" xfId="4053" xr:uid="{00000000-0005-0000-0000-000075130000}"/>
    <cellStyle name="or 2 236" xfId="4054" xr:uid="{00000000-0005-0000-0000-000076130000}"/>
    <cellStyle name="or 2 237" xfId="4055" xr:uid="{00000000-0005-0000-0000-000077130000}"/>
    <cellStyle name="or 2 238" xfId="4056" xr:uid="{00000000-0005-0000-0000-000078130000}"/>
    <cellStyle name="or 2 239" xfId="4057" xr:uid="{00000000-0005-0000-0000-000079130000}"/>
    <cellStyle name="or 2 24" xfId="4058" xr:uid="{00000000-0005-0000-0000-00007A130000}"/>
    <cellStyle name="or 2 240" xfId="4059" xr:uid="{00000000-0005-0000-0000-00007B130000}"/>
    <cellStyle name="or 2 241" xfId="4060" xr:uid="{00000000-0005-0000-0000-00007C130000}"/>
    <cellStyle name="or 2 242" xfId="4061" xr:uid="{00000000-0005-0000-0000-00007D130000}"/>
    <cellStyle name="or 2 243" xfId="4062" xr:uid="{00000000-0005-0000-0000-00007E130000}"/>
    <cellStyle name="or 2 244" xfId="4063" xr:uid="{00000000-0005-0000-0000-00007F130000}"/>
    <cellStyle name="or 2 245" xfId="4064" xr:uid="{00000000-0005-0000-0000-000080130000}"/>
    <cellStyle name="or 2 246" xfId="4065" xr:uid="{00000000-0005-0000-0000-000081130000}"/>
    <cellStyle name="or 2 247" xfId="4066" xr:uid="{00000000-0005-0000-0000-000082130000}"/>
    <cellStyle name="or 2 248" xfId="4067" xr:uid="{00000000-0005-0000-0000-000083130000}"/>
    <cellStyle name="or 2 249" xfId="4068" xr:uid="{00000000-0005-0000-0000-000084130000}"/>
    <cellStyle name="or 2 25" xfId="4069" xr:uid="{00000000-0005-0000-0000-000085130000}"/>
    <cellStyle name="or 2 250" xfId="4070" xr:uid="{00000000-0005-0000-0000-000086130000}"/>
    <cellStyle name="or 2 251" xfId="4071" xr:uid="{00000000-0005-0000-0000-000087130000}"/>
    <cellStyle name="or 2 252" xfId="4072" xr:uid="{00000000-0005-0000-0000-000088130000}"/>
    <cellStyle name="or 2 253" xfId="4073" xr:uid="{00000000-0005-0000-0000-000089130000}"/>
    <cellStyle name="or 2 254" xfId="4074" xr:uid="{00000000-0005-0000-0000-00008A130000}"/>
    <cellStyle name="or 2 255" xfId="4075" xr:uid="{00000000-0005-0000-0000-00008B130000}"/>
    <cellStyle name="or 2 26" xfId="4076" xr:uid="{00000000-0005-0000-0000-00008C130000}"/>
    <cellStyle name="or 2 27" xfId="4077" xr:uid="{00000000-0005-0000-0000-00008D130000}"/>
    <cellStyle name="or 2 28" xfId="4078" xr:uid="{00000000-0005-0000-0000-00008E130000}"/>
    <cellStyle name="or 2 29" xfId="4079" xr:uid="{00000000-0005-0000-0000-00008F130000}"/>
    <cellStyle name="or 2 3" xfId="400" xr:uid="{00000000-0005-0000-0000-000090130000}"/>
    <cellStyle name="or 2 30" xfId="4080" xr:uid="{00000000-0005-0000-0000-000091130000}"/>
    <cellStyle name="or 2 31" xfId="4081" xr:uid="{00000000-0005-0000-0000-000092130000}"/>
    <cellStyle name="or 2 32" xfId="4082" xr:uid="{00000000-0005-0000-0000-000093130000}"/>
    <cellStyle name="or 2 33" xfId="4083" xr:uid="{00000000-0005-0000-0000-000094130000}"/>
    <cellStyle name="or 2 34" xfId="4084" xr:uid="{00000000-0005-0000-0000-000095130000}"/>
    <cellStyle name="or 2 35" xfId="4085" xr:uid="{00000000-0005-0000-0000-000096130000}"/>
    <cellStyle name="or 2 36" xfId="4086" xr:uid="{00000000-0005-0000-0000-000097130000}"/>
    <cellStyle name="or 2 37" xfId="4087" xr:uid="{00000000-0005-0000-0000-000098130000}"/>
    <cellStyle name="or 2 38" xfId="4088" xr:uid="{00000000-0005-0000-0000-000099130000}"/>
    <cellStyle name="or 2 39" xfId="4089" xr:uid="{00000000-0005-0000-0000-00009A130000}"/>
    <cellStyle name="or 2 4" xfId="353" xr:uid="{00000000-0005-0000-0000-00009B130000}"/>
    <cellStyle name="or 2 40" xfId="4090" xr:uid="{00000000-0005-0000-0000-00009C130000}"/>
    <cellStyle name="or 2 41" xfId="4091" xr:uid="{00000000-0005-0000-0000-00009D130000}"/>
    <cellStyle name="or 2 42" xfId="4092" xr:uid="{00000000-0005-0000-0000-00009E130000}"/>
    <cellStyle name="or 2 43" xfId="4093" xr:uid="{00000000-0005-0000-0000-00009F130000}"/>
    <cellStyle name="or 2 44" xfId="4094" xr:uid="{00000000-0005-0000-0000-0000A0130000}"/>
    <cellStyle name="or 2 45" xfId="4095" xr:uid="{00000000-0005-0000-0000-0000A1130000}"/>
    <cellStyle name="or 2 46" xfId="4096" xr:uid="{00000000-0005-0000-0000-0000A2130000}"/>
    <cellStyle name="or 2 47" xfId="4097" xr:uid="{00000000-0005-0000-0000-0000A3130000}"/>
    <cellStyle name="or 2 48" xfId="4098" xr:uid="{00000000-0005-0000-0000-0000A4130000}"/>
    <cellStyle name="or 2 49" xfId="4099" xr:uid="{00000000-0005-0000-0000-0000A5130000}"/>
    <cellStyle name="or 2 5" xfId="350" xr:uid="{00000000-0005-0000-0000-0000A6130000}"/>
    <cellStyle name="or 2 50" xfId="4100" xr:uid="{00000000-0005-0000-0000-0000A7130000}"/>
    <cellStyle name="or 2 51" xfId="4101" xr:uid="{00000000-0005-0000-0000-0000A8130000}"/>
    <cellStyle name="or 2 52" xfId="4102" xr:uid="{00000000-0005-0000-0000-0000A9130000}"/>
    <cellStyle name="or 2 53" xfId="4103" xr:uid="{00000000-0005-0000-0000-0000AA130000}"/>
    <cellStyle name="or 2 54" xfId="4104" xr:uid="{00000000-0005-0000-0000-0000AB130000}"/>
    <cellStyle name="or 2 55" xfId="4105" xr:uid="{00000000-0005-0000-0000-0000AC130000}"/>
    <cellStyle name="or 2 56" xfId="4106" xr:uid="{00000000-0005-0000-0000-0000AD130000}"/>
    <cellStyle name="or 2 57" xfId="4107" xr:uid="{00000000-0005-0000-0000-0000AE130000}"/>
    <cellStyle name="or 2 58" xfId="4108" xr:uid="{00000000-0005-0000-0000-0000AF130000}"/>
    <cellStyle name="or 2 59" xfId="4109" xr:uid="{00000000-0005-0000-0000-0000B0130000}"/>
    <cellStyle name="or 2 6" xfId="4110" xr:uid="{00000000-0005-0000-0000-0000B1130000}"/>
    <cellStyle name="or 2 60" xfId="4111" xr:uid="{00000000-0005-0000-0000-0000B2130000}"/>
    <cellStyle name="or 2 61" xfId="4112" xr:uid="{00000000-0005-0000-0000-0000B3130000}"/>
    <cellStyle name="or 2 62" xfId="4113" xr:uid="{00000000-0005-0000-0000-0000B4130000}"/>
    <cellStyle name="or 2 63" xfId="4114" xr:uid="{00000000-0005-0000-0000-0000B5130000}"/>
    <cellStyle name="or 2 64" xfId="4115" xr:uid="{00000000-0005-0000-0000-0000B6130000}"/>
    <cellStyle name="or 2 65" xfId="4116" xr:uid="{00000000-0005-0000-0000-0000B7130000}"/>
    <cellStyle name="or 2 66" xfId="4117" xr:uid="{00000000-0005-0000-0000-0000B8130000}"/>
    <cellStyle name="or 2 67" xfId="4118" xr:uid="{00000000-0005-0000-0000-0000B9130000}"/>
    <cellStyle name="or 2 68" xfId="4119" xr:uid="{00000000-0005-0000-0000-0000BA130000}"/>
    <cellStyle name="or 2 69" xfId="4120" xr:uid="{00000000-0005-0000-0000-0000BB130000}"/>
    <cellStyle name="or 2 7" xfId="4121" xr:uid="{00000000-0005-0000-0000-0000BC130000}"/>
    <cellStyle name="or 2 70" xfId="4122" xr:uid="{00000000-0005-0000-0000-0000BD130000}"/>
    <cellStyle name="or 2 71" xfId="4123" xr:uid="{00000000-0005-0000-0000-0000BE130000}"/>
    <cellStyle name="or 2 72" xfId="4124" xr:uid="{00000000-0005-0000-0000-0000BF130000}"/>
    <cellStyle name="or 2 73" xfId="4125" xr:uid="{00000000-0005-0000-0000-0000C0130000}"/>
    <cellStyle name="or 2 74" xfId="4126" xr:uid="{00000000-0005-0000-0000-0000C1130000}"/>
    <cellStyle name="or 2 75" xfId="4127" xr:uid="{00000000-0005-0000-0000-0000C2130000}"/>
    <cellStyle name="or 2 76" xfId="4128" xr:uid="{00000000-0005-0000-0000-0000C3130000}"/>
    <cellStyle name="or 2 77" xfId="4129" xr:uid="{00000000-0005-0000-0000-0000C4130000}"/>
    <cellStyle name="or 2 78" xfId="4130" xr:uid="{00000000-0005-0000-0000-0000C5130000}"/>
    <cellStyle name="or 2 79" xfId="4131" xr:uid="{00000000-0005-0000-0000-0000C6130000}"/>
    <cellStyle name="or 2 8" xfId="4132" xr:uid="{00000000-0005-0000-0000-0000C7130000}"/>
    <cellStyle name="or 2 80" xfId="4133" xr:uid="{00000000-0005-0000-0000-0000C8130000}"/>
    <cellStyle name="or 2 81" xfId="4134" xr:uid="{00000000-0005-0000-0000-0000C9130000}"/>
    <cellStyle name="or 2 82" xfId="4135" xr:uid="{00000000-0005-0000-0000-0000CA130000}"/>
    <cellStyle name="or 2 83" xfId="4136" xr:uid="{00000000-0005-0000-0000-0000CB130000}"/>
    <cellStyle name="or 2 84" xfId="4137" xr:uid="{00000000-0005-0000-0000-0000CC130000}"/>
    <cellStyle name="or 2 85" xfId="4138" xr:uid="{00000000-0005-0000-0000-0000CD130000}"/>
    <cellStyle name="or 2 86" xfId="4139" xr:uid="{00000000-0005-0000-0000-0000CE130000}"/>
    <cellStyle name="or 2 87" xfId="4140" xr:uid="{00000000-0005-0000-0000-0000CF130000}"/>
    <cellStyle name="or 2 88" xfId="4141" xr:uid="{00000000-0005-0000-0000-0000D0130000}"/>
    <cellStyle name="or 2 89" xfId="4142" xr:uid="{00000000-0005-0000-0000-0000D1130000}"/>
    <cellStyle name="or 2 9" xfId="4143" xr:uid="{00000000-0005-0000-0000-0000D2130000}"/>
    <cellStyle name="or 2 90" xfId="4144" xr:uid="{00000000-0005-0000-0000-0000D3130000}"/>
    <cellStyle name="or 2 91" xfId="4145" xr:uid="{00000000-0005-0000-0000-0000D4130000}"/>
    <cellStyle name="or 2 92" xfId="4146" xr:uid="{00000000-0005-0000-0000-0000D5130000}"/>
    <cellStyle name="or 2 93" xfId="4147" xr:uid="{00000000-0005-0000-0000-0000D6130000}"/>
    <cellStyle name="or 2 94" xfId="4148" xr:uid="{00000000-0005-0000-0000-0000D7130000}"/>
    <cellStyle name="or 2 95" xfId="4149" xr:uid="{00000000-0005-0000-0000-0000D8130000}"/>
    <cellStyle name="or 2 96" xfId="4150" xr:uid="{00000000-0005-0000-0000-0000D9130000}"/>
    <cellStyle name="or 2 97" xfId="4151" xr:uid="{00000000-0005-0000-0000-0000DA130000}"/>
    <cellStyle name="or 2 98" xfId="4152" xr:uid="{00000000-0005-0000-0000-0000DB130000}"/>
    <cellStyle name="or 2 99" xfId="4153" xr:uid="{00000000-0005-0000-0000-0000DC130000}"/>
    <cellStyle name="or 3" xfId="456" xr:uid="{00000000-0005-0000-0000-0000DD130000}"/>
    <cellStyle name="or 4" xfId="457" xr:uid="{00000000-0005-0000-0000-0000DE130000}"/>
    <cellStyle name="or 5" xfId="458" xr:uid="{00000000-0005-0000-0000-0000DF130000}"/>
    <cellStyle name="or 6" xfId="459" xr:uid="{00000000-0005-0000-0000-0000E0130000}"/>
    <cellStyle name="or 7" xfId="460" xr:uid="{00000000-0005-0000-0000-0000E1130000}"/>
    <cellStyle name="or 8" xfId="461" xr:uid="{00000000-0005-0000-0000-0000E2130000}"/>
    <cellStyle name="or 9" xfId="462" xr:uid="{00000000-0005-0000-0000-0000E3130000}"/>
    <cellStyle name="Output 2" xfId="5392" xr:uid="{00000000-0005-0000-0000-0000E4130000}"/>
    <cellStyle name="Output 2 2" xfId="5393" xr:uid="{00000000-0005-0000-0000-0000E5130000}"/>
    <cellStyle name="Output 2 3" xfId="5394" xr:uid="{00000000-0005-0000-0000-0000E6130000}"/>
    <cellStyle name="Output 2 4" xfId="5395" xr:uid="{00000000-0005-0000-0000-0000E7130000}"/>
    <cellStyle name="Output 2 5" xfId="5396" xr:uid="{00000000-0005-0000-0000-0000E8130000}"/>
    <cellStyle name="Output 2 6" xfId="5397" xr:uid="{00000000-0005-0000-0000-0000E9130000}"/>
    <cellStyle name="Output 2 7" xfId="5398" xr:uid="{00000000-0005-0000-0000-0000EA130000}"/>
    <cellStyle name="Output 3" xfId="5399" xr:uid="{00000000-0005-0000-0000-0000EB130000}"/>
    <cellStyle name="Output 3 2" xfId="5400" xr:uid="{00000000-0005-0000-0000-0000EC130000}"/>
    <cellStyle name="Output 3 3" xfId="5401" xr:uid="{00000000-0005-0000-0000-0000ED130000}"/>
    <cellStyle name="Output 3 4" xfId="5402" xr:uid="{00000000-0005-0000-0000-0000EE130000}"/>
    <cellStyle name="Output 3 5" xfId="5403" xr:uid="{00000000-0005-0000-0000-0000EF130000}"/>
    <cellStyle name="Output 3 6" xfId="5404" xr:uid="{00000000-0005-0000-0000-0000F0130000}"/>
    <cellStyle name="Output 3 7" xfId="5405" xr:uid="{00000000-0005-0000-0000-0000F1130000}"/>
    <cellStyle name="Output 4" xfId="5406" xr:uid="{00000000-0005-0000-0000-0000F2130000}"/>
    <cellStyle name="Output 4 2" xfId="5407" xr:uid="{00000000-0005-0000-0000-0000F3130000}"/>
    <cellStyle name="Output 4 3" xfId="5408" xr:uid="{00000000-0005-0000-0000-0000F4130000}"/>
    <cellStyle name="Output 4 4" xfId="5409" xr:uid="{00000000-0005-0000-0000-0000F5130000}"/>
    <cellStyle name="Output 4 5" xfId="5410" xr:uid="{00000000-0005-0000-0000-0000F6130000}"/>
    <cellStyle name="Output 4 6" xfId="5411" xr:uid="{00000000-0005-0000-0000-0000F7130000}"/>
    <cellStyle name="Output 4 7" xfId="5412" xr:uid="{00000000-0005-0000-0000-0000F8130000}"/>
    <cellStyle name="Percent" xfId="5566" builtinId="5"/>
    <cellStyle name="Percent [0]" xfId="5413" xr:uid="{00000000-0005-0000-0000-0000FA130000}"/>
    <cellStyle name="Percent [00]" xfId="5414" xr:uid="{00000000-0005-0000-0000-0000FB130000}"/>
    <cellStyle name="Percent [2]" xfId="5415" xr:uid="{00000000-0005-0000-0000-0000FC130000}"/>
    <cellStyle name="Percent 10" xfId="5416" xr:uid="{00000000-0005-0000-0000-0000FD130000}"/>
    <cellStyle name="Percent 2" xfId="7" xr:uid="{00000000-0005-0000-0000-0000FE130000}"/>
    <cellStyle name="Percent 3" xfId="5417" xr:uid="{00000000-0005-0000-0000-0000FF130000}"/>
    <cellStyle name="Percent 4" xfId="322" xr:uid="{00000000-0005-0000-0000-000000140000}"/>
    <cellStyle name="Percent 4 2" xfId="5418" xr:uid="{00000000-0005-0000-0000-000001140000}"/>
    <cellStyle name="Percent 5" xfId="5542" xr:uid="{00000000-0005-0000-0000-000002140000}"/>
    <cellStyle name="Percent 6" xfId="5547" xr:uid="{00000000-0005-0000-0000-000003140000}"/>
    <cellStyle name="Percent 7" xfId="5548" xr:uid="{00000000-0005-0000-0000-000004140000}"/>
    <cellStyle name="Percent 8" xfId="5419" xr:uid="{00000000-0005-0000-0000-000005140000}"/>
    <cellStyle name="PrePop Currency (0)" xfId="5420" xr:uid="{00000000-0005-0000-0000-000006140000}"/>
    <cellStyle name="PrePop Currency (2)" xfId="5421" xr:uid="{00000000-0005-0000-0000-000007140000}"/>
    <cellStyle name="PrePop Units (0)" xfId="5422" xr:uid="{00000000-0005-0000-0000-000008140000}"/>
    <cellStyle name="PrePop Units (1)" xfId="5423" xr:uid="{00000000-0005-0000-0000-000009140000}"/>
    <cellStyle name="PrePop Units (2)" xfId="5424" xr:uid="{00000000-0005-0000-0000-00000A140000}"/>
    <cellStyle name="STYL1 - Style1" xfId="5425" xr:uid="{00000000-0005-0000-0000-00000B140000}"/>
    <cellStyle name="STYL2 - Style2" xfId="5426" xr:uid="{00000000-0005-0000-0000-00000C140000}"/>
    <cellStyle name="STYL3 - Style3" xfId="5427" xr:uid="{00000000-0005-0000-0000-00000D140000}"/>
    <cellStyle name="STYL4 - Style4" xfId="5428" xr:uid="{00000000-0005-0000-0000-00000E140000}"/>
    <cellStyle name="STYL5 - Style5" xfId="5429" xr:uid="{00000000-0005-0000-0000-00000F140000}"/>
    <cellStyle name="Text Indent A" xfId="5430" xr:uid="{00000000-0005-0000-0000-000010140000}"/>
    <cellStyle name="Text Indent B" xfId="5431" xr:uid="{00000000-0005-0000-0000-000011140000}"/>
    <cellStyle name="Text Indent C" xfId="5432" xr:uid="{00000000-0005-0000-0000-000012140000}"/>
    <cellStyle name="Title 2" xfId="5433" xr:uid="{00000000-0005-0000-0000-000013140000}"/>
    <cellStyle name="Title 2 2" xfId="5434" xr:uid="{00000000-0005-0000-0000-000014140000}"/>
    <cellStyle name="Title 2 3" xfId="5435" xr:uid="{00000000-0005-0000-0000-000015140000}"/>
    <cellStyle name="Title 2 4" xfId="5436" xr:uid="{00000000-0005-0000-0000-000016140000}"/>
    <cellStyle name="Title 2 5" xfId="5437" xr:uid="{00000000-0005-0000-0000-000017140000}"/>
    <cellStyle name="Title 2 6" xfId="5438" xr:uid="{00000000-0005-0000-0000-000018140000}"/>
    <cellStyle name="Title 2 7" xfId="5439" xr:uid="{00000000-0005-0000-0000-000019140000}"/>
    <cellStyle name="Title 3" xfId="5440" xr:uid="{00000000-0005-0000-0000-00001A140000}"/>
    <cellStyle name="Title 3 2" xfId="5441" xr:uid="{00000000-0005-0000-0000-00001B140000}"/>
    <cellStyle name="Title 3 3" xfId="5442" xr:uid="{00000000-0005-0000-0000-00001C140000}"/>
    <cellStyle name="Title 3 4" xfId="5443" xr:uid="{00000000-0005-0000-0000-00001D140000}"/>
    <cellStyle name="Title 3 5" xfId="5444" xr:uid="{00000000-0005-0000-0000-00001E140000}"/>
    <cellStyle name="Title 3 6" xfId="5445" xr:uid="{00000000-0005-0000-0000-00001F140000}"/>
    <cellStyle name="Title 3 7" xfId="5446" xr:uid="{00000000-0005-0000-0000-000020140000}"/>
    <cellStyle name="Title 4" xfId="5447" xr:uid="{00000000-0005-0000-0000-000021140000}"/>
    <cellStyle name="Title 4 2" xfId="5448" xr:uid="{00000000-0005-0000-0000-000022140000}"/>
    <cellStyle name="Title 4 3" xfId="5449" xr:uid="{00000000-0005-0000-0000-000023140000}"/>
    <cellStyle name="Title 4 4" xfId="5450" xr:uid="{00000000-0005-0000-0000-000024140000}"/>
    <cellStyle name="Title 4 5" xfId="5451" xr:uid="{00000000-0005-0000-0000-000025140000}"/>
    <cellStyle name="Title 4 6" xfId="5452" xr:uid="{00000000-0005-0000-0000-000026140000}"/>
    <cellStyle name="Title 4 7" xfId="5453" xr:uid="{00000000-0005-0000-0000-000027140000}"/>
    <cellStyle name="Total 10" xfId="46" xr:uid="{00000000-0005-0000-0000-000028140000}"/>
    <cellStyle name="Total 100" xfId="313" xr:uid="{00000000-0005-0000-0000-000029140000}"/>
    <cellStyle name="Total 101" xfId="323" xr:uid="{00000000-0005-0000-0000-00002A140000}"/>
    <cellStyle name="Total 102" xfId="325" xr:uid="{00000000-0005-0000-0000-00002B140000}"/>
    <cellStyle name="Total 103" xfId="326" xr:uid="{00000000-0005-0000-0000-00002C140000}"/>
    <cellStyle name="Total 104" xfId="328" xr:uid="{00000000-0005-0000-0000-00002D140000}"/>
    <cellStyle name="Total 105" xfId="329" xr:uid="{00000000-0005-0000-0000-00002E140000}"/>
    <cellStyle name="Total 106" xfId="336" xr:uid="{00000000-0005-0000-0000-00002F140000}"/>
    <cellStyle name="Total 107" xfId="340" xr:uid="{00000000-0005-0000-0000-000030140000}"/>
    <cellStyle name="Total 108" xfId="341" xr:uid="{00000000-0005-0000-0000-000031140000}"/>
    <cellStyle name="Total 109" xfId="4154" xr:uid="{00000000-0005-0000-0000-000032140000}"/>
    <cellStyle name="Total 11" xfId="48" xr:uid="{00000000-0005-0000-0000-000033140000}"/>
    <cellStyle name="Total 110" xfId="4155" xr:uid="{00000000-0005-0000-0000-000034140000}"/>
    <cellStyle name="Total 111" xfId="5454" xr:uid="{00000000-0005-0000-0000-000035140000}"/>
    <cellStyle name="Total 12" xfId="50" xr:uid="{00000000-0005-0000-0000-000036140000}"/>
    <cellStyle name="Total 13" xfId="52" xr:uid="{00000000-0005-0000-0000-000037140000}"/>
    <cellStyle name="Total 14" xfId="54" xr:uid="{00000000-0005-0000-0000-000038140000}"/>
    <cellStyle name="Total 15" xfId="56" xr:uid="{00000000-0005-0000-0000-000039140000}"/>
    <cellStyle name="Total 16" xfId="58" xr:uid="{00000000-0005-0000-0000-00003A140000}"/>
    <cellStyle name="Total 17" xfId="60" xr:uid="{00000000-0005-0000-0000-00003B140000}"/>
    <cellStyle name="Total 18" xfId="62" xr:uid="{00000000-0005-0000-0000-00003C140000}"/>
    <cellStyle name="Total 19" xfId="64" xr:uid="{00000000-0005-0000-0000-00003D140000}"/>
    <cellStyle name="Total 2" xfId="20" xr:uid="{00000000-0005-0000-0000-00003E140000}"/>
    <cellStyle name="Total 2 2" xfId="5456" xr:uid="{00000000-0005-0000-0000-00003F140000}"/>
    <cellStyle name="Total 2 3" xfId="5457" xr:uid="{00000000-0005-0000-0000-000040140000}"/>
    <cellStyle name="Total 2 4" xfId="5458" xr:uid="{00000000-0005-0000-0000-000041140000}"/>
    <cellStyle name="Total 2 5" xfId="5459" xr:uid="{00000000-0005-0000-0000-000042140000}"/>
    <cellStyle name="Total 2 6" xfId="5460" xr:uid="{00000000-0005-0000-0000-000043140000}"/>
    <cellStyle name="Total 2 7" xfId="5461" xr:uid="{00000000-0005-0000-0000-000044140000}"/>
    <cellStyle name="Total 2 8" xfId="5455" xr:uid="{00000000-0005-0000-0000-000045140000}"/>
    <cellStyle name="Total 20" xfId="66" xr:uid="{00000000-0005-0000-0000-000046140000}"/>
    <cellStyle name="Total 21" xfId="68" xr:uid="{00000000-0005-0000-0000-000047140000}"/>
    <cellStyle name="Total 22" xfId="70" xr:uid="{00000000-0005-0000-0000-000048140000}"/>
    <cellStyle name="Total 23" xfId="72" xr:uid="{00000000-0005-0000-0000-000049140000}"/>
    <cellStyle name="Total 24" xfId="74" xr:uid="{00000000-0005-0000-0000-00004A140000}"/>
    <cellStyle name="Total 25" xfId="76" xr:uid="{00000000-0005-0000-0000-00004B140000}"/>
    <cellStyle name="Total 26" xfId="78" xr:uid="{00000000-0005-0000-0000-00004C140000}"/>
    <cellStyle name="Total 27" xfId="80" xr:uid="{00000000-0005-0000-0000-00004D140000}"/>
    <cellStyle name="Total 28" xfId="82" xr:uid="{00000000-0005-0000-0000-00004E140000}"/>
    <cellStyle name="Total 29" xfId="83" xr:uid="{00000000-0005-0000-0000-00004F140000}"/>
    <cellStyle name="Total 3" xfId="26" xr:uid="{00000000-0005-0000-0000-000050140000}"/>
    <cellStyle name="Total 3 2" xfId="5463" xr:uid="{00000000-0005-0000-0000-000051140000}"/>
    <cellStyle name="Total 3 3" xfId="5464" xr:uid="{00000000-0005-0000-0000-000052140000}"/>
    <cellStyle name="Total 3 4" xfId="5465" xr:uid="{00000000-0005-0000-0000-000053140000}"/>
    <cellStyle name="Total 3 5" xfId="5466" xr:uid="{00000000-0005-0000-0000-000054140000}"/>
    <cellStyle name="Total 3 6" xfId="5467" xr:uid="{00000000-0005-0000-0000-000055140000}"/>
    <cellStyle name="Total 3 7" xfId="5468" xr:uid="{00000000-0005-0000-0000-000056140000}"/>
    <cellStyle name="Total 3 8" xfId="5462" xr:uid="{00000000-0005-0000-0000-000057140000}"/>
    <cellStyle name="Total 30" xfId="85" xr:uid="{00000000-0005-0000-0000-000058140000}"/>
    <cellStyle name="Total 31" xfId="88" xr:uid="{00000000-0005-0000-0000-000059140000}"/>
    <cellStyle name="Total 32" xfId="89" xr:uid="{00000000-0005-0000-0000-00005A140000}"/>
    <cellStyle name="Total 33" xfId="91" xr:uid="{00000000-0005-0000-0000-00005B140000}"/>
    <cellStyle name="Total 34" xfId="93" xr:uid="{00000000-0005-0000-0000-00005C140000}"/>
    <cellStyle name="Total 35" xfId="96" xr:uid="{00000000-0005-0000-0000-00005D140000}"/>
    <cellStyle name="Total 36" xfId="101" xr:uid="{00000000-0005-0000-0000-00005E140000}"/>
    <cellStyle name="Total 37" xfId="103" xr:uid="{00000000-0005-0000-0000-00005F140000}"/>
    <cellStyle name="Total 38" xfId="100" xr:uid="{00000000-0005-0000-0000-000060140000}"/>
    <cellStyle name="Total 39" xfId="105" xr:uid="{00000000-0005-0000-0000-000061140000}"/>
    <cellStyle name="Total 4" xfId="32" xr:uid="{00000000-0005-0000-0000-000062140000}"/>
    <cellStyle name="Total 4 2" xfId="5470" xr:uid="{00000000-0005-0000-0000-000063140000}"/>
    <cellStyle name="Total 4 3" xfId="5471" xr:uid="{00000000-0005-0000-0000-000064140000}"/>
    <cellStyle name="Total 4 4" xfId="5472" xr:uid="{00000000-0005-0000-0000-000065140000}"/>
    <cellStyle name="Total 4 5" xfId="5473" xr:uid="{00000000-0005-0000-0000-000066140000}"/>
    <cellStyle name="Total 4 6" xfId="5474" xr:uid="{00000000-0005-0000-0000-000067140000}"/>
    <cellStyle name="Total 4 7" xfId="5475" xr:uid="{00000000-0005-0000-0000-000068140000}"/>
    <cellStyle name="Total 4 8" xfId="5469" xr:uid="{00000000-0005-0000-0000-000069140000}"/>
    <cellStyle name="Total 40" xfId="107" xr:uid="{00000000-0005-0000-0000-00006A140000}"/>
    <cellStyle name="Total 41" xfId="109" xr:uid="{00000000-0005-0000-0000-00006B140000}"/>
    <cellStyle name="Total 42" xfId="111" xr:uid="{00000000-0005-0000-0000-00006C140000}"/>
    <cellStyle name="Total 43" xfId="113" xr:uid="{00000000-0005-0000-0000-00006D140000}"/>
    <cellStyle name="Total 44" xfId="115" xr:uid="{00000000-0005-0000-0000-00006E140000}"/>
    <cellStyle name="Total 45" xfId="117" xr:uid="{00000000-0005-0000-0000-00006F140000}"/>
    <cellStyle name="Total 46" xfId="119" xr:uid="{00000000-0005-0000-0000-000070140000}"/>
    <cellStyle name="Total 47" xfId="121" xr:uid="{00000000-0005-0000-0000-000071140000}"/>
    <cellStyle name="Total 48" xfId="123" xr:uid="{00000000-0005-0000-0000-000072140000}"/>
    <cellStyle name="Total 49" xfId="126" xr:uid="{00000000-0005-0000-0000-000073140000}"/>
    <cellStyle name="Total 5" xfId="36" xr:uid="{00000000-0005-0000-0000-000074140000}"/>
    <cellStyle name="Total 50" xfId="128" xr:uid="{00000000-0005-0000-0000-000075140000}"/>
    <cellStyle name="Total 51" xfId="130" xr:uid="{00000000-0005-0000-0000-000076140000}"/>
    <cellStyle name="Total 52" xfId="132" xr:uid="{00000000-0005-0000-0000-000077140000}"/>
    <cellStyle name="Total 53" xfId="134" xr:uid="{00000000-0005-0000-0000-000078140000}"/>
    <cellStyle name="Total 54" xfId="141" xr:uid="{00000000-0005-0000-0000-000079140000}"/>
    <cellStyle name="Total 55" xfId="145" xr:uid="{00000000-0005-0000-0000-00007A140000}"/>
    <cellStyle name="Total 56" xfId="148" xr:uid="{00000000-0005-0000-0000-00007B140000}"/>
    <cellStyle name="Total 57" xfId="143" xr:uid="{00000000-0005-0000-0000-00007C140000}"/>
    <cellStyle name="Total 58" xfId="150" xr:uid="{00000000-0005-0000-0000-00007D140000}"/>
    <cellStyle name="Total 59" xfId="152" xr:uid="{00000000-0005-0000-0000-00007E140000}"/>
    <cellStyle name="Total 6" xfId="40" xr:uid="{00000000-0005-0000-0000-00007F140000}"/>
    <cellStyle name="Total 60" xfId="160" xr:uid="{00000000-0005-0000-0000-000080140000}"/>
    <cellStyle name="Total 61" xfId="164" xr:uid="{00000000-0005-0000-0000-000081140000}"/>
    <cellStyle name="Total 62" xfId="167" xr:uid="{00000000-0005-0000-0000-000082140000}"/>
    <cellStyle name="Total 63" xfId="172" xr:uid="{00000000-0005-0000-0000-000083140000}"/>
    <cellStyle name="Total 64" xfId="176" xr:uid="{00000000-0005-0000-0000-000084140000}"/>
    <cellStyle name="Total 65" xfId="180" xr:uid="{00000000-0005-0000-0000-000085140000}"/>
    <cellStyle name="Total 66" xfId="184" xr:uid="{00000000-0005-0000-0000-000086140000}"/>
    <cellStyle name="Total 67" xfId="188" xr:uid="{00000000-0005-0000-0000-000087140000}"/>
    <cellStyle name="Total 68" xfId="192" xr:uid="{00000000-0005-0000-0000-000088140000}"/>
    <cellStyle name="Total 69" xfId="196" xr:uid="{00000000-0005-0000-0000-000089140000}"/>
    <cellStyle name="Total 7" xfId="42" xr:uid="{00000000-0005-0000-0000-00008A140000}"/>
    <cellStyle name="Total 70" xfId="200" xr:uid="{00000000-0005-0000-0000-00008B140000}"/>
    <cellStyle name="Total 71" xfId="204" xr:uid="{00000000-0005-0000-0000-00008C140000}"/>
    <cellStyle name="Total 72" xfId="208" xr:uid="{00000000-0005-0000-0000-00008D140000}"/>
    <cellStyle name="Total 73" xfId="212" xr:uid="{00000000-0005-0000-0000-00008E140000}"/>
    <cellStyle name="Total 74" xfId="216" xr:uid="{00000000-0005-0000-0000-00008F140000}"/>
    <cellStyle name="Total 75" xfId="220" xr:uid="{00000000-0005-0000-0000-000090140000}"/>
    <cellStyle name="Total 76" xfId="223" xr:uid="{00000000-0005-0000-0000-000091140000}"/>
    <cellStyle name="Total 77" xfId="227" xr:uid="{00000000-0005-0000-0000-000092140000}"/>
    <cellStyle name="Total 78" xfId="231" xr:uid="{00000000-0005-0000-0000-000093140000}"/>
    <cellStyle name="Total 79" xfId="235" xr:uid="{00000000-0005-0000-0000-000094140000}"/>
    <cellStyle name="Total 8" xfId="38" xr:uid="{00000000-0005-0000-0000-000095140000}"/>
    <cellStyle name="Total 80" xfId="239" xr:uid="{00000000-0005-0000-0000-000096140000}"/>
    <cellStyle name="Total 81" xfId="243" xr:uid="{00000000-0005-0000-0000-000097140000}"/>
    <cellStyle name="Total 82" xfId="246" xr:uid="{00000000-0005-0000-0000-000098140000}"/>
    <cellStyle name="Total 83" xfId="249" xr:uid="{00000000-0005-0000-0000-000099140000}"/>
    <cellStyle name="Total 84" xfId="251" xr:uid="{00000000-0005-0000-0000-00009A140000}"/>
    <cellStyle name="Total 85" xfId="252" xr:uid="{00000000-0005-0000-0000-00009B140000}"/>
    <cellStyle name="Total 86" xfId="267" xr:uid="{00000000-0005-0000-0000-00009C140000}"/>
    <cellStyle name="Total 86 10" xfId="4156" xr:uid="{00000000-0005-0000-0000-00009D140000}"/>
    <cellStyle name="Total 86 100" xfId="4157" xr:uid="{00000000-0005-0000-0000-00009E140000}"/>
    <cellStyle name="Total 86 101" xfId="4158" xr:uid="{00000000-0005-0000-0000-00009F140000}"/>
    <cellStyle name="Total 86 102" xfId="4159" xr:uid="{00000000-0005-0000-0000-0000A0140000}"/>
    <cellStyle name="Total 86 103" xfId="4160" xr:uid="{00000000-0005-0000-0000-0000A1140000}"/>
    <cellStyle name="Total 86 104" xfId="4161" xr:uid="{00000000-0005-0000-0000-0000A2140000}"/>
    <cellStyle name="Total 86 105" xfId="4162" xr:uid="{00000000-0005-0000-0000-0000A3140000}"/>
    <cellStyle name="Total 86 106" xfId="4163" xr:uid="{00000000-0005-0000-0000-0000A4140000}"/>
    <cellStyle name="Total 86 107" xfId="4164" xr:uid="{00000000-0005-0000-0000-0000A5140000}"/>
    <cellStyle name="Total 86 108" xfId="4165" xr:uid="{00000000-0005-0000-0000-0000A6140000}"/>
    <cellStyle name="Total 86 109" xfId="4166" xr:uid="{00000000-0005-0000-0000-0000A7140000}"/>
    <cellStyle name="Total 86 11" xfId="4167" xr:uid="{00000000-0005-0000-0000-0000A8140000}"/>
    <cellStyle name="Total 86 110" xfId="4168" xr:uid="{00000000-0005-0000-0000-0000A9140000}"/>
    <cellStyle name="Total 86 111" xfId="4169" xr:uid="{00000000-0005-0000-0000-0000AA140000}"/>
    <cellStyle name="Total 86 112" xfId="4170" xr:uid="{00000000-0005-0000-0000-0000AB140000}"/>
    <cellStyle name="Total 86 113" xfId="4171" xr:uid="{00000000-0005-0000-0000-0000AC140000}"/>
    <cellStyle name="Total 86 114" xfId="4172" xr:uid="{00000000-0005-0000-0000-0000AD140000}"/>
    <cellStyle name="Total 86 115" xfId="4173" xr:uid="{00000000-0005-0000-0000-0000AE140000}"/>
    <cellStyle name="Total 86 116" xfId="4174" xr:uid="{00000000-0005-0000-0000-0000AF140000}"/>
    <cellStyle name="Total 86 117" xfId="4175" xr:uid="{00000000-0005-0000-0000-0000B0140000}"/>
    <cellStyle name="Total 86 118" xfId="4176" xr:uid="{00000000-0005-0000-0000-0000B1140000}"/>
    <cellStyle name="Total 86 119" xfId="4177" xr:uid="{00000000-0005-0000-0000-0000B2140000}"/>
    <cellStyle name="Total 86 12" xfId="4178" xr:uid="{00000000-0005-0000-0000-0000B3140000}"/>
    <cellStyle name="Total 86 120" xfId="4179" xr:uid="{00000000-0005-0000-0000-0000B4140000}"/>
    <cellStyle name="Total 86 121" xfId="4180" xr:uid="{00000000-0005-0000-0000-0000B5140000}"/>
    <cellStyle name="Total 86 122" xfId="4181" xr:uid="{00000000-0005-0000-0000-0000B6140000}"/>
    <cellStyle name="Total 86 123" xfId="4182" xr:uid="{00000000-0005-0000-0000-0000B7140000}"/>
    <cellStyle name="Total 86 124" xfId="4183" xr:uid="{00000000-0005-0000-0000-0000B8140000}"/>
    <cellStyle name="Total 86 125" xfId="4184" xr:uid="{00000000-0005-0000-0000-0000B9140000}"/>
    <cellStyle name="Total 86 126" xfId="4185" xr:uid="{00000000-0005-0000-0000-0000BA140000}"/>
    <cellStyle name="Total 86 127" xfId="4186" xr:uid="{00000000-0005-0000-0000-0000BB140000}"/>
    <cellStyle name="Total 86 128" xfId="4187" xr:uid="{00000000-0005-0000-0000-0000BC140000}"/>
    <cellStyle name="Total 86 129" xfId="4188" xr:uid="{00000000-0005-0000-0000-0000BD140000}"/>
    <cellStyle name="Total 86 13" xfId="4189" xr:uid="{00000000-0005-0000-0000-0000BE140000}"/>
    <cellStyle name="Total 86 130" xfId="4190" xr:uid="{00000000-0005-0000-0000-0000BF140000}"/>
    <cellStyle name="Total 86 131" xfId="4191" xr:uid="{00000000-0005-0000-0000-0000C0140000}"/>
    <cellStyle name="Total 86 132" xfId="4192" xr:uid="{00000000-0005-0000-0000-0000C1140000}"/>
    <cellStyle name="Total 86 133" xfId="4193" xr:uid="{00000000-0005-0000-0000-0000C2140000}"/>
    <cellStyle name="Total 86 134" xfId="4194" xr:uid="{00000000-0005-0000-0000-0000C3140000}"/>
    <cellStyle name="Total 86 135" xfId="4195" xr:uid="{00000000-0005-0000-0000-0000C4140000}"/>
    <cellStyle name="Total 86 136" xfId="4196" xr:uid="{00000000-0005-0000-0000-0000C5140000}"/>
    <cellStyle name="Total 86 137" xfId="4197" xr:uid="{00000000-0005-0000-0000-0000C6140000}"/>
    <cellStyle name="Total 86 138" xfId="4198" xr:uid="{00000000-0005-0000-0000-0000C7140000}"/>
    <cellStyle name="Total 86 139" xfId="4199" xr:uid="{00000000-0005-0000-0000-0000C8140000}"/>
    <cellStyle name="Total 86 14" xfId="4200" xr:uid="{00000000-0005-0000-0000-0000C9140000}"/>
    <cellStyle name="Total 86 140" xfId="4201" xr:uid="{00000000-0005-0000-0000-0000CA140000}"/>
    <cellStyle name="Total 86 141" xfId="4202" xr:uid="{00000000-0005-0000-0000-0000CB140000}"/>
    <cellStyle name="Total 86 142" xfId="4203" xr:uid="{00000000-0005-0000-0000-0000CC140000}"/>
    <cellStyle name="Total 86 143" xfId="4204" xr:uid="{00000000-0005-0000-0000-0000CD140000}"/>
    <cellStyle name="Total 86 144" xfId="4205" xr:uid="{00000000-0005-0000-0000-0000CE140000}"/>
    <cellStyle name="Total 86 145" xfId="4206" xr:uid="{00000000-0005-0000-0000-0000CF140000}"/>
    <cellStyle name="Total 86 146" xfId="4207" xr:uid="{00000000-0005-0000-0000-0000D0140000}"/>
    <cellStyle name="Total 86 147" xfId="4208" xr:uid="{00000000-0005-0000-0000-0000D1140000}"/>
    <cellStyle name="Total 86 148" xfId="4209" xr:uid="{00000000-0005-0000-0000-0000D2140000}"/>
    <cellStyle name="Total 86 149" xfId="4210" xr:uid="{00000000-0005-0000-0000-0000D3140000}"/>
    <cellStyle name="Total 86 15" xfId="4211" xr:uid="{00000000-0005-0000-0000-0000D4140000}"/>
    <cellStyle name="Total 86 150" xfId="4212" xr:uid="{00000000-0005-0000-0000-0000D5140000}"/>
    <cellStyle name="Total 86 151" xfId="4213" xr:uid="{00000000-0005-0000-0000-0000D6140000}"/>
    <cellStyle name="Total 86 152" xfId="4214" xr:uid="{00000000-0005-0000-0000-0000D7140000}"/>
    <cellStyle name="Total 86 153" xfId="4215" xr:uid="{00000000-0005-0000-0000-0000D8140000}"/>
    <cellStyle name="Total 86 154" xfId="4216" xr:uid="{00000000-0005-0000-0000-0000D9140000}"/>
    <cellStyle name="Total 86 155" xfId="4217" xr:uid="{00000000-0005-0000-0000-0000DA140000}"/>
    <cellStyle name="Total 86 156" xfId="4218" xr:uid="{00000000-0005-0000-0000-0000DB140000}"/>
    <cellStyle name="Total 86 157" xfId="4219" xr:uid="{00000000-0005-0000-0000-0000DC140000}"/>
    <cellStyle name="Total 86 158" xfId="4220" xr:uid="{00000000-0005-0000-0000-0000DD140000}"/>
    <cellStyle name="Total 86 159" xfId="4221" xr:uid="{00000000-0005-0000-0000-0000DE140000}"/>
    <cellStyle name="Total 86 16" xfId="4222" xr:uid="{00000000-0005-0000-0000-0000DF140000}"/>
    <cellStyle name="Total 86 160" xfId="4223" xr:uid="{00000000-0005-0000-0000-0000E0140000}"/>
    <cellStyle name="Total 86 161" xfId="4224" xr:uid="{00000000-0005-0000-0000-0000E1140000}"/>
    <cellStyle name="Total 86 162" xfId="4225" xr:uid="{00000000-0005-0000-0000-0000E2140000}"/>
    <cellStyle name="Total 86 163" xfId="4226" xr:uid="{00000000-0005-0000-0000-0000E3140000}"/>
    <cellStyle name="Total 86 164" xfId="4227" xr:uid="{00000000-0005-0000-0000-0000E4140000}"/>
    <cellStyle name="Total 86 165" xfId="4228" xr:uid="{00000000-0005-0000-0000-0000E5140000}"/>
    <cellStyle name="Total 86 166" xfId="4229" xr:uid="{00000000-0005-0000-0000-0000E6140000}"/>
    <cellStyle name="Total 86 167" xfId="4230" xr:uid="{00000000-0005-0000-0000-0000E7140000}"/>
    <cellStyle name="Total 86 168" xfId="4231" xr:uid="{00000000-0005-0000-0000-0000E8140000}"/>
    <cellStyle name="Total 86 169" xfId="4232" xr:uid="{00000000-0005-0000-0000-0000E9140000}"/>
    <cellStyle name="Total 86 17" xfId="4233" xr:uid="{00000000-0005-0000-0000-0000EA140000}"/>
    <cellStyle name="Total 86 170" xfId="4234" xr:uid="{00000000-0005-0000-0000-0000EB140000}"/>
    <cellStyle name="Total 86 171" xfId="4235" xr:uid="{00000000-0005-0000-0000-0000EC140000}"/>
    <cellStyle name="Total 86 172" xfId="4236" xr:uid="{00000000-0005-0000-0000-0000ED140000}"/>
    <cellStyle name="Total 86 173" xfId="4237" xr:uid="{00000000-0005-0000-0000-0000EE140000}"/>
    <cellStyle name="Total 86 174" xfId="4238" xr:uid="{00000000-0005-0000-0000-0000EF140000}"/>
    <cellStyle name="Total 86 175" xfId="4239" xr:uid="{00000000-0005-0000-0000-0000F0140000}"/>
    <cellStyle name="Total 86 176" xfId="4240" xr:uid="{00000000-0005-0000-0000-0000F1140000}"/>
    <cellStyle name="Total 86 177" xfId="4241" xr:uid="{00000000-0005-0000-0000-0000F2140000}"/>
    <cellStyle name="Total 86 178" xfId="4242" xr:uid="{00000000-0005-0000-0000-0000F3140000}"/>
    <cellStyle name="Total 86 179" xfId="4243" xr:uid="{00000000-0005-0000-0000-0000F4140000}"/>
    <cellStyle name="Total 86 18" xfId="4244" xr:uid="{00000000-0005-0000-0000-0000F5140000}"/>
    <cellStyle name="Total 86 180" xfId="4245" xr:uid="{00000000-0005-0000-0000-0000F6140000}"/>
    <cellStyle name="Total 86 181" xfId="4246" xr:uid="{00000000-0005-0000-0000-0000F7140000}"/>
    <cellStyle name="Total 86 182" xfId="4247" xr:uid="{00000000-0005-0000-0000-0000F8140000}"/>
    <cellStyle name="Total 86 183" xfId="4248" xr:uid="{00000000-0005-0000-0000-0000F9140000}"/>
    <cellStyle name="Total 86 184" xfId="4249" xr:uid="{00000000-0005-0000-0000-0000FA140000}"/>
    <cellStyle name="Total 86 185" xfId="4250" xr:uid="{00000000-0005-0000-0000-0000FB140000}"/>
    <cellStyle name="Total 86 186" xfId="4251" xr:uid="{00000000-0005-0000-0000-0000FC140000}"/>
    <cellStyle name="Total 86 187" xfId="4252" xr:uid="{00000000-0005-0000-0000-0000FD140000}"/>
    <cellStyle name="Total 86 188" xfId="4253" xr:uid="{00000000-0005-0000-0000-0000FE140000}"/>
    <cellStyle name="Total 86 189" xfId="4254" xr:uid="{00000000-0005-0000-0000-0000FF140000}"/>
    <cellStyle name="Total 86 19" xfId="4255" xr:uid="{00000000-0005-0000-0000-000000150000}"/>
    <cellStyle name="Total 86 190" xfId="4256" xr:uid="{00000000-0005-0000-0000-000001150000}"/>
    <cellStyle name="Total 86 191" xfId="4257" xr:uid="{00000000-0005-0000-0000-000002150000}"/>
    <cellStyle name="Total 86 192" xfId="4258" xr:uid="{00000000-0005-0000-0000-000003150000}"/>
    <cellStyle name="Total 86 193" xfId="4259" xr:uid="{00000000-0005-0000-0000-000004150000}"/>
    <cellStyle name="Total 86 194" xfId="4260" xr:uid="{00000000-0005-0000-0000-000005150000}"/>
    <cellStyle name="Total 86 195" xfId="4261" xr:uid="{00000000-0005-0000-0000-000006150000}"/>
    <cellStyle name="Total 86 196" xfId="4262" xr:uid="{00000000-0005-0000-0000-000007150000}"/>
    <cellStyle name="Total 86 197" xfId="4263" xr:uid="{00000000-0005-0000-0000-000008150000}"/>
    <cellStyle name="Total 86 198" xfId="4264" xr:uid="{00000000-0005-0000-0000-000009150000}"/>
    <cellStyle name="Total 86 199" xfId="4265" xr:uid="{00000000-0005-0000-0000-00000A150000}"/>
    <cellStyle name="Total 86 2" xfId="381" xr:uid="{00000000-0005-0000-0000-00000B150000}"/>
    <cellStyle name="Total 86 20" xfId="4266" xr:uid="{00000000-0005-0000-0000-00000C150000}"/>
    <cellStyle name="Total 86 200" xfId="4267" xr:uid="{00000000-0005-0000-0000-00000D150000}"/>
    <cellStyle name="Total 86 201" xfId="4268" xr:uid="{00000000-0005-0000-0000-00000E150000}"/>
    <cellStyle name="Total 86 202" xfId="4269" xr:uid="{00000000-0005-0000-0000-00000F150000}"/>
    <cellStyle name="Total 86 203" xfId="4270" xr:uid="{00000000-0005-0000-0000-000010150000}"/>
    <cellStyle name="Total 86 204" xfId="4271" xr:uid="{00000000-0005-0000-0000-000011150000}"/>
    <cellStyle name="Total 86 205" xfId="4272" xr:uid="{00000000-0005-0000-0000-000012150000}"/>
    <cellStyle name="Total 86 206" xfId="4273" xr:uid="{00000000-0005-0000-0000-000013150000}"/>
    <cellStyle name="Total 86 207" xfId="4274" xr:uid="{00000000-0005-0000-0000-000014150000}"/>
    <cellStyle name="Total 86 208" xfId="4275" xr:uid="{00000000-0005-0000-0000-000015150000}"/>
    <cellStyle name="Total 86 209" xfId="4276" xr:uid="{00000000-0005-0000-0000-000016150000}"/>
    <cellStyle name="Total 86 21" xfId="4277" xr:uid="{00000000-0005-0000-0000-000017150000}"/>
    <cellStyle name="Total 86 210" xfId="4278" xr:uid="{00000000-0005-0000-0000-000018150000}"/>
    <cellStyle name="Total 86 211" xfId="4279" xr:uid="{00000000-0005-0000-0000-000019150000}"/>
    <cellStyle name="Total 86 212" xfId="4280" xr:uid="{00000000-0005-0000-0000-00001A150000}"/>
    <cellStyle name="Total 86 213" xfId="4281" xr:uid="{00000000-0005-0000-0000-00001B150000}"/>
    <cellStyle name="Total 86 214" xfId="4282" xr:uid="{00000000-0005-0000-0000-00001C150000}"/>
    <cellStyle name="Total 86 215" xfId="4283" xr:uid="{00000000-0005-0000-0000-00001D150000}"/>
    <cellStyle name="Total 86 216" xfId="4284" xr:uid="{00000000-0005-0000-0000-00001E150000}"/>
    <cellStyle name="Total 86 217" xfId="4285" xr:uid="{00000000-0005-0000-0000-00001F150000}"/>
    <cellStyle name="Total 86 218" xfId="4286" xr:uid="{00000000-0005-0000-0000-000020150000}"/>
    <cellStyle name="Total 86 219" xfId="4287" xr:uid="{00000000-0005-0000-0000-000021150000}"/>
    <cellStyle name="Total 86 22" xfId="4288" xr:uid="{00000000-0005-0000-0000-000022150000}"/>
    <cellStyle name="Total 86 220" xfId="4289" xr:uid="{00000000-0005-0000-0000-000023150000}"/>
    <cellStyle name="Total 86 221" xfId="4290" xr:uid="{00000000-0005-0000-0000-000024150000}"/>
    <cellStyle name="Total 86 222" xfId="4291" xr:uid="{00000000-0005-0000-0000-000025150000}"/>
    <cellStyle name="Total 86 223" xfId="4292" xr:uid="{00000000-0005-0000-0000-000026150000}"/>
    <cellStyle name="Total 86 224" xfId="4293" xr:uid="{00000000-0005-0000-0000-000027150000}"/>
    <cellStyle name="Total 86 225" xfId="4294" xr:uid="{00000000-0005-0000-0000-000028150000}"/>
    <cellStyle name="Total 86 226" xfId="4295" xr:uid="{00000000-0005-0000-0000-000029150000}"/>
    <cellStyle name="Total 86 227" xfId="4296" xr:uid="{00000000-0005-0000-0000-00002A150000}"/>
    <cellStyle name="Total 86 228" xfId="4297" xr:uid="{00000000-0005-0000-0000-00002B150000}"/>
    <cellStyle name="Total 86 229" xfId="4298" xr:uid="{00000000-0005-0000-0000-00002C150000}"/>
    <cellStyle name="Total 86 23" xfId="4299" xr:uid="{00000000-0005-0000-0000-00002D150000}"/>
    <cellStyle name="Total 86 230" xfId="4300" xr:uid="{00000000-0005-0000-0000-00002E150000}"/>
    <cellStyle name="Total 86 231" xfId="4301" xr:uid="{00000000-0005-0000-0000-00002F150000}"/>
    <cellStyle name="Total 86 232" xfId="4302" xr:uid="{00000000-0005-0000-0000-000030150000}"/>
    <cellStyle name="Total 86 233" xfId="4303" xr:uid="{00000000-0005-0000-0000-000031150000}"/>
    <cellStyle name="Total 86 234" xfId="4304" xr:uid="{00000000-0005-0000-0000-000032150000}"/>
    <cellStyle name="Total 86 235" xfId="4305" xr:uid="{00000000-0005-0000-0000-000033150000}"/>
    <cellStyle name="Total 86 236" xfId="4306" xr:uid="{00000000-0005-0000-0000-000034150000}"/>
    <cellStyle name="Total 86 237" xfId="4307" xr:uid="{00000000-0005-0000-0000-000035150000}"/>
    <cellStyle name="Total 86 238" xfId="4308" xr:uid="{00000000-0005-0000-0000-000036150000}"/>
    <cellStyle name="Total 86 239" xfId="4309" xr:uid="{00000000-0005-0000-0000-000037150000}"/>
    <cellStyle name="Total 86 24" xfId="4310" xr:uid="{00000000-0005-0000-0000-000038150000}"/>
    <cellStyle name="Total 86 240" xfId="4311" xr:uid="{00000000-0005-0000-0000-000039150000}"/>
    <cellStyle name="Total 86 241" xfId="4312" xr:uid="{00000000-0005-0000-0000-00003A150000}"/>
    <cellStyle name="Total 86 242" xfId="4313" xr:uid="{00000000-0005-0000-0000-00003B150000}"/>
    <cellStyle name="Total 86 243" xfId="4314" xr:uid="{00000000-0005-0000-0000-00003C150000}"/>
    <cellStyle name="Total 86 244" xfId="4315" xr:uid="{00000000-0005-0000-0000-00003D150000}"/>
    <cellStyle name="Total 86 245" xfId="4316" xr:uid="{00000000-0005-0000-0000-00003E150000}"/>
    <cellStyle name="Total 86 246" xfId="4317" xr:uid="{00000000-0005-0000-0000-00003F150000}"/>
    <cellStyle name="Total 86 247" xfId="4318" xr:uid="{00000000-0005-0000-0000-000040150000}"/>
    <cellStyle name="Total 86 248" xfId="4319" xr:uid="{00000000-0005-0000-0000-000041150000}"/>
    <cellStyle name="Total 86 249" xfId="4320" xr:uid="{00000000-0005-0000-0000-000042150000}"/>
    <cellStyle name="Total 86 25" xfId="4321" xr:uid="{00000000-0005-0000-0000-000043150000}"/>
    <cellStyle name="Total 86 250" xfId="4322" xr:uid="{00000000-0005-0000-0000-000044150000}"/>
    <cellStyle name="Total 86 251" xfId="4323" xr:uid="{00000000-0005-0000-0000-000045150000}"/>
    <cellStyle name="Total 86 252" xfId="4324" xr:uid="{00000000-0005-0000-0000-000046150000}"/>
    <cellStyle name="Total 86 253" xfId="4325" xr:uid="{00000000-0005-0000-0000-000047150000}"/>
    <cellStyle name="Total 86 254" xfId="4326" xr:uid="{00000000-0005-0000-0000-000048150000}"/>
    <cellStyle name="Total 86 255" xfId="4327" xr:uid="{00000000-0005-0000-0000-000049150000}"/>
    <cellStyle name="Total 86 26" xfId="4328" xr:uid="{00000000-0005-0000-0000-00004A150000}"/>
    <cellStyle name="Total 86 27" xfId="4329" xr:uid="{00000000-0005-0000-0000-00004B150000}"/>
    <cellStyle name="Total 86 28" xfId="4330" xr:uid="{00000000-0005-0000-0000-00004C150000}"/>
    <cellStyle name="Total 86 29" xfId="4331" xr:uid="{00000000-0005-0000-0000-00004D150000}"/>
    <cellStyle name="Total 86 3" xfId="401" xr:uid="{00000000-0005-0000-0000-00004E150000}"/>
    <cellStyle name="Total 86 30" xfId="4332" xr:uid="{00000000-0005-0000-0000-00004F150000}"/>
    <cellStyle name="Total 86 31" xfId="4333" xr:uid="{00000000-0005-0000-0000-000050150000}"/>
    <cellStyle name="Total 86 32" xfId="4334" xr:uid="{00000000-0005-0000-0000-000051150000}"/>
    <cellStyle name="Total 86 33" xfId="4335" xr:uid="{00000000-0005-0000-0000-000052150000}"/>
    <cellStyle name="Total 86 34" xfId="4336" xr:uid="{00000000-0005-0000-0000-000053150000}"/>
    <cellStyle name="Total 86 35" xfId="4337" xr:uid="{00000000-0005-0000-0000-000054150000}"/>
    <cellStyle name="Total 86 36" xfId="4338" xr:uid="{00000000-0005-0000-0000-000055150000}"/>
    <cellStyle name="Total 86 37" xfId="4339" xr:uid="{00000000-0005-0000-0000-000056150000}"/>
    <cellStyle name="Total 86 38" xfId="4340" xr:uid="{00000000-0005-0000-0000-000057150000}"/>
    <cellStyle name="Total 86 39" xfId="4341" xr:uid="{00000000-0005-0000-0000-000058150000}"/>
    <cellStyle name="Total 86 4" xfId="352" xr:uid="{00000000-0005-0000-0000-000059150000}"/>
    <cellStyle name="Total 86 40" xfId="4342" xr:uid="{00000000-0005-0000-0000-00005A150000}"/>
    <cellStyle name="Total 86 41" xfId="4343" xr:uid="{00000000-0005-0000-0000-00005B150000}"/>
    <cellStyle name="Total 86 42" xfId="4344" xr:uid="{00000000-0005-0000-0000-00005C150000}"/>
    <cellStyle name="Total 86 43" xfId="4345" xr:uid="{00000000-0005-0000-0000-00005D150000}"/>
    <cellStyle name="Total 86 44" xfId="4346" xr:uid="{00000000-0005-0000-0000-00005E150000}"/>
    <cellStyle name="Total 86 45" xfId="4347" xr:uid="{00000000-0005-0000-0000-00005F150000}"/>
    <cellStyle name="Total 86 46" xfId="4348" xr:uid="{00000000-0005-0000-0000-000060150000}"/>
    <cellStyle name="Total 86 47" xfId="4349" xr:uid="{00000000-0005-0000-0000-000061150000}"/>
    <cellStyle name="Total 86 48" xfId="4350" xr:uid="{00000000-0005-0000-0000-000062150000}"/>
    <cellStyle name="Total 86 49" xfId="4351" xr:uid="{00000000-0005-0000-0000-000063150000}"/>
    <cellStyle name="Total 86 5" xfId="351" xr:uid="{00000000-0005-0000-0000-000064150000}"/>
    <cellStyle name="Total 86 50" xfId="4352" xr:uid="{00000000-0005-0000-0000-000065150000}"/>
    <cellStyle name="Total 86 51" xfId="4353" xr:uid="{00000000-0005-0000-0000-000066150000}"/>
    <cellStyle name="Total 86 52" xfId="4354" xr:uid="{00000000-0005-0000-0000-000067150000}"/>
    <cellStyle name="Total 86 53" xfId="4355" xr:uid="{00000000-0005-0000-0000-000068150000}"/>
    <cellStyle name="Total 86 54" xfId="4356" xr:uid="{00000000-0005-0000-0000-000069150000}"/>
    <cellStyle name="Total 86 55" xfId="4357" xr:uid="{00000000-0005-0000-0000-00006A150000}"/>
    <cellStyle name="Total 86 56" xfId="4358" xr:uid="{00000000-0005-0000-0000-00006B150000}"/>
    <cellStyle name="Total 86 57" xfId="4359" xr:uid="{00000000-0005-0000-0000-00006C150000}"/>
    <cellStyle name="Total 86 58" xfId="4360" xr:uid="{00000000-0005-0000-0000-00006D150000}"/>
    <cellStyle name="Total 86 59" xfId="4361" xr:uid="{00000000-0005-0000-0000-00006E150000}"/>
    <cellStyle name="Total 86 6" xfId="4362" xr:uid="{00000000-0005-0000-0000-00006F150000}"/>
    <cellStyle name="Total 86 60" xfId="4363" xr:uid="{00000000-0005-0000-0000-000070150000}"/>
    <cellStyle name="Total 86 61" xfId="4364" xr:uid="{00000000-0005-0000-0000-000071150000}"/>
    <cellStyle name="Total 86 62" xfId="4365" xr:uid="{00000000-0005-0000-0000-000072150000}"/>
    <cellStyle name="Total 86 63" xfId="4366" xr:uid="{00000000-0005-0000-0000-000073150000}"/>
    <cellStyle name="Total 86 64" xfId="4367" xr:uid="{00000000-0005-0000-0000-000074150000}"/>
    <cellStyle name="Total 86 65" xfId="4368" xr:uid="{00000000-0005-0000-0000-000075150000}"/>
    <cellStyle name="Total 86 66" xfId="4369" xr:uid="{00000000-0005-0000-0000-000076150000}"/>
    <cellStyle name="Total 86 67" xfId="4370" xr:uid="{00000000-0005-0000-0000-000077150000}"/>
    <cellStyle name="Total 86 68" xfId="4371" xr:uid="{00000000-0005-0000-0000-000078150000}"/>
    <cellStyle name="Total 86 69" xfId="4372" xr:uid="{00000000-0005-0000-0000-000079150000}"/>
    <cellStyle name="Total 86 7" xfId="4373" xr:uid="{00000000-0005-0000-0000-00007A150000}"/>
    <cellStyle name="Total 86 70" xfId="4374" xr:uid="{00000000-0005-0000-0000-00007B150000}"/>
    <cellStyle name="Total 86 71" xfId="4375" xr:uid="{00000000-0005-0000-0000-00007C150000}"/>
    <cellStyle name="Total 86 72" xfId="4376" xr:uid="{00000000-0005-0000-0000-00007D150000}"/>
    <cellStyle name="Total 86 73" xfId="4377" xr:uid="{00000000-0005-0000-0000-00007E150000}"/>
    <cellStyle name="Total 86 74" xfId="4378" xr:uid="{00000000-0005-0000-0000-00007F150000}"/>
    <cellStyle name="Total 86 75" xfId="4379" xr:uid="{00000000-0005-0000-0000-000080150000}"/>
    <cellStyle name="Total 86 76" xfId="4380" xr:uid="{00000000-0005-0000-0000-000081150000}"/>
    <cellStyle name="Total 86 77" xfId="4381" xr:uid="{00000000-0005-0000-0000-000082150000}"/>
    <cellStyle name="Total 86 78" xfId="4382" xr:uid="{00000000-0005-0000-0000-000083150000}"/>
    <cellStyle name="Total 86 79" xfId="4383" xr:uid="{00000000-0005-0000-0000-000084150000}"/>
    <cellStyle name="Total 86 8" xfId="4384" xr:uid="{00000000-0005-0000-0000-000085150000}"/>
    <cellStyle name="Total 86 80" xfId="4385" xr:uid="{00000000-0005-0000-0000-000086150000}"/>
    <cellStyle name="Total 86 81" xfId="4386" xr:uid="{00000000-0005-0000-0000-000087150000}"/>
    <cellStyle name="Total 86 82" xfId="4387" xr:uid="{00000000-0005-0000-0000-000088150000}"/>
    <cellStyle name="Total 86 83" xfId="4388" xr:uid="{00000000-0005-0000-0000-000089150000}"/>
    <cellStyle name="Total 86 84" xfId="4389" xr:uid="{00000000-0005-0000-0000-00008A150000}"/>
    <cellStyle name="Total 86 85" xfId="4390" xr:uid="{00000000-0005-0000-0000-00008B150000}"/>
    <cellStyle name="Total 86 86" xfId="4391" xr:uid="{00000000-0005-0000-0000-00008C150000}"/>
    <cellStyle name="Total 86 87" xfId="4392" xr:uid="{00000000-0005-0000-0000-00008D150000}"/>
    <cellStyle name="Total 86 88" xfId="4393" xr:uid="{00000000-0005-0000-0000-00008E150000}"/>
    <cellStyle name="Total 86 89" xfId="4394" xr:uid="{00000000-0005-0000-0000-00008F150000}"/>
    <cellStyle name="Total 86 9" xfId="4395" xr:uid="{00000000-0005-0000-0000-000090150000}"/>
    <cellStyle name="Total 86 90" xfId="4396" xr:uid="{00000000-0005-0000-0000-000091150000}"/>
    <cellStyle name="Total 86 91" xfId="4397" xr:uid="{00000000-0005-0000-0000-000092150000}"/>
    <cellStyle name="Total 86 92" xfId="4398" xr:uid="{00000000-0005-0000-0000-000093150000}"/>
    <cellStyle name="Total 86 93" xfId="4399" xr:uid="{00000000-0005-0000-0000-000094150000}"/>
    <cellStyle name="Total 86 94" xfId="4400" xr:uid="{00000000-0005-0000-0000-000095150000}"/>
    <cellStyle name="Total 86 95" xfId="4401" xr:uid="{00000000-0005-0000-0000-000096150000}"/>
    <cellStyle name="Total 86 96" xfId="4402" xr:uid="{00000000-0005-0000-0000-000097150000}"/>
    <cellStyle name="Total 86 97" xfId="4403" xr:uid="{00000000-0005-0000-0000-000098150000}"/>
    <cellStyle name="Total 86 98" xfId="4404" xr:uid="{00000000-0005-0000-0000-000099150000}"/>
    <cellStyle name="Total 86 99" xfId="4405" xr:uid="{00000000-0005-0000-0000-00009A150000}"/>
    <cellStyle name="Total 87" xfId="274" xr:uid="{00000000-0005-0000-0000-00009B150000}"/>
    <cellStyle name="Total 88" xfId="278" xr:uid="{00000000-0005-0000-0000-00009C150000}"/>
    <cellStyle name="Total 89" xfId="281" xr:uid="{00000000-0005-0000-0000-00009D150000}"/>
    <cellStyle name="Total 9" xfId="44" xr:uid="{00000000-0005-0000-0000-00009E150000}"/>
    <cellStyle name="Total 90" xfId="284" xr:uid="{00000000-0005-0000-0000-00009F150000}"/>
    <cellStyle name="Total 91" xfId="288" xr:uid="{00000000-0005-0000-0000-0000A0150000}"/>
    <cellStyle name="Total 92" xfId="291" xr:uid="{00000000-0005-0000-0000-0000A1150000}"/>
    <cellStyle name="Total 93" xfId="294" xr:uid="{00000000-0005-0000-0000-0000A2150000}"/>
    <cellStyle name="Total 94" xfId="296" xr:uid="{00000000-0005-0000-0000-0000A3150000}"/>
    <cellStyle name="Total 95" xfId="298" xr:uid="{00000000-0005-0000-0000-0000A4150000}"/>
    <cellStyle name="Total 96" xfId="300" xr:uid="{00000000-0005-0000-0000-0000A5150000}"/>
    <cellStyle name="Total 97" xfId="302" xr:uid="{00000000-0005-0000-0000-0000A6150000}"/>
    <cellStyle name="Total 98" xfId="303" xr:uid="{00000000-0005-0000-0000-0000A7150000}"/>
    <cellStyle name="Total 99" xfId="309" xr:uid="{00000000-0005-0000-0000-0000A8150000}"/>
    <cellStyle name="Update" xfId="5476" xr:uid="{00000000-0005-0000-0000-0000A9150000}"/>
    <cellStyle name="Warning Text 2" xfId="5477" xr:uid="{00000000-0005-0000-0000-0000AA150000}"/>
    <cellStyle name="Warning Text 2 2" xfId="5478" xr:uid="{00000000-0005-0000-0000-0000AB150000}"/>
    <cellStyle name="Warning Text 2 3" xfId="5479" xr:uid="{00000000-0005-0000-0000-0000AC150000}"/>
    <cellStyle name="Warning Text 2 4" xfId="5480" xr:uid="{00000000-0005-0000-0000-0000AD150000}"/>
    <cellStyle name="Warning Text 2 5" xfId="5481" xr:uid="{00000000-0005-0000-0000-0000AE150000}"/>
    <cellStyle name="Warning Text 2 6" xfId="5482" xr:uid="{00000000-0005-0000-0000-0000AF150000}"/>
    <cellStyle name="Warning Text 2 7" xfId="5483" xr:uid="{00000000-0005-0000-0000-0000B0150000}"/>
    <cellStyle name="Warning Text 3" xfId="5484" xr:uid="{00000000-0005-0000-0000-0000B1150000}"/>
    <cellStyle name="Warning Text 3 2" xfId="5485" xr:uid="{00000000-0005-0000-0000-0000B2150000}"/>
    <cellStyle name="Warning Text 3 3" xfId="5486" xr:uid="{00000000-0005-0000-0000-0000B3150000}"/>
    <cellStyle name="Warning Text 3 4" xfId="5487" xr:uid="{00000000-0005-0000-0000-0000B4150000}"/>
    <cellStyle name="Warning Text 3 5" xfId="5488" xr:uid="{00000000-0005-0000-0000-0000B5150000}"/>
    <cellStyle name="Warning Text 3 6" xfId="5489" xr:uid="{00000000-0005-0000-0000-0000B6150000}"/>
    <cellStyle name="Warning Text 3 7" xfId="5490" xr:uid="{00000000-0005-0000-0000-0000B7150000}"/>
    <cellStyle name="Warning Text 4" xfId="5491" xr:uid="{00000000-0005-0000-0000-0000B8150000}"/>
    <cellStyle name="Warning Text 4 2" xfId="5492" xr:uid="{00000000-0005-0000-0000-0000B9150000}"/>
    <cellStyle name="Warning Text 4 3" xfId="5493" xr:uid="{00000000-0005-0000-0000-0000BA150000}"/>
    <cellStyle name="Warning Text 4 4" xfId="5494" xr:uid="{00000000-0005-0000-0000-0000BB150000}"/>
    <cellStyle name="Warning Text 4 5" xfId="5495" xr:uid="{00000000-0005-0000-0000-0000BC150000}"/>
    <cellStyle name="Warning Text 4 6" xfId="5496" xr:uid="{00000000-0005-0000-0000-0000BD150000}"/>
    <cellStyle name="Warning Text 4 7" xfId="5497" xr:uid="{00000000-0005-0000-0000-0000BE150000}"/>
  </cellStyles>
  <dxfs count="1">
    <dxf>
      <font>
        <color theme="0"/>
      </font>
    </dxf>
  </dxfs>
  <tableStyles count="0" defaultTableStyle="TableStyleMedium9" defaultPivotStyle="PivotStyleLight16"/>
  <colors>
    <mruColors>
      <color rgb="FFF60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51288</xdr:colOff>
      <xdr:row>0</xdr:row>
      <xdr:rowOff>58616</xdr:rowOff>
    </xdr:from>
    <xdr:to>
      <xdr:col>1</xdr:col>
      <xdr:colOff>80596</xdr:colOff>
      <xdr:row>1</xdr:row>
      <xdr:rowOff>241789</xdr:rowOff>
    </xdr:to>
    <xdr:pic>
      <xdr:nvPicPr>
        <xdr:cNvPr id="2" name="Picture 1" descr="rw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 y="58616"/>
          <a:ext cx="556846" cy="3531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1</xdr:row>
      <xdr:rowOff>252684</xdr:rowOff>
    </xdr:to>
    <xdr:pic>
      <xdr:nvPicPr>
        <xdr:cNvPr id="2" name="Picture 1" descr="rw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26440</xdr:colOff>
      <xdr:row>0</xdr:row>
      <xdr:rowOff>58616</xdr:rowOff>
    </xdr:from>
    <xdr:ext cx="509826" cy="355260"/>
    <xdr:pic>
      <xdr:nvPicPr>
        <xdr:cNvPr id="2" name="Picture 1" descr="rw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09826" cy="35526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1</xdr:row>
      <xdr:rowOff>252684</xdr:rowOff>
    </xdr:to>
    <xdr:pic>
      <xdr:nvPicPr>
        <xdr:cNvPr id="2" name="Picture 1" descr="rw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1</xdr:row>
      <xdr:rowOff>252684</xdr:rowOff>
    </xdr:to>
    <xdr:pic>
      <xdr:nvPicPr>
        <xdr:cNvPr id="8" name="Picture 7" descr="rwlogo">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1</xdr:row>
      <xdr:rowOff>157434</xdr:rowOff>
    </xdr:to>
    <xdr:pic>
      <xdr:nvPicPr>
        <xdr:cNvPr id="3" name="Picture 2" descr="rwlogo">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2</xdr:row>
      <xdr:rowOff>90759</xdr:rowOff>
    </xdr:to>
    <xdr:pic>
      <xdr:nvPicPr>
        <xdr:cNvPr id="2" name="Picture 1" descr="rw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7" name="Picture 6" descr="rwlogo">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8" name="Picture 7" descr="rwlogo">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2</xdr:row>
      <xdr:rowOff>90759</xdr:rowOff>
    </xdr:to>
    <xdr:pic>
      <xdr:nvPicPr>
        <xdr:cNvPr id="2" name="Picture 1" descr="rw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3" name="Picture 2" descr="rwlogo">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4" name="Picture 3" descr="rwlogo">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2</xdr:row>
      <xdr:rowOff>90759</xdr:rowOff>
    </xdr:to>
    <xdr:pic>
      <xdr:nvPicPr>
        <xdr:cNvPr id="2" name="Picture 1" descr="rwlog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3" name="Picture 2" descr="rwlogo">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4" name="Picture 3" descr="rwlogo">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203332</xdr:colOff>
      <xdr:row>0</xdr:row>
      <xdr:rowOff>99438</xdr:rowOff>
    </xdr:from>
    <xdr:to>
      <xdr:col>0</xdr:col>
      <xdr:colOff>716090</xdr:colOff>
      <xdr:row>1</xdr:row>
      <xdr:rowOff>259488</xdr:rowOff>
    </xdr:to>
    <xdr:pic>
      <xdr:nvPicPr>
        <xdr:cNvPr id="2" name="Picture 1" descr="rwlog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332" y="99438"/>
          <a:ext cx="512758" cy="36415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a\Documents%20and%20Settings\Hendrich%20Kilpert\My%20Documents\SUPERWAY%20Pty(Ltd)\CURRENT%20Contracts\F2%20F3\F2-F3%2025-11-04%20Cer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TASVR\Water\Clint\Temp\Res%20Cost%20She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Projects\24042\Design\Excel\PH2%20PipeQua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
      <sheetName val="5.A1"/>
      <sheetName val="5.A2"/>
      <sheetName val="5.A3"/>
      <sheetName val="Financial control and cash flow"/>
      <sheetName val="Payment certificate"/>
      <sheetName val="GroupF2-F3"/>
      <sheetName val="CPA-GroupF2-F3"/>
      <sheetName val="CPA-Contractor"/>
      <sheetName val="F2"/>
      <sheetName val="F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SUMMARY OF CONTRACT PRICE ADJUSTMENTS</v>
          </cell>
        </row>
        <row r="3">
          <cell r="A3" t="str">
            <v>PROJECT :</v>
          </cell>
          <cell r="C3" t="str">
            <v>East London Area : Group F2-F3</v>
          </cell>
        </row>
        <row r="4">
          <cell r="A4" t="str">
            <v>BASE MONTH :</v>
          </cell>
          <cell r="C4">
            <v>37288</v>
          </cell>
          <cell r="D4" t="str">
            <v>Labour Indices 2000=100 Pretoria Area</v>
          </cell>
        </row>
        <row r="5">
          <cell r="D5" t="str">
            <v>x=</v>
          </cell>
          <cell r="E5">
            <v>0.15</v>
          </cell>
        </row>
        <row r="6">
          <cell r="D6" t="str">
            <v>a=</v>
          </cell>
          <cell r="E6">
            <v>0.25</v>
          </cell>
          <cell r="F6" t="str">
            <v>Lwt=</v>
          </cell>
          <cell r="G6">
            <v>110.7</v>
          </cell>
        </row>
        <row r="7">
          <cell r="D7" t="str">
            <v>b=</v>
          </cell>
          <cell r="E7">
            <v>0.25</v>
          </cell>
          <cell r="F7" t="str">
            <v>Po=</v>
          </cell>
          <cell r="G7">
            <v>135.80000000000001</v>
          </cell>
          <cell r="H7" t="str">
            <v>ESCALATION FORMULA</v>
          </cell>
        </row>
        <row r="8">
          <cell r="A8" t="str">
            <v>CONTRACT CONSTANTS :</v>
          </cell>
          <cell r="D8" t="str">
            <v>c=</v>
          </cell>
          <cell r="E8">
            <v>0.25</v>
          </cell>
          <cell r="F8" t="str">
            <v>Mo=</v>
          </cell>
          <cell r="G8">
            <v>113.4</v>
          </cell>
          <cell r="H8" t="str">
            <v>f=(0.85)(axLct/Lco + axLwt/Lwo + bxPt/Po + cxMt/Mo + dxFt/Fuo -1)</v>
          </cell>
        </row>
        <row r="9">
          <cell r="D9" t="str">
            <v>d=</v>
          </cell>
          <cell r="E9">
            <v>0.25</v>
          </cell>
          <cell r="F9" t="str">
            <v>Fo=</v>
          </cell>
          <cell r="G9">
            <v>124.4</v>
          </cell>
        </row>
        <row r="10">
          <cell r="A10" t="str">
            <v>CERTIFICATE</v>
          </cell>
          <cell r="C10" t="str">
            <v xml:space="preserve">ESCALATION </v>
          </cell>
          <cell r="D10" t="str">
            <v>CORRECT INDICES</v>
          </cell>
          <cell r="H10" t="str">
            <v>FACTOR</v>
          </cell>
          <cell r="I10" t="str">
            <v>ADJUSTMENT</v>
          </cell>
          <cell r="J10" t="str">
            <v>CUMULATIVE</v>
          </cell>
        </row>
        <row r="11">
          <cell r="A11" t="str">
            <v>NO.</v>
          </cell>
          <cell r="B11" t="str">
            <v>MONTH</v>
          </cell>
          <cell r="C11" t="str">
            <v>VALUE</v>
          </cell>
          <cell r="D11" t="str">
            <v>Lt</v>
          </cell>
          <cell r="E11" t="str">
            <v>Pt</v>
          </cell>
          <cell r="F11" t="str">
            <v>Mt</v>
          </cell>
          <cell r="G11" t="str">
            <v>Ft</v>
          </cell>
        </row>
        <row r="12">
          <cell r="A12">
            <v>1</v>
          </cell>
          <cell r="B12">
            <v>37561</v>
          </cell>
          <cell r="C12">
            <v>0</v>
          </cell>
          <cell r="D12">
            <v>119.5</v>
          </cell>
          <cell r="E12">
            <v>146.80000000000001</v>
          </cell>
          <cell r="F12">
            <v>125.6</v>
          </cell>
          <cell r="G12">
            <v>144.30000000000001</v>
          </cell>
          <cell r="H12">
            <v>9.0959999999999999E-2</v>
          </cell>
          <cell r="I12">
            <v>0</v>
          </cell>
          <cell r="J12">
            <v>0</v>
          </cell>
        </row>
        <row r="13">
          <cell r="A13">
            <v>2</v>
          </cell>
          <cell r="B13">
            <v>37591</v>
          </cell>
          <cell r="C13">
            <v>30000</v>
          </cell>
          <cell r="D13">
            <v>119.2</v>
          </cell>
          <cell r="E13">
            <v>146.5</v>
          </cell>
          <cell r="F13">
            <v>125.5</v>
          </cell>
          <cell r="G13">
            <v>136.1</v>
          </cell>
          <cell r="H13">
            <v>7.5719999999999996E-2</v>
          </cell>
          <cell r="I13">
            <v>2271.6</v>
          </cell>
          <cell r="J13">
            <v>2271.6</v>
          </cell>
        </row>
        <row r="14">
          <cell r="A14">
            <v>3</v>
          </cell>
          <cell r="B14">
            <v>37622</v>
          </cell>
          <cell r="C14">
            <v>528968.60000000009</v>
          </cell>
          <cell r="D14">
            <v>120.1</v>
          </cell>
          <cell r="E14">
            <v>146.19999999999999</v>
          </cell>
          <cell r="F14">
            <v>128.30000000000001</v>
          </cell>
          <cell r="G14">
            <v>121.2</v>
          </cell>
          <cell r="H14">
            <v>5.6772999999999997E-2</v>
          </cell>
          <cell r="I14">
            <v>30031.13</v>
          </cell>
          <cell r="J14">
            <v>32302.73</v>
          </cell>
        </row>
        <row r="15">
          <cell r="A15">
            <v>4</v>
          </cell>
          <cell r="B15">
            <v>37653</v>
          </cell>
          <cell r="C15">
            <v>631972.30000000005</v>
          </cell>
          <cell r="D15">
            <v>120</v>
          </cell>
          <cell r="E15">
            <v>147.19999999999999</v>
          </cell>
          <cell r="F15">
            <v>129.6</v>
          </cell>
          <cell r="G15">
            <v>124.3</v>
          </cell>
          <cell r="H15">
            <v>6.5877000000000005E-2</v>
          </cell>
          <cell r="I15">
            <v>41632.44</v>
          </cell>
          <cell r="J15">
            <v>73935.17</v>
          </cell>
        </row>
        <row r="16">
          <cell r="A16">
            <v>5</v>
          </cell>
          <cell r="B16">
            <v>37681</v>
          </cell>
          <cell r="C16">
            <v>1129009.2</v>
          </cell>
          <cell r="D16">
            <v>121.5</v>
          </cell>
          <cell r="E16">
            <v>146.9</v>
          </cell>
          <cell r="F16">
            <v>129.4</v>
          </cell>
          <cell r="G16">
            <v>133</v>
          </cell>
          <cell r="H16">
            <v>8.2774E-2</v>
          </cell>
          <cell r="I16">
            <v>93452.61</v>
          </cell>
          <cell r="J16">
            <v>167387.78</v>
          </cell>
        </row>
        <row r="17">
          <cell r="A17">
            <v>6</v>
          </cell>
          <cell r="B17">
            <v>37712</v>
          </cell>
          <cell r="C17">
            <v>154708.5</v>
          </cell>
          <cell r="D17">
            <v>121.8</v>
          </cell>
          <cell r="E17">
            <v>146.9</v>
          </cell>
          <cell r="F17">
            <v>129.80000000000001</v>
          </cell>
          <cell r="G17">
            <v>138.5</v>
          </cell>
          <cell r="H17">
            <v>9.3493999999999994E-2</v>
          </cell>
          <cell r="I17">
            <v>14464.32</v>
          </cell>
          <cell r="J17">
            <v>181852.1</v>
          </cell>
        </row>
        <row r="18">
          <cell r="A18">
            <v>7</v>
          </cell>
          <cell r="B18">
            <v>37742</v>
          </cell>
          <cell r="C18">
            <v>30000</v>
          </cell>
          <cell r="D18">
            <v>121.2</v>
          </cell>
          <cell r="E18">
            <v>141.4</v>
          </cell>
          <cell r="F18">
            <v>129.69999999999999</v>
          </cell>
          <cell r="G18">
            <v>105.8</v>
          </cell>
          <cell r="H18">
            <v>2.7691E-2</v>
          </cell>
          <cell r="I18">
            <v>830.73</v>
          </cell>
          <cell r="J18">
            <v>182682.83000000002</v>
          </cell>
        </row>
        <row r="19">
          <cell r="A19">
            <v>8</v>
          </cell>
          <cell r="B19">
            <v>37773</v>
          </cell>
          <cell r="C19">
            <v>30000</v>
          </cell>
          <cell r="D19">
            <v>120.3</v>
          </cell>
          <cell r="E19">
            <v>141.4</v>
          </cell>
          <cell r="F19">
            <v>130.5</v>
          </cell>
          <cell r="G19">
            <v>97.5</v>
          </cell>
          <cell r="H19">
            <v>1.3284000000000001E-2</v>
          </cell>
          <cell r="I19">
            <v>398.52</v>
          </cell>
          <cell r="J19">
            <v>183081.35</v>
          </cell>
        </row>
        <row r="20">
          <cell r="A20">
            <v>9</v>
          </cell>
          <cell r="B20">
            <v>37803</v>
          </cell>
          <cell r="C20">
            <v>30000</v>
          </cell>
          <cell r="D20">
            <v>120.7</v>
          </cell>
          <cell r="E20">
            <v>140.80000000000001</v>
          </cell>
          <cell r="F20">
            <v>131.69999999999999</v>
          </cell>
          <cell r="G20">
            <v>108</v>
          </cell>
          <cell r="H20">
            <v>3.3298000000000001E-2</v>
          </cell>
          <cell r="I20">
            <v>998.94</v>
          </cell>
          <cell r="J20">
            <v>184080.29</v>
          </cell>
        </row>
        <row r="21">
          <cell r="A21">
            <v>10</v>
          </cell>
          <cell r="B21">
            <v>37834</v>
          </cell>
          <cell r="C21">
            <v>30000</v>
          </cell>
          <cell r="D21">
            <v>121.1</v>
          </cell>
          <cell r="E21">
            <v>138.80000000000001</v>
          </cell>
          <cell r="F21">
            <v>132.69999999999999</v>
          </cell>
          <cell r="G21">
            <v>103.9</v>
          </cell>
          <cell r="H21">
            <v>2.5805999999999999E-2</v>
          </cell>
          <cell r="I21">
            <v>774.18</v>
          </cell>
          <cell r="J21">
            <v>184854.47</v>
          </cell>
        </row>
        <row r="22">
          <cell r="A22">
            <v>11</v>
          </cell>
          <cell r="B22">
            <v>37865</v>
          </cell>
          <cell r="C22">
            <v>30000</v>
          </cell>
          <cell r="D22">
            <v>120.8</v>
          </cell>
          <cell r="E22">
            <v>138.5</v>
          </cell>
          <cell r="F22">
            <v>132.69999999999999</v>
          </cell>
          <cell r="G22">
            <v>106.4</v>
          </cell>
          <cell r="H22">
            <v>2.9031999999999999E-2</v>
          </cell>
          <cell r="I22">
            <v>870.96</v>
          </cell>
          <cell r="J22">
            <v>185725.43</v>
          </cell>
        </row>
        <row r="23">
          <cell r="A23">
            <v>12</v>
          </cell>
          <cell r="B23">
            <v>37895</v>
          </cell>
          <cell r="C23">
            <v>40000</v>
          </cell>
          <cell r="D23">
            <v>120</v>
          </cell>
          <cell r="E23">
            <v>138.5</v>
          </cell>
          <cell r="F23">
            <v>132.9</v>
          </cell>
          <cell r="G23">
            <v>103.7</v>
          </cell>
          <cell r="H23">
            <v>2.3258999999999998E-2</v>
          </cell>
          <cell r="I23">
            <v>930.36</v>
          </cell>
          <cell r="J23">
            <v>186655.78999999998</v>
          </cell>
        </row>
        <row r="24">
          <cell r="A24">
            <v>13</v>
          </cell>
          <cell r="B24">
            <v>37926</v>
          </cell>
          <cell r="C24">
            <v>40000</v>
          </cell>
          <cell r="D24">
            <v>119.3</v>
          </cell>
          <cell r="E24">
            <v>135.69999999999999</v>
          </cell>
          <cell r="F24">
            <v>134.69999999999999</v>
          </cell>
          <cell r="G24">
            <v>108.4</v>
          </cell>
          <cell r="H24">
            <v>2.8934999999999999E-2</v>
          </cell>
          <cell r="I24">
            <v>1157.4000000000001</v>
          </cell>
          <cell r="J24">
            <v>187813.18999999997</v>
          </cell>
        </row>
        <row r="25">
          <cell r="A25">
            <v>14</v>
          </cell>
          <cell r="B25">
            <v>37956</v>
          </cell>
          <cell r="C25">
            <v>40000</v>
          </cell>
          <cell r="D25">
            <v>119.7</v>
          </cell>
          <cell r="E25">
            <v>135.69999999999999</v>
          </cell>
          <cell r="F25">
            <v>134.4</v>
          </cell>
          <cell r="G25">
            <v>106.6</v>
          </cell>
          <cell r="H25">
            <v>2.6065999999999999E-2</v>
          </cell>
          <cell r="I25">
            <v>1042.6400000000001</v>
          </cell>
          <cell r="J25">
            <v>188855.83</v>
          </cell>
        </row>
        <row r="26">
          <cell r="A26">
            <v>15</v>
          </cell>
          <cell r="B26">
            <v>37987</v>
          </cell>
          <cell r="C26">
            <v>35140</v>
          </cell>
          <cell r="D26">
            <v>121</v>
          </cell>
          <cell r="E26">
            <v>135.69999999999999</v>
          </cell>
          <cell r="F26">
            <v>137.30000000000001</v>
          </cell>
          <cell r="G26">
            <v>103.4</v>
          </cell>
          <cell r="H26">
            <v>2.8528999999999999E-2</v>
          </cell>
          <cell r="I26">
            <v>1002.51</v>
          </cell>
          <cell r="J26">
            <v>189858.34</v>
          </cell>
        </row>
        <row r="27">
          <cell r="A27">
            <v>16</v>
          </cell>
          <cell r="B27">
            <v>38018</v>
          </cell>
          <cell r="C27">
            <v>50000</v>
          </cell>
          <cell r="D27">
            <v>121.8</v>
          </cell>
          <cell r="E27">
            <v>133.80000000000001</v>
          </cell>
          <cell r="F27">
            <v>137.6</v>
          </cell>
          <cell r="G27">
            <v>117.6</v>
          </cell>
          <cell r="H27">
            <v>5.1910999999999999E-2</v>
          </cell>
          <cell r="I27">
            <v>2595.5500000000002</v>
          </cell>
          <cell r="J27">
            <v>192453.88999999998</v>
          </cell>
        </row>
        <row r="28">
          <cell r="A28">
            <v>17</v>
          </cell>
          <cell r="B28">
            <v>38047</v>
          </cell>
          <cell r="C28">
            <v>40000</v>
          </cell>
          <cell r="D28">
            <v>122.6</v>
          </cell>
          <cell r="E28">
            <v>133.80000000000001</v>
          </cell>
          <cell r="F28">
            <v>137.6</v>
          </cell>
          <cell r="G28">
            <v>112.1</v>
          </cell>
          <cell r="H28">
            <v>4.4051E-2</v>
          </cell>
          <cell r="I28">
            <v>1762.04</v>
          </cell>
          <cell r="J28">
            <v>194215.93</v>
          </cell>
        </row>
        <row r="29">
          <cell r="A29">
            <v>18</v>
          </cell>
          <cell r="B29">
            <v>38078</v>
          </cell>
          <cell r="C29">
            <v>40000</v>
          </cell>
          <cell r="D29">
            <v>122.8</v>
          </cell>
          <cell r="E29">
            <v>133.9</v>
          </cell>
          <cell r="F29">
            <v>142.19999999999999</v>
          </cell>
          <cell r="G29">
            <v>115.9</v>
          </cell>
          <cell r="H29">
            <v>5.9702999999999999E-2</v>
          </cell>
          <cell r="I29">
            <v>2388.12</v>
          </cell>
          <cell r="J29">
            <v>196604.05</v>
          </cell>
        </row>
        <row r="30">
          <cell r="A30">
            <v>19</v>
          </cell>
          <cell r="B30">
            <v>38108</v>
          </cell>
          <cell r="C30">
            <v>42250.799999999814</v>
          </cell>
          <cell r="D30">
            <v>122.8</v>
          </cell>
          <cell r="E30">
            <v>132.4</v>
          </cell>
          <cell r="F30">
            <v>147</v>
          </cell>
          <cell r="G30">
            <v>117.2</v>
          </cell>
          <cell r="H30">
            <v>6.8570999999999993E-2</v>
          </cell>
          <cell r="I30">
            <v>2897.18</v>
          </cell>
          <cell r="J30">
            <v>199501.22999999998</v>
          </cell>
        </row>
        <row r="31">
          <cell r="A31">
            <v>20</v>
          </cell>
          <cell r="B31">
            <v>38139</v>
          </cell>
          <cell r="C31">
            <v>60000</v>
          </cell>
          <cell r="D31">
            <v>123.3</v>
          </cell>
          <cell r="E31">
            <v>132.1</v>
          </cell>
          <cell r="F31">
            <v>145.1</v>
          </cell>
          <cell r="G31">
            <v>130.1</v>
          </cell>
          <cell r="H31">
            <v>8.7537000000000004E-2</v>
          </cell>
          <cell r="I31">
            <v>5252.22</v>
          </cell>
          <cell r="J31">
            <v>204753.44999999998</v>
          </cell>
        </row>
        <row r="32">
          <cell r="A32">
            <v>21</v>
          </cell>
          <cell r="B32">
            <v>38169</v>
          </cell>
          <cell r="C32">
            <v>40000</v>
          </cell>
          <cell r="D32">
            <v>124.1</v>
          </cell>
          <cell r="E32">
            <v>132.1</v>
          </cell>
          <cell r="F32">
            <v>146.30000000000001</v>
          </cell>
          <cell r="G32">
            <v>122</v>
          </cell>
          <cell r="H32">
            <v>7.7483999999999997E-2</v>
          </cell>
          <cell r="I32">
            <v>3099.36</v>
          </cell>
          <cell r="J32">
            <v>207852.80999999997</v>
          </cell>
        </row>
        <row r="33">
          <cell r="A33">
            <v>22</v>
          </cell>
          <cell r="B33">
            <v>38200</v>
          </cell>
          <cell r="C33">
            <v>40000</v>
          </cell>
          <cell r="D33">
            <v>123.8</v>
          </cell>
          <cell r="E33">
            <v>133.1</v>
          </cell>
          <cell r="F33">
            <v>147.6</v>
          </cell>
          <cell r="G33">
            <v>126.6</v>
          </cell>
          <cell r="H33">
            <v>8.8766999999999999E-2</v>
          </cell>
          <cell r="I33">
            <v>3550.68</v>
          </cell>
          <cell r="J33">
            <v>211403.48999999996</v>
          </cell>
        </row>
        <row r="34">
          <cell r="A34">
            <v>23</v>
          </cell>
          <cell r="B34">
            <v>38231</v>
          </cell>
          <cell r="C34">
            <v>40000</v>
          </cell>
          <cell r="D34">
            <v>123.7</v>
          </cell>
          <cell r="E34">
            <v>133.4</v>
          </cell>
          <cell r="F34">
            <v>147.6</v>
          </cell>
          <cell r="G34">
            <v>139.19999999999999</v>
          </cell>
          <cell r="H34">
            <v>0.110568</v>
          </cell>
          <cell r="I34">
            <v>4422.72</v>
          </cell>
          <cell r="J34">
            <v>215826.20999999996</v>
          </cell>
        </row>
        <row r="35">
          <cell r="A35">
            <v>24</v>
          </cell>
          <cell r="B35">
            <v>38261</v>
          </cell>
          <cell r="C35">
            <v>40000</v>
          </cell>
          <cell r="D35">
            <v>123.9</v>
          </cell>
          <cell r="E35">
            <v>133.1</v>
          </cell>
          <cell r="F35">
            <v>150.80000000000001</v>
          </cell>
          <cell r="G35">
            <v>148</v>
          </cell>
          <cell r="H35">
            <v>0.13151099999999999</v>
          </cell>
          <cell r="I35">
            <v>5260.44</v>
          </cell>
          <cell r="J35">
            <v>221086.64999999997</v>
          </cell>
        </row>
        <row r="36">
          <cell r="A36">
            <v>25</v>
          </cell>
          <cell r="B36">
            <v>38292</v>
          </cell>
          <cell r="C36">
            <v>40000</v>
          </cell>
          <cell r="D36">
            <v>124.4</v>
          </cell>
          <cell r="E36">
            <v>133.4</v>
          </cell>
          <cell r="F36">
            <v>147.9</v>
          </cell>
          <cell r="G36">
            <v>126.9</v>
          </cell>
          <cell r="H36">
            <v>9.1463000000000003E-2</v>
          </cell>
          <cell r="I36">
            <v>3658.52</v>
          </cell>
          <cell r="J36">
            <v>224745.16999999995</v>
          </cell>
        </row>
        <row r="37">
          <cell r="A37">
            <v>26</v>
          </cell>
          <cell r="B37">
            <v>38322</v>
          </cell>
          <cell r="C37">
            <v>40000</v>
          </cell>
          <cell r="D37">
            <v>124.6</v>
          </cell>
          <cell r="E37">
            <v>133.5</v>
          </cell>
          <cell r="F37">
            <v>148</v>
          </cell>
          <cell r="G37">
            <v>127</v>
          </cell>
          <cell r="H37">
            <v>9.2362E-2</v>
          </cell>
          <cell r="I37">
            <v>3694.48</v>
          </cell>
          <cell r="J37">
            <v>228439.64999999997</v>
          </cell>
        </row>
        <row r="38">
          <cell r="A38">
            <v>27</v>
          </cell>
          <cell r="B38">
            <v>38353</v>
          </cell>
          <cell r="C38">
            <v>40000</v>
          </cell>
          <cell r="D38">
            <v>124.8</v>
          </cell>
          <cell r="E38">
            <v>133.6</v>
          </cell>
          <cell r="F38">
            <v>148.1</v>
          </cell>
          <cell r="G38">
            <v>127.1</v>
          </cell>
          <cell r="H38">
            <v>9.3259999999999996E-2</v>
          </cell>
          <cell r="I38">
            <v>3730.4</v>
          </cell>
          <cell r="J38">
            <v>232170.04999999996</v>
          </cell>
        </row>
        <row r="39">
          <cell r="A39">
            <v>28</v>
          </cell>
          <cell r="B39">
            <v>38384</v>
          </cell>
          <cell r="C39">
            <v>40000</v>
          </cell>
          <cell r="D39">
            <v>125</v>
          </cell>
          <cell r="E39">
            <v>133.69999999999999</v>
          </cell>
          <cell r="F39">
            <v>148.19999999999999</v>
          </cell>
          <cell r="G39">
            <v>127.2</v>
          </cell>
          <cell r="H39">
            <v>9.4159000000000007E-2</v>
          </cell>
          <cell r="I39">
            <v>3766.36</v>
          </cell>
          <cell r="J39">
            <v>235936.40999999995</v>
          </cell>
        </row>
        <row r="40">
          <cell r="A40">
            <v>29</v>
          </cell>
          <cell r="B40">
            <v>38412</v>
          </cell>
          <cell r="C40">
            <v>40000</v>
          </cell>
          <cell r="D40">
            <v>125.2</v>
          </cell>
          <cell r="E40">
            <v>133.80000000000001</v>
          </cell>
          <cell r="F40">
            <v>148.30000000000001</v>
          </cell>
          <cell r="G40">
            <v>127.3</v>
          </cell>
          <cell r="H40">
            <v>9.5057000000000003E-2</v>
          </cell>
          <cell r="I40">
            <v>3802.28</v>
          </cell>
          <cell r="J40">
            <v>239738.68999999994</v>
          </cell>
        </row>
        <row r="41">
          <cell r="A41">
            <v>30</v>
          </cell>
          <cell r="B41">
            <v>38443</v>
          </cell>
          <cell r="C41">
            <v>40000</v>
          </cell>
          <cell r="D41">
            <v>125.4</v>
          </cell>
          <cell r="E41">
            <v>133.9</v>
          </cell>
          <cell r="F41">
            <v>148.4</v>
          </cell>
          <cell r="G41">
            <v>127.4</v>
          </cell>
          <cell r="H41">
            <v>9.5956E-2</v>
          </cell>
          <cell r="I41">
            <v>3838.24</v>
          </cell>
          <cell r="J41">
            <v>243576.92999999993</v>
          </cell>
        </row>
        <row r="42">
          <cell r="A42">
            <v>31</v>
          </cell>
          <cell r="B42">
            <v>38473</v>
          </cell>
          <cell r="C42">
            <v>40000</v>
          </cell>
          <cell r="D42">
            <v>125.6</v>
          </cell>
          <cell r="E42">
            <v>134</v>
          </cell>
          <cell r="F42">
            <v>148.5</v>
          </cell>
          <cell r="G42">
            <v>127.5</v>
          </cell>
          <cell r="H42">
            <v>9.6854999999999997E-2</v>
          </cell>
          <cell r="I42">
            <v>3874.2</v>
          </cell>
          <cell r="J42">
            <v>247451.12999999995</v>
          </cell>
        </row>
        <row r="43">
          <cell r="A43">
            <v>32</v>
          </cell>
          <cell r="B43">
            <v>38504</v>
          </cell>
          <cell r="C43">
            <v>40000</v>
          </cell>
          <cell r="D43">
            <v>125.8</v>
          </cell>
          <cell r="E43">
            <v>134.1</v>
          </cell>
          <cell r="F43">
            <v>148.6</v>
          </cell>
          <cell r="G43">
            <v>127.6</v>
          </cell>
          <cell r="H43">
            <v>9.7753000000000007E-2</v>
          </cell>
          <cell r="I43">
            <v>3910.12</v>
          </cell>
          <cell r="J43">
            <v>251361.24999999994</v>
          </cell>
        </row>
        <row r="44">
          <cell r="A44">
            <v>33</v>
          </cell>
          <cell r="B44">
            <v>38534</v>
          </cell>
          <cell r="C44">
            <v>40000</v>
          </cell>
          <cell r="D44">
            <v>126</v>
          </cell>
          <cell r="E44">
            <v>134.19999999999999</v>
          </cell>
          <cell r="F44">
            <v>148.69999999999999</v>
          </cell>
          <cell r="G44">
            <v>127.7</v>
          </cell>
          <cell r="H44">
            <v>9.8652000000000004E-2</v>
          </cell>
          <cell r="I44">
            <v>3946.08</v>
          </cell>
          <cell r="J44">
            <v>255307.32999999993</v>
          </cell>
        </row>
        <row r="45">
          <cell r="A45">
            <v>34</v>
          </cell>
          <cell r="B45">
            <v>38565</v>
          </cell>
          <cell r="C45">
            <v>40000</v>
          </cell>
          <cell r="D45">
            <v>126.2</v>
          </cell>
          <cell r="E45">
            <v>134.30000000000001</v>
          </cell>
          <cell r="F45">
            <v>148.80000000000001</v>
          </cell>
          <cell r="G45">
            <v>127.8</v>
          </cell>
          <cell r="H45">
            <v>9.955E-2</v>
          </cell>
          <cell r="I45">
            <v>3982</v>
          </cell>
          <cell r="J45">
            <v>259289.32999999993</v>
          </cell>
        </row>
        <row r="46">
          <cell r="A46">
            <v>35</v>
          </cell>
          <cell r="B46">
            <v>38596</v>
          </cell>
          <cell r="C46">
            <v>40000</v>
          </cell>
          <cell r="D46">
            <v>126.4</v>
          </cell>
          <cell r="E46">
            <v>134.4</v>
          </cell>
          <cell r="F46">
            <v>148.9</v>
          </cell>
          <cell r="G46">
            <v>127.9</v>
          </cell>
          <cell r="H46">
            <v>0.100449</v>
          </cell>
          <cell r="I46">
            <v>4017.96</v>
          </cell>
          <cell r="J46">
            <v>263307.28999999992</v>
          </cell>
        </row>
        <row r="47">
          <cell r="A47">
            <v>36</v>
          </cell>
          <cell r="B47">
            <v>38626</v>
          </cell>
          <cell r="C47">
            <v>40000</v>
          </cell>
          <cell r="D47">
            <v>126.6</v>
          </cell>
          <cell r="E47">
            <v>134.5</v>
          </cell>
          <cell r="F47">
            <v>149</v>
          </cell>
          <cell r="G47">
            <v>128</v>
          </cell>
          <cell r="H47">
            <v>0.10134799999999999</v>
          </cell>
          <cell r="I47">
            <v>4053.92</v>
          </cell>
          <cell r="J47">
            <v>267361.2099999999</v>
          </cell>
        </row>
        <row r="48">
          <cell r="A48">
            <v>37</v>
          </cell>
          <cell r="B48">
            <v>38657</v>
          </cell>
          <cell r="C48">
            <v>40000</v>
          </cell>
          <cell r="D48">
            <v>126.8</v>
          </cell>
          <cell r="E48">
            <v>134.6</v>
          </cell>
          <cell r="F48">
            <v>149.1</v>
          </cell>
          <cell r="G48">
            <v>128.1</v>
          </cell>
          <cell r="H48">
            <v>0.102246</v>
          </cell>
          <cell r="I48">
            <v>4089.84</v>
          </cell>
          <cell r="J48">
            <v>271451.04999999993</v>
          </cell>
        </row>
        <row r="49">
          <cell r="A49">
            <v>38</v>
          </cell>
          <cell r="B49">
            <v>38749</v>
          </cell>
          <cell r="C49">
            <v>0</v>
          </cell>
          <cell r="D49">
            <v>126.8</v>
          </cell>
          <cell r="E49">
            <v>134.6</v>
          </cell>
          <cell r="F49">
            <v>149.1</v>
          </cell>
          <cell r="G49">
            <v>128.1</v>
          </cell>
          <cell r="H49">
            <v>0.102246</v>
          </cell>
          <cell r="I49">
            <v>0</v>
          </cell>
          <cell r="J49">
            <v>271451.04999999993</v>
          </cell>
        </row>
        <row r="51">
          <cell r="B51" t="str">
            <v>Bedrag</v>
          </cell>
          <cell r="C51">
            <v>3692049.4</v>
          </cell>
        </row>
        <row r="52">
          <cell r="B52" t="str">
            <v xml:space="preserve">Retention </v>
          </cell>
        </row>
        <row r="53">
          <cell r="B53" t="str">
            <v>Repair 10%</v>
          </cell>
          <cell r="C53">
            <v>-1685.43</v>
          </cell>
        </row>
        <row r="54">
          <cell r="B54" t="str">
            <v>Maintenance 10%</v>
          </cell>
          <cell r="C54">
            <v>-12100</v>
          </cell>
        </row>
        <row r="55">
          <cell r="B55" t="str">
            <v>Retention CPA</v>
          </cell>
          <cell r="H55" t="str">
            <v xml:space="preserve"> </v>
          </cell>
        </row>
        <row r="56">
          <cell r="B56" t="str">
            <v>Repair 10%</v>
          </cell>
          <cell r="C56">
            <v>-157.58000000000001</v>
          </cell>
          <cell r="H56" t="str">
            <v xml:space="preserve"> </v>
          </cell>
        </row>
        <row r="57">
          <cell r="B57" t="str">
            <v>Maintenance 10%</v>
          </cell>
          <cell r="C57">
            <v>-1131.28</v>
          </cell>
          <cell r="H57" t="str">
            <v xml:space="preserve"> </v>
          </cell>
        </row>
        <row r="58">
          <cell r="B58" t="str">
            <v xml:space="preserve">Total Retention </v>
          </cell>
          <cell r="C58">
            <v>-15074.29</v>
          </cell>
          <cell r="H58" t="str">
            <v xml:space="preserve"> </v>
          </cell>
        </row>
        <row r="59">
          <cell r="H59" t="str">
            <v xml:space="preserve"> </v>
          </cell>
          <cell r="I59" t="str">
            <v>Totaal</v>
          </cell>
          <cell r="J59">
            <v>271451.04999999993</v>
          </cell>
        </row>
      </sheetData>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y size"/>
      <sheetName val="Any_size"/>
      <sheetName val="Reticulation_Ph2"/>
      <sheetName val="Any_size1"/>
      <sheetName val="Any_size2"/>
    </sheetNames>
    <sheetDataSet>
      <sheetData sheetId="0" refreshError="1">
        <row r="5">
          <cell r="C5" t="str">
            <v xml:space="preserve">Transport materials to unspecified sites </v>
          </cell>
          <cell r="D5" t="str">
            <v>t.km</v>
          </cell>
          <cell r="E5">
            <v>3.4333333333333336</v>
          </cell>
          <cell r="F5">
            <v>2.2999999999999998</v>
          </cell>
          <cell r="G5">
            <v>3</v>
          </cell>
          <cell r="H5">
            <v>5</v>
          </cell>
          <cell r="L5">
            <v>30</v>
          </cell>
          <cell r="M5">
            <v>103</v>
          </cell>
        </row>
        <row r="6">
          <cell r="C6" t="str">
            <v>Remove topsoil to 150mm &amp; stockpile</v>
          </cell>
          <cell r="D6" t="str">
            <v>m²</v>
          </cell>
          <cell r="E6">
            <v>5.6333333333333329</v>
          </cell>
          <cell r="F6">
            <v>3.7</v>
          </cell>
          <cell r="G6">
            <v>3.2</v>
          </cell>
          <cell r="H6">
            <v>10</v>
          </cell>
          <cell r="L6">
            <v>56.462920227426856</v>
          </cell>
          <cell r="M6">
            <v>318.0744506145046</v>
          </cell>
          <cell r="O6" t="str">
            <v>Height (m)</v>
          </cell>
          <cell r="P6">
            <v>3</v>
          </cell>
        </row>
        <row r="7">
          <cell r="C7" t="str">
            <v>EARTHWORKS</v>
          </cell>
          <cell r="M7">
            <v>0</v>
          </cell>
          <cell r="O7" t="str">
            <v>Diameter ø (m)</v>
          </cell>
          <cell r="P7">
            <v>7.9788456080286538</v>
          </cell>
        </row>
        <row r="8">
          <cell r="C8" t="str">
            <v>Bulk Excavation</v>
          </cell>
          <cell r="M8">
            <v>0</v>
          </cell>
        </row>
        <row r="9">
          <cell r="C9" t="str">
            <v xml:space="preserve">Exc. in all materials, use for backfill </v>
          </cell>
          <cell r="D9" t="str">
            <v>m³</v>
          </cell>
          <cell r="E9">
            <v>29.233333333333334</v>
          </cell>
          <cell r="F9">
            <v>28.7</v>
          </cell>
          <cell r="G9">
            <v>27</v>
          </cell>
          <cell r="H9">
            <v>32</v>
          </cell>
          <cell r="L9">
            <v>28.231460113713428</v>
          </cell>
          <cell r="M9">
            <v>825.29968399088921</v>
          </cell>
        </row>
        <row r="10">
          <cell r="C10" t="str">
            <v>E.O.</v>
          </cell>
          <cell r="M10">
            <v>0</v>
          </cell>
          <cell r="O10" t="str">
            <v>Area (m²)</v>
          </cell>
          <cell r="P10">
            <v>50</v>
          </cell>
        </row>
        <row r="11">
          <cell r="C11" t="str">
            <v>Intermediate excavation</v>
          </cell>
          <cell r="D11" t="str">
            <v>m³</v>
          </cell>
          <cell r="E11">
            <v>25.666666666666668</v>
          </cell>
          <cell r="F11">
            <v>35</v>
          </cell>
          <cell r="G11">
            <v>12</v>
          </cell>
          <cell r="H11">
            <v>30</v>
          </cell>
          <cell r="L11">
            <v>2.8231460113713429</v>
          </cell>
          <cell r="M11">
            <v>72.460747625197811</v>
          </cell>
          <cell r="O11" t="str">
            <v>Capacity (kl)</v>
          </cell>
          <cell r="P11">
            <v>150</v>
          </cell>
        </row>
        <row r="12">
          <cell r="C12" t="str">
            <v>Hard rock excavation</v>
          </cell>
          <cell r="D12" t="str">
            <v>m³</v>
          </cell>
          <cell r="E12">
            <v>129.93333333333334</v>
          </cell>
          <cell r="F12">
            <v>149.80000000000001</v>
          </cell>
          <cell r="G12">
            <v>140</v>
          </cell>
          <cell r="H12">
            <v>100</v>
          </cell>
          <cell r="L12">
            <v>1.4115730056856715</v>
          </cell>
          <cell r="M12">
            <v>183.41038587209158</v>
          </cell>
        </row>
        <row r="13">
          <cell r="C13" t="str">
            <v>Restricted excavation</v>
          </cell>
          <cell r="M13">
            <v>0</v>
          </cell>
          <cell r="N13">
            <v>8.4788456080286529</v>
          </cell>
          <cell r="O13" t="str">
            <v>m</v>
          </cell>
          <cell r="P13" t="str">
            <v>Outside diameter of reservoir</v>
          </cell>
        </row>
        <row r="14">
          <cell r="C14" t="str">
            <v xml:space="preserve">Exc. for restricted foundations, footings, chambers &amp; trenches in all materials </v>
          </cell>
          <cell r="D14" t="str">
            <v>m³</v>
          </cell>
          <cell r="E14">
            <v>39.666666666666664</v>
          </cell>
          <cell r="F14">
            <v>48</v>
          </cell>
          <cell r="G14">
            <v>41</v>
          </cell>
          <cell r="H14">
            <v>30</v>
          </cell>
          <cell r="L14">
            <v>5.25</v>
          </cell>
          <cell r="M14">
            <v>208.25</v>
          </cell>
          <cell r="N14">
            <v>7.9788456080286538</v>
          </cell>
          <cell r="O14" t="str">
            <v>m</v>
          </cell>
          <cell r="P14" t="str">
            <v>Inside diameter of reservoir</v>
          </cell>
        </row>
        <row r="15">
          <cell r="C15" t="str">
            <v>E.O.</v>
          </cell>
          <cell r="M15">
            <v>0</v>
          </cell>
          <cell r="N15">
            <v>0.25</v>
          </cell>
          <cell r="O15" t="str">
            <v>m</v>
          </cell>
          <cell r="P15" t="str">
            <v>Wall thickness</v>
          </cell>
        </row>
        <row r="16">
          <cell r="C16" t="str">
            <v>Intermediate excavation</v>
          </cell>
          <cell r="D16" t="str">
            <v>m³</v>
          </cell>
          <cell r="E16">
            <v>38.333333333333336</v>
          </cell>
          <cell r="F16">
            <v>50</v>
          </cell>
          <cell r="G16">
            <v>15</v>
          </cell>
          <cell r="H16">
            <v>50</v>
          </cell>
          <cell r="L16">
            <v>1</v>
          </cell>
          <cell r="M16">
            <v>38.333333333333336</v>
          </cell>
          <cell r="N16">
            <v>0.25</v>
          </cell>
          <cell r="O16" t="str">
            <v>m</v>
          </cell>
          <cell r="P16" t="str">
            <v>Deck slab thickness</v>
          </cell>
        </row>
        <row r="17">
          <cell r="C17" t="str">
            <v>Hard rock excavation</v>
          </cell>
          <cell r="D17" t="str">
            <v>m³</v>
          </cell>
          <cell r="E17">
            <v>147.93333333333334</v>
          </cell>
          <cell r="F17">
            <v>149.80000000000001</v>
          </cell>
          <cell r="G17">
            <v>174</v>
          </cell>
          <cell r="H17">
            <v>120</v>
          </cell>
          <cell r="L17">
            <v>1.5</v>
          </cell>
          <cell r="M17">
            <v>221.9</v>
          </cell>
          <cell r="N17">
            <v>0.25</v>
          </cell>
          <cell r="O17" t="str">
            <v>m</v>
          </cell>
          <cell r="P17" t="str">
            <v>Floor slab thickness</v>
          </cell>
        </row>
        <row r="18">
          <cell r="C18" t="str">
            <v xml:space="preserve">Extra exc.for working space </v>
          </cell>
          <cell r="D18" t="str">
            <v>m²</v>
          </cell>
          <cell r="E18">
            <v>22.566666666666666</v>
          </cell>
          <cell r="F18">
            <v>28.7</v>
          </cell>
          <cell r="G18">
            <v>19</v>
          </cell>
          <cell r="H18">
            <v>20</v>
          </cell>
          <cell r="L18">
            <v>6.659269768276225</v>
          </cell>
          <cell r="M18">
            <v>150.27752110410015</v>
          </cell>
          <cell r="N18">
            <v>3</v>
          </cell>
          <cell r="O18" t="str">
            <v>m</v>
          </cell>
          <cell r="P18" t="str">
            <v>Height of walls (excl. slabs)</v>
          </cell>
        </row>
        <row r="19">
          <cell r="C19" t="str">
            <v>Importing of materials</v>
          </cell>
          <cell r="D19" t="str">
            <v>m³</v>
          </cell>
          <cell r="E19">
            <v>42.333333333333336</v>
          </cell>
          <cell r="F19">
            <v>35</v>
          </cell>
          <cell r="G19">
            <v>22</v>
          </cell>
          <cell r="H19">
            <v>70</v>
          </cell>
          <cell r="L19">
            <v>5.6462920227426858</v>
          </cell>
          <cell r="M19">
            <v>239.02636229610704</v>
          </cell>
          <cell r="N19">
            <v>0.5</v>
          </cell>
          <cell r="O19" t="str">
            <v>m</v>
          </cell>
          <cell r="P19" t="str">
            <v>Depth of structure below ground</v>
          </cell>
        </row>
        <row r="20">
          <cell r="C20" t="str">
            <v>CONCRETE (STRUCTURAL)</v>
          </cell>
          <cell r="M20">
            <v>0</v>
          </cell>
          <cell r="N20">
            <v>0.4</v>
          </cell>
          <cell r="O20" t="str">
            <v>m</v>
          </cell>
          <cell r="P20" t="str">
            <v>Column Diameter</v>
          </cell>
        </row>
        <row r="21">
          <cell r="C21" t="str">
            <v>FORMWORK</v>
          </cell>
          <cell r="M21">
            <v>0</v>
          </cell>
          <cell r="N21">
            <v>3</v>
          </cell>
          <cell r="O21" t="str">
            <v>m</v>
          </cell>
          <cell r="P21" t="str">
            <v>Column height</v>
          </cell>
        </row>
        <row r="22">
          <cell r="C22" t="str">
            <v>Rough vertical plane</v>
          </cell>
          <cell r="M22">
            <v>0</v>
          </cell>
        </row>
        <row r="23">
          <cell r="C23" t="str">
            <v>for walls and slabs below ground level</v>
          </cell>
          <cell r="D23" t="str">
            <v>m²</v>
          </cell>
          <cell r="E23">
            <v>109.10000000000001</v>
          </cell>
          <cell r="F23">
            <v>98.3</v>
          </cell>
          <cell r="G23">
            <v>124</v>
          </cell>
          <cell r="H23">
            <v>105</v>
          </cell>
          <cell r="L23">
            <v>13.31853953655245</v>
          </cell>
          <cell r="M23">
            <v>1453.0526634378723</v>
          </cell>
        </row>
        <row r="24">
          <cell r="C24" t="str">
            <v>Smooth vertical plane</v>
          </cell>
          <cell r="M24">
            <v>0</v>
          </cell>
        </row>
        <row r="25">
          <cell r="C25" t="str">
            <v>for walls above ground</v>
          </cell>
          <cell r="D25" t="str">
            <v>m²</v>
          </cell>
          <cell r="E25">
            <v>156.66666666666666</v>
          </cell>
          <cell r="F25">
            <v>170</v>
          </cell>
          <cell r="G25">
            <v>150</v>
          </cell>
          <cell r="H25">
            <v>150</v>
          </cell>
          <cell r="L25">
            <v>141.79154592169226</v>
          </cell>
          <cell r="M25">
            <v>22214.008861065118</v>
          </cell>
        </row>
        <row r="26">
          <cell r="C26" t="str">
            <v>Smooth horizontal plane</v>
          </cell>
          <cell r="M26">
            <v>0</v>
          </cell>
        </row>
        <row r="27">
          <cell r="C27" t="str">
            <v>Slabs above ground level</v>
          </cell>
          <cell r="D27" t="str">
            <v>m²</v>
          </cell>
          <cell r="E27">
            <v>153.33333333333334</v>
          </cell>
          <cell r="F27">
            <v>120</v>
          </cell>
          <cell r="G27">
            <v>150</v>
          </cell>
          <cell r="H27">
            <v>190</v>
          </cell>
          <cell r="L27">
            <v>50</v>
          </cell>
          <cell r="M27">
            <v>7666.666666666667</v>
          </cell>
        </row>
        <row r="28">
          <cell r="C28" t="str">
            <v>Smooth narrow width (0-300m) curved</v>
          </cell>
          <cell r="D28" t="str">
            <v xml:space="preserve"> m</v>
          </cell>
          <cell r="E28">
            <v>26.099999999999998</v>
          </cell>
          <cell r="F28">
            <v>24.3</v>
          </cell>
          <cell r="G28">
            <v>34</v>
          </cell>
          <cell r="H28">
            <v>20</v>
          </cell>
          <cell r="L28">
            <v>26.6370790731049</v>
          </cell>
          <cell r="M28">
            <v>695.22776380803782</v>
          </cell>
        </row>
        <row r="29">
          <cell r="C29" t="str">
            <v>Box out holes for specials</v>
          </cell>
          <cell r="D29" t="str">
            <v>No.</v>
          </cell>
          <cell r="E29">
            <v>67.100000000000009</v>
          </cell>
          <cell r="F29">
            <v>71.3</v>
          </cell>
          <cell r="G29">
            <v>80</v>
          </cell>
          <cell r="H29">
            <v>50</v>
          </cell>
          <cell r="L29">
            <v>7</v>
          </cell>
          <cell r="M29">
            <v>469.70000000000005</v>
          </cell>
        </row>
        <row r="30">
          <cell r="C30" t="str">
            <v>Box out holes for manhole covers</v>
          </cell>
          <cell r="D30" t="str">
            <v>No.</v>
          </cell>
          <cell r="E30">
            <v>104.60000000000001</v>
          </cell>
          <cell r="F30">
            <v>118.8</v>
          </cell>
          <cell r="G30">
            <v>80</v>
          </cell>
          <cell r="H30">
            <v>115</v>
          </cell>
          <cell r="L30">
            <v>4</v>
          </cell>
          <cell r="M30">
            <v>418.40000000000003</v>
          </cell>
        </row>
        <row r="31">
          <cell r="C31" t="str">
            <v>REINFORCEMENT</v>
          </cell>
          <cell r="M31">
            <v>0</v>
          </cell>
        </row>
        <row r="32">
          <cell r="C32" t="str">
            <v>Mild steel bars</v>
          </cell>
          <cell r="D32" t="str">
            <v>t</v>
          </cell>
          <cell r="E32">
            <v>5500</v>
          </cell>
          <cell r="F32">
            <v>5000</v>
          </cell>
          <cell r="G32">
            <v>5500</v>
          </cell>
          <cell r="H32">
            <v>6000</v>
          </cell>
          <cell r="L32">
            <v>0.10139442382884958</v>
          </cell>
          <cell r="M32">
            <v>557.6693310586727</v>
          </cell>
        </row>
        <row r="33">
          <cell r="C33" t="str">
            <v>High-tensile steel bars</v>
          </cell>
          <cell r="D33" t="str">
            <v>t</v>
          </cell>
          <cell r="E33">
            <v>5500</v>
          </cell>
          <cell r="F33">
            <v>5000</v>
          </cell>
          <cell r="G33">
            <v>5500</v>
          </cell>
          <cell r="H33">
            <v>6000</v>
          </cell>
          <cell r="L33">
            <v>5.0697211914424791</v>
          </cell>
          <cell r="M33">
            <v>27883.466552933634</v>
          </cell>
        </row>
        <row r="34">
          <cell r="C34" t="str">
            <v>High tensile welded mesh</v>
          </cell>
          <cell r="D34" t="str">
            <v xml:space="preserve"> t</v>
          </cell>
          <cell r="E34">
            <v>5666.666666666667</v>
          </cell>
          <cell r="F34">
            <v>5000</v>
          </cell>
          <cell r="G34">
            <v>5500</v>
          </cell>
          <cell r="H34">
            <v>6500</v>
          </cell>
          <cell r="L34">
            <v>0.25348605957212395</v>
          </cell>
          <cell r="M34">
            <v>1436.4210042420357</v>
          </cell>
        </row>
        <row r="35">
          <cell r="C35" t="str">
            <v>CONCRETE</v>
          </cell>
          <cell r="M35">
            <v>0</v>
          </cell>
        </row>
        <row r="36">
          <cell r="C36" t="str">
            <v>50mm blinding layer to res. &amp; chambers</v>
          </cell>
          <cell r="D36" t="str">
            <v>m³</v>
          </cell>
          <cell r="E36">
            <v>816.66666666666663</v>
          </cell>
          <cell r="F36">
            <v>650</v>
          </cell>
          <cell r="G36">
            <v>1000</v>
          </cell>
          <cell r="H36">
            <v>800</v>
          </cell>
          <cell r="L36">
            <v>3.201146011371343</v>
          </cell>
          <cell r="M36">
            <v>2614.2692426199301</v>
          </cell>
        </row>
        <row r="37">
          <cell r="C37" t="str">
            <v>Strength concrete : 30MPa/20mm</v>
          </cell>
          <cell r="M37">
            <v>0</v>
          </cell>
        </row>
        <row r="38">
          <cell r="C38" t="str">
            <v>kl Reservoir incl. chambers</v>
          </cell>
          <cell r="D38" t="str">
            <v>m³</v>
          </cell>
          <cell r="E38">
            <v>866.66666666666663</v>
          </cell>
          <cell r="F38">
            <v>850</v>
          </cell>
          <cell r="G38">
            <v>1000</v>
          </cell>
          <cell r="H38">
            <v>750</v>
          </cell>
          <cell r="L38">
            <v>50.697211914424791</v>
          </cell>
          <cell r="M38">
            <v>43937.583659168151</v>
          </cell>
          <cell r="N38" t="str">
            <v>CAPACITY :</v>
          </cell>
          <cell r="O38">
            <v>150</v>
          </cell>
        </row>
        <row r="39">
          <cell r="C39" t="str">
            <v>UNFORMED SURFACE FINISHES</v>
          </cell>
          <cell r="M39">
            <v>0</v>
          </cell>
          <cell r="N39" t="str">
            <v>Vol. of concrete F/Slab</v>
          </cell>
          <cell r="O39">
            <v>14.115730056856714</v>
          </cell>
        </row>
        <row r="40">
          <cell r="C40" t="str">
            <v>a) Wood floated finish to blinding layer, chamber floor slabs, horizontal joints</v>
          </cell>
          <cell r="D40" t="str">
            <v>m²</v>
          </cell>
          <cell r="E40">
            <v>3.2166666666666668</v>
          </cell>
          <cell r="F40">
            <v>3</v>
          </cell>
          <cell r="G40">
            <v>3.15</v>
          </cell>
          <cell r="H40">
            <v>3.5</v>
          </cell>
          <cell r="L40">
            <v>64.022920227426852</v>
          </cell>
          <cell r="M40">
            <v>205.94039339822305</v>
          </cell>
          <cell r="N40" t="str">
            <v>Vol. of concrete R/Slab</v>
          </cell>
          <cell r="O40">
            <v>15.015730056856714</v>
          </cell>
        </row>
        <row r="41">
          <cell r="C41" t="str">
            <v>b) Steel floated finish to reservoir roof and floor slabs and chamber roof slabs</v>
          </cell>
          <cell r="D41" t="str">
            <v>m²</v>
          </cell>
          <cell r="E41">
            <v>4.75</v>
          </cell>
          <cell r="F41">
            <v>4.5</v>
          </cell>
          <cell r="G41">
            <v>4.3499999999999996</v>
          </cell>
          <cell r="H41">
            <v>5.4</v>
          </cell>
          <cell r="L41">
            <v>121.97864045485372</v>
          </cell>
          <cell r="M41">
            <v>579.39854216055517</v>
          </cell>
          <cell r="N41" t="str">
            <v>Vol. of concrete Column</v>
          </cell>
          <cell r="O41">
            <v>0.37699111843077521</v>
          </cell>
        </row>
        <row r="42">
          <cell r="C42" t="str">
            <v>JOINTS</v>
          </cell>
          <cell r="M42">
            <v>0</v>
          </cell>
          <cell r="N42" t="str">
            <v xml:space="preserve"> Walls</v>
          </cell>
          <cell r="O42">
            <v>19.388760682280587</v>
          </cell>
        </row>
        <row r="43">
          <cell r="C43" t="str">
            <v xml:space="preserve">Horizontal joint at base with water stop </v>
          </cell>
          <cell r="D43" t="str">
            <v>m</v>
          </cell>
          <cell r="E43">
            <v>61.433333333333337</v>
          </cell>
          <cell r="F43">
            <v>30</v>
          </cell>
          <cell r="G43">
            <v>54.3</v>
          </cell>
          <cell r="H43">
            <v>100</v>
          </cell>
          <cell r="L43">
            <v>25.851680909707451</v>
          </cell>
          <cell r="M43">
            <v>1588.1549305530277</v>
          </cell>
          <cell r="N43" t="str">
            <v>Chamber slabs</v>
          </cell>
          <cell r="O43">
            <v>1.7999999999999998</v>
          </cell>
        </row>
        <row r="44">
          <cell r="C44" t="str">
            <v>Horizontal at construction joint at intermediate level of reservoir wall</v>
          </cell>
          <cell r="D44" t="str">
            <v>m</v>
          </cell>
          <cell r="E44">
            <v>30</v>
          </cell>
          <cell r="F44">
            <v>25</v>
          </cell>
          <cell r="G44">
            <v>30</v>
          </cell>
          <cell r="H44">
            <v>35</v>
          </cell>
          <cell r="L44">
            <v>25.851680909707451</v>
          </cell>
          <cell r="M44">
            <v>775.55042729122351</v>
          </cell>
        </row>
        <row r="45">
          <cell r="C45" t="str">
            <v>MISCELLANEOUS</v>
          </cell>
          <cell r="M45">
            <v>0</v>
          </cell>
          <cell r="N45" t="str">
            <v>Total Vol. : Concrete</v>
          </cell>
          <cell r="O45">
            <v>50.697211914424791</v>
          </cell>
          <cell r="P45" t="str">
            <v>(m³)</v>
          </cell>
        </row>
        <row r="46">
          <cell r="C46" t="str">
            <v xml:space="preserve">Build in pipes </v>
          </cell>
          <cell r="D46" t="str">
            <v>No.</v>
          </cell>
          <cell r="E46">
            <v>83.333333333333329</v>
          </cell>
          <cell r="F46">
            <v>150</v>
          </cell>
          <cell r="G46">
            <v>45</v>
          </cell>
          <cell r="H46">
            <v>55</v>
          </cell>
          <cell r="L46">
            <v>7</v>
          </cell>
          <cell r="M46">
            <v>583.33333333333326</v>
          </cell>
        </row>
        <row r="47">
          <cell r="C47" t="str">
            <v xml:space="preserve">Install valves in chambers </v>
          </cell>
          <cell r="D47" t="str">
            <v>No.</v>
          </cell>
          <cell r="E47">
            <v>1033.3333333333333</v>
          </cell>
          <cell r="F47">
            <v>1800</v>
          </cell>
          <cell r="G47">
            <v>500</v>
          </cell>
          <cell r="H47">
            <v>800</v>
          </cell>
          <cell r="L47">
            <v>3</v>
          </cell>
          <cell r="M47">
            <v>3100</v>
          </cell>
        </row>
        <row r="48">
          <cell r="C48" t="str">
            <v>Water level indicator</v>
          </cell>
          <cell r="D48" t="str">
            <v>No.</v>
          </cell>
          <cell r="E48">
            <v>5533.333333333333</v>
          </cell>
          <cell r="F48">
            <v>5300</v>
          </cell>
          <cell r="G48">
            <v>5300</v>
          </cell>
          <cell r="H48">
            <v>6000</v>
          </cell>
          <cell r="L48">
            <v>1</v>
          </cell>
          <cell r="M48">
            <v>5533.333333333333</v>
          </cell>
        </row>
        <row r="49">
          <cell r="C49" t="str">
            <v>Supply of Valves</v>
          </cell>
          <cell r="D49" t="str">
            <v>No.</v>
          </cell>
          <cell r="E49">
            <v>2866.6666666666665</v>
          </cell>
          <cell r="F49">
            <v>2800</v>
          </cell>
          <cell r="G49">
            <v>2800</v>
          </cell>
          <cell r="H49">
            <v>3000</v>
          </cell>
          <cell r="L49">
            <v>3</v>
          </cell>
          <cell r="M49">
            <v>8600</v>
          </cell>
        </row>
        <row r="50">
          <cell r="C50" t="str">
            <v>Flow Meter</v>
          </cell>
          <cell r="D50" t="str">
            <v>No.</v>
          </cell>
          <cell r="E50">
            <v>3266.6666666666665</v>
          </cell>
          <cell r="F50">
            <v>4500</v>
          </cell>
          <cell r="G50">
            <v>1800</v>
          </cell>
          <cell r="H50">
            <v>3500</v>
          </cell>
          <cell r="L50">
            <v>1</v>
          </cell>
          <cell r="M50">
            <v>3266.6666666666665</v>
          </cell>
        </row>
        <row r="51">
          <cell r="C51" t="str">
            <v>Strainer</v>
          </cell>
          <cell r="D51" t="str">
            <v>No.</v>
          </cell>
          <cell r="E51">
            <v>1016.6666666666666</v>
          </cell>
          <cell r="F51">
            <v>1500</v>
          </cell>
          <cell r="G51">
            <v>650</v>
          </cell>
          <cell r="H51">
            <v>900</v>
          </cell>
          <cell r="L51">
            <v>1</v>
          </cell>
          <cell r="M51">
            <v>1016.6666666666666</v>
          </cell>
        </row>
        <row r="52">
          <cell r="C52" t="str">
            <v>LevelDex float valve</v>
          </cell>
          <cell r="D52" t="str">
            <v>No.</v>
          </cell>
          <cell r="E52">
            <v>6166.666666666667</v>
          </cell>
          <cell r="F52">
            <v>7000</v>
          </cell>
          <cell r="G52">
            <v>5500</v>
          </cell>
          <cell r="H52">
            <v>6000</v>
          </cell>
          <cell r="L52">
            <v>1</v>
          </cell>
          <cell r="M52">
            <v>6166.666666666667</v>
          </cell>
        </row>
        <row r="53">
          <cell r="C53" t="str">
            <v>50 Micron PVC sheeting , in two layers on top of walls as a bond breaker to roof slabs</v>
          </cell>
          <cell r="D53" t="str">
            <v>m</v>
          </cell>
          <cell r="E53">
            <v>4.42</v>
          </cell>
          <cell r="F53">
            <v>3</v>
          </cell>
          <cell r="G53">
            <v>6</v>
          </cell>
          <cell r="H53">
            <v>4.26</v>
          </cell>
          <cell r="L53">
            <v>51.703361819414901</v>
          </cell>
          <cell r="M53">
            <v>228.52885924181385</v>
          </cell>
        </row>
        <row r="54">
          <cell r="C54" t="str">
            <v>75 Micron PVC sheeting placed as bond breaker between base and blinding</v>
          </cell>
          <cell r="D54" t="str">
            <v>m²</v>
          </cell>
          <cell r="E54">
            <v>6.0666666666666664</v>
          </cell>
          <cell r="F54">
            <v>5</v>
          </cell>
          <cell r="G54">
            <v>8</v>
          </cell>
          <cell r="H54">
            <v>5.2</v>
          </cell>
          <cell r="L54">
            <v>56.462920227426856</v>
          </cell>
          <cell r="M54">
            <v>342.54171604638958</v>
          </cell>
        </row>
        <row r="55">
          <cell r="C55" t="str">
            <v>Manhole covers for :</v>
          </cell>
          <cell r="M55">
            <v>0</v>
          </cell>
        </row>
        <row r="56">
          <cell r="C56" t="str">
            <v xml:space="preserve">          a) Reservoirs</v>
          </cell>
          <cell r="D56" t="str">
            <v>No.</v>
          </cell>
          <cell r="E56">
            <v>603.33333333333337</v>
          </cell>
          <cell r="F56">
            <v>600</v>
          </cell>
          <cell r="G56">
            <v>600</v>
          </cell>
          <cell r="H56">
            <v>610</v>
          </cell>
          <cell r="L56">
            <v>1</v>
          </cell>
          <cell r="M56">
            <v>603.33333333333337</v>
          </cell>
        </row>
        <row r="57">
          <cell r="C57" t="str">
            <v xml:space="preserve">          b) Chambers</v>
          </cell>
          <cell r="D57" t="str">
            <v>No.</v>
          </cell>
          <cell r="E57">
            <v>603.33333333333337</v>
          </cell>
          <cell r="F57">
            <v>600</v>
          </cell>
          <cell r="G57">
            <v>600</v>
          </cell>
          <cell r="H57">
            <v>610</v>
          </cell>
          <cell r="L57">
            <v>3</v>
          </cell>
          <cell r="M57">
            <v>1810</v>
          </cell>
        </row>
        <row r="58">
          <cell r="C58" t="str">
            <v>Ladders : supply and install</v>
          </cell>
          <cell r="D58" t="str">
            <v>No.</v>
          </cell>
          <cell r="E58">
            <v>3100</v>
          </cell>
          <cell r="F58">
            <v>1800</v>
          </cell>
          <cell r="G58">
            <v>3000</v>
          </cell>
          <cell r="H58">
            <v>4500</v>
          </cell>
          <cell r="L58">
            <v>1</v>
          </cell>
          <cell r="M58">
            <v>3100</v>
          </cell>
        </row>
        <row r="59">
          <cell r="C59" t="str">
            <v>MEDIUM PRESSURE PIPELINES</v>
          </cell>
          <cell r="M59">
            <v>0</v>
          </cell>
        </row>
        <row r="60">
          <cell r="C60" t="str">
            <v>Supply &amp; place pipes and specials for :</v>
          </cell>
          <cell r="M60">
            <v>0</v>
          </cell>
        </row>
        <row r="61">
          <cell r="C61" t="str">
            <v xml:space="preserve">Inlet pipe </v>
          </cell>
          <cell r="D61" t="str">
            <v>No.</v>
          </cell>
          <cell r="E61">
            <v>1400</v>
          </cell>
          <cell r="F61">
            <v>1900</v>
          </cell>
          <cell r="G61">
            <v>1500</v>
          </cell>
          <cell r="H61">
            <v>800</v>
          </cell>
          <cell r="L61">
            <v>1</v>
          </cell>
          <cell r="M61">
            <v>1400</v>
          </cell>
        </row>
        <row r="62">
          <cell r="C62" t="str">
            <v xml:space="preserve">Outlet pipe </v>
          </cell>
          <cell r="D62" t="str">
            <v>No.</v>
          </cell>
          <cell r="E62">
            <v>1333.3333333333333</v>
          </cell>
          <cell r="F62">
            <v>1500</v>
          </cell>
          <cell r="G62">
            <v>1000</v>
          </cell>
          <cell r="H62">
            <v>1500</v>
          </cell>
          <cell r="L62">
            <v>1</v>
          </cell>
          <cell r="M62">
            <v>1333.3333333333333</v>
          </cell>
        </row>
        <row r="63">
          <cell r="C63" t="str">
            <v xml:space="preserve">Scour pipe </v>
          </cell>
          <cell r="D63" t="str">
            <v>No.</v>
          </cell>
          <cell r="E63">
            <v>833.33333333333337</v>
          </cell>
          <cell r="F63">
            <v>700</v>
          </cell>
          <cell r="G63">
            <v>1000</v>
          </cell>
          <cell r="H63">
            <v>800</v>
          </cell>
          <cell r="L63">
            <v>1</v>
          </cell>
          <cell r="M63">
            <v>833.33333333333337</v>
          </cell>
        </row>
        <row r="64">
          <cell r="C64" t="str">
            <v>Ventilation pipe</v>
          </cell>
          <cell r="D64" t="str">
            <v>No.</v>
          </cell>
          <cell r="E64">
            <v>766.66666666666663</v>
          </cell>
          <cell r="F64">
            <v>600</v>
          </cell>
          <cell r="G64">
            <v>800</v>
          </cell>
          <cell r="H64">
            <v>900</v>
          </cell>
          <cell r="L64">
            <v>4</v>
          </cell>
          <cell r="M64">
            <v>3066.6666666666665</v>
          </cell>
        </row>
        <row r="65">
          <cell r="C65" t="str">
            <v>Overflow pipe</v>
          </cell>
          <cell r="D65" t="str">
            <v>No.</v>
          </cell>
          <cell r="E65">
            <v>500</v>
          </cell>
          <cell r="F65">
            <v>500</v>
          </cell>
          <cell r="G65">
            <v>500</v>
          </cell>
          <cell r="H65">
            <v>500</v>
          </cell>
          <cell r="L65">
            <v>2</v>
          </cell>
          <cell r="M65">
            <v>1000</v>
          </cell>
        </row>
        <row r="66">
          <cell r="C66" t="str">
            <v>BEDDING (PIPES)</v>
          </cell>
          <cell r="M66">
            <v>0</v>
          </cell>
        </row>
        <row r="67">
          <cell r="C67" t="str">
            <v>Provision of bedding</v>
          </cell>
          <cell r="D67" t="str">
            <v>m³</v>
          </cell>
          <cell r="E67">
            <v>26.666666666666668</v>
          </cell>
          <cell r="F67">
            <v>30</v>
          </cell>
          <cell r="G67">
            <v>25</v>
          </cell>
          <cell r="H67">
            <v>25</v>
          </cell>
          <cell r="L67">
            <v>10</v>
          </cell>
          <cell r="M67">
            <v>266.66666666666669</v>
          </cell>
        </row>
        <row r="68">
          <cell r="C68" t="str">
            <v>BRICKWORK</v>
          </cell>
          <cell r="M68">
            <v>0</v>
          </cell>
        </row>
        <row r="69">
          <cell r="C69" t="str">
            <v>Brickwork to all chambers</v>
          </cell>
          <cell r="D69" t="str">
            <v>m²</v>
          </cell>
          <cell r="E69">
            <v>203.33333333333334</v>
          </cell>
          <cell r="F69">
            <v>180</v>
          </cell>
          <cell r="G69">
            <v>180</v>
          </cell>
          <cell r="H69">
            <v>250</v>
          </cell>
          <cell r="L69">
            <v>12.66</v>
          </cell>
          <cell r="M69">
            <v>2574.2000000000003</v>
          </cell>
        </row>
        <row r="70">
          <cell r="C70" t="str">
            <v>STERILEATION AND HYDROTESTING</v>
          </cell>
          <cell r="D70" t="str">
            <v>No.</v>
          </cell>
          <cell r="E70">
            <v>1166.6666666666667</v>
          </cell>
          <cell r="F70">
            <v>1000</v>
          </cell>
          <cell r="G70">
            <v>1500</v>
          </cell>
          <cell r="H70">
            <v>1000</v>
          </cell>
          <cell r="L70">
            <v>1</v>
          </cell>
          <cell r="M70">
            <v>1166.6666666666667</v>
          </cell>
        </row>
        <row r="72">
          <cell r="L72" t="str">
            <v xml:space="preserve"> Capacity (kl) :</v>
          </cell>
          <cell r="M72">
            <v>150</v>
          </cell>
        </row>
        <row r="73">
          <cell r="L73" t="str">
            <v>Cost :</v>
          </cell>
          <cell r="M73">
            <v>160975.65860402482</v>
          </cell>
        </row>
        <row r="74">
          <cell r="E74">
            <v>0.15</v>
          </cell>
          <cell r="L74" t="str">
            <v>P&amp;G's :</v>
          </cell>
          <cell r="M74">
            <v>24146.348790603723</v>
          </cell>
        </row>
        <row r="75">
          <cell r="L75" t="str">
            <v>Total Est. Cost :</v>
          </cell>
          <cell r="M75">
            <v>185122.00739462854</v>
          </cell>
        </row>
        <row r="76">
          <cell r="L76" t="str">
            <v>Cost / kl :</v>
          </cell>
          <cell r="M76">
            <v>1234.1467159641902</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ing Mains Ph2"/>
      <sheetName val="Reticulation Ph2"/>
    </sheetNames>
    <sheetDataSet>
      <sheetData sheetId="0" refreshError="1"/>
      <sheetData sheetId="1" refreshError="1">
        <row r="1">
          <cell r="A1" t="str">
            <v>E</v>
          </cell>
          <cell r="C1" t="str">
            <v>WILLOWVALE PHASE II : RETICULATION</v>
          </cell>
          <cell r="D1" t="str">
            <v>Unit</v>
          </cell>
          <cell r="E1" t="str">
            <v>Quantity</v>
          </cell>
          <cell r="F1" t="str">
            <v>Rate</v>
          </cell>
          <cell r="G1" t="str">
            <v>Amnt</v>
          </cell>
          <cell r="H1">
            <v>14440</v>
          </cell>
          <cell r="I1" t="str">
            <v>Total length of trenches (Less Shared Trench)</v>
          </cell>
        </row>
        <row r="2">
          <cell r="A2" t="str">
            <v>E1</v>
          </cell>
          <cell r="C2" t="str">
            <v>SITE CLEARANCE</v>
          </cell>
          <cell r="H2">
            <v>0.6</v>
          </cell>
          <cell r="I2" t="str">
            <v xml:space="preserve">Width of cleared area </v>
          </cell>
        </row>
        <row r="3">
          <cell r="B3" t="str">
            <v>8.2.1</v>
          </cell>
          <cell r="C3" t="str">
            <v>Clear and grub</v>
          </cell>
          <cell r="D3" t="str">
            <v>ha</v>
          </cell>
          <cell r="E3">
            <v>0.86639999999999995</v>
          </cell>
          <cell r="F3">
            <v>5000</v>
          </cell>
          <cell r="G3">
            <v>4332</v>
          </cell>
          <cell r="H3">
            <v>0.85</v>
          </cell>
          <cell r="I3" t="str">
            <v>Total depth of excavation</v>
          </cell>
        </row>
        <row r="4">
          <cell r="B4" t="str">
            <v>8.2.10</v>
          </cell>
          <cell r="C4" t="str">
            <v>Remove topsoil to nominal depth of 150mm and stockpile</v>
          </cell>
          <cell r="D4" t="str">
            <v>m³</v>
          </cell>
          <cell r="E4">
            <v>1299.5999999999999</v>
          </cell>
          <cell r="F4">
            <v>15</v>
          </cell>
          <cell r="G4">
            <v>19494</v>
          </cell>
          <cell r="H4">
            <v>6.3E-2</v>
          </cell>
          <cell r="I4" t="str">
            <v>Diameter of average pipe</v>
          </cell>
        </row>
        <row r="5">
          <cell r="A5" t="str">
            <v>E2</v>
          </cell>
          <cell r="C5" t="str">
            <v>EARTHWORKS (PIPE TRENCHES)</v>
          </cell>
          <cell r="G5">
            <v>0</v>
          </cell>
          <cell r="H5">
            <v>0.55000000000000004</v>
          </cell>
          <cell r="I5" t="str">
            <v>Width of excavated trench</v>
          </cell>
        </row>
        <row r="6">
          <cell r="B6" t="str">
            <v>PSD1.1(a)</v>
          </cell>
          <cell r="C6" t="str">
            <v>Excavation for trenches, backfill and compaction.</v>
          </cell>
          <cell r="G6">
            <v>0</v>
          </cell>
        </row>
        <row r="7">
          <cell r="C7" t="str">
            <v>Exceeding 0 m but not exceeding 0.75 m</v>
          </cell>
          <cell r="D7" t="str">
            <v xml:space="preserve"> m</v>
          </cell>
          <cell r="E7">
            <v>8806</v>
          </cell>
          <cell r="F7">
            <v>15</v>
          </cell>
          <cell r="G7">
            <v>132090</v>
          </cell>
        </row>
        <row r="8">
          <cell r="C8" t="str">
            <v>Exceeding 0.75 m but not exceeding 1.0 m</v>
          </cell>
          <cell r="D8" t="str">
            <v xml:space="preserve"> m</v>
          </cell>
          <cell r="E8">
            <v>5584</v>
          </cell>
          <cell r="F8">
            <v>19</v>
          </cell>
          <cell r="G8">
            <v>106096</v>
          </cell>
          <cell r="H8">
            <v>3</v>
          </cell>
          <cell r="I8" t="str">
            <v xml:space="preserve">No. of road crossings </v>
          </cell>
        </row>
        <row r="9">
          <cell r="C9" t="str">
            <v>Exceeding 1.0 m but not exceeding 2.0 m</v>
          </cell>
          <cell r="D9" t="str">
            <v>m</v>
          </cell>
          <cell r="E9">
            <v>50</v>
          </cell>
          <cell r="F9">
            <v>25</v>
          </cell>
          <cell r="G9">
            <v>1250</v>
          </cell>
          <cell r="H9">
            <v>8</v>
          </cell>
          <cell r="I9" t="str">
            <v>Width of road crossing</v>
          </cell>
        </row>
        <row r="10">
          <cell r="B10" t="str">
            <v>(b)</v>
          </cell>
          <cell r="G10">
            <v>0</v>
          </cell>
          <cell r="H10">
            <v>7215.5050000000001</v>
          </cell>
          <cell r="I10" t="str">
            <v>Total excavation  (m³)</v>
          </cell>
        </row>
        <row r="11">
          <cell r="C11" t="str">
            <v>Extra-over items C2.1 and C2.2 above for</v>
          </cell>
        </row>
        <row r="12">
          <cell r="C12" t="str">
            <v>Intermediate excavation</v>
          </cell>
          <cell r="D12" t="str">
            <v>m³</v>
          </cell>
          <cell r="E12">
            <v>721.55050000000006</v>
          </cell>
          <cell r="G12">
            <v>0</v>
          </cell>
          <cell r="H12">
            <v>0.1</v>
          </cell>
        </row>
        <row r="13">
          <cell r="C13" t="str">
            <v>Hard rock excavation</v>
          </cell>
          <cell r="D13" t="str">
            <v>m³</v>
          </cell>
          <cell r="E13">
            <v>360.77525000000003</v>
          </cell>
          <cell r="G13">
            <v>0</v>
          </cell>
          <cell r="H13">
            <v>0.05</v>
          </cell>
        </row>
        <row r="14">
          <cell r="B14" t="str">
            <v>8.3.2(c)</v>
          </cell>
          <cell r="C14" t="str">
            <v xml:space="preserve">Excavate and dispose of unsuitable material </v>
          </cell>
          <cell r="D14" t="str">
            <v>m³</v>
          </cell>
          <cell r="E14">
            <v>144.31010000000001</v>
          </cell>
          <cell r="G14">
            <v>0</v>
          </cell>
          <cell r="H14">
            <v>0.02</v>
          </cell>
        </row>
        <row r="15">
          <cell r="B15" t="str">
            <v>8.3.3</v>
          </cell>
          <cell r="C15" t="str">
            <v>Excavation Ancillaries</v>
          </cell>
          <cell r="G15">
            <v>0</v>
          </cell>
        </row>
        <row r="16">
          <cell r="B16" t="str">
            <v>8.3.3.1</v>
          </cell>
          <cell r="C16" t="str">
            <v>Make up deficiency in back-fill material (Provisional)</v>
          </cell>
          <cell r="D16" t="str">
            <v>m³</v>
          </cell>
          <cell r="E16">
            <v>165.956615</v>
          </cell>
          <cell r="G16">
            <v>0</v>
          </cell>
          <cell r="H16">
            <v>1.1499999999999999</v>
          </cell>
        </row>
        <row r="17">
          <cell r="B17" t="str">
            <v>8.3.3.2</v>
          </cell>
          <cell r="C17" t="str">
            <v>Opening up and closing down of designated borrow pit</v>
          </cell>
          <cell r="D17" t="str">
            <v>Sum</v>
          </cell>
          <cell r="E17">
            <v>0</v>
          </cell>
          <cell r="G17">
            <v>0</v>
          </cell>
          <cell r="J17" t="str">
            <v>Length of shared trench - excavation excluded from Reticulation section (measured under bulk mains)</v>
          </cell>
        </row>
        <row r="18">
          <cell r="B18" t="str">
            <v>8.3.3.3</v>
          </cell>
          <cell r="C18" t="str">
            <v>Compaction in road reserves</v>
          </cell>
          <cell r="D18" t="str">
            <v>m³</v>
          </cell>
          <cell r="E18">
            <v>11.22</v>
          </cell>
          <cell r="G18">
            <v>0</v>
          </cell>
        </row>
        <row r="19">
          <cell r="B19" t="str">
            <v>8.3.6</v>
          </cell>
          <cell r="C19" t="str">
            <v>Finishing</v>
          </cell>
          <cell r="G19">
            <v>0</v>
          </cell>
          <cell r="J19">
            <v>4269</v>
          </cell>
          <cell r="K19">
            <v>1350</v>
          </cell>
          <cell r="L19">
            <v>2875</v>
          </cell>
          <cell r="N19">
            <v>8494</v>
          </cell>
        </row>
        <row r="20">
          <cell r="B20" t="str">
            <v>8.3.6.1</v>
          </cell>
          <cell r="C20" t="str">
            <v>Reinstate gravel road surfaces</v>
          </cell>
          <cell r="D20" t="str">
            <v>m²</v>
          </cell>
          <cell r="E20">
            <v>12</v>
          </cell>
          <cell r="G20">
            <v>0</v>
          </cell>
        </row>
        <row r="21">
          <cell r="A21" t="str">
            <v>E3</v>
          </cell>
          <cell r="C21" t="str">
            <v>MEDIUM PRESSURE PIPELINES</v>
          </cell>
          <cell r="G21">
            <v>0</v>
          </cell>
          <cell r="J21" t="str">
            <v>Reticulation</v>
          </cell>
        </row>
        <row r="22">
          <cell r="B22" t="str">
            <v>8.2.1</v>
          </cell>
          <cell r="C22" t="str">
            <v>Supply, lay and bed pipes complete with couplings for :</v>
          </cell>
          <cell r="G22">
            <v>0</v>
          </cell>
          <cell r="J22" t="str">
            <v>DADAMBA</v>
          </cell>
          <cell r="K22" t="str">
            <v>LUBOMVINI</v>
          </cell>
          <cell r="L22" t="str">
            <v>NTLABANE</v>
          </cell>
          <cell r="N22" t="str">
            <v>TOTAL</v>
          </cell>
        </row>
        <row r="23">
          <cell r="A23" t="str">
            <v>HDPE</v>
          </cell>
          <cell r="C23" t="str">
            <v>32 mm NB class 10</v>
          </cell>
          <cell r="D23" t="str">
            <v>m</v>
          </cell>
          <cell r="E23">
            <v>8000</v>
          </cell>
          <cell r="G23">
            <v>0</v>
          </cell>
          <cell r="I23">
            <v>32</v>
          </cell>
          <cell r="J23">
            <v>3178</v>
          </cell>
          <cell r="K23">
            <v>2143</v>
          </cell>
          <cell r="L23">
            <v>2675</v>
          </cell>
          <cell r="N23">
            <v>7996</v>
          </cell>
        </row>
        <row r="24">
          <cell r="C24" t="str">
            <v>50 mm NB class 10</v>
          </cell>
          <cell r="D24" t="str">
            <v>m</v>
          </cell>
          <cell r="E24">
            <v>2600</v>
          </cell>
          <cell r="G24">
            <v>0</v>
          </cell>
          <cell r="H24" t="str">
            <v>HDPE</v>
          </cell>
          <cell r="I24">
            <v>50</v>
          </cell>
          <cell r="J24">
            <v>1088</v>
          </cell>
          <cell r="K24">
            <v>542</v>
          </cell>
          <cell r="L24">
            <v>888</v>
          </cell>
          <cell r="N24">
            <v>2518</v>
          </cell>
        </row>
        <row r="25">
          <cell r="C25" t="str">
            <v>63 mm NB class 10</v>
          </cell>
          <cell r="D25" t="str">
            <v>m</v>
          </cell>
          <cell r="E25">
            <v>6400</v>
          </cell>
          <cell r="G25">
            <v>0</v>
          </cell>
          <cell r="H25">
            <v>17300</v>
          </cell>
          <cell r="I25" t="str">
            <v>63/9</v>
          </cell>
          <cell r="J25">
            <v>5154</v>
          </cell>
          <cell r="K25">
            <v>398</v>
          </cell>
          <cell r="L25">
            <v>825</v>
          </cell>
          <cell r="N25">
            <v>6377</v>
          </cell>
        </row>
        <row r="26">
          <cell r="C26" t="str">
            <v>63 mm NB class 12</v>
          </cell>
          <cell r="D26" t="str">
            <v>m</v>
          </cell>
          <cell r="E26">
            <v>300</v>
          </cell>
          <cell r="I26" t="str">
            <v>63/12</v>
          </cell>
          <cell r="J26">
            <v>270</v>
          </cell>
          <cell r="N26">
            <v>270</v>
          </cell>
        </row>
        <row r="27">
          <cell r="A27" t="str">
            <v>mPVC</v>
          </cell>
          <cell r="C27" t="str">
            <v>75 mm NB class 9</v>
          </cell>
          <cell r="D27" t="str">
            <v>m</v>
          </cell>
          <cell r="E27">
            <v>4148</v>
          </cell>
          <cell r="G27">
            <v>0</v>
          </cell>
          <cell r="I27">
            <v>75</v>
          </cell>
          <cell r="J27">
            <v>535</v>
          </cell>
          <cell r="K27">
            <v>2013</v>
          </cell>
          <cell r="L27">
            <v>1600</v>
          </cell>
          <cell r="N27">
            <v>4148</v>
          </cell>
        </row>
        <row r="28">
          <cell r="C28" t="str">
            <v>90 mm NB class 9</v>
          </cell>
          <cell r="D28" t="str">
            <v>m</v>
          </cell>
          <cell r="E28">
            <v>1486</v>
          </cell>
          <cell r="G28">
            <v>0</v>
          </cell>
          <cell r="I28">
            <v>90</v>
          </cell>
          <cell r="L28">
            <v>1486</v>
          </cell>
          <cell r="N28">
            <v>1486</v>
          </cell>
        </row>
        <row r="29">
          <cell r="C29" t="str">
            <v>110 mm NB class 9</v>
          </cell>
          <cell r="D29" t="str">
            <v>m</v>
          </cell>
          <cell r="E29">
            <v>0</v>
          </cell>
          <cell r="G29">
            <v>0</v>
          </cell>
          <cell r="I29">
            <v>110</v>
          </cell>
          <cell r="N29">
            <v>0</v>
          </cell>
        </row>
        <row r="30">
          <cell r="D30" t="str">
            <v>m</v>
          </cell>
          <cell r="G30">
            <v>0</v>
          </cell>
          <cell r="H30" t="str">
            <v>PVC</v>
          </cell>
          <cell r="I30" t="str">
            <v>Standpipes</v>
          </cell>
          <cell r="J30">
            <v>29</v>
          </cell>
          <cell r="K30">
            <v>13</v>
          </cell>
          <cell r="L30">
            <v>23</v>
          </cell>
          <cell r="N30">
            <v>65</v>
          </cell>
        </row>
        <row r="31">
          <cell r="D31" t="str">
            <v>m</v>
          </cell>
          <cell r="G31">
            <v>0</v>
          </cell>
          <cell r="I31" t="str">
            <v>Chambers</v>
          </cell>
          <cell r="J31">
            <v>1</v>
          </cell>
          <cell r="K31">
            <v>1</v>
          </cell>
          <cell r="L31">
            <v>0</v>
          </cell>
          <cell r="N31">
            <v>2</v>
          </cell>
        </row>
        <row r="32">
          <cell r="D32" t="str">
            <v>m</v>
          </cell>
          <cell r="G32">
            <v>0</v>
          </cell>
          <cell r="H32">
            <v>5634</v>
          </cell>
          <cell r="I32" t="str">
            <v>BPT</v>
          </cell>
          <cell r="J32">
            <v>0</v>
          </cell>
          <cell r="K32">
            <v>0</v>
          </cell>
          <cell r="L32">
            <v>0</v>
          </cell>
          <cell r="N32">
            <v>0</v>
          </cell>
        </row>
        <row r="33">
          <cell r="I33" t="str">
            <v>Valves</v>
          </cell>
          <cell r="J33">
            <v>2</v>
          </cell>
          <cell r="K33">
            <v>1</v>
          </cell>
          <cell r="L33">
            <v>2</v>
          </cell>
          <cell r="N33">
            <v>5</v>
          </cell>
        </row>
        <row r="34">
          <cell r="C34" t="str">
            <v>Total length of pipe sleeves to be used for road X-ing's</v>
          </cell>
          <cell r="D34" t="str">
            <v>m</v>
          </cell>
          <cell r="E34">
            <v>36</v>
          </cell>
          <cell r="G34">
            <v>0</v>
          </cell>
          <cell r="J34">
            <v>10225</v>
          </cell>
          <cell r="K34">
            <v>5096</v>
          </cell>
          <cell r="L34">
            <v>7474</v>
          </cell>
        </row>
        <row r="35">
          <cell r="B35" t="str">
            <v>8.2.13</v>
          </cell>
          <cell r="C35" t="str">
            <v xml:space="preserve">Valve and hydrant chambers </v>
          </cell>
          <cell r="D35" t="str">
            <v>No.</v>
          </cell>
          <cell r="E35">
            <v>2</v>
          </cell>
          <cell r="G35">
            <v>0</v>
          </cell>
        </row>
        <row r="36">
          <cell r="B36" t="str">
            <v>8.2.15</v>
          </cell>
          <cell r="C36" t="str">
            <v>Special wrapping in corrosive soils</v>
          </cell>
          <cell r="D36" t="str">
            <v>m</v>
          </cell>
          <cell r="E36">
            <v>0</v>
          </cell>
          <cell r="G36">
            <v>0</v>
          </cell>
          <cell r="L36" t="str">
            <v xml:space="preserve">Total length of reticulation piping (m)  </v>
          </cell>
          <cell r="N36">
            <v>22795</v>
          </cell>
        </row>
        <row r="37">
          <cell r="C37" t="str">
            <v>Supply and install PI and route markers</v>
          </cell>
          <cell r="D37" t="str">
            <v>No.</v>
          </cell>
          <cell r="E37">
            <v>9.39</v>
          </cell>
          <cell r="G37">
            <v>0</v>
          </cell>
        </row>
        <row r="38">
          <cell r="A38" t="str">
            <v>E4</v>
          </cell>
          <cell r="C38" t="str">
            <v>BEDDING (PIPES)</v>
          </cell>
          <cell r="G38">
            <v>0</v>
          </cell>
          <cell r="J38" t="str">
            <v xml:space="preserve">Selected Fill </v>
          </cell>
          <cell r="K38" t="str">
            <v>Diameter</v>
          </cell>
          <cell r="L38" t="str">
            <v>Area m²</v>
          </cell>
          <cell r="N38" t="str">
            <v>m³</v>
          </cell>
        </row>
        <row r="39">
          <cell r="B39" t="str">
            <v>PSLB.2.1</v>
          </cell>
          <cell r="C39" t="str">
            <v>Bedding for PVC pipes</v>
          </cell>
          <cell r="D39" t="str">
            <v>m³</v>
          </cell>
          <cell r="E39">
            <v>338.03999999999996</v>
          </cell>
          <cell r="G39">
            <v>0</v>
          </cell>
          <cell r="J39" t="str">
            <v>PVC</v>
          </cell>
          <cell r="K39" t="str">
            <v>ø110 mm</v>
          </cell>
          <cell r="L39">
            <v>0.24860000000000002</v>
          </cell>
          <cell r="N39">
            <v>0</v>
          </cell>
        </row>
        <row r="40">
          <cell r="C40" t="str">
            <v>Selected fill material</v>
          </cell>
          <cell r="D40" t="str">
            <v>m³</v>
          </cell>
          <cell r="E40">
            <v>3648.0046400000001</v>
          </cell>
          <cell r="G40">
            <v>0</v>
          </cell>
          <cell r="J40" t="str">
            <v>PVC</v>
          </cell>
          <cell r="K40" t="str">
            <v>ø90 mm</v>
          </cell>
          <cell r="L40">
            <v>0.23860000000000001</v>
          </cell>
          <cell r="N40">
            <v>354.55959999999999</v>
          </cell>
        </row>
        <row r="41">
          <cell r="C41" t="str">
            <v>STANDPIPES</v>
          </cell>
          <cell r="D41" t="str">
            <v>No.</v>
          </cell>
          <cell r="E41">
            <v>65</v>
          </cell>
          <cell r="G41">
            <v>0</v>
          </cell>
          <cell r="J41" t="str">
            <v>PVC</v>
          </cell>
          <cell r="K41" t="str">
            <v>ø75 mm</v>
          </cell>
          <cell r="L41">
            <v>0.23357999999999998</v>
          </cell>
          <cell r="N41">
            <v>968.88983999999994</v>
          </cell>
        </row>
        <row r="42">
          <cell r="C42" t="str">
            <v>10,000 L Polyethelene tanks</v>
          </cell>
          <cell r="D42" t="str">
            <v>No.</v>
          </cell>
          <cell r="E42">
            <v>0</v>
          </cell>
          <cell r="G42">
            <v>0</v>
          </cell>
          <cell r="J42" t="str">
            <v>HDPE</v>
          </cell>
          <cell r="K42" t="str">
            <v>ø63 mm</v>
          </cell>
          <cell r="L42">
            <v>0.14188299999999998</v>
          </cell>
          <cell r="N42">
            <v>908.05119999999988</v>
          </cell>
        </row>
        <row r="43">
          <cell r="G43">
            <v>0</v>
          </cell>
          <cell r="J43" t="str">
            <v>HDPE</v>
          </cell>
          <cell r="K43" t="str">
            <v>ø50 mm</v>
          </cell>
          <cell r="L43">
            <v>0.13804000000000002</v>
          </cell>
          <cell r="N43">
            <v>358.90400000000005</v>
          </cell>
        </row>
        <row r="44">
          <cell r="G44">
            <v>0</v>
          </cell>
          <cell r="J44" t="str">
            <v>HDPE</v>
          </cell>
          <cell r="K44" t="str">
            <v>ø32 mm</v>
          </cell>
          <cell r="L44">
            <v>0.13220000000000001</v>
          </cell>
          <cell r="N44">
            <v>1057.6000000000001</v>
          </cell>
        </row>
        <row r="45">
          <cell r="G45">
            <v>0</v>
          </cell>
        </row>
        <row r="46">
          <cell r="G46">
            <v>0</v>
          </cell>
          <cell r="K46" t="str">
            <v>Total selected fill (m³)</v>
          </cell>
          <cell r="N46">
            <v>3648.0046400000001</v>
          </cell>
        </row>
        <row r="47">
          <cell r="G47">
            <v>0</v>
          </cell>
        </row>
        <row r="48">
          <cell r="G48">
            <v>0</v>
          </cell>
          <cell r="J48" t="str">
            <v>Bedding</v>
          </cell>
          <cell r="K48" t="str">
            <v>PVC</v>
          </cell>
          <cell r="L48">
            <v>0.06</v>
          </cell>
          <cell r="N48">
            <v>338.03999999999996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79"/>
  <sheetViews>
    <sheetView showZeros="0" view="pageBreakPreview" topLeftCell="A60" zoomScale="130" zoomScaleNormal="90" zoomScaleSheetLayoutView="130" workbookViewId="0">
      <selection activeCell="A68" sqref="A1:G68"/>
    </sheetView>
  </sheetViews>
  <sheetFormatPr defaultRowHeight="13.2" x14ac:dyDescent="0.25"/>
  <cols>
    <col min="1" max="1" width="7.6640625" style="210" customWidth="1"/>
    <col min="2" max="2" width="9.6640625" style="22" customWidth="1"/>
    <col min="3" max="3" width="43.6640625" style="22" customWidth="1"/>
    <col min="4" max="4" width="8.33203125" style="22" customWidth="1"/>
    <col min="5" max="5" width="9.6640625" style="31" customWidth="1"/>
    <col min="6" max="6" width="11.6640625" style="220" customWidth="1"/>
    <col min="7" max="7" width="19.33203125" style="220" customWidth="1"/>
    <col min="8" max="8" width="9.109375" style="154"/>
    <col min="9" max="256" width="9.109375" style="22"/>
    <col min="257" max="257" width="7.6640625" style="22" customWidth="1"/>
    <col min="258" max="258" width="9.6640625" style="22" customWidth="1"/>
    <col min="259" max="259" width="43.6640625" style="22" customWidth="1"/>
    <col min="260" max="260" width="8.33203125" style="22" customWidth="1"/>
    <col min="261" max="261" width="9.6640625" style="22" customWidth="1"/>
    <col min="262" max="262" width="11.6640625" style="22" customWidth="1"/>
    <col min="263" max="263" width="15.6640625" style="22" customWidth="1"/>
    <col min="264" max="512" width="9.109375" style="22"/>
    <col min="513" max="513" width="7.6640625" style="22" customWidth="1"/>
    <col min="514" max="514" width="9.6640625" style="22" customWidth="1"/>
    <col min="515" max="515" width="43.6640625" style="22" customWidth="1"/>
    <col min="516" max="516" width="8.33203125" style="22" customWidth="1"/>
    <col min="517" max="517" width="9.6640625" style="22" customWidth="1"/>
    <col min="518" max="518" width="11.6640625" style="22" customWidth="1"/>
    <col min="519" max="519" width="15.6640625" style="22" customWidth="1"/>
    <col min="520" max="768" width="9.109375" style="22"/>
    <col min="769" max="769" width="7.6640625" style="22" customWidth="1"/>
    <col min="770" max="770" width="9.6640625" style="22" customWidth="1"/>
    <col min="771" max="771" width="43.6640625" style="22" customWidth="1"/>
    <col min="772" max="772" width="8.33203125" style="22" customWidth="1"/>
    <col min="773" max="773" width="9.6640625" style="22" customWidth="1"/>
    <col min="774" max="774" width="11.6640625" style="22" customWidth="1"/>
    <col min="775" max="775" width="15.6640625" style="22" customWidth="1"/>
    <col min="776" max="1024" width="9.109375" style="22"/>
    <col min="1025" max="1025" width="7.6640625" style="22" customWidth="1"/>
    <col min="1026" max="1026" width="9.6640625" style="22" customWidth="1"/>
    <col min="1027" max="1027" width="43.6640625" style="22" customWidth="1"/>
    <col min="1028" max="1028" width="8.33203125" style="22" customWidth="1"/>
    <col min="1029" max="1029" width="9.6640625" style="22" customWidth="1"/>
    <col min="1030" max="1030" width="11.6640625" style="22" customWidth="1"/>
    <col min="1031" max="1031" width="15.6640625" style="22" customWidth="1"/>
    <col min="1032" max="1280" width="9.109375" style="22"/>
    <col min="1281" max="1281" width="7.6640625" style="22" customWidth="1"/>
    <col min="1282" max="1282" width="9.6640625" style="22" customWidth="1"/>
    <col min="1283" max="1283" width="43.6640625" style="22" customWidth="1"/>
    <col min="1284" max="1284" width="8.33203125" style="22" customWidth="1"/>
    <col min="1285" max="1285" width="9.6640625" style="22" customWidth="1"/>
    <col min="1286" max="1286" width="11.6640625" style="22" customWidth="1"/>
    <col min="1287" max="1287" width="15.6640625" style="22" customWidth="1"/>
    <col min="1288" max="1536" width="9.109375" style="22"/>
    <col min="1537" max="1537" width="7.6640625" style="22" customWidth="1"/>
    <col min="1538" max="1538" width="9.6640625" style="22" customWidth="1"/>
    <col min="1539" max="1539" width="43.6640625" style="22" customWidth="1"/>
    <col min="1540" max="1540" width="8.33203125" style="22" customWidth="1"/>
    <col min="1541" max="1541" width="9.6640625" style="22" customWidth="1"/>
    <col min="1542" max="1542" width="11.6640625" style="22" customWidth="1"/>
    <col min="1543" max="1543" width="15.6640625" style="22" customWidth="1"/>
    <col min="1544" max="1792" width="9.109375" style="22"/>
    <col min="1793" max="1793" width="7.6640625" style="22" customWidth="1"/>
    <col min="1794" max="1794" width="9.6640625" style="22" customWidth="1"/>
    <col min="1795" max="1795" width="43.6640625" style="22" customWidth="1"/>
    <col min="1796" max="1796" width="8.33203125" style="22" customWidth="1"/>
    <col min="1797" max="1797" width="9.6640625" style="22" customWidth="1"/>
    <col min="1798" max="1798" width="11.6640625" style="22" customWidth="1"/>
    <col min="1799" max="1799" width="15.6640625" style="22" customWidth="1"/>
    <col min="1800" max="2048" width="9.109375" style="22"/>
    <col min="2049" max="2049" width="7.6640625" style="22" customWidth="1"/>
    <col min="2050" max="2050" width="9.6640625" style="22" customWidth="1"/>
    <col min="2051" max="2051" width="43.6640625" style="22" customWidth="1"/>
    <col min="2052" max="2052" width="8.33203125" style="22" customWidth="1"/>
    <col min="2053" max="2053" width="9.6640625" style="22" customWidth="1"/>
    <col min="2054" max="2054" width="11.6640625" style="22" customWidth="1"/>
    <col min="2055" max="2055" width="15.6640625" style="22" customWidth="1"/>
    <col min="2056" max="2304" width="9.109375" style="22"/>
    <col min="2305" max="2305" width="7.6640625" style="22" customWidth="1"/>
    <col min="2306" max="2306" width="9.6640625" style="22" customWidth="1"/>
    <col min="2307" max="2307" width="43.6640625" style="22" customWidth="1"/>
    <col min="2308" max="2308" width="8.33203125" style="22" customWidth="1"/>
    <col min="2309" max="2309" width="9.6640625" style="22" customWidth="1"/>
    <col min="2310" max="2310" width="11.6640625" style="22" customWidth="1"/>
    <col min="2311" max="2311" width="15.6640625" style="22" customWidth="1"/>
    <col min="2312" max="2560" width="9.109375" style="22"/>
    <col min="2561" max="2561" width="7.6640625" style="22" customWidth="1"/>
    <col min="2562" max="2562" width="9.6640625" style="22" customWidth="1"/>
    <col min="2563" max="2563" width="43.6640625" style="22" customWidth="1"/>
    <col min="2564" max="2564" width="8.33203125" style="22" customWidth="1"/>
    <col min="2565" max="2565" width="9.6640625" style="22" customWidth="1"/>
    <col min="2566" max="2566" width="11.6640625" style="22" customWidth="1"/>
    <col min="2567" max="2567" width="15.6640625" style="22" customWidth="1"/>
    <col min="2568" max="2816" width="9.109375" style="22"/>
    <col min="2817" max="2817" width="7.6640625" style="22" customWidth="1"/>
    <col min="2818" max="2818" width="9.6640625" style="22" customWidth="1"/>
    <col min="2819" max="2819" width="43.6640625" style="22" customWidth="1"/>
    <col min="2820" max="2820" width="8.33203125" style="22" customWidth="1"/>
    <col min="2821" max="2821" width="9.6640625" style="22" customWidth="1"/>
    <col min="2822" max="2822" width="11.6640625" style="22" customWidth="1"/>
    <col min="2823" max="2823" width="15.6640625" style="22" customWidth="1"/>
    <col min="2824" max="3072" width="9.109375" style="22"/>
    <col min="3073" max="3073" width="7.6640625" style="22" customWidth="1"/>
    <col min="3074" max="3074" width="9.6640625" style="22" customWidth="1"/>
    <col min="3075" max="3075" width="43.6640625" style="22" customWidth="1"/>
    <col min="3076" max="3076" width="8.33203125" style="22" customWidth="1"/>
    <col min="3077" max="3077" width="9.6640625" style="22" customWidth="1"/>
    <col min="3078" max="3078" width="11.6640625" style="22" customWidth="1"/>
    <col min="3079" max="3079" width="15.6640625" style="22" customWidth="1"/>
    <col min="3080" max="3328" width="9.109375" style="22"/>
    <col min="3329" max="3329" width="7.6640625" style="22" customWidth="1"/>
    <col min="3330" max="3330" width="9.6640625" style="22" customWidth="1"/>
    <col min="3331" max="3331" width="43.6640625" style="22" customWidth="1"/>
    <col min="3332" max="3332" width="8.33203125" style="22" customWidth="1"/>
    <col min="3333" max="3333" width="9.6640625" style="22" customWidth="1"/>
    <col min="3334" max="3334" width="11.6640625" style="22" customWidth="1"/>
    <col min="3335" max="3335" width="15.6640625" style="22" customWidth="1"/>
    <col min="3336" max="3584" width="9.109375" style="22"/>
    <col min="3585" max="3585" width="7.6640625" style="22" customWidth="1"/>
    <col min="3586" max="3586" width="9.6640625" style="22" customWidth="1"/>
    <col min="3587" max="3587" width="43.6640625" style="22" customWidth="1"/>
    <col min="3588" max="3588" width="8.33203125" style="22" customWidth="1"/>
    <col min="3589" max="3589" width="9.6640625" style="22" customWidth="1"/>
    <col min="3590" max="3590" width="11.6640625" style="22" customWidth="1"/>
    <col min="3591" max="3591" width="15.6640625" style="22" customWidth="1"/>
    <col min="3592" max="3840" width="9.109375" style="22"/>
    <col min="3841" max="3841" width="7.6640625" style="22" customWidth="1"/>
    <col min="3842" max="3842" width="9.6640625" style="22" customWidth="1"/>
    <col min="3843" max="3843" width="43.6640625" style="22" customWidth="1"/>
    <col min="3844" max="3844" width="8.33203125" style="22" customWidth="1"/>
    <col min="3845" max="3845" width="9.6640625" style="22" customWidth="1"/>
    <col min="3846" max="3846" width="11.6640625" style="22" customWidth="1"/>
    <col min="3847" max="3847" width="15.6640625" style="22" customWidth="1"/>
    <col min="3848" max="4096" width="9.109375" style="22"/>
    <col min="4097" max="4097" width="7.6640625" style="22" customWidth="1"/>
    <col min="4098" max="4098" width="9.6640625" style="22" customWidth="1"/>
    <col min="4099" max="4099" width="43.6640625" style="22" customWidth="1"/>
    <col min="4100" max="4100" width="8.33203125" style="22" customWidth="1"/>
    <col min="4101" max="4101" width="9.6640625" style="22" customWidth="1"/>
    <col min="4102" max="4102" width="11.6640625" style="22" customWidth="1"/>
    <col min="4103" max="4103" width="15.6640625" style="22" customWidth="1"/>
    <col min="4104" max="4352" width="9.109375" style="22"/>
    <col min="4353" max="4353" width="7.6640625" style="22" customWidth="1"/>
    <col min="4354" max="4354" width="9.6640625" style="22" customWidth="1"/>
    <col min="4355" max="4355" width="43.6640625" style="22" customWidth="1"/>
    <col min="4356" max="4356" width="8.33203125" style="22" customWidth="1"/>
    <col min="4357" max="4357" width="9.6640625" style="22" customWidth="1"/>
    <col min="4358" max="4358" width="11.6640625" style="22" customWidth="1"/>
    <col min="4359" max="4359" width="15.6640625" style="22" customWidth="1"/>
    <col min="4360" max="4608" width="9.109375" style="22"/>
    <col min="4609" max="4609" width="7.6640625" style="22" customWidth="1"/>
    <col min="4610" max="4610" width="9.6640625" style="22" customWidth="1"/>
    <col min="4611" max="4611" width="43.6640625" style="22" customWidth="1"/>
    <col min="4612" max="4612" width="8.33203125" style="22" customWidth="1"/>
    <col min="4613" max="4613" width="9.6640625" style="22" customWidth="1"/>
    <col min="4614" max="4614" width="11.6640625" style="22" customWidth="1"/>
    <col min="4615" max="4615" width="15.6640625" style="22" customWidth="1"/>
    <col min="4616" max="4864" width="9.109375" style="22"/>
    <col min="4865" max="4865" width="7.6640625" style="22" customWidth="1"/>
    <col min="4866" max="4866" width="9.6640625" style="22" customWidth="1"/>
    <col min="4867" max="4867" width="43.6640625" style="22" customWidth="1"/>
    <col min="4868" max="4868" width="8.33203125" style="22" customWidth="1"/>
    <col min="4869" max="4869" width="9.6640625" style="22" customWidth="1"/>
    <col min="4870" max="4870" width="11.6640625" style="22" customWidth="1"/>
    <col min="4871" max="4871" width="15.6640625" style="22" customWidth="1"/>
    <col min="4872" max="5120" width="9.109375" style="22"/>
    <col min="5121" max="5121" width="7.6640625" style="22" customWidth="1"/>
    <col min="5122" max="5122" width="9.6640625" style="22" customWidth="1"/>
    <col min="5123" max="5123" width="43.6640625" style="22" customWidth="1"/>
    <col min="5124" max="5124" width="8.33203125" style="22" customWidth="1"/>
    <col min="5125" max="5125" width="9.6640625" style="22" customWidth="1"/>
    <col min="5126" max="5126" width="11.6640625" style="22" customWidth="1"/>
    <col min="5127" max="5127" width="15.6640625" style="22" customWidth="1"/>
    <col min="5128" max="5376" width="9.109375" style="22"/>
    <col min="5377" max="5377" width="7.6640625" style="22" customWidth="1"/>
    <col min="5378" max="5378" width="9.6640625" style="22" customWidth="1"/>
    <col min="5379" max="5379" width="43.6640625" style="22" customWidth="1"/>
    <col min="5380" max="5380" width="8.33203125" style="22" customWidth="1"/>
    <col min="5381" max="5381" width="9.6640625" style="22" customWidth="1"/>
    <col min="5382" max="5382" width="11.6640625" style="22" customWidth="1"/>
    <col min="5383" max="5383" width="15.6640625" style="22" customWidth="1"/>
    <col min="5384" max="5632" width="9.109375" style="22"/>
    <col min="5633" max="5633" width="7.6640625" style="22" customWidth="1"/>
    <col min="5634" max="5634" width="9.6640625" style="22" customWidth="1"/>
    <col min="5635" max="5635" width="43.6640625" style="22" customWidth="1"/>
    <col min="5636" max="5636" width="8.33203125" style="22" customWidth="1"/>
    <col min="5637" max="5637" width="9.6640625" style="22" customWidth="1"/>
    <col min="5638" max="5638" width="11.6640625" style="22" customWidth="1"/>
    <col min="5639" max="5639" width="15.6640625" style="22" customWidth="1"/>
    <col min="5640" max="5888" width="9.109375" style="22"/>
    <col min="5889" max="5889" width="7.6640625" style="22" customWidth="1"/>
    <col min="5890" max="5890" width="9.6640625" style="22" customWidth="1"/>
    <col min="5891" max="5891" width="43.6640625" style="22" customWidth="1"/>
    <col min="5892" max="5892" width="8.33203125" style="22" customWidth="1"/>
    <col min="5893" max="5893" width="9.6640625" style="22" customWidth="1"/>
    <col min="5894" max="5894" width="11.6640625" style="22" customWidth="1"/>
    <col min="5895" max="5895" width="15.6640625" style="22" customWidth="1"/>
    <col min="5896" max="6144" width="9.109375" style="22"/>
    <col min="6145" max="6145" width="7.6640625" style="22" customWidth="1"/>
    <col min="6146" max="6146" width="9.6640625" style="22" customWidth="1"/>
    <col min="6147" max="6147" width="43.6640625" style="22" customWidth="1"/>
    <col min="6148" max="6148" width="8.33203125" style="22" customWidth="1"/>
    <col min="6149" max="6149" width="9.6640625" style="22" customWidth="1"/>
    <col min="6150" max="6150" width="11.6640625" style="22" customWidth="1"/>
    <col min="6151" max="6151" width="15.6640625" style="22" customWidth="1"/>
    <col min="6152" max="6400" width="9.109375" style="22"/>
    <col min="6401" max="6401" width="7.6640625" style="22" customWidth="1"/>
    <col min="6402" max="6402" width="9.6640625" style="22" customWidth="1"/>
    <col min="6403" max="6403" width="43.6640625" style="22" customWidth="1"/>
    <col min="6404" max="6404" width="8.33203125" style="22" customWidth="1"/>
    <col min="6405" max="6405" width="9.6640625" style="22" customWidth="1"/>
    <col min="6406" max="6406" width="11.6640625" style="22" customWidth="1"/>
    <col min="6407" max="6407" width="15.6640625" style="22" customWidth="1"/>
    <col min="6408" max="6656" width="9.109375" style="22"/>
    <col min="6657" max="6657" width="7.6640625" style="22" customWidth="1"/>
    <col min="6658" max="6658" width="9.6640625" style="22" customWidth="1"/>
    <col min="6659" max="6659" width="43.6640625" style="22" customWidth="1"/>
    <col min="6660" max="6660" width="8.33203125" style="22" customWidth="1"/>
    <col min="6661" max="6661" width="9.6640625" style="22" customWidth="1"/>
    <col min="6662" max="6662" width="11.6640625" style="22" customWidth="1"/>
    <col min="6663" max="6663" width="15.6640625" style="22" customWidth="1"/>
    <col min="6664" max="6912" width="9.109375" style="22"/>
    <col min="6913" max="6913" width="7.6640625" style="22" customWidth="1"/>
    <col min="6914" max="6914" width="9.6640625" style="22" customWidth="1"/>
    <col min="6915" max="6915" width="43.6640625" style="22" customWidth="1"/>
    <col min="6916" max="6916" width="8.33203125" style="22" customWidth="1"/>
    <col min="6917" max="6917" width="9.6640625" style="22" customWidth="1"/>
    <col min="6918" max="6918" width="11.6640625" style="22" customWidth="1"/>
    <col min="6919" max="6919" width="15.6640625" style="22" customWidth="1"/>
    <col min="6920" max="7168" width="9.109375" style="22"/>
    <col min="7169" max="7169" width="7.6640625" style="22" customWidth="1"/>
    <col min="7170" max="7170" width="9.6640625" style="22" customWidth="1"/>
    <col min="7171" max="7171" width="43.6640625" style="22" customWidth="1"/>
    <col min="7172" max="7172" width="8.33203125" style="22" customWidth="1"/>
    <col min="7173" max="7173" width="9.6640625" style="22" customWidth="1"/>
    <col min="7174" max="7174" width="11.6640625" style="22" customWidth="1"/>
    <col min="7175" max="7175" width="15.6640625" style="22" customWidth="1"/>
    <col min="7176" max="7424" width="9.109375" style="22"/>
    <col min="7425" max="7425" width="7.6640625" style="22" customWidth="1"/>
    <col min="7426" max="7426" width="9.6640625" style="22" customWidth="1"/>
    <col min="7427" max="7427" width="43.6640625" style="22" customWidth="1"/>
    <col min="7428" max="7428" width="8.33203125" style="22" customWidth="1"/>
    <col min="7429" max="7429" width="9.6640625" style="22" customWidth="1"/>
    <col min="7430" max="7430" width="11.6640625" style="22" customWidth="1"/>
    <col min="7431" max="7431" width="15.6640625" style="22" customWidth="1"/>
    <col min="7432" max="7680" width="9.109375" style="22"/>
    <col min="7681" max="7681" width="7.6640625" style="22" customWidth="1"/>
    <col min="7682" max="7682" width="9.6640625" style="22" customWidth="1"/>
    <col min="7683" max="7683" width="43.6640625" style="22" customWidth="1"/>
    <col min="7684" max="7684" width="8.33203125" style="22" customWidth="1"/>
    <col min="7685" max="7685" width="9.6640625" style="22" customWidth="1"/>
    <col min="7686" max="7686" width="11.6640625" style="22" customWidth="1"/>
    <col min="7687" max="7687" width="15.6640625" style="22" customWidth="1"/>
    <col min="7688" max="7936" width="9.109375" style="22"/>
    <col min="7937" max="7937" width="7.6640625" style="22" customWidth="1"/>
    <col min="7938" max="7938" width="9.6640625" style="22" customWidth="1"/>
    <col min="7939" max="7939" width="43.6640625" style="22" customWidth="1"/>
    <col min="7940" max="7940" width="8.33203125" style="22" customWidth="1"/>
    <col min="7941" max="7941" width="9.6640625" style="22" customWidth="1"/>
    <col min="7942" max="7942" width="11.6640625" style="22" customWidth="1"/>
    <col min="7943" max="7943" width="15.6640625" style="22" customWidth="1"/>
    <col min="7944" max="8192" width="9.109375" style="22"/>
    <col min="8193" max="8193" width="7.6640625" style="22" customWidth="1"/>
    <col min="8194" max="8194" width="9.6640625" style="22" customWidth="1"/>
    <col min="8195" max="8195" width="43.6640625" style="22" customWidth="1"/>
    <col min="8196" max="8196" width="8.33203125" style="22" customWidth="1"/>
    <col min="8197" max="8197" width="9.6640625" style="22" customWidth="1"/>
    <col min="8198" max="8198" width="11.6640625" style="22" customWidth="1"/>
    <col min="8199" max="8199" width="15.6640625" style="22" customWidth="1"/>
    <col min="8200" max="8448" width="9.109375" style="22"/>
    <col min="8449" max="8449" width="7.6640625" style="22" customWidth="1"/>
    <col min="8450" max="8450" width="9.6640625" style="22" customWidth="1"/>
    <col min="8451" max="8451" width="43.6640625" style="22" customWidth="1"/>
    <col min="8452" max="8452" width="8.33203125" style="22" customWidth="1"/>
    <col min="8453" max="8453" width="9.6640625" style="22" customWidth="1"/>
    <col min="8454" max="8454" width="11.6640625" style="22" customWidth="1"/>
    <col min="8455" max="8455" width="15.6640625" style="22" customWidth="1"/>
    <col min="8456" max="8704" width="9.109375" style="22"/>
    <col min="8705" max="8705" width="7.6640625" style="22" customWidth="1"/>
    <col min="8706" max="8706" width="9.6640625" style="22" customWidth="1"/>
    <col min="8707" max="8707" width="43.6640625" style="22" customWidth="1"/>
    <col min="8708" max="8708" width="8.33203125" style="22" customWidth="1"/>
    <col min="8709" max="8709" width="9.6640625" style="22" customWidth="1"/>
    <col min="8710" max="8710" width="11.6640625" style="22" customWidth="1"/>
    <col min="8711" max="8711" width="15.6640625" style="22" customWidth="1"/>
    <col min="8712" max="8960" width="9.109375" style="22"/>
    <col min="8961" max="8961" width="7.6640625" style="22" customWidth="1"/>
    <col min="8962" max="8962" width="9.6640625" style="22" customWidth="1"/>
    <col min="8963" max="8963" width="43.6640625" style="22" customWidth="1"/>
    <col min="8964" max="8964" width="8.33203125" style="22" customWidth="1"/>
    <col min="8965" max="8965" width="9.6640625" style="22" customWidth="1"/>
    <col min="8966" max="8966" width="11.6640625" style="22" customWidth="1"/>
    <col min="8967" max="8967" width="15.6640625" style="22" customWidth="1"/>
    <col min="8968" max="9216" width="9.109375" style="22"/>
    <col min="9217" max="9217" width="7.6640625" style="22" customWidth="1"/>
    <col min="9218" max="9218" width="9.6640625" style="22" customWidth="1"/>
    <col min="9219" max="9219" width="43.6640625" style="22" customWidth="1"/>
    <col min="9220" max="9220" width="8.33203125" style="22" customWidth="1"/>
    <col min="9221" max="9221" width="9.6640625" style="22" customWidth="1"/>
    <col min="9222" max="9222" width="11.6640625" style="22" customWidth="1"/>
    <col min="9223" max="9223" width="15.6640625" style="22" customWidth="1"/>
    <col min="9224" max="9472" width="9.109375" style="22"/>
    <col min="9473" max="9473" width="7.6640625" style="22" customWidth="1"/>
    <col min="9474" max="9474" width="9.6640625" style="22" customWidth="1"/>
    <col min="9475" max="9475" width="43.6640625" style="22" customWidth="1"/>
    <col min="9476" max="9476" width="8.33203125" style="22" customWidth="1"/>
    <col min="9477" max="9477" width="9.6640625" style="22" customWidth="1"/>
    <col min="9478" max="9478" width="11.6640625" style="22" customWidth="1"/>
    <col min="9479" max="9479" width="15.6640625" style="22" customWidth="1"/>
    <col min="9480" max="9728" width="9.109375" style="22"/>
    <col min="9729" max="9729" width="7.6640625" style="22" customWidth="1"/>
    <col min="9730" max="9730" width="9.6640625" style="22" customWidth="1"/>
    <col min="9731" max="9731" width="43.6640625" style="22" customWidth="1"/>
    <col min="9732" max="9732" width="8.33203125" style="22" customWidth="1"/>
    <col min="9733" max="9733" width="9.6640625" style="22" customWidth="1"/>
    <col min="9734" max="9734" width="11.6640625" style="22" customWidth="1"/>
    <col min="9735" max="9735" width="15.6640625" style="22" customWidth="1"/>
    <col min="9736" max="9984" width="9.109375" style="22"/>
    <col min="9985" max="9985" width="7.6640625" style="22" customWidth="1"/>
    <col min="9986" max="9986" width="9.6640625" style="22" customWidth="1"/>
    <col min="9987" max="9987" width="43.6640625" style="22" customWidth="1"/>
    <col min="9988" max="9988" width="8.33203125" style="22" customWidth="1"/>
    <col min="9989" max="9989" width="9.6640625" style="22" customWidth="1"/>
    <col min="9990" max="9990" width="11.6640625" style="22" customWidth="1"/>
    <col min="9991" max="9991" width="15.6640625" style="22" customWidth="1"/>
    <col min="9992" max="10240" width="9.109375" style="22"/>
    <col min="10241" max="10241" width="7.6640625" style="22" customWidth="1"/>
    <col min="10242" max="10242" width="9.6640625" style="22" customWidth="1"/>
    <col min="10243" max="10243" width="43.6640625" style="22" customWidth="1"/>
    <col min="10244" max="10244" width="8.33203125" style="22" customWidth="1"/>
    <col min="10245" max="10245" width="9.6640625" style="22" customWidth="1"/>
    <col min="10246" max="10246" width="11.6640625" style="22" customWidth="1"/>
    <col min="10247" max="10247" width="15.6640625" style="22" customWidth="1"/>
    <col min="10248" max="10496" width="9.109375" style="22"/>
    <col min="10497" max="10497" width="7.6640625" style="22" customWidth="1"/>
    <col min="10498" max="10498" width="9.6640625" style="22" customWidth="1"/>
    <col min="10499" max="10499" width="43.6640625" style="22" customWidth="1"/>
    <col min="10500" max="10500" width="8.33203125" style="22" customWidth="1"/>
    <col min="10501" max="10501" width="9.6640625" style="22" customWidth="1"/>
    <col min="10502" max="10502" width="11.6640625" style="22" customWidth="1"/>
    <col min="10503" max="10503" width="15.6640625" style="22" customWidth="1"/>
    <col min="10504" max="10752" width="9.109375" style="22"/>
    <col min="10753" max="10753" width="7.6640625" style="22" customWidth="1"/>
    <col min="10754" max="10754" width="9.6640625" style="22" customWidth="1"/>
    <col min="10755" max="10755" width="43.6640625" style="22" customWidth="1"/>
    <col min="10756" max="10756" width="8.33203125" style="22" customWidth="1"/>
    <col min="10757" max="10757" width="9.6640625" style="22" customWidth="1"/>
    <col min="10758" max="10758" width="11.6640625" style="22" customWidth="1"/>
    <col min="10759" max="10759" width="15.6640625" style="22" customWidth="1"/>
    <col min="10760" max="11008" width="9.109375" style="22"/>
    <col min="11009" max="11009" width="7.6640625" style="22" customWidth="1"/>
    <col min="11010" max="11010" width="9.6640625" style="22" customWidth="1"/>
    <col min="11011" max="11011" width="43.6640625" style="22" customWidth="1"/>
    <col min="11012" max="11012" width="8.33203125" style="22" customWidth="1"/>
    <col min="11013" max="11013" width="9.6640625" style="22" customWidth="1"/>
    <col min="11014" max="11014" width="11.6640625" style="22" customWidth="1"/>
    <col min="11015" max="11015" width="15.6640625" style="22" customWidth="1"/>
    <col min="11016" max="11264" width="9.109375" style="22"/>
    <col min="11265" max="11265" width="7.6640625" style="22" customWidth="1"/>
    <col min="11266" max="11266" width="9.6640625" style="22" customWidth="1"/>
    <col min="11267" max="11267" width="43.6640625" style="22" customWidth="1"/>
    <col min="11268" max="11268" width="8.33203125" style="22" customWidth="1"/>
    <col min="11269" max="11269" width="9.6640625" style="22" customWidth="1"/>
    <col min="11270" max="11270" width="11.6640625" style="22" customWidth="1"/>
    <col min="11271" max="11271" width="15.6640625" style="22" customWidth="1"/>
    <col min="11272" max="11520" width="9.109375" style="22"/>
    <col min="11521" max="11521" width="7.6640625" style="22" customWidth="1"/>
    <col min="11522" max="11522" width="9.6640625" style="22" customWidth="1"/>
    <col min="11523" max="11523" width="43.6640625" style="22" customWidth="1"/>
    <col min="11524" max="11524" width="8.33203125" style="22" customWidth="1"/>
    <col min="11525" max="11525" width="9.6640625" style="22" customWidth="1"/>
    <col min="11526" max="11526" width="11.6640625" style="22" customWidth="1"/>
    <col min="11527" max="11527" width="15.6640625" style="22" customWidth="1"/>
    <col min="11528" max="11776" width="9.109375" style="22"/>
    <col min="11777" max="11777" width="7.6640625" style="22" customWidth="1"/>
    <col min="11778" max="11778" width="9.6640625" style="22" customWidth="1"/>
    <col min="11779" max="11779" width="43.6640625" style="22" customWidth="1"/>
    <col min="11780" max="11780" width="8.33203125" style="22" customWidth="1"/>
    <col min="11781" max="11781" width="9.6640625" style="22" customWidth="1"/>
    <col min="11782" max="11782" width="11.6640625" style="22" customWidth="1"/>
    <col min="11783" max="11783" width="15.6640625" style="22" customWidth="1"/>
    <col min="11784" max="12032" width="9.109375" style="22"/>
    <col min="12033" max="12033" width="7.6640625" style="22" customWidth="1"/>
    <col min="12034" max="12034" width="9.6640625" style="22" customWidth="1"/>
    <col min="12035" max="12035" width="43.6640625" style="22" customWidth="1"/>
    <col min="12036" max="12036" width="8.33203125" style="22" customWidth="1"/>
    <col min="12037" max="12037" width="9.6640625" style="22" customWidth="1"/>
    <col min="12038" max="12038" width="11.6640625" style="22" customWidth="1"/>
    <col min="12039" max="12039" width="15.6640625" style="22" customWidth="1"/>
    <col min="12040" max="12288" width="9.109375" style="22"/>
    <col min="12289" max="12289" width="7.6640625" style="22" customWidth="1"/>
    <col min="12290" max="12290" width="9.6640625" style="22" customWidth="1"/>
    <col min="12291" max="12291" width="43.6640625" style="22" customWidth="1"/>
    <col min="12292" max="12292" width="8.33203125" style="22" customWidth="1"/>
    <col min="12293" max="12293" width="9.6640625" style="22" customWidth="1"/>
    <col min="12294" max="12294" width="11.6640625" style="22" customWidth="1"/>
    <col min="12295" max="12295" width="15.6640625" style="22" customWidth="1"/>
    <col min="12296" max="12544" width="9.109375" style="22"/>
    <col min="12545" max="12545" width="7.6640625" style="22" customWidth="1"/>
    <col min="12546" max="12546" width="9.6640625" style="22" customWidth="1"/>
    <col min="12547" max="12547" width="43.6640625" style="22" customWidth="1"/>
    <col min="12548" max="12548" width="8.33203125" style="22" customWidth="1"/>
    <col min="12549" max="12549" width="9.6640625" style="22" customWidth="1"/>
    <col min="12550" max="12550" width="11.6640625" style="22" customWidth="1"/>
    <col min="12551" max="12551" width="15.6640625" style="22" customWidth="1"/>
    <col min="12552" max="12800" width="9.109375" style="22"/>
    <col min="12801" max="12801" width="7.6640625" style="22" customWidth="1"/>
    <col min="12802" max="12802" width="9.6640625" style="22" customWidth="1"/>
    <col min="12803" max="12803" width="43.6640625" style="22" customWidth="1"/>
    <col min="12804" max="12804" width="8.33203125" style="22" customWidth="1"/>
    <col min="12805" max="12805" width="9.6640625" style="22" customWidth="1"/>
    <col min="12806" max="12806" width="11.6640625" style="22" customWidth="1"/>
    <col min="12807" max="12807" width="15.6640625" style="22" customWidth="1"/>
    <col min="12808" max="13056" width="9.109375" style="22"/>
    <col min="13057" max="13057" width="7.6640625" style="22" customWidth="1"/>
    <col min="13058" max="13058" width="9.6640625" style="22" customWidth="1"/>
    <col min="13059" max="13059" width="43.6640625" style="22" customWidth="1"/>
    <col min="13060" max="13060" width="8.33203125" style="22" customWidth="1"/>
    <col min="13061" max="13061" width="9.6640625" style="22" customWidth="1"/>
    <col min="13062" max="13062" width="11.6640625" style="22" customWidth="1"/>
    <col min="13063" max="13063" width="15.6640625" style="22" customWidth="1"/>
    <col min="13064" max="13312" width="9.109375" style="22"/>
    <col min="13313" max="13313" width="7.6640625" style="22" customWidth="1"/>
    <col min="13314" max="13314" width="9.6640625" style="22" customWidth="1"/>
    <col min="13315" max="13315" width="43.6640625" style="22" customWidth="1"/>
    <col min="13316" max="13316" width="8.33203125" style="22" customWidth="1"/>
    <col min="13317" max="13317" width="9.6640625" style="22" customWidth="1"/>
    <col min="13318" max="13318" width="11.6640625" style="22" customWidth="1"/>
    <col min="13319" max="13319" width="15.6640625" style="22" customWidth="1"/>
    <col min="13320" max="13568" width="9.109375" style="22"/>
    <col min="13569" max="13569" width="7.6640625" style="22" customWidth="1"/>
    <col min="13570" max="13570" width="9.6640625" style="22" customWidth="1"/>
    <col min="13571" max="13571" width="43.6640625" style="22" customWidth="1"/>
    <col min="13572" max="13572" width="8.33203125" style="22" customWidth="1"/>
    <col min="13573" max="13573" width="9.6640625" style="22" customWidth="1"/>
    <col min="13574" max="13574" width="11.6640625" style="22" customWidth="1"/>
    <col min="13575" max="13575" width="15.6640625" style="22" customWidth="1"/>
    <col min="13576" max="13824" width="9.109375" style="22"/>
    <col min="13825" max="13825" width="7.6640625" style="22" customWidth="1"/>
    <col min="13826" max="13826" width="9.6640625" style="22" customWidth="1"/>
    <col min="13827" max="13827" width="43.6640625" style="22" customWidth="1"/>
    <col min="13828" max="13828" width="8.33203125" style="22" customWidth="1"/>
    <col min="13829" max="13829" width="9.6640625" style="22" customWidth="1"/>
    <col min="13830" max="13830" width="11.6640625" style="22" customWidth="1"/>
    <col min="13831" max="13831" width="15.6640625" style="22" customWidth="1"/>
    <col min="13832" max="14080" width="9.109375" style="22"/>
    <col min="14081" max="14081" width="7.6640625" style="22" customWidth="1"/>
    <col min="14082" max="14082" width="9.6640625" style="22" customWidth="1"/>
    <col min="14083" max="14083" width="43.6640625" style="22" customWidth="1"/>
    <col min="14084" max="14084" width="8.33203125" style="22" customWidth="1"/>
    <col min="14085" max="14085" width="9.6640625" style="22" customWidth="1"/>
    <col min="14086" max="14086" width="11.6640625" style="22" customWidth="1"/>
    <col min="14087" max="14087" width="15.6640625" style="22" customWidth="1"/>
    <col min="14088" max="14336" width="9.109375" style="22"/>
    <col min="14337" max="14337" width="7.6640625" style="22" customWidth="1"/>
    <col min="14338" max="14338" width="9.6640625" style="22" customWidth="1"/>
    <col min="14339" max="14339" width="43.6640625" style="22" customWidth="1"/>
    <col min="14340" max="14340" width="8.33203125" style="22" customWidth="1"/>
    <col min="14341" max="14341" width="9.6640625" style="22" customWidth="1"/>
    <col min="14342" max="14342" width="11.6640625" style="22" customWidth="1"/>
    <col min="14343" max="14343" width="15.6640625" style="22" customWidth="1"/>
    <col min="14344" max="14592" width="9.109375" style="22"/>
    <col min="14593" max="14593" width="7.6640625" style="22" customWidth="1"/>
    <col min="14594" max="14594" width="9.6640625" style="22" customWidth="1"/>
    <col min="14595" max="14595" width="43.6640625" style="22" customWidth="1"/>
    <col min="14596" max="14596" width="8.33203125" style="22" customWidth="1"/>
    <col min="14597" max="14597" width="9.6640625" style="22" customWidth="1"/>
    <col min="14598" max="14598" width="11.6640625" style="22" customWidth="1"/>
    <col min="14599" max="14599" width="15.6640625" style="22" customWidth="1"/>
    <col min="14600" max="14848" width="9.109375" style="22"/>
    <col min="14849" max="14849" width="7.6640625" style="22" customWidth="1"/>
    <col min="14850" max="14850" width="9.6640625" style="22" customWidth="1"/>
    <col min="14851" max="14851" width="43.6640625" style="22" customWidth="1"/>
    <col min="14852" max="14852" width="8.33203125" style="22" customWidth="1"/>
    <col min="14853" max="14853" width="9.6640625" style="22" customWidth="1"/>
    <col min="14854" max="14854" width="11.6640625" style="22" customWidth="1"/>
    <col min="14855" max="14855" width="15.6640625" style="22" customWidth="1"/>
    <col min="14856" max="15104" width="9.109375" style="22"/>
    <col min="15105" max="15105" width="7.6640625" style="22" customWidth="1"/>
    <col min="15106" max="15106" width="9.6640625" style="22" customWidth="1"/>
    <col min="15107" max="15107" width="43.6640625" style="22" customWidth="1"/>
    <col min="15108" max="15108" width="8.33203125" style="22" customWidth="1"/>
    <col min="15109" max="15109" width="9.6640625" style="22" customWidth="1"/>
    <col min="15110" max="15110" width="11.6640625" style="22" customWidth="1"/>
    <col min="15111" max="15111" width="15.6640625" style="22" customWidth="1"/>
    <col min="15112" max="15360" width="9.109375" style="22"/>
    <col min="15361" max="15361" width="7.6640625" style="22" customWidth="1"/>
    <col min="15362" max="15362" width="9.6640625" style="22" customWidth="1"/>
    <col min="15363" max="15363" width="43.6640625" style="22" customWidth="1"/>
    <col min="15364" max="15364" width="8.33203125" style="22" customWidth="1"/>
    <col min="15365" max="15365" width="9.6640625" style="22" customWidth="1"/>
    <col min="15366" max="15366" width="11.6640625" style="22" customWidth="1"/>
    <col min="15367" max="15367" width="15.6640625" style="22" customWidth="1"/>
    <col min="15368" max="15616" width="9.109375" style="22"/>
    <col min="15617" max="15617" width="7.6640625" style="22" customWidth="1"/>
    <col min="15618" max="15618" width="9.6640625" style="22" customWidth="1"/>
    <col min="15619" max="15619" width="43.6640625" style="22" customWidth="1"/>
    <col min="15620" max="15620" width="8.33203125" style="22" customWidth="1"/>
    <col min="15621" max="15621" width="9.6640625" style="22" customWidth="1"/>
    <col min="15622" max="15622" width="11.6640625" style="22" customWidth="1"/>
    <col min="15623" max="15623" width="15.6640625" style="22" customWidth="1"/>
    <col min="15624" max="15872" width="9.109375" style="22"/>
    <col min="15873" max="15873" width="7.6640625" style="22" customWidth="1"/>
    <col min="15874" max="15874" width="9.6640625" style="22" customWidth="1"/>
    <col min="15875" max="15875" width="43.6640625" style="22" customWidth="1"/>
    <col min="15876" max="15876" width="8.33203125" style="22" customWidth="1"/>
    <col min="15877" max="15877" width="9.6640625" style="22" customWidth="1"/>
    <col min="15878" max="15878" width="11.6640625" style="22" customWidth="1"/>
    <col min="15879" max="15879" width="15.6640625" style="22" customWidth="1"/>
    <col min="15880" max="16128" width="9.109375" style="22"/>
    <col min="16129" max="16129" width="7.6640625" style="22" customWidth="1"/>
    <col min="16130" max="16130" width="9.6640625" style="22" customWidth="1"/>
    <col min="16131" max="16131" width="43.6640625" style="22" customWidth="1"/>
    <col min="16132" max="16132" width="8.33203125" style="22" customWidth="1"/>
    <col min="16133" max="16133" width="9.6640625" style="22" customWidth="1"/>
    <col min="16134" max="16134" width="11.6640625" style="22" customWidth="1"/>
    <col min="16135" max="16135" width="15.6640625" style="22" customWidth="1"/>
    <col min="16136" max="16382" width="9.109375" style="22"/>
    <col min="16383" max="16384" width="9.109375" style="22" customWidth="1"/>
  </cols>
  <sheetData>
    <row r="1" spans="1:15" x14ac:dyDescent="0.25">
      <c r="A1" s="15"/>
      <c r="B1" s="15"/>
      <c r="C1" s="16"/>
      <c r="D1" s="17"/>
      <c r="E1" s="18"/>
      <c r="F1" s="225"/>
      <c r="G1" s="190"/>
      <c r="I1" s="154"/>
      <c r="J1" s="154"/>
      <c r="K1" s="154"/>
      <c r="L1" s="154"/>
      <c r="M1" s="154"/>
      <c r="N1" s="154"/>
      <c r="O1" s="154"/>
    </row>
    <row r="2" spans="1:15" ht="35.25" customHeight="1" x14ac:dyDescent="0.25">
      <c r="A2" s="19"/>
      <c r="B2" s="430" t="s">
        <v>65</v>
      </c>
      <c r="C2" s="430"/>
      <c r="D2" s="430"/>
      <c r="E2" s="430"/>
      <c r="F2" s="430"/>
      <c r="G2" s="430"/>
      <c r="I2" s="154"/>
      <c r="J2" s="428"/>
      <c r="K2" s="428"/>
      <c r="L2" s="428"/>
      <c r="M2" s="178"/>
      <c r="N2" s="154"/>
      <c r="O2" s="154"/>
    </row>
    <row r="3" spans="1:15" ht="12.75" customHeight="1" x14ac:dyDescent="0.25">
      <c r="A3" s="19"/>
      <c r="B3" s="41"/>
      <c r="C3" s="41"/>
      <c r="D3" s="41"/>
      <c r="E3" s="41"/>
      <c r="F3" s="226"/>
      <c r="G3" s="226"/>
      <c r="I3" s="154"/>
      <c r="J3" s="178"/>
      <c r="K3" s="178"/>
      <c r="L3" s="178"/>
      <c r="M3" s="178"/>
      <c r="N3" s="154"/>
      <c r="O3" s="154"/>
    </row>
    <row r="4" spans="1:15" ht="13.5" customHeight="1" x14ac:dyDescent="0.25">
      <c r="A4" s="19"/>
      <c r="B4" s="15"/>
      <c r="C4" s="429"/>
      <c r="D4" s="429"/>
      <c r="E4" s="429"/>
      <c r="F4" s="429"/>
      <c r="G4" s="227" t="s">
        <v>24</v>
      </c>
      <c r="I4" s="154"/>
      <c r="J4" s="428"/>
      <c r="K4" s="428"/>
      <c r="L4" s="428"/>
      <c r="M4" s="154"/>
      <c r="N4" s="154"/>
      <c r="O4" s="154"/>
    </row>
    <row r="5" spans="1:15" x14ac:dyDescent="0.25">
      <c r="A5" s="23" t="s">
        <v>15</v>
      </c>
      <c r="B5" s="163" t="s">
        <v>16</v>
      </c>
      <c r="C5" s="25" t="s">
        <v>14</v>
      </c>
      <c r="D5" s="24" t="s">
        <v>10</v>
      </c>
      <c r="E5" s="26" t="s">
        <v>17</v>
      </c>
      <c r="F5" s="228" t="s">
        <v>11</v>
      </c>
      <c r="G5" s="228" t="s">
        <v>18</v>
      </c>
      <c r="I5" s="154"/>
      <c r="J5" s="154"/>
      <c r="K5" s="154"/>
      <c r="L5" s="154"/>
      <c r="M5" s="154"/>
      <c r="N5" s="154"/>
      <c r="O5" s="154"/>
    </row>
    <row r="6" spans="1:15" x14ac:dyDescent="0.25">
      <c r="A6" s="27" t="s">
        <v>19</v>
      </c>
      <c r="B6" s="164" t="s">
        <v>20</v>
      </c>
      <c r="C6" s="29"/>
      <c r="D6" s="28"/>
      <c r="E6" s="30"/>
      <c r="F6" s="229"/>
      <c r="G6" s="229"/>
      <c r="I6" s="154"/>
      <c r="J6" s="154"/>
      <c r="K6" s="154"/>
      <c r="L6" s="154"/>
      <c r="M6" s="154"/>
      <c r="N6" s="154"/>
      <c r="O6" s="154"/>
    </row>
    <row r="7" spans="1:15" x14ac:dyDescent="0.25">
      <c r="A7" s="194"/>
      <c r="B7" s="142"/>
      <c r="C7" s="195"/>
      <c r="D7" s="143"/>
      <c r="E7" s="143"/>
      <c r="F7" s="230"/>
      <c r="G7" s="230"/>
      <c r="H7" s="22"/>
    </row>
    <row r="8" spans="1:15" s="144" customFormat="1" x14ac:dyDescent="0.25">
      <c r="A8" s="165"/>
      <c r="B8" s="196"/>
      <c r="C8" s="197" t="s">
        <v>43</v>
      </c>
      <c r="D8" s="198"/>
      <c r="E8" s="198"/>
      <c r="F8" s="231"/>
      <c r="G8" s="231"/>
      <c r="H8" s="156"/>
    </row>
    <row r="9" spans="1:15" s="347" customFormat="1" x14ac:dyDescent="0.25">
      <c r="A9" s="343"/>
      <c r="B9" s="344"/>
      <c r="C9" s="345"/>
      <c r="D9" s="346"/>
      <c r="E9" s="346"/>
      <c r="F9" s="346"/>
      <c r="G9" s="346"/>
    </row>
    <row r="10" spans="1:15" s="353" customFormat="1" ht="13.8" x14ac:dyDescent="0.25">
      <c r="A10" s="165"/>
      <c r="B10" s="348"/>
      <c r="C10" s="349" t="s">
        <v>43</v>
      </c>
      <c r="D10" s="350"/>
      <c r="E10" s="350"/>
      <c r="F10" s="351"/>
      <c r="G10" s="351"/>
      <c r="H10" s="352"/>
    </row>
    <row r="11" spans="1:15" s="353" customFormat="1" ht="13.8" x14ac:dyDescent="0.25">
      <c r="A11" s="165"/>
      <c r="B11" s="348"/>
      <c r="C11" s="349"/>
      <c r="D11" s="354"/>
      <c r="E11" s="350"/>
      <c r="F11" s="351"/>
      <c r="G11" s="351"/>
      <c r="H11" s="352"/>
    </row>
    <row r="12" spans="1:15" s="353" customFormat="1" ht="13.8" x14ac:dyDescent="0.25">
      <c r="A12" s="165" t="s">
        <v>274</v>
      </c>
      <c r="B12" s="354"/>
      <c r="C12" s="162" t="s">
        <v>275</v>
      </c>
      <c r="D12" s="354" t="s">
        <v>67</v>
      </c>
      <c r="E12" s="350">
        <v>1</v>
      </c>
      <c r="F12" s="351"/>
      <c r="G12" s="351"/>
      <c r="H12" s="352"/>
    </row>
    <row r="13" spans="1:15" s="353" customFormat="1" ht="13.8" x14ac:dyDescent="0.25">
      <c r="A13" s="165" t="s">
        <v>276</v>
      </c>
      <c r="B13" s="355"/>
      <c r="C13" s="162" t="s">
        <v>277</v>
      </c>
      <c r="D13" s="354" t="s">
        <v>67</v>
      </c>
      <c r="E13" s="350">
        <v>1</v>
      </c>
      <c r="F13" s="351"/>
      <c r="G13" s="351"/>
      <c r="H13" s="352"/>
    </row>
    <row r="14" spans="1:15" s="353" customFormat="1" ht="13.8" x14ac:dyDescent="0.25">
      <c r="A14" s="165" t="s">
        <v>278</v>
      </c>
      <c r="B14" s="355"/>
      <c r="C14" s="162" t="s">
        <v>279</v>
      </c>
      <c r="D14" s="354" t="s">
        <v>67</v>
      </c>
      <c r="E14" s="350">
        <v>1</v>
      </c>
      <c r="F14" s="351"/>
      <c r="G14" s="351"/>
      <c r="H14" s="352"/>
    </row>
    <row r="15" spans="1:15" s="353" customFormat="1" ht="13.8" x14ac:dyDescent="0.25">
      <c r="A15" s="165" t="s">
        <v>280</v>
      </c>
      <c r="B15" s="355"/>
      <c r="C15" s="162" t="s">
        <v>281</v>
      </c>
      <c r="D15" s="354" t="s">
        <v>67</v>
      </c>
      <c r="E15" s="350">
        <v>1</v>
      </c>
      <c r="F15" s="351"/>
      <c r="G15" s="351"/>
      <c r="H15" s="352"/>
    </row>
    <row r="16" spans="1:15" s="353" customFormat="1" ht="13.8" x14ac:dyDescent="0.25">
      <c r="A16" s="165"/>
      <c r="B16" s="355"/>
      <c r="C16" s="162"/>
      <c r="D16" s="354"/>
      <c r="E16" s="350"/>
      <c r="F16" s="351"/>
      <c r="G16" s="351"/>
      <c r="H16" s="352"/>
    </row>
    <row r="17" spans="1:8" s="353" customFormat="1" ht="13.8" x14ac:dyDescent="0.25">
      <c r="A17" s="166">
        <v>1.5</v>
      </c>
      <c r="B17" s="355"/>
      <c r="C17" s="421" t="s">
        <v>429</v>
      </c>
      <c r="D17" s="354"/>
      <c r="E17" s="350"/>
      <c r="F17" s="351"/>
      <c r="G17" s="351"/>
      <c r="H17" s="352"/>
    </row>
    <row r="18" spans="1:8" s="353" customFormat="1" ht="13.8" x14ac:dyDescent="0.25">
      <c r="A18" s="165"/>
      <c r="B18" s="355"/>
      <c r="C18" s="162"/>
      <c r="D18" s="354"/>
      <c r="E18" s="350"/>
      <c r="F18" s="351"/>
      <c r="G18" s="351"/>
      <c r="H18" s="352"/>
    </row>
    <row r="19" spans="1:8" s="353" customFormat="1" ht="39.6" x14ac:dyDescent="0.25">
      <c r="A19" s="165" t="s">
        <v>283</v>
      </c>
      <c r="B19" s="355"/>
      <c r="C19" s="162" t="s">
        <v>282</v>
      </c>
      <c r="D19" s="354" t="s">
        <v>67</v>
      </c>
      <c r="E19" s="350">
        <v>1</v>
      </c>
      <c r="F19" s="351"/>
      <c r="G19" s="351"/>
      <c r="H19" s="352"/>
    </row>
    <row r="20" spans="1:8" s="353" customFormat="1" ht="26.4" x14ac:dyDescent="0.25">
      <c r="A20" s="165" t="s">
        <v>285</v>
      </c>
      <c r="B20" s="355"/>
      <c r="C20" s="339" t="s">
        <v>284</v>
      </c>
      <c r="D20" s="354" t="s">
        <v>67</v>
      </c>
      <c r="E20" s="350">
        <v>1</v>
      </c>
      <c r="F20" s="351"/>
      <c r="G20" s="351"/>
      <c r="H20" s="352"/>
    </row>
    <row r="21" spans="1:8" s="352" customFormat="1" ht="9.9" customHeight="1" x14ac:dyDescent="0.25">
      <c r="A21" s="165" t="s">
        <v>287</v>
      </c>
      <c r="B21" s="354"/>
      <c r="C21" s="339" t="s">
        <v>286</v>
      </c>
      <c r="D21" s="354" t="s">
        <v>67</v>
      </c>
      <c r="E21" s="350">
        <v>1</v>
      </c>
      <c r="F21" s="351"/>
      <c r="G21" s="351"/>
    </row>
    <row r="22" spans="1:8" s="352" customFormat="1" ht="13.8" x14ac:dyDescent="0.25">
      <c r="A22" s="165" t="s">
        <v>289</v>
      </c>
      <c r="B22" s="354"/>
      <c r="C22" s="339" t="s">
        <v>288</v>
      </c>
      <c r="D22" s="354" t="s">
        <v>67</v>
      </c>
      <c r="E22" s="350">
        <v>1</v>
      </c>
      <c r="F22" s="351"/>
      <c r="G22" s="351"/>
    </row>
    <row r="23" spans="1:8" s="352" customFormat="1" ht="13.8" x14ac:dyDescent="0.25">
      <c r="A23" s="165" t="s">
        <v>409</v>
      </c>
      <c r="B23" s="354"/>
      <c r="C23" s="339" t="s">
        <v>290</v>
      </c>
      <c r="D23" s="354" t="s">
        <v>67</v>
      </c>
      <c r="E23" s="350">
        <v>1</v>
      </c>
      <c r="F23" s="351"/>
      <c r="G23" s="351"/>
    </row>
    <row r="24" spans="1:8" s="352" customFormat="1" ht="13.8" x14ac:dyDescent="0.25">
      <c r="A24" s="165"/>
      <c r="B24" s="354"/>
      <c r="C24" s="342"/>
      <c r="D24" s="354"/>
      <c r="E24" s="350"/>
      <c r="F24" s="351"/>
      <c r="G24" s="351"/>
    </row>
    <row r="25" spans="1:8" s="352" customFormat="1" ht="13.8" x14ac:dyDescent="0.25">
      <c r="A25" s="166">
        <v>1.6</v>
      </c>
      <c r="B25" s="354"/>
      <c r="C25" s="420" t="s">
        <v>410</v>
      </c>
      <c r="D25" s="354"/>
      <c r="E25" s="350"/>
      <c r="F25" s="351"/>
      <c r="G25" s="351"/>
    </row>
    <row r="26" spans="1:8" s="352" customFormat="1" ht="13.8" x14ac:dyDescent="0.25">
      <c r="A26" s="166"/>
      <c r="B26" s="354"/>
      <c r="C26" s="342"/>
      <c r="D26" s="354"/>
      <c r="E26" s="350"/>
      <c r="F26" s="351"/>
      <c r="G26" s="351"/>
    </row>
    <row r="27" spans="1:8" s="352" customFormat="1" ht="13.8" x14ac:dyDescent="0.25">
      <c r="A27" s="165" t="s">
        <v>417</v>
      </c>
      <c r="B27" s="354"/>
      <c r="C27" s="342" t="s">
        <v>411</v>
      </c>
      <c r="D27" s="354" t="s">
        <v>412</v>
      </c>
      <c r="E27" s="350">
        <v>1</v>
      </c>
      <c r="F27" s="419">
        <v>500000</v>
      </c>
      <c r="G27" s="419">
        <v>500000</v>
      </c>
    </row>
    <row r="28" spans="1:8" s="352" customFormat="1" ht="13.8" x14ac:dyDescent="0.25">
      <c r="A28" s="165" t="s">
        <v>292</v>
      </c>
      <c r="B28" s="354"/>
      <c r="C28" s="342" t="s">
        <v>413</v>
      </c>
      <c r="D28" s="354" t="s">
        <v>414</v>
      </c>
      <c r="E28" s="350"/>
      <c r="F28" s="351"/>
      <c r="G28" s="351"/>
    </row>
    <row r="29" spans="1:8" s="352" customFormat="1" ht="13.8" x14ac:dyDescent="0.25">
      <c r="A29" s="165"/>
      <c r="B29" s="354"/>
      <c r="C29" s="342"/>
      <c r="D29" s="354"/>
      <c r="E29" s="350"/>
      <c r="F29" s="351"/>
      <c r="G29" s="351"/>
    </row>
    <row r="30" spans="1:8" s="352" customFormat="1" ht="13.8" x14ac:dyDescent="0.25">
      <c r="A30" s="165" t="s">
        <v>294</v>
      </c>
      <c r="B30" s="354"/>
      <c r="C30" s="342" t="s">
        <v>415</v>
      </c>
      <c r="D30" s="354" t="s">
        <v>416</v>
      </c>
      <c r="E30" s="350">
        <v>1</v>
      </c>
      <c r="F30" s="419">
        <v>2000000</v>
      </c>
      <c r="G30" s="419">
        <v>2000000</v>
      </c>
    </row>
    <row r="31" spans="1:8" s="352" customFormat="1" ht="13.8" x14ac:dyDescent="0.25">
      <c r="A31" s="165" t="s">
        <v>296</v>
      </c>
      <c r="B31" s="354"/>
      <c r="C31" s="342" t="s">
        <v>422</v>
      </c>
      <c r="D31" s="354" t="s">
        <v>414</v>
      </c>
      <c r="E31" s="350"/>
      <c r="F31" s="351"/>
      <c r="G31" s="351"/>
    </row>
    <row r="32" spans="1:8" s="352" customFormat="1" ht="13.8" x14ac:dyDescent="0.25">
      <c r="A32" s="165"/>
      <c r="B32" s="354"/>
      <c r="C32" s="342"/>
      <c r="D32" s="354"/>
      <c r="E32" s="350"/>
      <c r="F32" s="351"/>
      <c r="G32" s="351"/>
    </row>
    <row r="33" spans="1:13" s="352" customFormat="1" ht="26.4" x14ac:dyDescent="0.25">
      <c r="A33" s="165" t="s">
        <v>298</v>
      </c>
      <c r="B33" s="354"/>
      <c r="C33" s="342" t="s">
        <v>418</v>
      </c>
      <c r="D33" s="354" t="s">
        <v>412</v>
      </c>
      <c r="E33" s="350">
        <v>1</v>
      </c>
      <c r="F33" s="419">
        <v>1500000</v>
      </c>
      <c r="G33" s="419">
        <v>1500000</v>
      </c>
    </row>
    <row r="34" spans="1:13" s="352" customFormat="1" ht="13.8" x14ac:dyDescent="0.25">
      <c r="A34" s="165" t="s">
        <v>419</v>
      </c>
      <c r="B34" s="354"/>
      <c r="C34" s="342" t="s">
        <v>423</v>
      </c>
      <c r="D34" s="354" t="s">
        <v>414</v>
      </c>
      <c r="E34" s="350"/>
      <c r="F34" s="419"/>
      <c r="G34" s="419"/>
    </row>
    <row r="35" spans="1:13" s="352" customFormat="1" ht="13.8" x14ac:dyDescent="0.25">
      <c r="A35" s="165"/>
      <c r="B35" s="354"/>
      <c r="C35" s="342"/>
      <c r="D35" s="354"/>
      <c r="E35" s="350"/>
      <c r="F35" s="419"/>
      <c r="G35" s="419"/>
    </row>
    <row r="36" spans="1:13" s="352" customFormat="1" ht="39.6" x14ac:dyDescent="0.25">
      <c r="A36" s="165" t="s">
        <v>430</v>
      </c>
      <c r="B36" s="354"/>
      <c r="C36" s="418" t="s">
        <v>433</v>
      </c>
      <c r="D36" s="354" t="s">
        <v>412</v>
      </c>
      <c r="E36" s="350"/>
      <c r="F36" s="419">
        <v>1500000</v>
      </c>
      <c r="G36" s="419">
        <v>1500000</v>
      </c>
    </row>
    <row r="37" spans="1:13" s="352" customFormat="1" ht="13.8" x14ac:dyDescent="0.25">
      <c r="A37" s="165" t="s">
        <v>431</v>
      </c>
      <c r="B37" s="354"/>
      <c r="C37" s="418" t="s">
        <v>432</v>
      </c>
      <c r="D37" s="354" t="s">
        <v>414</v>
      </c>
      <c r="E37" s="350"/>
      <c r="F37" s="419"/>
      <c r="G37" s="419"/>
    </row>
    <row r="38" spans="1:13" s="427" customFormat="1" ht="13.8" x14ac:dyDescent="0.25">
      <c r="A38" s="422"/>
      <c r="B38" s="423"/>
      <c r="C38" s="424"/>
      <c r="D38" s="423"/>
      <c r="E38" s="425"/>
      <c r="F38" s="426"/>
      <c r="G38" s="426"/>
    </row>
    <row r="39" spans="1:13" s="352" customFormat="1" ht="13.8" x14ac:dyDescent="0.25">
      <c r="A39" s="165"/>
      <c r="B39" s="354"/>
      <c r="C39" s="342"/>
      <c r="D39" s="354"/>
      <c r="E39" s="350"/>
      <c r="F39" s="419"/>
      <c r="G39" s="419"/>
    </row>
    <row r="40" spans="1:13" s="352" customFormat="1" ht="13.8" x14ac:dyDescent="0.25">
      <c r="A40" s="166">
        <v>1.7</v>
      </c>
      <c r="B40" s="355"/>
      <c r="C40" s="420" t="s">
        <v>424</v>
      </c>
      <c r="D40" s="354"/>
      <c r="E40" s="350"/>
      <c r="F40" s="351"/>
      <c r="G40" s="351"/>
    </row>
    <row r="41" spans="1:13" s="352" customFormat="1" ht="13.8" x14ac:dyDescent="0.25">
      <c r="A41" s="165"/>
      <c r="B41" s="354"/>
      <c r="C41" s="342"/>
      <c r="D41" s="354"/>
      <c r="E41" s="350"/>
      <c r="F41" s="351"/>
      <c r="G41" s="351"/>
    </row>
    <row r="42" spans="1:13" s="352" customFormat="1" ht="52.8" x14ac:dyDescent="0.25">
      <c r="A42" s="165" t="s">
        <v>425</v>
      </c>
      <c r="B42" s="354"/>
      <c r="C42" s="339" t="s">
        <v>291</v>
      </c>
      <c r="D42" s="354" t="s">
        <v>67</v>
      </c>
      <c r="E42" s="350">
        <v>1</v>
      </c>
      <c r="F42" s="351"/>
      <c r="G42" s="351"/>
    </row>
    <row r="43" spans="1:13" s="352" customFormat="1" ht="13.8" x14ac:dyDescent="0.25">
      <c r="A43" s="165"/>
      <c r="B43" s="354"/>
      <c r="C43" s="339"/>
      <c r="D43" s="354" t="s">
        <v>67</v>
      </c>
      <c r="E43" s="350">
        <v>1</v>
      </c>
      <c r="F43" s="351"/>
      <c r="G43" s="351"/>
    </row>
    <row r="44" spans="1:13" s="352" customFormat="1" ht="13.8" x14ac:dyDescent="0.25">
      <c r="A44" s="165" t="s">
        <v>420</v>
      </c>
      <c r="B44" s="354"/>
      <c r="C44" s="339" t="s">
        <v>293</v>
      </c>
      <c r="D44" s="354" t="s">
        <v>67</v>
      </c>
      <c r="E44" s="350">
        <v>1</v>
      </c>
      <c r="F44" s="351"/>
      <c r="G44" s="351"/>
      <c r="M44" s="356"/>
    </row>
    <row r="45" spans="1:13" s="352" customFormat="1" ht="13.8" x14ac:dyDescent="0.25">
      <c r="A45" s="165" t="s">
        <v>421</v>
      </c>
      <c r="B45" s="354"/>
      <c r="C45" s="339" t="s">
        <v>295</v>
      </c>
      <c r="D45" s="354" t="s">
        <v>67</v>
      </c>
      <c r="E45" s="350">
        <v>1</v>
      </c>
      <c r="F45" s="351"/>
      <c r="G45" s="351"/>
    </row>
    <row r="46" spans="1:13" s="352" customFormat="1" ht="26.4" x14ac:dyDescent="0.25">
      <c r="A46" s="165" t="s">
        <v>426</v>
      </c>
      <c r="B46" s="354"/>
      <c r="C46" s="339" t="s">
        <v>297</v>
      </c>
      <c r="D46" s="354" t="s">
        <v>67</v>
      </c>
      <c r="E46" s="350">
        <v>1</v>
      </c>
      <c r="F46" s="351"/>
      <c r="G46" s="351"/>
    </row>
    <row r="47" spans="1:13" s="352" customFormat="1" ht="13.8" x14ac:dyDescent="0.25">
      <c r="A47" s="165" t="s">
        <v>427</v>
      </c>
      <c r="B47" s="354"/>
      <c r="C47" s="431" t="s">
        <v>299</v>
      </c>
      <c r="D47" s="354" t="s">
        <v>67</v>
      </c>
      <c r="E47" s="350">
        <v>1</v>
      </c>
      <c r="F47" s="351"/>
      <c r="G47" s="351"/>
    </row>
    <row r="48" spans="1:13" s="352" customFormat="1" ht="13.8" x14ac:dyDescent="0.25">
      <c r="A48" s="165" t="s">
        <v>428</v>
      </c>
      <c r="B48" s="354"/>
      <c r="C48" s="431"/>
      <c r="D48" s="354" t="s">
        <v>67</v>
      </c>
      <c r="E48" s="350">
        <v>1</v>
      </c>
      <c r="F48" s="351"/>
      <c r="G48" s="351"/>
    </row>
    <row r="49" spans="1:8" s="352" customFormat="1" ht="13.8" x14ac:dyDescent="0.25">
      <c r="A49" s="165"/>
      <c r="B49" s="354"/>
      <c r="C49" s="342"/>
      <c r="D49" s="354"/>
      <c r="E49" s="350"/>
      <c r="F49" s="351"/>
      <c r="G49" s="351"/>
    </row>
    <row r="50" spans="1:8" s="352" customFormat="1" ht="26.4" x14ac:dyDescent="0.25">
      <c r="A50" s="166" t="s">
        <v>300</v>
      </c>
      <c r="B50" s="354"/>
      <c r="C50" s="339" t="s">
        <v>301</v>
      </c>
      <c r="D50" s="354" t="s">
        <v>67</v>
      </c>
      <c r="E50" s="350">
        <v>1</v>
      </c>
      <c r="F50" s="351"/>
      <c r="G50" s="351"/>
    </row>
    <row r="51" spans="1:8" s="144" customFormat="1" x14ac:dyDescent="0.25">
      <c r="A51" s="165"/>
      <c r="B51" s="199"/>
      <c r="C51" s="162"/>
      <c r="D51" s="199"/>
      <c r="E51" s="198"/>
      <c r="F51" s="231"/>
      <c r="G51" s="231"/>
      <c r="H51" s="156"/>
    </row>
    <row r="52" spans="1:8" s="144" customFormat="1" x14ac:dyDescent="0.25">
      <c r="A52" s="165"/>
      <c r="B52" s="200"/>
      <c r="C52" s="162"/>
      <c r="D52" s="199"/>
      <c r="E52" s="198"/>
      <c r="F52" s="231"/>
      <c r="G52" s="231"/>
      <c r="H52" s="156"/>
    </row>
    <row r="53" spans="1:8" s="144" customFormat="1" x14ac:dyDescent="0.25">
      <c r="A53" s="165"/>
      <c r="B53" s="200"/>
      <c r="C53" s="162"/>
      <c r="D53" s="199"/>
      <c r="E53" s="198"/>
      <c r="F53" s="231"/>
      <c r="G53" s="231"/>
      <c r="H53" s="156"/>
    </row>
    <row r="54" spans="1:8" s="144" customFormat="1" x14ac:dyDescent="0.25">
      <c r="A54" s="165"/>
      <c r="B54" s="200"/>
      <c r="C54" s="162"/>
      <c r="D54" s="199"/>
      <c r="E54" s="198"/>
      <c r="F54" s="231"/>
      <c r="G54" s="231"/>
      <c r="H54" s="156"/>
    </row>
    <row r="55" spans="1:8" s="144" customFormat="1" x14ac:dyDescent="0.25">
      <c r="A55" s="166"/>
      <c r="B55" s="200"/>
      <c r="C55" s="162"/>
      <c r="D55" s="199"/>
      <c r="E55" s="198"/>
      <c r="F55" s="231"/>
      <c r="G55" s="231"/>
      <c r="H55" s="156"/>
    </row>
    <row r="56" spans="1:8" s="144" customFormat="1" x14ac:dyDescent="0.25">
      <c r="A56" s="165"/>
      <c r="B56" s="200"/>
      <c r="C56" s="179"/>
      <c r="D56" s="199"/>
      <c r="E56" s="198"/>
      <c r="F56" s="231"/>
      <c r="G56" s="231"/>
      <c r="H56" s="156"/>
    </row>
    <row r="57" spans="1:8" s="156" customFormat="1" ht="9.9" customHeight="1" x14ac:dyDescent="0.25">
      <c r="A57" s="165"/>
      <c r="B57" s="199"/>
      <c r="C57" s="179"/>
      <c r="D57" s="199"/>
      <c r="E57" s="198"/>
      <c r="F57" s="231"/>
      <c r="G57" s="231"/>
    </row>
    <row r="58" spans="1:8" s="156" customFormat="1" ht="9.9" customHeight="1" x14ac:dyDescent="0.25">
      <c r="A58" s="201"/>
      <c r="B58" s="199"/>
      <c r="C58" s="202"/>
      <c r="D58" s="198"/>
      <c r="E58" s="198"/>
      <c r="F58" s="231"/>
      <c r="G58" s="231"/>
    </row>
    <row r="59" spans="1:8" s="156" customFormat="1" ht="30" customHeight="1" x14ac:dyDescent="0.25">
      <c r="A59" s="203"/>
      <c r="B59" s="204"/>
      <c r="C59" s="180" t="s">
        <v>44</v>
      </c>
      <c r="D59" s="198"/>
      <c r="E59" s="198"/>
      <c r="F59" s="231"/>
      <c r="G59" s="232">
        <f>SUM(G51:G57)</f>
        <v>0</v>
      </c>
    </row>
    <row r="60" spans="1:8" s="156" customFormat="1" x14ac:dyDescent="0.25">
      <c r="A60" s="205"/>
      <c r="B60" s="198"/>
      <c r="C60" s="192"/>
      <c r="D60" s="198"/>
      <c r="E60" s="198"/>
      <c r="F60" s="231"/>
      <c r="G60" s="231"/>
    </row>
    <row r="61" spans="1:8" s="156" customFormat="1" x14ac:dyDescent="0.25">
      <c r="A61" s="203"/>
      <c r="B61" s="204"/>
      <c r="C61" s="139"/>
      <c r="D61" s="198"/>
      <c r="E61" s="198"/>
      <c r="F61" s="231"/>
      <c r="G61" s="231"/>
    </row>
    <row r="62" spans="1:8" s="156" customFormat="1" x14ac:dyDescent="0.25">
      <c r="A62" s="203"/>
      <c r="B62" s="204"/>
      <c r="C62" s="192"/>
      <c r="D62" s="198"/>
      <c r="E62" s="198"/>
      <c r="F62" s="231"/>
      <c r="G62" s="231"/>
    </row>
    <row r="63" spans="1:8" s="156" customFormat="1" ht="30" customHeight="1" x14ac:dyDescent="0.25">
      <c r="A63" s="203"/>
      <c r="B63" s="204"/>
      <c r="C63" s="180" t="s">
        <v>45</v>
      </c>
      <c r="D63" s="198"/>
      <c r="E63" s="198"/>
      <c r="F63" s="231"/>
      <c r="G63" s="232"/>
    </row>
    <row r="64" spans="1:8" s="156" customFormat="1" x14ac:dyDescent="0.25">
      <c r="A64" s="203"/>
      <c r="B64" s="204"/>
      <c r="C64" s="202"/>
      <c r="D64" s="198"/>
      <c r="E64" s="198"/>
      <c r="F64" s="231"/>
      <c r="G64" s="231"/>
    </row>
    <row r="65" spans="1:17" s="156" customFormat="1" ht="12.75" customHeight="1" x14ac:dyDescent="0.25">
      <c r="A65" s="203"/>
      <c r="B65" s="204"/>
      <c r="C65" s="202"/>
      <c r="D65" s="198"/>
      <c r="E65" s="198"/>
      <c r="F65" s="231"/>
      <c r="G65" s="231"/>
    </row>
    <row r="66" spans="1:17" s="156" customFormat="1" x14ac:dyDescent="0.25">
      <c r="A66" s="203"/>
      <c r="B66" s="204"/>
      <c r="C66" s="202"/>
      <c r="D66" s="198"/>
      <c r="E66" s="198"/>
      <c r="F66" s="231"/>
      <c r="G66" s="231"/>
    </row>
    <row r="67" spans="1:17" s="156" customFormat="1" x14ac:dyDescent="0.25">
      <c r="A67" s="203"/>
      <c r="B67" s="206"/>
      <c r="C67" s="202"/>
      <c r="D67" s="198"/>
      <c r="E67" s="198"/>
      <c r="F67" s="231"/>
      <c r="G67" s="231"/>
    </row>
    <row r="68" spans="1:17" s="156" customFormat="1" x14ac:dyDescent="0.25">
      <c r="A68" s="203"/>
      <c r="B68" s="198"/>
      <c r="C68" s="202"/>
      <c r="D68" s="198"/>
      <c r="E68" s="198"/>
      <c r="F68" s="231"/>
      <c r="G68" s="231"/>
    </row>
    <row r="69" spans="1:17" s="156" customFormat="1" ht="27.75" customHeight="1" x14ac:dyDescent="0.25">
      <c r="A69" s="203"/>
      <c r="B69" s="198"/>
      <c r="C69" s="202"/>
      <c r="D69" s="198"/>
      <c r="E69" s="198"/>
      <c r="F69" s="231"/>
      <c r="G69" s="231"/>
    </row>
    <row r="70" spans="1:17" s="156" customFormat="1" x14ac:dyDescent="0.25">
      <c r="A70" s="203"/>
      <c r="B70" s="198"/>
      <c r="C70" s="202"/>
      <c r="D70" s="198"/>
      <c r="E70" s="198"/>
      <c r="F70" s="231"/>
      <c r="G70" s="231"/>
    </row>
    <row r="71" spans="1:17" s="156" customFormat="1" x14ac:dyDescent="0.25">
      <c r="A71" s="203"/>
      <c r="B71" s="198"/>
      <c r="C71" s="202"/>
      <c r="D71" s="198"/>
      <c r="E71" s="198"/>
      <c r="F71" s="231"/>
      <c r="G71" s="231"/>
    </row>
    <row r="72" spans="1:17" s="156" customFormat="1" x14ac:dyDescent="0.25">
      <c r="A72" s="203"/>
      <c r="B72" s="198"/>
      <c r="C72" s="202"/>
      <c r="D72" s="198"/>
      <c r="E72" s="198"/>
      <c r="F72" s="231"/>
      <c r="G72" s="231"/>
    </row>
    <row r="73" spans="1:17" s="156" customFormat="1" x14ac:dyDescent="0.25">
      <c r="A73" s="205"/>
      <c r="B73" s="207"/>
      <c r="C73" s="208"/>
      <c r="D73" s="198"/>
      <c r="E73" s="198"/>
      <c r="F73" s="233"/>
      <c r="G73" s="233"/>
    </row>
    <row r="74" spans="1:17" s="156" customFormat="1" ht="9.9" customHeight="1" x14ac:dyDescent="0.25">
      <c r="A74" s="205"/>
      <c r="B74" s="198"/>
      <c r="C74" s="202"/>
      <c r="D74" s="198"/>
      <c r="E74" s="198"/>
      <c r="F74" s="233"/>
      <c r="G74" s="233"/>
    </row>
    <row r="75" spans="1:17" s="156" customFormat="1" x14ac:dyDescent="0.25">
      <c r="A75" s="205"/>
      <c r="B75" s="198"/>
      <c r="C75" s="202"/>
      <c r="D75" s="205"/>
      <c r="E75" s="198"/>
      <c r="F75" s="233"/>
      <c r="G75" s="233"/>
    </row>
    <row r="76" spans="1:17" s="156" customFormat="1" x14ac:dyDescent="0.25">
      <c r="A76" s="205"/>
      <c r="B76" s="198"/>
      <c r="C76" s="202"/>
      <c r="D76" s="205"/>
      <c r="E76" s="198"/>
      <c r="F76" s="233"/>
      <c r="G76" s="233"/>
    </row>
    <row r="77" spans="1:17" s="156" customFormat="1" x14ac:dyDescent="0.25">
      <c r="A77" s="198"/>
      <c r="B77" s="202"/>
      <c r="C77" s="202"/>
      <c r="D77" s="198"/>
      <c r="E77" s="198"/>
      <c r="F77" s="233"/>
      <c r="G77" s="233"/>
    </row>
    <row r="78" spans="1:17" s="156" customFormat="1" x14ac:dyDescent="0.25">
      <c r="A78" s="198"/>
      <c r="B78" s="202"/>
      <c r="C78" s="202"/>
      <c r="D78" s="198"/>
      <c r="E78" s="209"/>
      <c r="F78" s="233"/>
      <c r="G78" s="233"/>
      <c r="P78" s="156">
        <f>208000*0.1</f>
        <v>20800</v>
      </c>
      <c r="Q78" s="156">
        <f>P78/10</f>
        <v>2080</v>
      </c>
    </row>
    <row r="79" spans="1:17" s="156" customFormat="1" x14ac:dyDescent="0.25">
      <c r="A79" s="198"/>
      <c r="B79" s="202"/>
      <c r="C79" s="202"/>
      <c r="D79" s="198"/>
      <c r="E79" s="198"/>
      <c r="F79" s="233"/>
      <c r="G79" s="233"/>
    </row>
  </sheetData>
  <mergeCells count="5">
    <mergeCell ref="J2:L2"/>
    <mergeCell ref="J4:L4"/>
    <mergeCell ref="C4:F4"/>
    <mergeCell ref="B2:G2"/>
    <mergeCell ref="C47:C48"/>
  </mergeCells>
  <printOptions horizontalCentered="1"/>
  <pageMargins left="0.43307086614173229" right="0.39370078740157483" top="0.59055118110236227" bottom="0.62992125984251968" header="0.39370078740157483" footer="0.19685039370078741"/>
  <pageSetup paperSize="9" scale="49" fitToHeight="40" orientation="landscape" useFirstPageNumber="1" r:id="rId1"/>
  <headerFooter alignWithMargins="0">
    <oddFooter xml:space="preserve">&amp;CA 4.8.&amp;P&amp;R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65"/>
  <sheetViews>
    <sheetView workbookViewId="0">
      <selection sqref="A1:XFD1048576"/>
    </sheetView>
  </sheetViews>
  <sheetFormatPr defaultRowHeight="13.2" x14ac:dyDescent="0.25"/>
  <cols>
    <col min="1" max="1" width="9.109375" customWidth="1"/>
    <col min="2" max="2" width="79.6640625" customWidth="1"/>
    <col min="3" max="3" width="24.6640625" customWidth="1"/>
    <col min="4" max="4" width="20" customWidth="1"/>
    <col min="5" max="5" width="14.5546875" customWidth="1"/>
    <col min="6" max="6" width="13.33203125" customWidth="1"/>
    <col min="7" max="7" width="43.44140625" customWidth="1"/>
  </cols>
  <sheetData>
    <row r="1" spans="1:8" ht="13.8" x14ac:dyDescent="0.25">
      <c r="A1" s="48"/>
      <c r="C1" s="48"/>
    </row>
    <row r="2" spans="1:8" ht="13.8" x14ac:dyDescent="0.25">
      <c r="A2" s="49"/>
    </row>
    <row r="3" spans="1:8" ht="13.8" x14ac:dyDescent="0.25">
      <c r="A3" s="50"/>
    </row>
    <row r="4" spans="1:8" x14ac:dyDescent="0.25">
      <c r="A4" s="51"/>
    </row>
    <row r="5" spans="1:8" ht="14.4" thickBot="1" x14ac:dyDescent="0.3">
      <c r="A5" s="52"/>
    </row>
    <row r="6" spans="1:8" ht="12.75" customHeight="1" x14ac:dyDescent="0.25">
      <c r="A6" s="504"/>
      <c r="B6" s="500"/>
      <c r="C6" s="506"/>
      <c r="D6" s="500"/>
      <c r="E6" s="500"/>
      <c r="F6" s="500"/>
      <c r="G6" s="502"/>
      <c r="H6" s="53"/>
    </row>
    <row r="7" spans="1:8" ht="12.75" customHeight="1" x14ac:dyDescent="0.25">
      <c r="A7" s="505"/>
      <c r="B7" s="501"/>
      <c r="C7" s="507"/>
      <c r="D7" s="501"/>
      <c r="E7" s="501"/>
      <c r="F7" s="501"/>
      <c r="G7" s="503"/>
      <c r="H7" s="53"/>
    </row>
    <row r="8" spans="1:8" x14ac:dyDescent="0.25">
      <c r="A8" s="54"/>
      <c r="B8" s="496"/>
      <c r="C8" s="497"/>
      <c r="D8" s="55"/>
      <c r="E8" s="55"/>
      <c r="F8" s="55"/>
      <c r="G8" s="56"/>
      <c r="H8" s="57"/>
    </row>
    <row r="9" spans="1:8" x14ac:dyDescent="0.25">
      <c r="A9" s="54"/>
      <c r="B9" s="496"/>
      <c r="C9" s="497"/>
      <c r="D9" s="55"/>
      <c r="E9" s="55"/>
      <c r="F9" s="55"/>
      <c r="G9" s="56"/>
      <c r="H9" s="57"/>
    </row>
    <row r="10" spans="1:8" x14ac:dyDescent="0.25">
      <c r="A10" s="54"/>
      <c r="B10" s="496"/>
      <c r="C10" s="497"/>
      <c r="D10" s="55"/>
      <c r="E10" s="55"/>
      <c r="F10" s="55"/>
      <c r="G10" s="56"/>
      <c r="H10" s="57"/>
    </row>
    <row r="11" spans="1:8" x14ac:dyDescent="0.25">
      <c r="A11" s="54"/>
      <c r="B11" s="496"/>
      <c r="C11" s="497"/>
      <c r="D11" s="55"/>
      <c r="E11" s="55"/>
      <c r="F11" s="55"/>
      <c r="G11" s="56"/>
      <c r="H11" s="57"/>
    </row>
    <row r="12" spans="1:8" x14ac:dyDescent="0.25">
      <c r="A12" s="58"/>
      <c r="B12" s="496"/>
      <c r="C12" s="497"/>
      <c r="D12" s="59"/>
      <c r="E12" s="59"/>
      <c r="F12" s="59"/>
      <c r="G12" s="60"/>
      <c r="H12" s="61"/>
    </row>
    <row r="13" spans="1:8" x14ac:dyDescent="0.25">
      <c r="A13" s="54"/>
      <c r="B13" s="496"/>
      <c r="C13" s="497"/>
      <c r="D13" s="55"/>
      <c r="E13" s="55"/>
      <c r="F13" s="55"/>
      <c r="G13" s="56"/>
      <c r="H13" s="57"/>
    </row>
    <row r="14" spans="1:8" x14ac:dyDescent="0.25">
      <c r="A14" s="54"/>
      <c r="B14" s="496"/>
      <c r="C14" s="497"/>
      <c r="D14" s="55"/>
      <c r="E14" s="55"/>
      <c r="F14" s="55"/>
      <c r="G14" s="56"/>
      <c r="H14" s="57"/>
    </row>
    <row r="15" spans="1:8" x14ac:dyDescent="0.25">
      <c r="A15" s="54"/>
      <c r="B15" s="496"/>
      <c r="C15" s="497"/>
      <c r="D15" s="55"/>
      <c r="E15" s="55"/>
      <c r="F15" s="55"/>
      <c r="G15" s="56"/>
      <c r="H15" s="57"/>
    </row>
    <row r="16" spans="1:8" x14ac:dyDescent="0.25">
      <c r="A16" s="54"/>
      <c r="B16" s="496"/>
      <c r="C16" s="497"/>
      <c r="D16" s="55"/>
      <c r="E16" s="55"/>
      <c r="F16" s="55"/>
      <c r="G16" s="56"/>
      <c r="H16" s="57"/>
    </row>
    <row r="17" spans="1:8" x14ac:dyDescent="0.25">
      <c r="A17" s="499"/>
      <c r="B17" s="496"/>
      <c r="C17" s="497"/>
      <c r="D17" s="498"/>
      <c r="E17" s="498"/>
      <c r="F17" s="498"/>
      <c r="G17" s="494"/>
      <c r="H17" s="495"/>
    </row>
    <row r="18" spans="1:8" x14ac:dyDescent="0.25">
      <c r="A18" s="499"/>
      <c r="B18" s="496"/>
      <c r="C18" s="497"/>
      <c r="D18" s="498"/>
      <c r="E18" s="498"/>
      <c r="F18" s="498"/>
      <c r="G18" s="494"/>
      <c r="H18" s="495"/>
    </row>
    <row r="19" spans="1:8" x14ac:dyDescent="0.25">
      <c r="A19" s="499"/>
      <c r="B19" s="496"/>
      <c r="C19" s="497"/>
      <c r="D19" s="498"/>
      <c r="E19" s="498"/>
      <c r="F19" s="498"/>
      <c r="G19" s="494"/>
      <c r="H19" s="495"/>
    </row>
    <row r="20" spans="1:8" x14ac:dyDescent="0.25">
      <c r="A20" s="499"/>
      <c r="B20" s="496"/>
      <c r="C20" s="497"/>
      <c r="D20" s="498"/>
      <c r="E20" s="498"/>
      <c r="F20" s="498"/>
      <c r="G20" s="494"/>
      <c r="H20" s="495"/>
    </row>
    <row r="21" spans="1:8" x14ac:dyDescent="0.25">
      <c r="A21" s="54"/>
      <c r="B21" s="496"/>
      <c r="C21" s="497"/>
      <c r="D21" s="55"/>
      <c r="E21" s="55"/>
      <c r="F21" s="55"/>
      <c r="G21" s="56"/>
      <c r="H21" s="57"/>
    </row>
    <row r="22" spans="1:8" x14ac:dyDescent="0.25">
      <c r="A22" s="54"/>
      <c r="B22" s="496"/>
      <c r="C22" s="497"/>
      <c r="D22" s="55"/>
      <c r="E22" s="55"/>
      <c r="F22" s="55"/>
      <c r="G22" s="56"/>
      <c r="H22" s="57"/>
    </row>
    <row r="23" spans="1:8" x14ac:dyDescent="0.25">
      <c r="A23" s="54"/>
      <c r="B23" s="496"/>
      <c r="C23" s="497"/>
      <c r="D23" s="55"/>
      <c r="E23" s="55"/>
      <c r="F23" s="55"/>
      <c r="G23" s="56"/>
      <c r="H23" s="57"/>
    </row>
    <row r="24" spans="1:8" x14ac:dyDescent="0.25">
      <c r="A24" s="54"/>
      <c r="B24" s="492"/>
      <c r="C24" s="493"/>
      <c r="D24" s="55"/>
      <c r="E24" s="55"/>
      <c r="F24" s="55"/>
      <c r="G24" s="56"/>
      <c r="H24" s="57"/>
    </row>
    <row r="25" spans="1:8" x14ac:dyDescent="0.25">
      <c r="A25" s="54"/>
      <c r="B25" s="492"/>
      <c r="C25" s="493"/>
      <c r="D25" s="55"/>
      <c r="E25" s="55"/>
      <c r="F25" s="55"/>
      <c r="H25" s="57"/>
    </row>
    <row r="26" spans="1:8" x14ac:dyDescent="0.25">
      <c r="A26" s="54"/>
      <c r="B26" s="492"/>
      <c r="C26" s="493"/>
      <c r="D26" s="55"/>
      <c r="E26" s="55"/>
      <c r="F26" s="55"/>
      <c r="G26" s="56"/>
      <c r="H26" s="57"/>
    </row>
    <row r="27" spans="1:8" x14ac:dyDescent="0.25">
      <c r="A27" s="54"/>
      <c r="B27" s="492"/>
      <c r="C27" s="493"/>
      <c r="D27" s="55"/>
      <c r="E27" s="55"/>
      <c r="F27" s="55"/>
      <c r="G27" s="56"/>
      <c r="H27" s="57"/>
    </row>
    <row r="28" spans="1:8" x14ac:dyDescent="0.25">
      <c r="A28" s="54"/>
      <c r="B28" s="492"/>
      <c r="C28" s="493"/>
      <c r="D28" s="55"/>
      <c r="E28" s="55"/>
      <c r="F28" s="55"/>
      <c r="G28" s="56"/>
      <c r="H28" s="57"/>
    </row>
    <row r="29" spans="1:8" x14ac:dyDescent="0.25">
      <c r="A29" s="54"/>
      <c r="B29" s="492"/>
      <c r="C29" s="493"/>
      <c r="D29" s="55"/>
      <c r="E29" s="55"/>
      <c r="F29" s="55"/>
      <c r="G29" s="56"/>
      <c r="H29" s="57"/>
    </row>
    <row r="30" spans="1:8" x14ac:dyDescent="0.25">
      <c r="A30" s="54"/>
      <c r="B30" s="492"/>
      <c r="C30" s="493"/>
      <c r="D30" s="55"/>
      <c r="E30" s="55"/>
      <c r="F30" s="55"/>
      <c r="G30" s="56"/>
      <c r="H30" s="57"/>
    </row>
    <row r="31" spans="1:8" x14ac:dyDescent="0.25">
      <c r="A31" s="54"/>
      <c r="B31" s="492"/>
      <c r="C31" s="493"/>
      <c r="D31" s="55"/>
      <c r="E31" s="55"/>
      <c r="F31" s="55"/>
      <c r="G31" s="56"/>
      <c r="H31" s="57"/>
    </row>
    <row r="32" spans="1:8" x14ac:dyDescent="0.25">
      <c r="A32" s="54"/>
      <c r="B32" s="492"/>
      <c r="C32" s="493"/>
      <c r="D32" s="55"/>
      <c r="E32" s="55"/>
      <c r="F32" s="55"/>
      <c r="G32" s="56"/>
      <c r="H32" s="57"/>
    </row>
    <row r="33" spans="1:8" x14ac:dyDescent="0.25">
      <c r="A33" s="54"/>
      <c r="B33" s="492"/>
      <c r="C33" s="493"/>
      <c r="D33" s="55"/>
      <c r="E33" s="55"/>
      <c r="F33" s="55"/>
      <c r="G33" s="56"/>
      <c r="H33" s="57"/>
    </row>
    <row r="34" spans="1:8" x14ac:dyDescent="0.25">
      <c r="A34" s="54"/>
      <c r="B34" s="492"/>
      <c r="C34" s="493"/>
      <c r="D34" s="55"/>
      <c r="E34" s="55"/>
      <c r="F34" s="55"/>
      <c r="G34" s="56"/>
      <c r="H34" s="57"/>
    </row>
    <row r="35" spans="1:8" x14ac:dyDescent="0.25">
      <c r="A35" s="54"/>
      <c r="B35" s="492"/>
      <c r="C35" s="493"/>
      <c r="D35" s="55"/>
      <c r="E35" s="55"/>
      <c r="F35" s="55"/>
      <c r="G35" s="56"/>
      <c r="H35" s="57"/>
    </row>
    <row r="36" spans="1:8" x14ac:dyDescent="0.25">
      <c r="A36" s="54"/>
      <c r="B36" s="492"/>
      <c r="C36" s="493"/>
      <c r="D36" s="55"/>
      <c r="E36" s="55"/>
      <c r="F36" s="55"/>
      <c r="G36" s="56"/>
      <c r="H36" s="57"/>
    </row>
    <row r="37" spans="1:8" ht="13.8" thickBot="1" x14ac:dyDescent="0.3">
      <c r="A37" s="62"/>
      <c r="B37" s="484"/>
      <c r="C37" s="485"/>
      <c r="D37" s="63"/>
      <c r="E37" s="63"/>
      <c r="F37" s="63"/>
      <c r="G37" s="64"/>
      <c r="H37" s="57"/>
    </row>
    <row r="38" spans="1:8" ht="13.8" thickBot="1" x14ac:dyDescent="0.3">
      <c r="A38" s="486"/>
      <c r="B38" s="487"/>
      <c r="C38" s="487"/>
      <c r="D38" s="487"/>
      <c r="E38" s="487"/>
      <c r="F38" s="488"/>
      <c r="G38" s="65"/>
      <c r="H38" s="57"/>
    </row>
    <row r="39" spans="1:8" x14ac:dyDescent="0.25">
      <c r="A39" s="66"/>
    </row>
    <row r="40" spans="1:8" ht="15.6" x14ac:dyDescent="0.25">
      <c r="A40" s="67"/>
    </row>
    <row r="42" spans="1:8" ht="14.4" thickBot="1" x14ac:dyDescent="0.35">
      <c r="A42" s="68"/>
      <c r="B42" s="69"/>
      <c r="C42" s="70"/>
      <c r="D42" s="70"/>
      <c r="E42" s="71"/>
      <c r="F42" s="71"/>
      <c r="G42" s="71"/>
      <c r="H42" s="71"/>
    </row>
    <row r="43" spans="1:8" ht="18" customHeight="1" thickBot="1" x14ac:dyDescent="0.35">
      <c r="A43" s="489"/>
      <c r="B43" s="490"/>
      <c r="C43" s="490"/>
      <c r="D43" s="490"/>
      <c r="E43" s="490"/>
      <c r="F43" s="490"/>
      <c r="G43" s="491"/>
      <c r="H43" s="71"/>
    </row>
    <row r="44" spans="1:8" ht="30" customHeight="1" thickBot="1" x14ac:dyDescent="0.3">
      <c r="A44" s="72"/>
      <c r="B44" s="120"/>
      <c r="C44" s="121"/>
      <c r="D44" s="121"/>
      <c r="E44" s="122"/>
      <c r="F44" s="122"/>
      <c r="G44" s="123"/>
      <c r="H44" s="73"/>
    </row>
    <row r="45" spans="1:8" ht="21.75" customHeight="1" thickBot="1" x14ac:dyDescent="0.3">
      <c r="A45" s="118"/>
      <c r="B45" s="124"/>
      <c r="C45" s="125"/>
      <c r="D45" s="126"/>
      <c r="E45" s="127"/>
      <c r="F45" s="127"/>
      <c r="G45" s="128"/>
      <c r="H45" s="129"/>
    </row>
    <row r="46" spans="1:8" ht="25.5" customHeight="1" thickBot="1" x14ac:dyDescent="0.3">
      <c r="A46" s="119"/>
      <c r="B46" s="489"/>
      <c r="C46" s="490"/>
      <c r="D46" s="490"/>
      <c r="E46" s="490"/>
      <c r="F46" s="490"/>
      <c r="G46" s="490"/>
      <c r="H46" s="491"/>
    </row>
    <row r="47" spans="1:8" ht="16.5" customHeight="1" x14ac:dyDescent="0.25">
      <c r="A47" s="74"/>
      <c r="B47" s="79"/>
      <c r="C47" s="75"/>
      <c r="D47" s="76"/>
      <c r="E47" s="76"/>
      <c r="F47" s="77"/>
      <c r="G47" s="78"/>
      <c r="H47" s="73"/>
    </row>
    <row r="48" spans="1:8" ht="45" customHeight="1" x14ac:dyDescent="0.3">
      <c r="A48" s="80"/>
      <c r="B48" s="81"/>
      <c r="C48" s="75"/>
      <c r="D48" s="76"/>
      <c r="E48" s="76"/>
      <c r="F48" s="82"/>
      <c r="G48" s="78"/>
      <c r="H48" s="73"/>
    </row>
    <row r="49" spans="1:8" ht="48" customHeight="1" x14ac:dyDescent="0.25">
      <c r="A49" s="80"/>
      <c r="B49" s="81"/>
      <c r="C49" s="75"/>
      <c r="D49" s="76"/>
      <c r="E49" s="76"/>
      <c r="F49" s="81"/>
      <c r="G49" s="78"/>
      <c r="H49" s="73"/>
    </row>
    <row r="50" spans="1:8" ht="46.5" customHeight="1" x14ac:dyDescent="0.25">
      <c r="A50" s="80"/>
      <c r="B50" s="81"/>
      <c r="C50" s="75"/>
      <c r="D50" s="76"/>
      <c r="E50" s="76"/>
      <c r="F50" s="81"/>
      <c r="G50" s="78"/>
      <c r="H50" s="73"/>
    </row>
    <row r="51" spans="1:8" ht="42" customHeight="1" x14ac:dyDescent="0.3">
      <c r="A51" s="80"/>
      <c r="B51" s="81"/>
      <c r="C51" s="75"/>
      <c r="D51" s="76"/>
      <c r="E51" s="76"/>
      <c r="F51" s="82"/>
      <c r="G51" s="78"/>
      <c r="H51" s="73"/>
    </row>
    <row r="52" spans="1:8" ht="35.25" customHeight="1" x14ac:dyDescent="0.3">
      <c r="A52" s="80"/>
      <c r="B52" s="81"/>
      <c r="C52" s="75"/>
      <c r="D52" s="76"/>
      <c r="E52" s="76"/>
      <c r="F52" s="82"/>
      <c r="G52" s="78"/>
      <c r="H52" s="73"/>
    </row>
    <row r="53" spans="1:8" ht="50.25" customHeight="1" x14ac:dyDescent="0.3">
      <c r="A53" s="80"/>
      <c r="B53" s="81"/>
      <c r="C53" s="75"/>
      <c r="D53" s="76"/>
      <c r="E53" s="76"/>
      <c r="F53" s="82"/>
      <c r="G53" s="78"/>
      <c r="H53" s="73"/>
    </row>
    <row r="54" spans="1:8" ht="34.5" customHeight="1" x14ac:dyDescent="0.3">
      <c r="A54" s="83"/>
      <c r="B54" s="81"/>
      <c r="C54" s="75"/>
      <c r="D54" s="76"/>
      <c r="E54" s="84"/>
      <c r="F54" s="82"/>
      <c r="G54" s="85"/>
      <c r="H54" s="73"/>
    </row>
    <row r="55" spans="1:8" ht="22.5" customHeight="1" x14ac:dyDescent="0.3">
      <c r="A55" s="80"/>
      <c r="B55" s="81"/>
      <c r="C55" s="75"/>
      <c r="D55" s="76"/>
      <c r="E55" s="84"/>
      <c r="F55" s="82"/>
      <c r="G55" s="85"/>
      <c r="H55" s="73"/>
    </row>
    <row r="56" spans="1:8" ht="32.25" customHeight="1" x14ac:dyDescent="0.3">
      <c r="A56" s="86"/>
      <c r="B56" s="81"/>
      <c r="C56" s="75"/>
      <c r="D56" s="76"/>
      <c r="E56" s="84"/>
      <c r="F56" s="82"/>
      <c r="G56" s="85"/>
      <c r="H56" s="73"/>
    </row>
    <row r="57" spans="1:8" ht="29.25" customHeight="1" x14ac:dyDescent="0.25">
      <c r="A57" s="83"/>
      <c r="B57" s="81"/>
      <c r="C57" s="75"/>
      <c r="D57" s="87"/>
      <c r="E57" s="88"/>
      <c r="F57" s="88"/>
      <c r="G57" s="85"/>
      <c r="H57" s="73"/>
    </row>
    <row r="58" spans="1:8" ht="26.25" customHeight="1" thickBot="1" x14ac:dyDescent="0.3">
      <c r="A58" s="89"/>
      <c r="B58" s="90"/>
      <c r="C58" s="91"/>
      <c r="D58" s="92"/>
      <c r="E58" s="93"/>
      <c r="F58" s="94"/>
      <c r="G58" s="93"/>
      <c r="H58" s="73"/>
    </row>
    <row r="59" spans="1:8" ht="37.5" customHeight="1" thickBot="1" x14ac:dyDescent="0.3">
      <c r="A59" s="95"/>
      <c r="B59" s="96"/>
      <c r="C59" s="97"/>
      <c r="D59" s="98"/>
      <c r="E59" s="98"/>
      <c r="F59" s="99"/>
      <c r="G59" s="100"/>
      <c r="H59" s="73"/>
    </row>
    <row r="60" spans="1:8" ht="23.25" customHeight="1" thickBot="1" x14ac:dyDescent="0.3">
      <c r="A60" s="101"/>
      <c r="B60" s="102"/>
      <c r="C60" s="103"/>
      <c r="D60" s="104"/>
      <c r="E60" s="104"/>
      <c r="F60" s="105"/>
      <c r="G60" s="106"/>
      <c r="H60" s="73"/>
    </row>
    <row r="61" spans="1:8" ht="22.5" customHeight="1" thickBot="1" x14ac:dyDescent="0.35">
      <c r="A61" s="107"/>
      <c r="B61" s="108"/>
      <c r="C61" s="109"/>
      <c r="D61" s="110"/>
      <c r="E61" s="110"/>
      <c r="F61" s="111"/>
      <c r="G61" s="110"/>
      <c r="H61" s="112"/>
    </row>
    <row r="62" spans="1:8" ht="13.8" x14ac:dyDescent="0.3">
      <c r="A62" s="113"/>
      <c r="B62" s="114"/>
      <c r="C62" s="70"/>
      <c r="D62" s="70"/>
      <c r="E62" s="71"/>
      <c r="F62" s="71"/>
      <c r="G62" s="71"/>
      <c r="H62" s="71"/>
    </row>
    <row r="63" spans="1:8" ht="13.8" x14ac:dyDescent="0.3">
      <c r="A63" s="115"/>
      <c r="B63" s="116"/>
      <c r="C63" s="70"/>
      <c r="D63" s="70"/>
      <c r="E63" s="71"/>
      <c r="F63" s="71"/>
      <c r="G63" s="71"/>
      <c r="H63" s="71"/>
    </row>
    <row r="64" spans="1:8" ht="13.8" x14ac:dyDescent="0.3">
      <c r="A64" s="68"/>
      <c r="B64" s="116"/>
      <c r="C64" s="70"/>
      <c r="D64" s="70"/>
      <c r="E64" s="71"/>
      <c r="F64" s="71"/>
      <c r="G64" s="71"/>
      <c r="H64" s="71"/>
    </row>
    <row r="65" spans="1:8" ht="13.8" x14ac:dyDescent="0.3">
      <c r="A65" s="68"/>
      <c r="B65" s="117"/>
      <c r="C65" s="70"/>
      <c r="D65" s="70"/>
      <c r="E65" s="71"/>
      <c r="F65" s="71"/>
      <c r="G65" s="71"/>
      <c r="H65" s="71"/>
    </row>
  </sheetData>
  <mergeCells count="50">
    <mergeCell ref="F6:F7"/>
    <mergeCell ref="G6:G7"/>
    <mergeCell ref="B13:C13"/>
    <mergeCell ref="A6:A7"/>
    <mergeCell ref="B6:C7"/>
    <mergeCell ref="D6:D7"/>
    <mergeCell ref="E6:E7"/>
    <mergeCell ref="B8:C8"/>
    <mergeCell ref="B9:C9"/>
    <mergeCell ref="B10:C10"/>
    <mergeCell ref="B11:C11"/>
    <mergeCell ref="B12:C12"/>
    <mergeCell ref="B14:C14"/>
    <mergeCell ref="B15:C15"/>
    <mergeCell ref="B16:C16"/>
    <mergeCell ref="A17:A18"/>
    <mergeCell ref="B17:C17"/>
    <mergeCell ref="A19:A20"/>
    <mergeCell ref="B19:C20"/>
    <mergeCell ref="D19:D20"/>
    <mergeCell ref="E19:E20"/>
    <mergeCell ref="F19:F20"/>
    <mergeCell ref="E17:E18"/>
    <mergeCell ref="F17:F18"/>
    <mergeCell ref="G17:G18"/>
    <mergeCell ref="H17:H18"/>
    <mergeCell ref="B18:C18"/>
    <mergeCell ref="D17:D18"/>
    <mergeCell ref="B30:C30"/>
    <mergeCell ref="G19:G20"/>
    <mergeCell ref="H19:H20"/>
    <mergeCell ref="B21:C21"/>
    <mergeCell ref="B22:C22"/>
    <mergeCell ref="B23:C23"/>
    <mergeCell ref="B24:C24"/>
    <mergeCell ref="B25:C25"/>
    <mergeCell ref="B26:C26"/>
    <mergeCell ref="B27:C27"/>
    <mergeCell ref="B28:C28"/>
    <mergeCell ref="B29:C29"/>
    <mergeCell ref="B37:C37"/>
    <mergeCell ref="A38:F38"/>
    <mergeCell ref="A43:G43"/>
    <mergeCell ref="B46:H46"/>
    <mergeCell ref="B31:C31"/>
    <mergeCell ref="B32:C32"/>
    <mergeCell ref="B33:C33"/>
    <mergeCell ref="B34:C34"/>
    <mergeCell ref="B35:C35"/>
    <mergeCell ref="B36:C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56"/>
  <sheetViews>
    <sheetView tabSelected="1" view="pageBreakPreview" topLeftCell="A45" zoomScaleNormal="90" zoomScaleSheetLayoutView="100" workbookViewId="0">
      <selection activeCell="I55" sqref="A1:I55"/>
    </sheetView>
  </sheetViews>
  <sheetFormatPr defaultRowHeight="13.2" x14ac:dyDescent="0.25"/>
  <cols>
    <col min="1" max="1" width="7.6640625" style="137" customWidth="1"/>
    <col min="2" max="2" width="13" style="135" customWidth="1"/>
    <col min="3" max="3" width="61.44140625" style="155" customWidth="1"/>
    <col min="4" max="4" width="8.33203125" style="22" customWidth="1"/>
    <col min="5" max="5" width="9.6640625" style="31" customWidth="1"/>
    <col min="6" max="6" width="9.6640625" style="188" customWidth="1"/>
    <col min="7" max="7" width="18.109375" style="188" customWidth="1"/>
    <col min="8" max="8" width="20.33203125" style="188" customWidth="1"/>
    <col min="9" max="9" width="17.109375" style="188" customWidth="1"/>
    <col min="10" max="10" width="8.88671875" style="154"/>
    <col min="11" max="11" width="13.6640625" style="22" customWidth="1"/>
    <col min="12" max="258" width="8.88671875" style="22"/>
    <col min="259" max="259" width="7.6640625" style="22" customWidth="1"/>
    <col min="260" max="260" width="9.6640625" style="22" customWidth="1"/>
    <col min="261" max="261" width="43.6640625" style="22" customWidth="1"/>
    <col min="262" max="262" width="8.33203125" style="22" customWidth="1"/>
    <col min="263" max="263" width="9.6640625" style="22" customWidth="1"/>
    <col min="264" max="264" width="11.6640625" style="22" customWidth="1"/>
    <col min="265" max="265" width="15.6640625" style="22" customWidth="1"/>
    <col min="266" max="514" width="8.88671875" style="22"/>
    <col min="515" max="515" width="7.6640625" style="22" customWidth="1"/>
    <col min="516" max="516" width="9.6640625" style="22" customWidth="1"/>
    <col min="517" max="517" width="43.6640625" style="22" customWidth="1"/>
    <col min="518" max="518" width="8.33203125" style="22" customWidth="1"/>
    <col min="519" max="519" width="9.6640625" style="22" customWidth="1"/>
    <col min="520" max="520" width="11.6640625" style="22" customWidth="1"/>
    <col min="521" max="521" width="15.6640625" style="22" customWidth="1"/>
    <col min="522" max="770" width="8.88671875" style="22"/>
    <col min="771" max="771" width="7.6640625" style="22" customWidth="1"/>
    <col min="772" max="772" width="9.6640625" style="22" customWidth="1"/>
    <col min="773" max="773" width="43.6640625" style="22" customWidth="1"/>
    <col min="774" max="774" width="8.33203125" style="22" customWidth="1"/>
    <col min="775" max="775" width="9.6640625" style="22" customWidth="1"/>
    <col min="776" max="776" width="11.6640625" style="22" customWidth="1"/>
    <col min="777" max="777" width="15.6640625" style="22" customWidth="1"/>
    <col min="778" max="1026" width="8.88671875" style="22"/>
    <col min="1027" max="1027" width="7.6640625" style="22" customWidth="1"/>
    <col min="1028" max="1028" width="9.6640625" style="22" customWidth="1"/>
    <col min="1029" max="1029" width="43.6640625" style="22" customWidth="1"/>
    <col min="1030" max="1030" width="8.33203125" style="22" customWidth="1"/>
    <col min="1031" max="1031" width="9.6640625" style="22" customWidth="1"/>
    <col min="1032" max="1032" width="11.6640625" style="22" customWidth="1"/>
    <col min="1033" max="1033" width="15.6640625" style="22" customWidth="1"/>
    <col min="1034" max="1282" width="8.88671875" style="22"/>
    <col min="1283" max="1283" width="7.6640625" style="22" customWidth="1"/>
    <col min="1284" max="1284" width="9.6640625" style="22" customWidth="1"/>
    <col min="1285" max="1285" width="43.6640625" style="22" customWidth="1"/>
    <col min="1286" max="1286" width="8.33203125" style="22" customWidth="1"/>
    <col min="1287" max="1287" width="9.6640625" style="22" customWidth="1"/>
    <col min="1288" max="1288" width="11.6640625" style="22" customWidth="1"/>
    <col min="1289" max="1289" width="15.6640625" style="22" customWidth="1"/>
    <col min="1290" max="1538" width="8.88671875" style="22"/>
    <col min="1539" max="1539" width="7.6640625" style="22" customWidth="1"/>
    <col min="1540" max="1540" width="9.6640625" style="22" customWidth="1"/>
    <col min="1541" max="1541" width="43.6640625" style="22" customWidth="1"/>
    <col min="1542" max="1542" width="8.33203125" style="22" customWidth="1"/>
    <col min="1543" max="1543" width="9.6640625" style="22" customWidth="1"/>
    <col min="1544" max="1544" width="11.6640625" style="22" customWidth="1"/>
    <col min="1545" max="1545" width="15.6640625" style="22" customWidth="1"/>
    <col min="1546" max="1794" width="8.88671875" style="22"/>
    <col min="1795" max="1795" width="7.6640625" style="22" customWidth="1"/>
    <col min="1796" max="1796" width="9.6640625" style="22" customWidth="1"/>
    <col min="1797" max="1797" width="43.6640625" style="22" customWidth="1"/>
    <col min="1798" max="1798" width="8.33203125" style="22" customWidth="1"/>
    <col min="1799" max="1799" width="9.6640625" style="22" customWidth="1"/>
    <col min="1800" max="1800" width="11.6640625" style="22" customWidth="1"/>
    <col min="1801" max="1801" width="15.6640625" style="22" customWidth="1"/>
    <col min="1802" max="2050" width="8.88671875" style="22"/>
    <col min="2051" max="2051" width="7.6640625" style="22" customWidth="1"/>
    <col min="2052" max="2052" width="9.6640625" style="22" customWidth="1"/>
    <col min="2053" max="2053" width="43.6640625" style="22" customWidth="1"/>
    <col min="2054" max="2054" width="8.33203125" style="22" customWidth="1"/>
    <col min="2055" max="2055" width="9.6640625" style="22" customWidth="1"/>
    <col min="2056" max="2056" width="11.6640625" style="22" customWidth="1"/>
    <col min="2057" max="2057" width="15.6640625" style="22" customWidth="1"/>
    <col min="2058" max="2306" width="8.88671875" style="22"/>
    <col min="2307" max="2307" width="7.6640625" style="22" customWidth="1"/>
    <col min="2308" max="2308" width="9.6640625" style="22" customWidth="1"/>
    <col min="2309" max="2309" width="43.6640625" style="22" customWidth="1"/>
    <col min="2310" max="2310" width="8.33203125" style="22" customWidth="1"/>
    <col min="2311" max="2311" width="9.6640625" style="22" customWidth="1"/>
    <col min="2312" max="2312" width="11.6640625" style="22" customWidth="1"/>
    <col min="2313" max="2313" width="15.6640625" style="22" customWidth="1"/>
    <col min="2314" max="2562" width="8.88671875" style="22"/>
    <col min="2563" max="2563" width="7.6640625" style="22" customWidth="1"/>
    <col min="2564" max="2564" width="9.6640625" style="22" customWidth="1"/>
    <col min="2565" max="2565" width="43.6640625" style="22" customWidth="1"/>
    <col min="2566" max="2566" width="8.33203125" style="22" customWidth="1"/>
    <col min="2567" max="2567" width="9.6640625" style="22" customWidth="1"/>
    <col min="2568" max="2568" width="11.6640625" style="22" customWidth="1"/>
    <col min="2569" max="2569" width="15.6640625" style="22" customWidth="1"/>
    <col min="2570" max="2818" width="8.88671875" style="22"/>
    <col min="2819" max="2819" width="7.6640625" style="22" customWidth="1"/>
    <col min="2820" max="2820" width="9.6640625" style="22" customWidth="1"/>
    <col min="2821" max="2821" width="43.6640625" style="22" customWidth="1"/>
    <col min="2822" max="2822" width="8.33203125" style="22" customWidth="1"/>
    <col min="2823" max="2823" width="9.6640625" style="22" customWidth="1"/>
    <col min="2824" max="2824" width="11.6640625" style="22" customWidth="1"/>
    <col min="2825" max="2825" width="15.6640625" style="22" customWidth="1"/>
    <col min="2826" max="3074" width="8.88671875" style="22"/>
    <col min="3075" max="3075" width="7.6640625" style="22" customWidth="1"/>
    <col min="3076" max="3076" width="9.6640625" style="22" customWidth="1"/>
    <col min="3077" max="3077" width="43.6640625" style="22" customWidth="1"/>
    <col min="3078" max="3078" width="8.33203125" style="22" customWidth="1"/>
    <col min="3079" max="3079" width="9.6640625" style="22" customWidth="1"/>
    <col min="3080" max="3080" width="11.6640625" style="22" customWidth="1"/>
    <col min="3081" max="3081" width="15.6640625" style="22" customWidth="1"/>
    <col min="3082" max="3330" width="8.88671875" style="22"/>
    <col min="3331" max="3331" width="7.6640625" style="22" customWidth="1"/>
    <col min="3332" max="3332" width="9.6640625" style="22" customWidth="1"/>
    <col min="3333" max="3333" width="43.6640625" style="22" customWidth="1"/>
    <col min="3334" max="3334" width="8.33203125" style="22" customWidth="1"/>
    <col min="3335" max="3335" width="9.6640625" style="22" customWidth="1"/>
    <col min="3336" max="3336" width="11.6640625" style="22" customWidth="1"/>
    <col min="3337" max="3337" width="15.6640625" style="22" customWidth="1"/>
    <col min="3338" max="3586" width="8.88671875" style="22"/>
    <col min="3587" max="3587" width="7.6640625" style="22" customWidth="1"/>
    <col min="3588" max="3588" width="9.6640625" style="22" customWidth="1"/>
    <col min="3589" max="3589" width="43.6640625" style="22" customWidth="1"/>
    <col min="3590" max="3590" width="8.33203125" style="22" customWidth="1"/>
    <col min="3591" max="3591" width="9.6640625" style="22" customWidth="1"/>
    <col min="3592" max="3592" width="11.6640625" style="22" customWidth="1"/>
    <col min="3593" max="3593" width="15.6640625" style="22" customWidth="1"/>
    <col min="3594" max="3842" width="8.88671875" style="22"/>
    <col min="3843" max="3843" width="7.6640625" style="22" customWidth="1"/>
    <col min="3844" max="3844" width="9.6640625" style="22" customWidth="1"/>
    <col min="3845" max="3845" width="43.6640625" style="22" customWidth="1"/>
    <col min="3846" max="3846" width="8.33203125" style="22" customWidth="1"/>
    <col min="3847" max="3847" width="9.6640625" style="22" customWidth="1"/>
    <col min="3848" max="3848" width="11.6640625" style="22" customWidth="1"/>
    <col min="3849" max="3849" width="15.6640625" style="22" customWidth="1"/>
    <col min="3850" max="4098" width="8.88671875" style="22"/>
    <col min="4099" max="4099" width="7.6640625" style="22" customWidth="1"/>
    <col min="4100" max="4100" width="9.6640625" style="22" customWidth="1"/>
    <col min="4101" max="4101" width="43.6640625" style="22" customWidth="1"/>
    <col min="4102" max="4102" width="8.33203125" style="22" customWidth="1"/>
    <col min="4103" max="4103" width="9.6640625" style="22" customWidth="1"/>
    <col min="4104" max="4104" width="11.6640625" style="22" customWidth="1"/>
    <col min="4105" max="4105" width="15.6640625" style="22" customWidth="1"/>
    <col min="4106" max="4354" width="8.88671875" style="22"/>
    <col min="4355" max="4355" width="7.6640625" style="22" customWidth="1"/>
    <col min="4356" max="4356" width="9.6640625" style="22" customWidth="1"/>
    <col min="4357" max="4357" width="43.6640625" style="22" customWidth="1"/>
    <col min="4358" max="4358" width="8.33203125" style="22" customWidth="1"/>
    <col min="4359" max="4359" width="9.6640625" style="22" customWidth="1"/>
    <col min="4360" max="4360" width="11.6640625" style="22" customWidth="1"/>
    <col min="4361" max="4361" width="15.6640625" style="22" customWidth="1"/>
    <col min="4362" max="4610" width="8.88671875" style="22"/>
    <col min="4611" max="4611" width="7.6640625" style="22" customWidth="1"/>
    <col min="4612" max="4612" width="9.6640625" style="22" customWidth="1"/>
    <col min="4613" max="4613" width="43.6640625" style="22" customWidth="1"/>
    <col min="4614" max="4614" width="8.33203125" style="22" customWidth="1"/>
    <col min="4615" max="4615" width="9.6640625" style="22" customWidth="1"/>
    <col min="4616" max="4616" width="11.6640625" style="22" customWidth="1"/>
    <col min="4617" max="4617" width="15.6640625" style="22" customWidth="1"/>
    <col min="4618" max="4866" width="8.88671875" style="22"/>
    <col min="4867" max="4867" width="7.6640625" style="22" customWidth="1"/>
    <col min="4868" max="4868" width="9.6640625" style="22" customWidth="1"/>
    <col min="4869" max="4869" width="43.6640625" style="22" customWidth="1"/>
    <col min="4870" max="4870" width="8.33203125" style="22" customWidth="1"/>
    <col min="4871" max="4871" width="9.6640625" style="22" customWidth="1"/>
    <col min="4872" max="4872" width="11.6640625" style="22" customWidth="1"/>
    <col min="4873" max="4873" width="15.6640625" style="22" customWidth="1"/>
    <col min="4874" max="5122" width="8.88671875" style="22"/>
    <col min="5123" max="5123" width="7.6640625" style="22" customWidth="1"/>
    <col min="5124" max="5124" width="9.6640625" style="22" customWidth="1"/>
    <col min="5125" max="5125" width="43.6640625" style="22" customWidth="1"/>
    <col min="5126" max="5126" width="8.33203125" style="22" customWidth="1"/>
    <col min="5127" max="5127" width="9.6640625" style="22" customWidth="1"/>
    <col min="5128" max="5128" width="11.6640625" style="22" customWidth="1"/>
    <col min="5129" max="5129" width="15.6640625" style="22" customWidth="1"/>
    <col min="5130" max="5378" width="8.88671875" style="22"/>
    <col min="5379" max="5379" width="7.6640625" style="22" customWidth="1"/>
    <col min="5380" max="5380" width="9.6640625" style="22" customWidth="1"/>
    <col min="5381" max="5381" width="43.6640625" style="22" customWidth="1"/>
    <col min="5382" max="5382" width="8.33203125" style="22" customWidth="1"/>
    <col min="5383" max="5383" width="9.6640625" style="22" customWidth="1"/>
    <col min="5384" max="5384" width="11.6640625" style="22" customWidth="1"/>
    <col min="5385" max="5385" width="15.6640625" style="22" customWidth="1"/>
    <col min="5386" max="5634" width="8.88671875" style="22"/>
    <col min="5635" max="5635" width="7.6640625" style="22" customWidth="1"/>
    <col min="5636" max="5636" width="9.6640625" style="22" customWidth="1"/>
    <col min="5637" max="5637" width="43.6640625" style="22" customWidth="1"/>
    <col min="5638" max="5638" width="8.33203125" style="22" customWidth="1"/>
    <col min="5639" max="5639" width="9.6640625" style="22" customWidth="1"/>
    <col min="5640" max="5640" width="11.6640625" style="22" customWidth="1"/>
    <col min="5641" max="5641" width="15.6640625" style="22" customWidth="1"/>
    <col min="5642" max="5890" width="8.88671875" style="22"/>
    <col min="5891" max="5891" width="7.6640625" style="22" customWidth="1"/>
    <col min="5892" max="5892" width="9.6640625" style="22" customWidth="1"/>
    <col min="5893" max="5893" width="43.6640625" style="22" customWidth="1"/>
    <col min="5894" max="5894" width="8.33203125" style="22" customWidth="1"/>
    <col min="5895" max="5895" width="9.6640625" style="22" customWidth="1"/>
    <col min="5896" max="5896" width="11.6640625" style="22" customWidth="1"/>
    <col min="5897" max="5897" width="15.6640625" style="22" customWidth="1"/>
    <col min="5898" max="6146" width="8.88671875" style="22"/>
    <col min="6147" max="6147" width="7.6640625" style="22" customWidth="1"/>
    <col min="6148" max="6148" width="9.6640625" style="22" customWidth="1"/>
    <col min="6149" max="6149" width="43.6640625" style="22" customWidth="1"/>
    <col min="6150" max="6150" width="8.33203125" style="22" customWidth="1"/>
    <col min="6151" max="6151" width="9.6640625" style="22" customWidth="1"/>
    <col min="6152" max="6152" width="11.6640625" style="22" customWidth="1"/>
    <col min="6153" max="6153" width="15.6640625" style="22" customWidth="1"/>
    <col min="6154" max="6402" width="8.88671875" style="22"/>
    <col min="6403" max="6403" width="7.6640625" style="22" customWidth="1"/>
    <col min="6404" max="6404" width="9.6640625" style="22" customWidth="1"/>
    <col min="6405" max="6405" width="43.6640625" style="22" customWidth="1"/>
    <col min="6406" max="6406" width="8.33203125" style="22" customWidth="1"/>
    <col min="6407" max="6407" width="9.6640625" style="22" customWidth="1"/>
    <col min="6408" max="6408" width="11.6640625" style="22" customWidth="1"/>
    <col min="6409" max="6409" width="15.6640625" style="22" customWidth="1"/>
    <col min="6410" max="6658" width="8.88671875" style="22"/>
    <col min="6659" max="6659" width="7.6640625" style="22" customWidth="1"/>
    <col min="6660" max="6660" width="9.6640625" style="22" customWidth="1"/>
    <col min="6661" max="6661" width="43.6640625" style="22" customWidth="1"/>
    <col min="6662" max="6662" width="8.33203125" style="22" customWidth="1"/>
    <col min="6663" max="6663" width="9.6640625" style="22" customWidth="1"/>
    <col min="6664" max="6664" width="11.6640625" style="22" customWidth="1"/>
    <col min="6665" max="6665" width="15.6640625" style="22" customWidth="1"/>
    <col min="6666" max="6914" width="8.88671875" style="22"/>
    <col min="6915" max="6915" width="7.6640625" style="22" customWidth="1"/>
    <col min="6916" max="6916" width="9.6640625" style="22" customWidth="1"/>
    <col min="6917" max="6917" width="43.6640625" style="22" customWidth="1"/>
    <col min="6918" max="6918" width="8.33203125" style="22" customWidth="1"/>
    <col min="6919" max="6919" width="9.6640625" style="22" customWidth="1"/>
    <col min="6920" max="6920" width="11.6640625" style="22" customWidth="1"/>
    <col min="6921" max="6921" width="15.6640625" style="22" customWidth="1"/>
    <col min="6922" max="7170" width="8.88671875" style="22"/>
    <col min="7171" max="7171" width="7.6640625" style="22" customWidth="1"/>
    <col min="7172" max="7172" width="9.6640625" style="22" customWidth="1"/>
    <col min="7173" max="7173" width="43.6640625" style="22" customWidth="1"/>
    <col min="7174" max="7174" width="8.33203125" style="22" customWidth="1"/>
    <col min="7175" max="7175" width="9.6640625" style="22" customWidth="1"/>
    <col min="7176" max="7176" width="11.6640625" style="22" customWidth="1"/>
    <col min="7177" max="7177" width="15.6640625" style="22" customWidth="1"/>
    <col min="7178" max="7426" width="8.88671875" style="22"/>
    <col min="7427" max="7427" width="7.6640625" style="22" customWidth="1"/>
    <col min="7428" max="7428" width="9.6640625" style="22" customWidth="1"/>
    <col min="7429" max="7429" width="43.6640625" style="22" customWidth="1"/>
    <col min="7430" max="7430" width="8.33203125" style="22" customWidth="1"/>
    <col min="7431" max="7431" width="9.6640625" style="22" customWidth="1"/>
    <col min="7432" max="7432" width="11.6640625" style="22" customWidth="1"/>
    <col min="7433" max="7433" width="15.6640625" style="22" customWidth="1"/>
    <col min="7434" max="7682" width="8.88671875" style="22"/>
    <col min="7683" max="7683" width="7.6640625" style="22" customWidth="1"/>
    <col min="7684" max="7684" width="9.6640625" style="22" customWidth="1"/>
    <col min="7685" max="7685" width="43.6640625" style="22" customWidth="1"/>
    <col min="7686" max="7686" width="8.33203125" style="22" customWidth="1"/>
    <col min="7687" max="7687" width="9.6640625" style="22" customWidth="1"/>
    <col min="7688" max="7688" width="11.6640625" style="22" customWidth="1"/>
    <col min="7689" max="7689" width="15.6640625" style="22" customWidth="1"/>
    <col min="7690" max="7938" width="8.88671875" style="22"/>
    <col min="7939" max="7939" width="7.6640625" style="22" customWidth="1"/>
    <col min="7940" max="7940" width="9.6640625" style="22" customWidth="1"/>
    <col min="7941" max="7941" width="43.6640625" style="22" customWidth="1"/>
    <col min="7942" max="7942" width="8.33203125" style="22" customWidth="1"/>
    <col min="7943" max="7943" width="9.6640625" style="22" customWidth="1"/>
    <col min="7944" max="7944" width="11.6640625" style="22" customWidth="1"/>
    <col min="7945" max="7945" width="15.6640625" style="22" customWidth="1"/>
    <col min="7946" max="8194" width="8.88671875" style="22"/>
    <col min="8195" max="8195" width="7.6640625" style="22" customWidth="1"/>
    <col min="8196" max="8196" width="9.6640625" style="22" customWidth="1"/>
    <col min="8197" max="8197" width="43.6640625" style="22" customWidth="1"/>
    <col min="8198" max="8198" width="8.33203125" style="22" customWidth="1"/>
    <col min="8199" max="8199" width="9.6640625" style="22" customWidth="1"/>
    <col min="8200" max="8200" width="11.6640625" style="22" customWidth="1"/>
    <col min="8201" max="8201" width="15.6640625" style="22" customWidth="1"/>
    <col min="8202" max="8450" width="8.88671875" style="22"/>
    <col min="8451" max="8451" width="7.6640625" style="22" customWidth="1"/>
    <col min="8452" max="8452" width="9.6640625" style="22" customWidth="1"/>
    <col min="8453" max="8453" width="43.6640625" style="22" customWidth="1"/>
    <col min="8454" max="8454" width="8.33203125" style="22" customWidth="1"/>
    <col min="8455" max="8455" width="9.6640625" style="22" customWidth="1"/>
    <col min="8456" max="8456" width="11.6640625" style="22" customWidth="1"/>
    <col min="8457" max="8457" width="15.6640625" style="22" customWidth="1"/>
    <col min="8458" max="8706" width="8.88671875" style="22"/>
    <col min="8707" max="8707" width="7.6640625" style="22" customWidth="1"/>
    <col min="8708" max="8708" width="9.6640625" style="22" customWidth="1"/>
    <col min="8709" max="8709" width="43.6640625" style="22" customWidth="1"/>
    <col min="8710" max="8710" width="8.33203125" style="22" customWidth="1"/>
    <col min="8711" max="8711" width="9.6640625" style="22" customWidth="1"/>
    <col min="8712" max="8712" width="11.6640625" style="22" customWidth="1"/>
    <col min="8713" max="8713" width="15.6640625" style="22" customWidth="1"/>
    <col min="8714" max="8962" width="8.88671875" style="22"/>
    <col min="8963" max="8963" width="7.6640625" style="22" customWidth="1"/>
    <col min="8964" max="8964" width="9.6640625" style="22" customWidth="1"/>
    <col min="8965" max="8965" width="43.6640625" style="22" customWidth="1"/>
    <col min="8966" max="8966" width="8.33203125" style="22" customWidth="1"/>
    <col min="8967" max="8967" width="9.6640625" style="22" customWidth="1"/>
    <col min="8968" max="8968" width="11.6640625" style="22" customWidth="1"/>
    <col min="8969" max="8969" width="15.6640625" style="22" customWidth="1"/>
    <col min="8970" max="9218" width="8.88671875" style="22"/>
    <col min="9219" max="9219" width="7.6640625" style="22" customWidth="1"/>
    <col min="9220" max="9220" width="9.6640625" style="22" customWidth="1"/>
    <col min="9221" max="9221" width="43.6640625" style="22" customWidth="1"/>
    <col min="9222" max="9222" width="8.33203125" style="22" customWidth="1"/>
    <col min="9223" max="9223" width="9.6640625" style="22" customWidth="1"/>
    <col min="9224" max="9224" width="11.6640625" style="22" customWidth="1"/>
    <col min="9225" max="9225" width="15.6640625" style="22" customWidth="1"/>
    <col min="9226" max="9474" width="8.88671875" style="22"/>
    <col min="9475" max="9475" width="7.6640625" style="22" customWidth="1"/>
    <col min="9476" max="9476" width="9.6640625" style="22" customWidth="1"/>
    <col min="9477" max="9477" width="43.6640625" style="22" customWidth="1"/>
    <col min="9478" max="9478" width="8.33203125" style="22" customWidth="1"/>
    <col min="9479" max="9479" width="9.6640625" style="22" customWidth="1"/>
    <col min="9480" max="9480" width="11.6640625" style="22" customWidth="1"/>
    <col min="9481" max="9481" width="15.6640625" style="22" customWidth="1"/>
    <col min="9482" max="9730" width="8.88671875" style="22"/>
    <col min="9731" max="9731" width="7.6640625" style="22" customWidth="1"/>
    <col min="9732" max="9732" width="9.6640625" style="22" customWidth="1"/>
    <col min="9733" max="9733" width="43.6640625" style="22" customWidth="1"/>
    <col min="9734" max="9734" width="8.33203125" style="22" customWidth="1"/>
    <col min="9735" max="9735" width="9.6640625" style="22" customWidth="1"/>
    <col min="9736" max="9736" width="11.6640625" style="22" customWidth="1"/>
    <col min="9737" max="9737" width="15.6640625" style="22" customWidth="1"/>
    <col min="9738" max="9986" width="8.88671875" style="22"/>
    <col min="9987" max="9987" width="7.6640625" style="22" customWidth="1"/>
    <col min="9988" max="9988" width="9.6640625" style="22" customWidth="1"/>
    <col min="9989" max="9989" width="43.6640625" style="22" customWidth="1"/>
    <col min="9990" max="9990" width="8.33203125" style="22" customWidth="1"/>
    <col min="9991" max="9991" width="9.6640625" style="22" customWidth="1"/>
    <col min="9992" max="9992" width="11.6640625" style="22" customWidth="1"/>
    <col min="9993" max="9993" width="15.6640625" style="22" customWidth="1"/>
    <col min="9994" max="10242" width="8.88671875" style="22"/>
    <col min="10243" max="10243" width="7.6640625" style="22" customWidth="1"/>
    <col min="10244" max="10244" width="9.6640625" style="22" customWidth="1"/>
    <col min="10245" max="10245" width="43.6640625" style="22" customWidth="1"/>
    <col min="10246" max="10246" width="8.33203125" style="22" customWidth="1"/>
    <col min="10247" max="10247" width="9.6640625" style="22" customWidth="1"/>
    <col min="10248" max="10248" width="11.6640625" style="22" customWidth="1"/>
    <col min="10249" max="10249" width="15.6640625" style="22" customWidth="1"/>
    <col min="10250" max="10498" width="8.88671875" style="22"/>
    <col min="10499" max="10499" width="7.6640625" style="22" customWidth="1"/>
    <col min="10500" max="10500" width="9.6640625" style="22" customWidth="1"/>
    <col min="10501" max="10501" width="43.6640625" style="22" customWidth="1"/>
    <col min="10502" max="10502" width="8.33203125" style="22" customWidth="1"/>
    <col min="10503" max="10503" width="9.6640625" style="22" customWidth="1"/>
    <col min="10504" max="10504" width="11.6640625" style="22" customWidth="1"/>
    <col min="10505" max="10505" width="15.6640625" style="22" customWidth="1"/>
    <col min="10506" max="10754" width="8.88671875" style="22"/>
    <col min="10755" max="10755" width="7.6640625" style="22" customWidth="1"/>
    <col min="10756" max="10756" width="9.6640625" style="22" customWidth="1"/>
    <col min="10757" max="10757" width="43.6640625" style="22" customWidth="1"/>
    <col min="10758" max="10758" width="8.33203125" style="22" customWidth="1"/>
    <col min="10759" max="10759" width="9.6640625" style="22" customWidth="1"/>
    <col min="10760" max="10760" width="11.6640625" style="22" customWidth="1"/>
    <col min="10761" max="10761" width="15.6640625" style="22" customWidth="1"/>
    <col min="10762" max="11010" width="8.88671875" style="22"/>
    <col min="11011" max="11011" width="7.6640625" style="22" customWidth="1"/>
    <col min="11012" max="11012" width="9.6640625" style="22" customWidth="1"/>
    <col min="11013" max="11013" width="43.6640625" style="22" customWidth="1"/>
    <col min="11014" max="11014" width="8.33203125" style="22" customWidth="1"/>
    <col min="11015" max="11015" width="9.6640625" style="22" customWidth="1"/>
    <col min="11016" max="11016" width="11.6640625" style="22" customWidth="1"/>
    <col min="11017" max="11017" width="15.6640625" style="22" customWidth="1"/>
    <col min="11018" max="11266" width="8.88671875" style="22"/>
    <col min="11267" max="11267" width="7.6640625" style="22" customWidth="1"/>
    <col min="11268" max="11268" width="9.6640625" style="22" customWidth="1"/>
    <col min="11269" max="11269" width="43.6640625" style="22" customWidth="1"/>
    <col min="11270" max="11270" width="8.33203125" style="22" customWidth="1"/>
    <col min="11271" max="11271" width="9.6640625" style="22" customWidth="1"/>
    <col min="11272" max="11272" width="11.6640625" style="22" customWidth="1"/>
    <col min="11273" max="11273" width="15.6640625" style="22" customWidth="1"/>
    <col min="11274" max="11522" width="8.88671875" style="22"/>
    <col min="11523" max="11523" width="7.6640625" style="22" customWidth="1"/>
    <col min="11524" max="11524" width="9.6640625" style="22" customWidth="1"/>
    <col min="11525" max="11525" width="43.6640625" style="22" customWidth="1"/>
    <col min="11526" max="11526" width="8.33203125" style="22" customWidth="1"/>
    <col min="11527" max="11527" width="9.6640625" style="22" customWidth="1"/>
    <col min="11528" max="11528" width="11.6640625" style="22" customWidth="1"/>
    <col min="11529" max="11529" width="15.6640625" style="22" customWidth="1"/>
    <col min="11530" max="11778" width="8.88671875" style="22"/>
    <col min="11779" max="11779" width="7.6640625" style="22" customWidth="1"/>
    <col min="11780" max="11780" width="9.6640625" style="22" customWidth="1"/>
    <col min="11781" max="11781" width="43.6640625" style="22" customWidth="1"/>
    <col min="11782" max="11782" width="8.33203125" style="22" customWidth="1"/>
    <col min="11783" max="11783" width="9.6640625" style="22" customWidth="1"/>
    <col min="11784" max="11784" width="11.6640625" style="22" customWidth="1"/>
    <col min="11785" max="11785" width="15.6640625" style="22" customWidth="1"/>
    <col min="11786" max="12034" width="8.88671875" style="22"/>
    <col min="12035" max="12035" width="7.6640625" style="22" customWidth="1"/>
    <col min="12036" max="12036" width="9.6640625" style="22" customWidth="1"/>
    <col min="12037" max="12037" width="43.6640625" style="22" customWidth="1"/>
    <col min="12038" max="12038" width="8.33203125" style="22" customWidth="1"/>
    <col min="12039" max="12039" width="9.6640625" style="22" customWidth="1"/>
    <col min="12040" max="12040" width="11.6640625" style="22" customWidth="1"/>
    <col min="12041" max="12041" width="15.6640625" style="22" customWidth="1"/>
    <col min="12042" max="12290" width="8.88671875" style="22"/>
    <col min="12291" max="12291" width="7.6640625" style="22" customWidth="1"/>
    <col min="12292" max="12292" width="9.6640625" style="22" customWidth="1"/>
    <col min="12293" max="12293" width="43.6640625" style="22" customWidth="1"/>
    <col min="12294" max="12294" width="8.33203125" style="22" customWidth="1"/>
    <col min="12295" max="12295" width="9.6640625" style="22" customWidth="1"/>
    <col min="12296" max="12296" width="11.6640625" style="22" customWidth="1"/>
    <col min="12297" max="12297" width="15.6640625" style="22" customWidth="1"/>
    <col min="12298" max="12546" width="8.88671875" style="22"/>
    <col min="12547" max="12547" width="7.6640625" style="22" customWidth="1"/>
    <col min="12548" max="12548" width="9.6640625" style="22" customWidth="1"/>
    <col min="12549" max="12549" width="43.6640625" style="22" customWidth="1"/>
    <col min="12550" max="12550" width="8.33203125" style="22" customWidth="1"/>
    <col min="12551" max="12551" width="9.6640625" style="22" customWidth="1"/>
    <col min="12552" max="12552" width="11.6640625" style="22" customWidth="1"/>
    <col min="12553" max="12553" width="15.6640625" style="22" customWidth="1"/>
    <col min="12554" max="12802" width="8.88671875" style="22"/>
    <col min="12803" max="12803" width="7.6640625" style="22" customWidth="1"/>
    <col min="12804" max="12804" width="9.6640625" style="22" customWidth="1"/>
    <col min="12805" max="12805" width="43.6640625" style="22" customWidth="1"/>
    <col min="12806" max="12806" width="8.33203125" style="22" customWidth="1"/>
    <col min="12807" max="12807" width="9.6640625" style="22" customWidth="1"/>
    <col min="12808" max="12808" width="11.6640625" style="22" customWidth="1"/>
    <col min="12809" max="12809" width="15.6640625" style="22" customWidth="1"/>
    <col min="12810" max="13058" width="8.88671875" style="22"/>
    <col min="13059" max="13059" width="7.6640625" style="22" customWidth="1"/>
    <col min="13060" max="13060" width="9.6640625" style="22" customWidth="1"/>
    <col min="13061" max="13061" width="43.6640625" style="22" customWidth="1"/>
    <col min="13062" max="13062" width="8.33203125" style="22" customWidth="1"/>
    <col min="13063" max="13063" width="9.6640625" style="22" customWidth="1"/>
    <col min="13064" max="13064" width="11.6640625" style="22" customWidth="1"/>
    <col min="13065" max="13065" width="15.6640625" style="22" customWidth="1"/>
    <col min="13066" max="13314" width="8.88671875" style="22"/>
    <col min="13315" max="13315" width="7.6640625" style="22" customWidth="1"/>
    <col min="13316" max="13316" width="9.6640625" style="22" customWidth="1"/>
    <col min="13317" max="13317" width="43.6640625" style="22" customWidth="1"/>
    <col min="13318" max="13318" width="8.33203125" style="22" customWidth="1"/>
    <col min="13319" max="13319" width="9.6640625" style="22" customWidth="1"/>
    <col min="13320" max="13320" width="11.6640625" style="22" customWidth="1"/>
    <col min="13321" max="13321" width="15.6640625" style="22" customWidth="1"/>
    <col min="13322" max="13570" width="8.88671875" style="22"/>
    <col min="13571" max="13571" width="7.6640625" style="22" customWidth="1"/>
    <col min="13572" max="13572" width="9.6640625" style="22" customWidth="1"/>
    <col min="13573" max="13573" width="43.6640625" style="22" customWidth="1"/>
    <col min="13574" max="13574" width="8.33203125" style="22" customWidth="1"/>
    <col min="13575" max="13575" width="9.6640625" style="22" customWidth="1"/>
    <col min="13576" max="13576" width="11.6640625" style="22" customWidth="1"/>
    <col min="13577" max="13577" width="15.6640625" style="22" customWidth="1"/>
    <col min="13578" max="13826" width="8.88671875" style="22"/>
    <col min="13827" max="13827" width="7.6640625" style="22" customWidth="1"/>
    <col min="13828" max="13828" width="9.6640625" style="22" customWidth="1"/>
    <col min="13829" max="13829" width="43.6640625" style="22" customWidth="1"/>
    <col min="13830" max="13830" width="8.33203125" style="22" customWidth="1"/>
    <col min="13831" max="13831" width="9.6640625" style="22" customWidth="1"/>
    <col min="13832" max="13832" width="11.6640625" style="22" customWidth="1"/>
    <col min="13833" max="13833" width="15.6640625" style="22" customWidth="1"/>
    <col min="13834" max="14082" width="8.88671875" style="22"/>
    <col min="14083" max="14083" width="7.6640625" style="22" customWidth="1"/>
    <col min="14084" max="14084" width="9.6640625" style="22" customWidth="1"/>
    <col min="14085" max="14085" width="43.6640625" style="22" customWidth="1"/>
    <col min="14086" max="14086" width="8.33203125" style="22" customWidth="1"/>
    <col min="14087" max="14087" width="9.6640625" style="22" customWidth="1"/>
    <col min="14088" max="14088" width="11.6640625" style="22" customWidth="1"/>
    <col min="14089" max="14089" width="15.6640625" style="22" customWidth="1"/>
    <col min="14090" max="14338" width="8.88671875" style="22"/>
    <col min="14339" max="14339" width="7.6640625" style="22" customWidth="1"/>
    <col min="14340" max="14340" width="9.6640625" style="22" customWidth="1"/>
    <col min="14341" max="14341" width="43.6640625" style="22" customWidth="1"/>
    <col min="14342" max="14342" width="8.33203125" style="22" customWidth="1"/>
    <col min="14343" max="14343" width="9.6640625" style="22" customWidth="1"/>
    <col min="14344" max="14344" width="11.6640625" style="22" customWidth="1"/>
    <col min="14345" max="14345" width="15.6640625" style="22" customWidth="1"/>
    <col min="14346" max="14594" width="8.88671875" style="22"/>
    <col min="14595" max="14595" width="7.6640625" style="22" customWidth="1"/>
    <col min="14596" max="14596" width="9.6640625" style="22" customWidth="1"/>
    <col min="14597" max="14597" width="43.6640625" style="22" customWidth="1"/>
    <col min="14598" max="14598" width="8.33203125" style="22" customWidth="1"/>
    <col min="14599" max="14599" width="9.6640625" style="22" customWidth="1"/>
    <col min="14600" max="14600" width="11.6640625" style="22" customWidth="1"/>
    <col min="14601" max="14601" width="15.6640625" style="22" customWidth="1"/>
    <col min="14602" max="14850" width="8.88671875" style="22"/>
    <col min="14851" max="14851" width="7.6640625" style="22" customWidth="1"/>
    <col min="14852" max="14852" width="9.6640625" style="22" customWidth="1"/>
    <col min="14853" max="14853" width="43.6640625" style="22" customWidth="1"/>
    <col min="14854" max="14854" width="8.33203125" style="22" customWidth="1"/>
    <col min="14855" max="14855" width="9.6640625" style="22" customWidth="1"/>
    <col min="14856" max="14856" width="11.6640625" style="22" customWidth="1"/>
    <col min="14857" max="14857" width="15.6640625" style="22" customWidth="1"/>
    <col min="14858" max="15106" width="8.88671875" style="22"/>
    <col min="15107" max="15107" width="7.6640625" style="22" customWidth="1"/>
    <col min="15108" max="15108" width="9.6640625" style="22" customWidth="1"/>
    <col min="15109" max="15109" width="43.6640625" style="22" customWidth="1"/>
    <col min="15110" max="15110" width="8.33203125" style="22" customWidth="1"/>
    <col min="15111" max="15111" width="9.6640625" style="22" customWidth="1"/>
    <col min="15112" max="15112" width="11.6640625" style="22" customWidth="1"/>
    <col min="15113" max="15113" width="15.6640625" style="22" customWidth="1"/>
    <col min="15114" max="15362" width="8.88671875" style="22"/>
    <col min="15363" max="15363" width="7.6640625" style="22" customWidth="1"/>
    <col min="15364" max="15364" width="9.6640625" style="22" customWidth="1"/>
    <col min="15365" max="15365" width="43.6640625" style="22" customWidth="1"/>
    <col min="15366" max="15366" width="8.33203125" style="22" customWidth="1"/>
    <col min="15367" max="15367" width="9.6640625" style="22" customWidth="1"/>
    <col min="15368" max="15368" width="11.6640625" style="22" customWidth="1"/>
    <col min="15369" max="15369" width="15.6640625" style="22" customWidth="1"/>
    <col min="15370" max="15618" width="8.88671875" style="22"/>
    <col min="15619" max="15619" width="7.6640625" style="22" customWidth="1"/>
    <col min="15620" max="15620" width="9.6640625" style="22" customWidth="1"/>
    <col min="15621" max="15621" width="43.6640625" style="22" customWidth="1"/>
    <col min="15622" max="15622" width="8.33203125" style="22" customWidth="1"/>
    <col min="15623" max="15623" width="9.6640625" style="22" customWidth="1"/>
    <col min="15624" max="15624" width="11.6640625" style="22" customWidth="1"/>
    <col min="15625" max="15625" width="15.6640625" style="22" customWidth="1"/>
    <col min="15626" max="15874" width="8.88671875" style="22"/>
    <col min="15875" max="15875" width="7.6640625" style="22" customWidth="1"/>
    <col min="15876" max="15876" width="9.6640625" style="22" customWidth="1"/>
    <col min="15877" max="15877" width="43.6640625" style="22" customWidth="1"/>
    <col min="15878" max="15878" width="8.33203125" style="22" customWidth="1"/>
    <col min="15879" max="15879" width="9.6640625" style="22" customWidth="1"/>
    <col min="15880" max="15880" width="11.6640625" style="22" customWidth="1"/>
    <col min="15881" max="15881" width="15.6640625" style="22" customWidth="1"/>
    <col min="15882" max="16130" width="8.88671875" style="22"/>
    <col min="16131" max="16131" width="7.6640625" style="22" customWidth="1"/>
    <col min="16132" max="16132" width="9.6640625" style="22" customWidth="1"/>
    <col min="16133" max="16133" width="43.6640625" style="22" customWidth="1"/>
    <col min="16134" max="16134" width="8.33203125" style="22" customWidth="1"/>
    <col min="16135" max="16135" width="9.6640625" style="22" customWidth="1"/>
    <col min="16136" max="16136" width="11.6640625" style="22" customWidth="1"/>
    <col min="16137" max="16137" width="15.6640625" style="22" customWidth="1"/>
    <col min="16138" max="16384" width="8.88671875" style="22"/>
  </cols>
  <sheetData>
    <row r="1" spans="1:15" x14ac:dyDescent="0.25">
      <c r="A1" s="136"/>
      <c r="B1" s="134"/>
      <c r="C1" s="16"/>
      <c r="D1" s="36"/>
      <c r="E1" s="37"/>
      <c r="F1" s="222"/>
      <c r="G1" s="222"/>
      <c r="H1" s="234"/>
      <c r="I1" s="181"/>
    </row>
    <row r="2" spans="1:15" ht="22.5" customHeight="1" x14ac:dyDescent="0.25">
      <c r="A2" s="136"/>
      <c r="B2" s="432" t="str">
        <f>'Schedule A - P&amp;G'!B2:G2</f>
        <v>TENDER FOR DESIGN, SUPPLY, DELIVERY, INSTALLATION, TESTING, COMMISSIONING AND PUT INTO OPERATION OF THE NEW BASE RADIOS FOR OPERATIONS AND RISK CONTROL AT ALL SITES</v>
      </c>
      <c r="C2" s="432"/>
      <c r="D2" s="432"/>
      <c r="E2" s="432"/>
      <c r="F2" s="432"/>
      <c r="G2" s="432"/>
      <c r="H2" s="432"/>
      <c r="I2" s="432"/>
      <c r="K2" s="154"/>
      <c r="L2" s="154"/>
      <c r="M2" s="154"/>
      <c r="N2" s="154"/>
      <c r="O2" s="154"/>
    </row>
    <row r="3" spans="1:15" x14ac:dyDescent="0.25">
      <c r="A3" s="136"/>
      <c r="B3" s="133"/>
      <c r="C3" s="16"/>
      <c r="D3" s="17"/>
      <c r="E3" s="20"/>
      <c r="F3" s="223"/>
      <c r="G3" s="223"/>
      <c r="H3" s="235"/>
      <c r="I3" s="182"/>
      <c r="K3" s="154"/>
      <c r="L3" s="428"/>
      <c r="M3" s="428"/>
      <c r="N3" s="428"/>
      <c r="O3" s="178"/>
    </row>
    <row r="4" spans="1:15" ht="13.5" customHeight="1" x14ac:dyDescent="0.25">
      <c r="A4" s="136"/>
      <c r="B4" s="133"/>
      <c r="C4" s="42"/>
      <c r="D4" s="42"/>
      <c r="E4" s="42"/>
      <c r="F4" s="224"/>
      <c r="G4" s="224"/>
      <c r="H4" s="224"/>
      <c r="I4" s="183" t="s">
        <v>32</v>
      </c>
      <c r="K4" s="154"/>
      <c r="L4" s="428"/>
      <c r="M4" s="428"/>
      <c r="N4" s="428"/>
      <c r="O4" s="154"/>
    </row>
    <row r="5" spans="1:15" ht="25.5" customHeight="1" x14ac:dyDescent="0.25">
      <c r="A5" s="435" t="s">
        <v>28</v>
      </c>
      <c r="B5" s="437" t="s">
        <v>34</v>
      </c>
      <c r="C5" s="250" t="s">
        <v>14</v>
      </c>
      <c r="D5" s="131" t="s">
        <v>10</v>
      </c>
      <c r="E5" s="132" t="s">
        <v>17</v>
      </c>
      <c r="F5" s="433" t="s">
        <v>25</v>
      </c>
      <c r="G5" s="433" t="s">
        <v>26</v>
      </c>
      <c r="H5" s="433" t="s">
        <v>36</v>
      </c>
      <c r="I5" s="184" t="s">
        <v>27</v>
      </c>
      <c r="K5" s="154"/>
      <c r="L5" s="154"/>
      <c r="M5" s="154"/>
      <c r="N5" s="154"/>
      <c r="O5" s="154"/>
    </row>
    <row r="6" spans="1:15" ht="27.75" customHeight="1" thickBot="1" x14ac:dyDescent="0.3">
      <c r="A6" s="436"/>
      <c r="B6" s="438"/>
      <c r="C6" s="298"/>
      <c r="D6" s="274"/>
      <c r="E6" s="289"/>
      <c r="F6" s="434"/>
      <c r="G6" s="434"/>
      <c r="H6" s="434"/>
      <c r="I6" s="266"/>
    </row>
    <row r="7" spans="1:15" s="144" customFormat="1" x14ac:dyDescent="0.25">
      <c r="A7" s="212"/>
      <c r="B7" s="323"/>
      <c r="C7" s="213" t="s">
        <v>22</v>
      </c>
      <c r="D7" s="214"/>
      <c r="E7" s="215"/>
      <c r="F7" s="218"/>
      <c r="G7" s="218"/>
      <c r="H7" s="216"/>
      <c r="I7" s="216"/>
      <c r="J7" s="156"/>
    </row>
    <row r="8" spans="1:15" s="144" customFormat="1" ht="39.6" x14ac:dyDescent="0.25">
      <c r="A8" s="277">
        <v>1</v>
      </c>
      <c r="B8" s="322" t="s">
        <v>125</v>
      </c>
      <c r="C8" s="161" t="s">
        <v>124</v>
      </c>
      <c r="D8" s="325">
        <v>1</v>
      </c>
      <c r="E8" s="325" t="s">
        <v>67</v>
      </c>
      <c r="F8" s="185"/>
      <c r="G8" s="218"/>
      <c r="H8" s="216"/>
      <c r="I8" s="216"/>
      <c r="J8" s="156"/>
    </row>
    <row r="9" spans="1:15" s="144" customFormat="1" ht="43.5" customHeight="1" x14ac:dyDescent="0.25">
      <c r="A9" s="277">
        <v>2</v>
      </c>
      <c r="B9" s="322" t="s">
        <v>127</v>
      </c>
      <c r="C9" s="161" t="s">
        <v>126</v>
      </c>
      <c r="D9" s="325">
        <v>1</v>
      </c>
      <c r="E9" s="325" t="s">
        <v>67</v>
      </c>
      <c r="F9" s="218"/>
      <c r="G9" s="218"/>
      <c r="H9" s="216"/>
      <c r="I9" s="185"/>
      <c r="J9" s="156"/>
    </row>
    <row r="10" spans="1:15" s="144" customFormat="1" ht="27" customHeight="1" x14ac:dyDescent="0.25">
      <c r="A10" s="277">
        <v>3</v>
      </c>
      <c r="B10" s="324" t="s">
        <v>129</v>
      </c>
      <c r="C10" s="161" t="s">
        <v>128</v>
      </c>
      <c r="D10" s="325">
        <v>1</v>
      </c>
      <c r="E10" s="325" t="s">
        <v>67</v>
      </c>
      <c r="F10" s="218"/>
      <c r="G10" s="218"/>
      <c r="H10" s="236"/>
      <c r="I10" s="218"/>
      <c r="J10" s="156"/>
    </row>
    <row r="11" spans="1:15" s="144" customFormat="1" ht="41.25" customHeight="1" x14ac:dyDescent="0.25">
      <c r="A11" s="277">
        <v>4</v>
      </c>
      <c r="B11" s="324" t="s">
        <v>131</v>
      </c>
      <c r="C11" s="161" t="s">
        <v>130</v>
      </c>
      <c r="D11" s="325">
        <v>1</v>
      </c>
      <c r="E11" s="325" t="s">
        <v>67</v>
      </c>
      <c r="F11" s="218"/>
      <c r="G11" s="218"/>
      <c r="H11" s="236"/>
      <c r="I11" s="218"/>
      <c r="J11" s="156"/>
    </row>
    <row r="12" spans="1:15" s="144" customFormat="1" ht="39.75" customHeight="1" x14ac:dyDescent="0.25">
      <c r="A12" s="277">
        <v>5</v>
      </c>
      <c r="B12" s="324" t="s">
        <v>132</v>
      </c>
      <c r="C12" s="161" t="s">
        <v>130</v>
      </c>
      <c r="D12" s="325">
        <v>1</v>
      </c>
      <c r="E12" s="325" t="s">
        <v>67</v>
      </c>
      <c r="F12" s="218"/>
      <c r="G12" s="218"/>
      <c r="H12" s="216"/>
      <c r="I12" s="218"/>
      <c r="J12" s="156"/>
    </row>
    <row r="13" spans="1:15" s="144" customFormat="1" ht="44.25" customHeight="1" x14ac:dyDescent="0.25">
      <c r="A13" s="277">
        <v>6</v>
      </c>
      <c r="B13" s="151" t="s">
        <v>134</v>
      </c>
      <c r="C13" s="161" t="s">
        <v>133</v>
      </c>
      <c r="D13" s="325">
        <v>1</v>
      </c>
      <c r="E13" s="325" t="s">
        <v>67</v>
      </c>
      <c r="F13" s="218"/>
      <c r="G13" s="218"/>
      <c r="H13" s="216"/>
      <c r="I13" s="218"/>
      <c r="J13" s="156"/>
    </row>
    <row r="14" spans="1:15" s="144" customFormat="1" ht="39.75" customHeight="1" x14ac:dyDescent="0.25">
      <c r="A14" s="277">
        <v>7</v>
      </c>
      <c r="B14" s="151" t="s">
        <v>135</v>
      </c>
      <c r="C14" s="161" t="s">
        <v>136</v>
      </c>
      <c r="D14" s="325">
        <v>1</v>
      </c>
      <c r="E14" s="325" t="s">
        <v>67</v>
      </c>
      <c r="F14" s="218"/>
      <c r="G14" s="218"/>
      <c r="H14" s="216"/>
      <c r="I14" s="218"/>
      <c r="J14" s="156"/>
    </row>
    <row r="15" spans="1:15" s="144" customFormat="1" ht="40.5" customHeight="1" x14ac:dyDescent="0.25">
      <c r="A15" s="277">
        <v>8</v>
      </c>
      <c r="B15" s="151" t="s">
        <v>137</v>
      </c>
      <c r="C15" s="161" t="s">
        <v>136</v>
      </c>
      <c r="D15" s="325">
        <v>1</v>
      </c>
      <c r="E15" s="325" t="s">
        <v>67</v>
      </c>
      <c r="F15" s="218"/>
      <c r="G15" s="218"/>
      <c r="H15" s="216"/>
      <c r="I15" s="218"/>
      <c r="J15" s="156"/>
    </row>
    <row r="16" spans="1:15" s="144" customFormat="1" ht="27" customHeight="1" x14ac:dyDescent="0.25">
      <c r="A16" s="277">
        <v>9</v>
      </c>
      <c r="B16" s="151" t="s">
        <v>139</v>
      </c>
      <c r="C16" s="161" t="s">
        <v>138</v>
      </c>
      <c r="D16" s="325">
        <v>1</v>
      </c>
      <c r="E16" s="325" t="s">
        <v>67</v>
      </c>
      <c r="F16" s="218"/>
      <c r="G16" s="218"/>
      <c r="H16" s="216"/>
      <c r="I16" s="218"/>
      <c r="J16" s="156"/>
    </row>
    <row r="17" spans="1:10" s="158" customFormat="1" ht="27" customHeight="1" x14ac:dyDescent="0.25">
      <c r="A17" s="277">
        <v>10</v>
      </c>
      <c r="B17" s="151" t="s">
        <v>140</v>
      </c>
      <c r="C17" s="161" t="s">
        <v>138</v>
      </c>
      <c r="D17" s="325">
        <v>1</v>
      </c>
      <c r="E17" s="325" t="s">
        <v>67</v>
      </c>
      <c r="F17" s="218"/>
      <c r="G17" s="219"/>
      <c r="H17" s="237"/>
      <c r="I17" s="219"/>
      <c r="J17" s="157"/>
    </row>
    <row r="18" spans="1:10" s="156" customFormat="1" ht="27.75" customHeight="1" x14ac:dyDescent="0.25">
      <c r="A18" s="277">
        <v>11</v>
      </c>
      <c r="B18" s="151" t="s">
        <v>142</v>
      </c>
      <c r="C18" s="161" t="s">
        <v>141</v>
      </c>
      <c r="D18" s="325">
        <v>1</v>
      </c>
      <c r="E18" s="325" t="s">
        <v>67</v>
      </c>
      <c r="F18" s="219"/>
      <c r="G18" s="219"/>
      <c r="H18" s="216"/>
      <c r="I18" s="216"/>
    </row>
    <row r="19" spans="1:10" s="156" customFormat="1" ht="28.5" customHeight="1" x14ac:dyDescent="0.25">
      <c r="A19" s="277">
        <v>12</v>
      </c>
      <c r="B19" s="151" t="s">
        <v>144</v>
      </c>
      <c r="C19" s="161" t="s">
        <v>143</v>
      </c>
      <c r="D19" s="325">
        <v>1</v>
      </c>
      <c r="E19" s="325" t="s">
        <v>67</v>
      </c>
      <c r="F19" s="219"/>
      <c r="G19" s="219"/>
      <c r="H19" s="216"/>
      <c r="I19" s="216"/>
    </row>
    <row r="20" spans="1:10" ht="27" customHeight="1" x14ac:dyDescent="0.25">
      <c r="A20" s="277">
        <v>13</v>
      </c>
      <c r="B20" s="151" t="s">
        <v>145</v>
      </c>
      <c r="C20" s="161" t="s">
        <v>143</v>
      </c>
      <c r="D20" s="325">
        <v>1</v>
      </c>
      <c r="E20" s="325" t="s">
        <v>67</v>
      </c>
      <c r="F20" s="186"/>
      <c r="G20" s="186"/>
      <c r="H20" s="186"/>
      <c r="I20" s="186"/>
    </row>
    <row r="21" spans="1:10" ht="27.75" customHeight="1" x14ac:dyDescent="0.25">
      <c r="A21" s="277">
        <v>14</v>
      </c>
      <c r="B21" s="151" t="s">
        <v>146</v>
      </c>
      <c r="C21" s="161" t="s">
        <v>143</v>
      </c>
      <c r="D21" s="325">
        <v>1</v>
      </c>
      <c r="E21" s="325" t="s">
        <v>67</v>
      </c>
      <c r="F21" s="186"/>
      <c r="G21" s="186"/>
      <c r="H21" s="186"/>
      <c r="I21" s="186"/>
    </row>
    <row r="22" spans="1:10" ht="26.25" customHeight="1" x14ac:dyDescent="0.25">
      <c r="A22" s="277">
        <v>15</v>
      </c>
      <c r="B22" s="151" t="s">
        <v>147</v>
      </c>
      <c r="C22" s="161" t="s">
        <v>143</v>
      </c>
      <c r="D22" s="325">
        <v>1</v>
      </c>
      <c r="E22" s="325" t="s">
        <v>67</v>
      </c>
      <c r="F22" s="186"/>
      <c r="G22" s="186"/>
      <c r="H22" s="186"/>
      <c r="I22" s="186"/>
    </row>
    <row r="23" spans="1:10" ht="25.5" customHeight="1" x14ac:dyDescent="0.25">
      <c r="A23" s="277">
        <v>16</v>
      </c>
      <c r="B23" s="151" t="s">
        <v>148</v>
      </c>
      <c r="C23" s="161" t="s">
        <v>143</v>
      </c>
      <c r="D23" s="325">
        <v>1</v>
      </c>
      <c r="E23" s="325" t="s">
        <v>67</v>
      </c>
      <c r="F23" s="186"/>
      <c r="G23" s="186"/>
      <c r="H23" s="186"/>
      <c r="I23" s="186"/>
    </row>
    <row r="24" spans="1:10" ht="26.25" customHeight="1" x14ac:dyDescent="0.25">
      <c r="A24" s="277">
        <v>17</v>
      </c>
      <c r="B24" s="151" t="s">
        <v>149</v>
      </c>
      <c r="C24" s="161" t="s">
        <v>143</v>
      </c>
      <c r="D24" s="325">
        <v>1</v>
      </c>
      <c r="E24" s="325" t="s">
        <v>67</v>
      </c>
      <c r="F24" s="186"/>
      <c r="G24" s="186"/>
      <c r="H24" s="186"/>
      <c r="I24" s="186"/>
    </row>
    <row r="25" spans="1:10" ht="26.25" customHeight="1" x14ac:dyDescent="0.25">
      <c r="A25" s="277">
        <v>18</v>
      </c>
      <c r="B25" s="151" t="s">
        <v>150</v>
      </c>
      <c r="C25" s="161" t="s">
        <v>143</v>
      </c>
      <c r="D25" s="325">
        <v>1</v>
      </c>
      <c r="E25" s="325" t="s">
        <v>67</v>
      </c>
      <c r="F25" s="186"/>
      <c r="G25" s="186"/>
      <c r="H25" s="186"/>
      <c r="I25" s="186"/>
    </row>
    <row r="26" spans="1:10" ht="26.25" customHeight="1" x14ac:dyDescent="0.25">
      <c r="A26" s="277">
        <v>19</v>
      </c>
      <c r="B26" s="151" t="s">
        <v>151</v>
      </c>
      <c r="C26" s="161" t="s">
        <v>143</v>
      </c>
      <c r="D26" s="325">
        <v>1</v>
      </c>
      <c r="E26" s="325" t="s">
        <v>67</v>
      </c>
      <c r="F26" s="186"/>
      <c r="G26" s="186"/>
      <c r="H26" s="186"/>
      <c r="I26" s="186"/>
    </row>
    <row r="27" spans="1:10" ht="24.75" customHeight="1" x14ac:dyDescent="0.25">
      <c r="A27" s="277">
        <v>20</v>
      </c>
      <c r="B27" s="151" t="s">
        <v>152</v>
      </c>
      <c r="C27" s="321" t="s">
        <v>143</v>
      </c>
      <c r="D27" s="325">
        <v>1</v>
      </c>
      <c r="E27" s="325" t="s">
        <v>67</v>
      </c>
      <c r="F27" s="186"/>
      <c r="G27" s="186"/>
      <c r="H27" s="186"/>
      <c r="I27" s="186"/>
    </row>
    <row r="28" spans="1:10" ht="27.75" customHeight="1" x14ac:dyDescent="0.25">
      <c r="A28" s="277">
        <v>21</v>
      </c>
      <c r="B28" s="151" t="s">
        <v>153</v>
      </c>
      <c r="C28" s="161" t="s">
        <v>143</v>
      </c>
      <c r="D28" s="325">
        <v>1</v>
      </c>
      <c r="E28" s="325" t="s">
        <v>67</v>
      </c>
      <c r="F28" s="186"/>
      <c r="G28" s="186"/>
      <c r="H28" s="186"/>
      <c r="I28" s="186"/>
    </row>
    <row r="29" spans="1:10" ht="27" customHeight="1" x14ac:dyDescent="0.25">
      <c r="A29" s="277">
        <v>22</v>
      </c>
      <c r="B29" s="151" t="s">
        <v>154</v>
      </c>
      <c r="C29" s="161" t="s">
        <v>143</v>
      </c>
      <c r="D29" s="325">
        <v>1</v>
      </c>
      <c r="E29" s="325" t="s">
        <v>67</v>
      </c>
      <c r="F29" s="186"/>
      <c r="G29" s="186"/>
      <c r="H29" s="186"/>
      <c r="I29" s="186"/>
    </row>
    <row r="30" spans="1:10" ht="27.75" customHeight="1" x14ac:dyDescent="0.25">
      <c r="A30" s="277">
        <v>23</v>
      </c>
      <c r="B30" s="151" t="s">
        <v>155</v>
      </c>
      <c r="C30" s="161" t="s">
        <v>143</v>
      </c>
      <c r="D30" s="325">
        <v>1</v>
      </c>
      <c r="E30" s="325" t="s">
        <v>67</v>
      </c>
      <c r="F30" s="186"/>
      <c r="G30" s="186"/>
      <c r="H30" s="186"/>
      <c r="I30" s="186"/>
    </row>
    <row r="31" spans="1:10" ht="27.75" customHeight="1" x14ac:dyDescent="0.25">
      <c r="A31" s="277">
        <v>24</v>
      </c>
      <c r="B31" s="151" t="s">
        <v>156</v>
      </c>
      <c r="C31" s="161" t="s">
        <v>143</v>
      </c>
      <c r="D31" s="325">
        <v>1</v>
      </c>
      <c r="E31" s="325" t="s">
        <v>67</v>
      </c>
      <c r="F31" s="186"/>
      <c r="G31" s="186"/>
      <c r="H31" s="186"/>
      <c r="I31" s="186"/>
    </row>
    <row r="32" spans="1:10" ht="27" customHeight="1" x14ac:dyDescent="0.25">
      <c r="A32" s="277">
        <v>25</v>
      </c>
      <c r="B32" s="151" t="s">
        <v>157</v>
      </c>
      <c r="C32" s="161" t="s">
        <v>143</v>
      </c>
      <c r="D32" s="325">
        <v>1</v>
      </c>
      <c r="E32" s="325" t="s">
        <v>67</v>
      </c>
      <c r="F32" s="186"/>
      <c r="G32" s="186"/>
      <c r="H32" s="186"/>
      <c r="I32" s="186"/>
    </row>
    <row r="33" spans="1:9" ht="27" customHeight="1" x14ac:dyDescent="0.25">
      <c r="A33" s="277">
        <v>26</v>
      </c>
      <c r="B33" s="151" t="s">
        <v>158</v>
      </c>
      <c r="C33" s="161" t="s">
        <v>143</v>
      </c>
      <c r="D33" s="325">
        <v>1</v>
      </c>
      <c r="E33" s="325" t="s">
        <v>67</v>
      </c>
      <c r="F33" s="186"/>
      <c r="G33" s="186"/>
      <c r="H33" s="186"/>
      <c r="I33" s="186"/>
    </row>
    <row r="34" spans="1:9" ht="26.25" customHeight="1" x14ac:dyDescent="0.25">
      <c r="A34" s="277">
        <v>27</v>
      </c>
      <c r="B34" s="151" t="s">
        <v>159</v>
      </c>
      <c r="C34" s="161" t="s">
        <v>143</v>
      </c>
      <c r="D34" s="325">
        <v>1</v>
      </c>
      <c r="E34" s="325" t="s">
        <v>67</v>
      </c>
      <c r="F34" s="186"/>
      <c r="G34" s="186"/>
      <c r="H34" s="186"/>
      <c r="I34" s="186"/>
    </row>
    <row r="35" spans="1:9" ht="27.75" customHeight="1" x14ac:dyDescent="0.25">
      <c r="A35" s="277">
        <v>28</v>
      </c>
      <c r="B35" s="151" t="s">
        <v>160</v>
      </c>
      <c r="C35" s="161" t="s">
        <v>143</v>
      </c>
      <c r="D35" s="325">
        <v>1</v>
      </c>
      <c r="E35" s="325" t="s">
        <v>67</v>
      </c>
      <c r="F35" s="186"/>
      <c r="G35" s="186"/>
      <c r="H35" s="186"/>
      <c r="I35" s="186"/>
    </row>
    <row r="36" spans="1:9" ht="26.25" customHeight="1" x14ac:dyDescent="0.25">
      <c r="A36" s="277">
        <v>29</v>
      </c>
      <c r="B36" s="151" t="s">
        <v>161</v>
      </c>
      <c r="C36" s="161" t="s">
        <v>143</v>
      </c>
      <c r="D36" s="325">
        <v>1</v>
      </c>
      <c r="E36" s="325" t="s">
        <v>67</v>
      </c>
      <c r="F36" s="186"/>
      <c r="G36" s="186"/>
      <c r="H36" s="186"/>
      <c r="I36" s="186"/>
    </row>
    <row r="37" spans="1:9" ht="27" customHeight="1" x14ac:dyDescent="0.25">
      <c r="A37" s="277">
        <v>30</v>
      </c>
      <c r="B37" s="151" t="s">
        <v>162</v>
      </c>
      <c r="C37" s="161" t="s">
        <v>143</v>
      </c>
      <c r="D37" s="325">
        <v>1</v>
      </c>
      <c r="E37" s="325" t="s">
        <v>67</v>
      </c>
      <c r="F37" s="186"/>
      <c r="G37" s="186"/>
      <c r="H37" s="186"/>
      <c r="I37" s="186"/>
    </row>
    <row r="38" spans="1:9" ht="27" customHeight="1" x14ac:dyDescent="0.25">
      <c r="A38" s="277">
        <v>31</v>
      </c>
      <c r="B38" s="151" t="s">
        <v>163</v>
      </c>
      <c r="C38" s="161" t="s">
        <v>143</v>
      </c>
      <c r="D38" s="325">
        <v>1</v>
      </c>
      <c r="E38" s="325" t="s">
        <v>67</v>
      </c>
      <c r="F38" s="186"/>
      <c r="G38" s="186"/>
      <c r="H38" s="186"/>
      <c r="I38" s="186"/>
    </row>
    <row r="39" spans="1:9" ht="27" customHeight="1" x14ac:dyDescent="0.25">
      <c r="A39" s="277">
        <v>32</v>
      </c>
      <c r="B39" s="151" t="s">
        <v>164</v>
      </c>
      <c r="C39" s="161" t="s">
        <v>143</v>
      </c>
      <c r="D39" s="325">
        <v>1</v>
      </c>
      <c r="E39" s="325" t="s">
        <v>67</v>
      </c>
      <c r="F39" s="186"/>
      <c r="G39" s="186"/>
      <c r="H39" s="186"/>
      <c r="I39" s="186"/>
    </row>
    <row r="40" spans="1:9" ht="27.75" customHeight="1" x14ac:dyDescent="0.25">
      <c r="A40" s="277">
        <v>33</v>
      </c>
      <c r="B40" s="151" t="s">
        <v>165</v>
      </c>
      <c r="C40" s="161" t="s">
        <v>143</v>
      </c>
      <c r="D40" s="325">
        <v>1</v>
      </c>
      <c r="E40" s="325" t="s">
        <v>67</v>
      </c>
      <c r="F40" s="186"/>
      <c r="G40" s="186"/>
      <c r="H40" s="186"/>
      <c r="I40" s="186"/>
    </row>
    <row r="41" spans="1:9" ht="26.25" customHeight="1" x14ac:dyDescent="0.25">
      <c r="A41" s="277">
        <v>34</v>
      </c>
      <c r="B41" s="151" t="s">
        <v>166</v>
      </c>
      <c r="C41" s="161" t="s">
        <v>143</v>
      </c>
      <c r="D41" s="325">
        <v>1</v>
      </c>
      <c r="E41" s="325" t="s">
        <v>67</v>
      </c>
      <c r="F41" s="186"/>
      <c r="G41" s="186"/>
      <c r="H41" s="186"/>
      <c r="I41" s="186"/>
    </row>
    <row r="42" spans="1:9" ht="26.25" customHeight="1" x14ac:dyDescent="0.25">
      <c r="A42" s="277">
        <v>35</v>
      </c>
      <c r="B42" s="151" t="s">
        <v>167</v>
      </c>
      <c r="C42" s="161" t="s">
        <v>143</v>
      </c>
      <c r="D42" s="325">
        <v>1</v>
      </c>
      <c r="E42" s="325" t="s">
        <v>67</v>
      </c>
      <c r="F42" s="186"/>
      <c r="G42" s="186"/>
      <c r="H42" s="186"/>
      <c r="I42" s="186"/>
    </row>
    <row r="43" spans="1:9" ht="27" customHeight="1" x14ac:dyDescent="0.25">
      <c r="A43" s="277">
        <v>36</v>
      </c>
      <c r="B43" s="151" t="s">
        <v>168</v>
      </c>
      <c r="C43" s="161" t="s">
        <v>143</v>
      </c>
      <c r="D43" s="325">
        <v>1</v>
      </c>
      <c r="E43" s="325" t="s">
        <v>67</v>
      </c>
      <c r="F43" s="186"/>
      <c r="G43" s="186"/>
      <c r="H43" s="186"/>
      <c r="I43" s="186"/>
    </row>
    <row r="44" spans="1:9" ht="26.25" customHeight="1" x14ac:dyDescent="0.25">
      <c r="A44" s="277">
        <v>37</v>
      </c>
      <c r="B44" s="151" t="s">
        <v>169</v>
      </c>
      <c r="C44" s="161" t="s">
        <v>143</v>
      </c>
      <c r="D44" s="325">
        <v>1</v>
      </c>
      <c r="E44" s="325" t="s">
        <v>67</v>
      </c>
      <c r="F44" s="186"/>
      <c r="G44" s="186"/>
      <c r="H44" s="186"/>
      <c r="I44" s="186"/>
    </row>
    <row r="45" spans="1:9" ht="27" customHeight="1" x14ac:dyDescent="0.25">
      <c r="A45" s="277">
        <v>38</v>
      </c>
      <c r="B45" s="151" t="s">
        <v>170</v>
      </c>
      <c r="C45" s="161" t="s">
        <v>143</v>
      </c>
      <c r="D45" s="325">
        <v>1</v>
      </c>
      <c r="E45" s="325" t="s">
        <v>67</v>
      </c>
      <c r="F45" s="186"/>
      <c r="G45" s="186"/>
      <c r="H45" s="186"/>
      <c r="I45" s="186"/>
    </row>
    <row r="46" spans="1:9" ht="27" customHeight="1" x14ac:dyDescent="0.25">
      <c r="A46" s="277">
        <v>39</v>
      </c>
      <c r="B46" s="151" t="s">
        <v>171</v>
      </c>
      <c r="C46" s="161" t="s">
        <v>143</v>
      </c>
      <c r="D46" s="325">
        <v>1</v>
      </c>
      <c r="E46" s="325" t="s">
        <v>67</v>
      </c>
      <c r="F46" s="186"/>
      <c r="G46" s="186"/>
      <c r="H46" s="186"/>
      <c r="I46" s="186"/>
    </row>
    <row r="47" spans="1:9" ht="12.75" customHeight="1" x14ac:dyDescent="0.25">
      <c r="A47" s="217"/>
      <c r="B47" s="151"/>
      <c r="C47" s="149"/>
      <c r="D47" s="214"/>
      <c r="E47" s="215"/>
      <c r="F47" s="186"/>
      <c r="G47" s="186"/>
      <c r="H47" s="186"/>
      <c r="I47" s="186"/>
    </row>
    <row r="48" spans="1:9" ht="12.75" customHeight="1" x14ac:dyDescent="0.25">
      <c r="A48" s="217"/>
      <c r="B48" s="151"/>
      <c r="C48" s="149"/>
      <c r="D48" s="214"/>
      <c r="E48" s="215"/>
      <c r="F48" s="186"/>
      <c r="G48" s="186"/>
      <c r="H48" s="186"/>
      <c r="I48" s="186"/>
    </row>
    <row r="49" spans="1:9" ht="12.75" customHeight="1" x14ac:dyDescent="0.25">
      <c r="A49" s="217"/>
      <c r="B49" s="151"/>
      <c r="C49" s="149"/>
      <c r="D49" s="214"/>
      <c r="E49" s="215"/>
      <c r="F49" s="186"/>
      <c r="G49" s="186"/>
      <c r="H49" s="186"/>
      <c r="I49" s="186"/>
    </row>
    <row r="50" spans="1:9" x14ac:dyDescent="0.25">
      <c r="A50" s="217"/>
      <c r="B50" s="152"/>
      <c r="C50" s="160"/>
      <c r="D50" s="159"/>
      <c r="E50" s="153"/>
      <c r="F50" s="186"/>
      <c r="G50" s="186"/>
      <c r="H50" s="186"/>
      <c r="I50" s="186"/>
    </row>
    <row r="51" spans="1:9" ht="30" customHeight="1" x14ac:dyDescent="0.25">
      <c r="A51" s="217"/>
      <c r="B51" s="152"/>
      <c r="C51" s="180" t="s">
        <v>48</v>
      </c>
      <c r="D51" s="159"/>
      <c r="E51" s="153"/>
      <c r="F51" s="186"/>
      <c r="G51" s="186"/>
      <c r="H51" s="186"/>
      <c r="I51" s="187"/>
    </row>
    <row r="52" spans="1:9" x14ac:dyDescent="0.25">
      <c r="A52" s="217"/>
      <c r="B52" s="152"/>
      <c r="C52" s="192"/>
      <c r="D52" s="159"/>
      <c r="E52" s="153"/>
      <c r="F52" s="186"/>
      <c r="G52" s="186"/>
      <c r="H52" s="186"/>
      <c r="I52" s="186"/>
    </row>
    <row r="53" spans="1:9" x14ac:dyDescent="0.25">
      <c r="A53" s="217"/>
      <c r="B53" s="152"/>
      <c r="C53" s="257"/>
      <c r="D53" s="159"/>
      <c r="E53" s="153"/>
      <c r="F53" s="186"/>
      <c r="G53" s="186"/>
      <c r="H53" s="186"/>
      <c r="I53" s="186"/>
    </row>
    <row r="54" spans="1:9" x14ac:dyDescent="0.25">
      <c r="A54" s="217"/>
      <c r="B54" s="152"/>
      <c r="C54" s="256"/>
      <c r="D54" s="159"/>
      <c r="E54" s="153"/>
      <c r="F54" s="186"/>
      <c r="G54" s="186"/>
      <c r="H54" s="186"/>
      <c r="I54" s="186"/>
    </row>
    <row r="55" spans="1:9" ht="30" customHeight="1" x14ac:dyDescent="0.25">
      <c r="A55" s="217"/>
      <c r="B55" s="152"/>
      <c r="C55" s="180" t="s">
        <v>49</v>
      </c>
      <c r="D55" s="159"/>
      <c r="E55" s="153"/>
      <c r="F55" s="186"/>
      <c r="G55" s="186"/>
      <c r="H55" s="186"/>
      <c r="I55" s="187"/>
    </row>
    <row r="56" spans="1:9" x14ac:dyDescent="0.25">
      <c r="A56" s="217"/>
      <c r="B56" s="152"/>
      <c r="D56" s="159"/>
      <c r="E56" s="153"/>
      <c r="F56" s="186"/>
      <c r="G56" s="186"/>
      <c r="H56" s="186"/>
      <c r="I56" s="186"/>
    </row>
  </sheetData>
  <mergeCells count="8">
    <mergeCell ref="A5:A6"/>
    <mergeCell ref="B5:B6"/>
    <mergeCell ref="H5:H6"/>
    <mergeCell ref="L3:N3"/>
    <mergeCell ref="L4:N4"/>
    <mergeCell ref="B2:I2"/>
    <mergeCell ref="F5:F6"/>
    <mergeCell ref="G5:G6"/>
  </mergeCells>
  <printOptions horizontalCentered="1"/>
  <pageMargins left="0.43307086614173229" right="0.39370078740157483" top="0.59055118110236227" bottom="0.62992125984251968" header="0.39370078740157483" footer="0.19685039370078741"/>
  <pageSetup paperSize="9" scale="69" fitToHeight="40" orientation="landscape" useFirstPageNumber="1" r:id="rId1"/>
  <headerFooter alignWithMargins="0">
    <oddFooter xml:space="preserve">&amp;CA 4.8.&amp;P&amp;R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45"/>
  <sheetViews>
    <sheetView view="pageBreakPreview" topLeftCell="A4" zoomScaleNormal="90" zoomScaleSheetLayoutView="100" workbookViewId="0">
      <selection activeCell="J18" sqref="J18:J32"/>
    </sheetView>
  </sheetViews>
  <sheetFormatPr defaultRowHeight="13.2" x14ac:dyDescent="0.25"/>
  <cols>
    <col min="1" max="1" width="6.6640625" style="210" customWidth="1"/>
    <col min="2" max="2" width="9.5546875" style="22" customWidth="1"/>
    <col min="3" max="3" width="60.44140625" style="22" customWidth="1"/>
    <col min="4" max="4" width="6.6640625" style="22" customWidth="1"/>
    <col min="5" max="5" width="10.88671875" style="31" customWidth="1"/>
    <col min="6" max="6" width="11.5546875" style="188" customWidth="1"/>
    <col min="7" max="7" width="12.6640625" style="188" customWidth="1"/>
    <col min="8" max="8" width="11.5546875" style="188" customWidth="1"/>
    <col min="9" max="9" width="17.44140625" style="188" customWidth="1"/>
    <col min="10" max="10" width="19.6640625" style="188" customWidth="1"/>
    <col min="11" max="11" width="16.109375" style="188" customWidth="1"/>
    <col min="12" max="12" width="9.109375" style="154"/>
    <col min="13" max="13" width="13.6640625" style="22" customWidth="1"/>
    <col min="14" max="260" width="9.109375" style="22"/>
    <col min="261" max="261" width="7.6640625" style="22" customWidth="1"/>
    <col min="262" max="262" width="9.6640625" style="22" customWidth="1"/>
    <col min="263" max="263" width="43.6640625" style="22" customWidth="1"/>
    <col min="264" max="264" width="8.33203125" style="22" customWidth="1"/>
    <col min="265" max="265" width="9.6640625" style="22" customWidth="1"/>
    <col min="266" max="266" width="11.6640625" style="22" customWidth="1"/>
    <col min="267" max="267" width="15.6640625" style="22" customWidth="1"/>
    <col min="268" max="516" width="9.109375" style="22"/>
    <col min="517" max="517" width="7.6640625" style="22" customWidth="1"/>
    <col min="518" max="518" width="9.6640625" style="22" customWidth="1"/>
    <col min="519" max="519" width="43.6640625" style="22" customWidth="1"/>
    <col min="520" max="520" width="8.33203125" style="22" customWidth="1"/>
    <col min="521" max="521" width="9.6640625" style="22" customWidth="1"/>
    <col min="522" max="522" width="11.6640625" style="22" customWidth="1"/>
    <col min="523" max="523" width="15.6640625" style="22" customWidth="1"/>
    <col min="524" max="772" width="9.109375" style="22"/>
    <col min="773" max="773" width="7.6640625" style="22" customWidth="1"/>
    <col min="774" max="774" width="9.6640625" style="22" customWidth="1"/>
    <col min="775" max="775" width="43.6640625" style="22" customWidth="1"/>
    <col min="776" max="776" width="8.33203125" style="22" customWidth="1"/>
    <col min="777" max="777" width="9.6640625" style="22" customWidth="1"/>
    <col min="778" max="778" width="11.6640625" style="22" customWidth="1"/>
    <col min="779" max="779" width="15.6640625" style="22" customWidth="1"/>
    <col min="780" max="1028" width="9.109375" style="22"/>
    <col min="1029" max="1029" width="7.6640625" style="22" customWidth="1"/>
    <col min="1030" max="1030" width="9.6640625" style="22" customWidth="1"/>
    <col min="1031" max="1031" width="43.6640625" style="22" customWidth="1"/>
    <col min="1032" max="1032" width="8.33203125" style="22" customWidth="1"/>
    <col min="1033" max="1033" width="9.6640625" style="22" customWidth="1"/>
    <col min="1034" max="1034" width="11.6640625" style="22" customWidth="1"/>
    <col min="1035" max="1035" width="15.6640625" style="22" customWidth="1"/>
    <col min="1036" max="1284" width="9.109375" style="22"/>
    <col min="1285" max="1285" width="7.6640625" style="22" customWidth="1"/>
    <col min="1286" max="1286" width="9.6640625" style="22" customWidth="1"/>
    <col min="1287" max="1287" width="43.6640625" style="22" customWidth="1"/>
    <col min="1288" max="1288" width="8.33203125" style="22" customWidth="1"/>
    <col min="1289" max="1289" width="9.6640625" style="22" customWidth="1"/>
    <col min="1290" max="1290" width="11.6640625" style="22" customWidth="1"/>
    <col min="1291" max="1291" width="15.6640625" style="22" customWidth="1"/>
    <col min="1292" max="1540" width="9.109375" style="22"/>
    <col min="1541" max="1541" width="7.6640625" style="22" customWidth="1"/>
    <col min="1542" max="1542" width="9.6640625" style="22" customWidth="1"/>
    <col min="1543" max="1543" width="43.6640625" style="22" customWidth="1"/>
    <col min="1544" max="1544" width="8.33203125" style="22" customWidth="1"/>
    <col min="1545" max="1545" width="9.6640625" style="22" customWidth="1"/>
    <col min="1546" max="1546" width="11.6640625" style="22" customWidth="1"/>
    <col min="1547" max="1547" width="15.6640625" style="22" customWidth="1"/>
    <col min="1548" max="1796" width="9.109375" style="22"/>
    <col min="1797" max="1797" width="7.6640625" style="22" customWidth="1"/>
    <col min="1798" max="1798" width="9.6640625" style="22" customWidth="1"/>
    <col min="1799" max="1799" width="43.6640625" style="22" customWidth="1"/>
    <col min="1800" max="1800" width="8.33203125" style="22" customWidth="1"/>
    <col min="1801" max="1801" width="9.6640625" style="22" customWidth="1"/>
    <col min="1802" max="1802" width="11.6640625" style="22" customWidth="1"/>
    <col min="1803" max="1803" width="15.6640625" style="22" customWidth="1"/>
    <col min="1804" max="2052" width="9.109375" style="22"/>
    <col min="2053" max="2053" width="7.6640625" style="22" customWidth="1"/>
    <col min="2054" max="2054" width="9.6640625" style="22" customWidth="1"/>
    <col min="2055" max="2055" width="43.6640625" style="22" customWidth="1"/>
    <col min="2056" max="2056" width="8.33203125" style="22" customWidth="1"/>
    <col min="2057" max="2057" width="9.6640625" style="22" customWidth="1"/>
    <col min="2058" max="2058" width="11.6640625" style="22" customWidth="1"/>
    <col min="2059" max="2059" width="15.6640625" style="22" customWidth="1"/>
    <col min="2060" max="2308" width="9.109375" style="22"/>
    <col min="2309" max="2309" width="7.6640625" style="22" customWidth="1"/>
    <col min="2310" max="2310" width="9.6640625" style="22" customWidth="1"/>
    <col min="2311" max="2311" width="43.6640625" style="22" customWidth="1"/>
    <col min="2312" max="2312" width="8.33203125" style="22" customWidth="1"/>
    <col min="2313" max="2313" width="9.6640625" style="22" customWidth="1"/>
    <col min="2314" max="2314" width="11.6640625" style="22" customWidth="1"/>
    <col min="2315" max="2315" width="15.6640625" style="22" customWidth="1"/>
    <col min="2316" max="2564" width="9.109375" style="22"/>
    <col min="2565" max="2565" width="7.6640625" style="22" customWidth="1"/>
    <col min="2566" max="2566" width="9.6640625" style="22" customWidth="1"/>
    <col min="2567" max="2567" width="43.6640625" style="22" customWidth="1"/>
    <col min="2568" max="2568" width="8.33203125" style="22" customWidth="1"/>
    <col min="2569" max="2569" width="9.6640625" style="22" customWidth="1"/>
    <col min="2570" max="2570" width="11.6640625" style="22" customWidth="1"/>
    <col min="2571" max="2571" width="15.6640625" style="22" customWidth="1"/>
    <col min="2572" max="2820" width="9.109375" style="22"/>
    <col min="2821" max="2821" width="7.6640625" style="22" customWidth="1"/>
    <col min="2822" max="2822" width="9.6640625" style="22" customWidth="1"/>
    <col min="2823" max="2823" width="43.6640625" style="22" customWidth="1"/>
    <col min="2824" max="2824" width="8.33203125" style="22" customWidth="1"/>
    <col min="2825" max="2825" width="9.6640625" style="22" customWidth="1"/>
    <col min="2826" max="2826" width="11.6640625" style="22" customWidth="1"/>
    <col min="2827" max="2827" width="15.6640625" style="22" customWidth="1"/>
    <col min="2828" max="3076" width="9.109375" style="22"/>
    <col min="3077" max="3077" width="7.6640625" style="22" customWidth="1"/>
    <col min="3078" max="3078" width="9.6640625" style="22" customWidth="1"/>
    <col min="3079" max="3079" width="43.6640625" style="22" customWidth="1"/>
    <col min="3080" max="3080" width="8.33203125" style="22" customWidth="1"/>
    <col min="3081" max="3081" width="9.6640625" style="22" customWidth="1"/>
    <col min="3082" max="3082" width="11.6640625" style="22" customWidth="1"/>
    <col min="3083" max="3083" width="15.6640625" style="22" customWidth="1"/>
    <col min="3084" max="3332" width="9.109375" style="22"/>
    <col min="3333" max="3333" width="7.6640625" style="22" customWidth="1"/>
    <col min="3334" max="3334" width="9.6640625" style="22" customWidth="1"/>
    <col min="3335" max="3335" width="43.6640625" style="22" customWidth="1"/>
    <col min="3336" max="3336" width="8.33203125" style="22" customWidth="1"/>
    <col min="3337" max="3337" width="9.6640625" style="22" customWidth="1"/>
    <col min="3338" max="3338" width="11.6640625" style="22" customWidth="1"/>
    <col min="3339" max="3339" width="15.6640625" style="22" customWidth="1"/>
    <col min="3340" max="3588" width="9.109375" style="22"/>
    <col min="3589" max="3589" width="7.6640625" style="22" customWidth="1"/>
    <col min="3590" max="3590" width="9.6640625" style="22" customWidth="1"/>
    <col min="3591" max="3591" width="43.6640625" style="22" customWidth="1"/>
    <col min="3592" max="3592" width="8.33203125" style="22" customWidth="1"/>
    <col min="3593" max="3593" width="9.6640625" style="22" customWidth="1"/>
    <col min="3594" max="3594" width="11.6640625" style="22" customWidth="1"/>
    <col min="3595" max="3595" width="15.6640625" style="22" customWidth="1"/>
    <col min="3596" max="3844" width="9.109375" style="22"/>
    <col min="3845" max="3845" width="7.6640625" style="22" customWidth="1"/>
    <col min="3846" max="3846" width="9.6640625" style="22" customWidth="1"/>
    <col min="3847" max="3847" width="43.6640625" style="22" customWidth="1"/>
    <col min="3848" max="3848" width="8.33203125" style="22" customWidth="1"/>
    <col min="3849" max="3849" width="9.6640625" style="22" customWidth="1"/>
    <col min="3850" max="3850" width="11.6640625" style="22" customWidth="1"/>
    <col min="3851" max="3851" width="15.6640625" style="22" customWidth="1"/>
    <col min="3852" max="4100" width="9.109375" style="22"/>
    <col min="4101" max="4101" width="7.6640625" style="22" customWidth="1"/>
    <col min="4102" max="4102" width="9.6640625" style="22" customWidth="1"/>
    <col min="4103" max="4103" width="43.6640625" style="22" customWidth="1"/>
    <col min="4104" max="4104" width="8.33203125" style="22" customWidth="1"/>
    <col min="4105" max="4105" width="9.6640625" style="22" customWidth="1"/>
    <col min="4106" max="4106" width="11.6640625" style="22" customWidth="1"/>
    <col min="4107" max="4107" width="15.6640625" style="22" customWidth="1"/>
    <col min="4108" max="4356" width="9.109375" style="22"/>
    <col min="4357" max="4357" width="7.6640625" style="22" customWidth="1"/>
    <col min="4358" max="4358" width="9.6640625" style="22" customWidth="1"/>
    <col min="4359" max="4359" width="43.6640625" style="22" customWidth="1"/>
    <col min="4360" max="4360" width="8.33203125" style="22" customWidth="1"/>
    <col min="4361" max="4361" width="9.6640625" style="22" customWidth="1"/>
    <col min="4362" max="4362" width="11.6640625" style="22" customWidth="1"/>
    <col min="4363" max="4363" width="15.6640625" style="22" customWidth="1"/>
    <col min="4364" max="4612" width="9.109375" style="22"/>
    <col min="4613" max="4613" width="7.6640625" style="22" customWidth="1"/>
    <col min="4614" max="4614" width="9.6640625" style="22" customWidth="1"/>
    <col min="4615" max="4615" width="43.6640625" style="22" customWidth="1"/>
    <col min="4616" max="4616" width="8.33203125" style="22" customWidth="1"/>
    <col min="4617" max="4617" width="9.6640625" style="22" customWidth="1"/>
    <col min="4618" max="4618" width="11.6640625" style="22" customWidth="1"/>
    <col min="4619" max="4619" width="15.6640625" style="22" customWidth="1"/>
    <col min="4620" max="4868" width="9.109375" style="22"/>
    <col min="4869" max="4869" width="7.6640625" style="22" customWidth="1"/>
    <col min="4870" max="4870" width="9.6640625" style="22" customWidth="1"/>
    <col min="4871" max="4871" width="43.6640625" style="22" customWidth="1"/>
    <col min="4872" max="4872" width="8.33203125" style="22" customWidth="1"/>
    <col min="4873" max="4873" width="9.6640625" style="22" customWidth="1"/>
    <col min="4874" max="4874" width="11.6640625" style="22" customWidth="1"/>
    <col min="4875" max="4875" width="15.6640625" style="22" customWidth="1"/>
    <col min="4876" max="5124" width="9.109375" style="22"/>
    <col min="5125" max="5125" width="7.6640625" style="22" customWidth="1"/>
    <col min="5126" max="5126" width="9.6640625" style="22" customWidth="1"/>
    <col min="5127" max="5127" width="43.6640625" style="22" customWidth="1"/>
    <col min="5128" max="5128" width="8.33203125" style="22" customWidth="1"/>
    <col min="5129" max="5129" width="9.6640625" style="22" customWidth="1"/>
    <col min="5130" max="5130" width="11.6640625" style="22" customWidth="1"/>
    <col min="5131" max="5131" width="15.6640625" style="22" customWidth="1"/>
    <col min="5132" max="5380" width="9.109375" style="22"/>
    <col min="5381" max="5381" width="7.6640625" style="22" customWidth="1"/>
    <col min="5382" max="5382" width="9.6640625" style="22" customWidth="1"/>
    <col min="5383" max="5383" width="43.6640625" style="22" customWidth="1"/>
    <col min="5384" max="5384" width="8.33203125" style="22" customWidth="1"/>
    <col min="5385" max="5385" width="9.6640625" style="22" customWidth="1"/>
    <col min="5386" max="5386" width="11.6640625" style="22" customWidth="1"/>
    <col min="5387" max="5387" width="15.6640625" style="22" customWidth="1"/>
    <col min="5388" max="5636" width="9.109375" style="22"/>
    <col min="5637" max="5637" width="7.6640625" style="22" customWidth="1"/>
    <col min="5638" max="5638" width="9.6640625" style="22" customWidth="1"/>
    <col min="5639" max="5639" width="43.6640625" style="22" customWidth="1"/>
    <col min="5640" max="5640" width="8.33203125" style="22" customWidth="1"/>
    <col min="5641" max="5641" width="9.6640625" style="22" customWidth="1"/>
    <col min="5642" max="5642" width="11.6640625" style="22" customWidth="1"/>
    <col min="5643" max="5643" width="15.6640625" style="22" customWidth="1"/>
    <col min="5644" max="5892" width="9.109375" style="22"/>
    <col min="5893" max="5893" width="7.6640625" style="22" customWidth="1"/>
    <col min="5894" max="5894" width="9.6640625" style="22" customWidth="1"/>
    <col min="5895" max="5895" width="43.6640625" style="22" customWidth="1"/>
    <col min="5896" max="5896" width="8.33203125" style="22" customWidth="1"/>
    <col min="5897" max="5897" width="9.6640625" style="22" customWidth="1"/>
    <col min="5898" max="5898" width="11.6640625" style="22" customWidth="1"/>
    <col min="5899" max="5899" width="15.6640625" style="22" customWidth="1"/>
    <col min="5900" max="6148" width="9.109375" style="22"/>
    <col min="6149" max="6149" width="7.6640625" style="22" customWidth="1"/>
    <col min="6150" max="6150" width="9.6640625" style="22" customWidth="1"/>
    <col min="6151" max="6151" width="43.6640625" style="22" customWidth="1"/>
    <col min="6152" max="6152" width="8.33203125" style="22" customWidth="1"/>
    <col min="6153" max="6153" width="9.6640625" style="22" customWidth="1"/>
    <col min="6154" max="6154" width="11.6640625" style="22" customWidth="1"/>
    <col min="6155" max="6155" width="15.6640625" style="22" customWidth="1"/>
    <col min="6156" max="6404" width="9.109375" style="22"/>
    <col min="6405" max="6405" width="7.6640625" style="22" customWidth="1"/>
    <col min="6406" max="6406" width="9.6640625" style="22" customWidth="1"/>
    <col min="6407" max="6407" width="43.6640625" style="22" customWidth="1"/>
    <col min="6408" max="6408" width="8.33203125" style="22" customWidth="1"/>
    <col min="6409" max="6409" width="9.6640625" style="22" customWidth="1"/>
    <col min="6410" max="6410" width="11.6640625" style="22" customWidth="1"/>
    <col min="6411" max="6411" width="15.6640625" style="22" customWidth="1"/>
    <col min="6412" max="6660" width="9.109375" style="22"/>
    <col min="6661" max="6661" width="7.6640625" style="22" customWidth="1"/>
    <col min="6662" max="6662" width="9.6640625" style="22" customWidth="1"/>
    <col min="6663" max="6663" width="43.6640625" style="22" customWidth="1"/>
    <col min="6664" max="6664" width="8.33203125" style="22" customWidth="1"/>
    <col min="6665" max="6665" width="9.6640625" style="22" customWidth="1"/>
    <col min="6666" max="6666" width="11.6640625" style="22" customWidth="1"/>
    <col min="6667" max="6667" width="15.6640625" style="22" customWidth="1"/>
    <col min="6668" max="6916" width="9.109375" style="22"/>
    <col min="6917" max="6917" width="7.6640625" style="22" customWidth="1"/>
    <col min="6918" max="6918" width="9.6640625" style="22" customWidth="1"/>
    <col min="6919" max="6919" width="43.6640625" style="22" customWidth="1"/>
    <col min="6920" max="6920" width="8.33203125" style="22" customWidth="1"/>
    <col min="6921" max="6921" width="9.6640625" style="22" customWidth="1"/>
    <col min="6922" max="6922" width="11.6640625" style="22" customWidth="1"/>
    <col min="6923" max="6923" width="15.6640625" style="22" customWidth="1"/>
    <col min="6924" max="7172" width="9.109375" style="22"/>
    <col min="7173" max="7173" width="7.6640625" style="22" customWidth="1"/>
    <col min="7174" max="7174" width="9.6640625" style="22" customWidth="1"/>
    <col min="7175" max="7175" width="43.6640625" style="22" customWidth="1"/>
    <col min="7176" max="7176" width="8.33203125" style="22" customWidth="1"/>
    <col min="7177" max="7177" width="9.6640625" style="22" customWidth="1"/>
    <col min="7178" max="7178" width="11.6640625" style="22" customWidth="1"/>
    <col min="7179" max="7179" width="15.6640625" style="22" customWidth="1"/>
    <col min="7180" max="7428" width="9.109375" style="22"/>
    <col min="7429" max="7429" width="7.6640625" style="22" customWidth="1"/>
    <col min="7430" max="7430" width="9.6640625" style="22" customWidth="1"/>
    <col min="7431" max="7431" width="43.6640625" style="22" customWidth="1"/>
    <col min="7432" max="7432" width="8.33203125" style="22" customWidth="1"/>
    <col min="7433" max="7433" width="9.6640625" style="22" customWidth="1"/>
    <col min="7434" max="7434" width="11.6640625" style="22" customWidth="1"/>
    <col min="7435" max="7435" width="15.6640625" style="22" customWidth="1"/>
    <col min="7436" max="7684" width="9.109375" style="22"/>
    <col min="7685" max="7685" width="7.6640625" style="22" customWidth="1"/>
    <col min="7686" max="7686" width="9.6640625" style="22" customWidth="1"/>
    <col min="7687" max="7687" width="43.6640625" style="22" customWidth="1"/>
    <col min="7688" max="7688" width="8.33203125" style="22" customWidth="1"/>
    <col min="7689" max="7689" width="9.6640625" style="22" customWidth="1"/>
    <col min="7690" max="7690" width="11.6640625" style="22" customWidth="1"/>
    <col min="7691" max="7691" width="15.6640625" style="22" customWidth="1"/>
    <col min="7692" max="7940" width="9.109375" style="22"/>
    <col min="7941" max="7941" width="7.6640625" style="22" customWidth="1"/>
    <col min="7942" max="7942" width="9.6640625" style="22" customWidth="1"/>
    <col min="7943" max="7943" width="43.6640625" style="22" customWidth="1"/>
    <col min="7944" max="7944" width="8.33203125" style="22" customWidth="1"/>
    <col min="7945" max="7945" width="9.6640625" style="22" customWidth="1"/>
    <col min="7946" max="7946" width="11.6640625" style="22" customWidth="1"/>
    <col min="7947" max="7947" width="15.6640625" style="22" customWidth="1"/>
    <col min="7948" max="8196" width="9.109375" style="22"/>
    <col min="8197" max="8197" width="7.6640625" style="22" customWidth="1"/>
    <col min="8198" max="8198" width="9.6640625" style="22" customWidth="1"/>
    <col min="8199" max="8199" width="43.6640625" style="22" customWidth="1"/>
    <col min="8200" max="8200" width="8.33203125" style="22" customWidth="1"/>
    <col min="8201" max="8201" width="9.6640625" style="22" customWidth="1"/>
    <col min="8202" max="8202" width="11.6640625" style="22" customWidth="1"/>
    <col min="8203" max="8203" width="15.6640625" style="22" customWidth="1"/>
    <col min="8204" max="8452" width="9.109375" style="22"/>
    <col min="8453" max="8453" width="7.6640625" style="22" customWidth="1"/>
    <col min="8454" max="8454" width="9.6640625" style="22" customWidth="1"/>
    <col min="8455" max="8455" width="43.6640625" style="22" customWidth="1"/>
    <col min="8456" max="8456" width="8.33203125" style="22" customWidth="1"/>
    <col min="8457" max="8457" width="9.6640625" style="22" customWidth="1"/>
    <col min="8458" max="8458" width="11.6640625" style="22" customWidth="1"/>
    <col min="8459" max="8459" width="15.6640625" style="22" customWidth="1"/>
    <col min="8460" max="8708" width="9.109375" style="22"/>
    <col min="8709" max="8709" width="7.6640625" style="22" customWidth="1"/>
    <col min="8710" max="8710" width="9.6640625" style="22" customWidth="1"/>
    <col min="8711" max="8711" width="43.6640625" style="22" customWidth="1"/>
    <col min="8712" max="8712" width="8.33203125" style="22" customWidth="1"/>
    <col min="8713" max="8713" width="9.6640625" style="22" customWidth="1"/>
    <col min="8714" max="8714" width="11.6640625" style="22" customWidth="1"/>
    <col min="8715" max="8715" width="15.6640625" style="22" customWidth="1"/>
    <col min="8716" max="8964" width="9.109375" style="22"/>
    <col min="8965" max="8965" width="7.6640625" style="22" customWidth="1"/>
    <col min="8966" max="8966" width="9.6640625" style="22" customWidth="1"/>
    <col min="8967" max="8967" width="43.6640625" style="22" customWidth="1"/>
    <col min="8968" max="8968" width="8.33203125" style="22" customWidth="1"/>
    <col min="8969" max="8969" width="9.6640625" style="22" customWidth="1"/>
    <col min="8970" max="8970" width="11.6640625" style="22" customWidth="1"/>
    <col min="8971" max="8971" width="15.6640625" style="22" customWidth="1"/>
    <col min="8972" max="9220" width="9.109375" style="22"/>
    <col min="9221" max="9221" width="7.6640625" style="22" customWidth="1"/>
    <col min="9222" max="9222" width="9.6640625" style="22" customWidth="1"/>
    <col min="9223" max="9223" width="43.6640625" style="22" customWidth="1"/>
    <col min="9224" max="9224" width="8.33203125" style="22" customWidth="1"/>
    <col min="9225" max="9225" width="9.6640625" style="22" customWidth="1"/>
    <col min="9226" max="9226" width="11.6640625" style="22" customWidth="1"/>
    <col min="9227" max="9227" width="15.6640625" style="22" customWidth="1"/>
    <col min="9228" max="9476" width="9.109375" style="22"/>
    <col min="9477" max="9477" width="7.6640625" style="22" customWidth="1"/>
    <col min="9478" max="9478" width="9.6640625" style="22" customWidth="1"/>
    <col min="9479" max="9479" width="43.6640625" style="22" customWidth="1"/>
    <col min="9480" max="9480" width="8.33203125" style="22" customWidth="1"/>
    <col min="9481" max="9481" width="9.6640625" style="22" customWidth="1"/>
    <col min="9482" max="9482" width="11.6640625" style="22" customWidth="1"/>
    <col min="9483" max="9483" width="15.6640625" style="22" customWidth="1"/>
    <col min="9484" max="9732" width="9.109375" style="22"/>
    <col min="9733" max="9733" width="7.6640625" style="22" customWidth="1"/>
    <col min="9734" max="9734" width="9.6640625" style="22" customWidth="1"/>
    <col min="9735" max="9735" width="43.6640625" style="22" customWidth="1"/>
    <col min="9736" max="9736" width="8.33203125" style="22" customWidth="1"/>
    <col min="9737" max="9737" width="9.6640625" style="22" customWidth="1"/>
    <col min="9738" max="9738" width="11.6640625" style="22" customWidth="1"/>
    <col min="9739" max="9739" width="15.6640625" style="22" customWidth="1"/>
    <col min="9740" max="9988" width="9.109375" style="22"/>
    <col min="9989" max="9989" width="7.6640625" style="22" customWidth="1"/>
    <col min="9990" max="9990" width="9.6640625" style="22" customWidth="1"/>
    <col min="9991" max="9991" width="43.6640625" style="22" customWidth="1"/>
    <col min="9992" max="9992" width="8.33203125" style="22" customWidth="1"/>
    <col min="9993" max="9993" width="9.6640625" style="22" customWidth="1"/>
    <col min="9994" max="9994" width="11.6640625" style="22" customWidth="1"/>
    <col min="9995" max="9995" width="15.6640625" style="22" customWidth="1"/>
    <col min="9996" max="10244" width="9.109375" style="22"/>
    <col min="10245" max="10245" width="7.6640625" style="22" customWidth="1"/>
    <col min="10246" max="10246" width="9.6640625" style="22" customWidth="1"/>
    <col min="10247" max="10247" width="43.6640625" style="22" customWidth="1"/>
    <col min="10248" max="10248" width="8.33203125" style="22" customWidth="1"/>
    <col min="10249" max="10249" width="9.6640625" style="22" customWidth="1"/>
    <col min="10250" max="10250" width="11.6640625" style="22" customWidth="1"/>
    <col min="10251" max="10251" width="15.6640625" style="22" customWidth="1"/>
    <col min="10252" max="10500" width="9.109375" style="22"/>
    <col min="10501" max="10501" width="7.6640625" style="22" customWidth="1"/>
    <col min="10502" max="10502" width="9.6640625" style="22" customWidth="1"/>
    <col min="10503" max="10503" width="43.6640625" style="22" customWidth="1"/>
    <col min="10504" max="10504" width="8.33203125" style="22" customWidth="1"/>
    <col min="10505" max="10505" width="9.6640625" style="22" customWidth="1"/>
    <col min="10506" max="10506" width="11.6640625" style="22" customWidth="1"/>
    <col min="10507" max="10507" width="15.6640625" style="22" customWidth="1"/>
    <col min="10508" max="10756" width="9.109375" style="22"/>
    <col min="10757" max="10757" width="7.6640625" style="22" customWidth="1"/>
    <col min="10758" max="10758" width="9.6640625" style="22" customWidth="1"/>
    <col min="10759" max="10759" width="43.6640625" style="22" customWidth="1"/>
    <col min="10760" max="10760" width="8.33203125" style="22" customWidth="1"/>
    <col min="10761" max="10761" width="9.6640625" style="22" customWidth="1"/>
    <col min="10762" max="10762" width="11.6640625" style="22" customWidth="1"/>
    <col min="10763" max="10763" width="15.6640625" style="22" customWidth="1"/>
    <col min="10764" max="11012" width="9.109375" style="22"/>
    <col min="11013" max="11013" width="7.6640625" style="22" customWidth="1"/>
    <col min="11014" max="11014" width="9.6640625" style="22" customWidth="1"/>
    <col min="11015" max="11015" width="43.6640625" style="22" customWidth="1"/>
    <col min="11016" max="11016" width="8.33203125" style="22" customWidth="1"/>
    <col min="11017" max="11017" width="9.6640625" style="22" customWidth="1"/>
    <col min="11018" max="11018" width="11.6640625" style="22" customWidth="1"/>
    <col min="11019" max="11019" width="15.6640625" style="22" customWidth="1"/>
    <col min="11020" max="11268" width="9.109375" style="22"/>
    <col min="11269" max="11269" width="7.6640625" style="22" customWidth="1"/>
    <col min="11270" max="11270" width="9.6640625" style="22" customWidth="1"/>
    <col min="11271" max="11271" width="43.6640625" style="22" customWidth="1"/>
    <col min="11272" max="11272" width="8.33203125" style="22" customWidth="1"/>
    <col min="11273" max="11273" width="9.6640625" style="22" customWidth="1"/>
    <col min="11274" max="11274" width="11.6640625" style="22" customWidth="1"/>
    <col min="11275" max="11275" width="15.6640625" style="22" customWidth="1"/>
    <col min="11276" max="11524" width="9.109375" style="22"/>
    <col min="11525" max="11525" width="7.6640625" style="22" customWidth="1"/>
    <col min="11526" max="11526" width="9.6640625" style="22" customWidth="1"/>
    <col min="11527" max="11527" width="43.6640625" style="22" customWidth="1"/>
    <col min="11528" max="11528" width="8.33203125" style="22" customWidth="1"/>
    <col min="11529" max="11529" width="9.6640625" style="22" customWidth="1"/>
    <col min="11530" max="11530" width="11.6640625" style="22" customWidth="1"/>
    <col min="11531" max="11531" width="15.6640625" style="22" customWidth="1"/>
    <col min="11532" max="11780" width="9.109375" style="22"/>
    <col min="11781" max="11781" width="7.6640625" style="22" customWidth="1"/>
    <col min="11782" max="11782" width="9.6640625" style="22" customWidth="1"/>
    <col min="11783" max="11783" width="43.6640625" style="22" customWidth="1"/>
    <col min="11784" max="11784" width="8.33203125" style="22" customWidth="1"/>
    <col min="11785" max="11785" width="9.6640625" style="22" customWidth="1"/>
    <col min="11786" max="11786" width="11.6640625" style="22" customWidth="1"/>
    <col min="11787" max="11787" width="15.6640625" style="22" customWidth="1"/>
    <col min="11788" max="12036" width="9.109375" style="22"/>
    <col min="12037" max="12037" width="7.6640625" style="22" customWidth="1"/>
    <col min="12038" max="12038" width="9.6640625" style="22" customWidth="1"/>
    <col min="12039" max="12039" width="43.6640625" style="22" customWidth="1"/>
    <col min="12040" max="12040" width="8.33203125" style="22" customWidth="1"/>
    <col min="12041" max="12041" width="9.6640625" style="22" customWidth="1"/>
    <col min="12042" max="12042" width="11.6640625" style="22" customWidth="1"/>
    <col min="12043" max="12043" width="15.6640625" style="22" customWidth="1"/>
    <col min="12044" max="12292" width="9.109375" style="22"/>
    <col min="12293" max="12293" width="7.6640625" style="22" customWidth="1"/>
    <col min="12294" max="12294" width="9.6640625" style="22" customWidth="1"/>
    <col min="12295" max="12295" width="43.6640625" style="22" customWidth="1"/>
    <col min="12296" max="12296" width="8.33203125" style="22" customWidth="1"/>
    <col min="12297" max="12297" width="9.6640625" style="22" customWidth="1"/>
    <col min="12298" max="12298" width="11.6640625" style="22" customWidth="1"/>
    <col min="12299" max="12299" width="15.6640625" style="22" customWidth="1"/>
    <col min="12300" max="12548" width="9.109375" style="22"/>
    <col min="12549" max="12549" width="7.6640625" style="22" customWidth="1"/>
    <col min="12550" max="12550" width="9.6640625" style="22" customWidth="1"/>
    <col min="12551" max="12551" width="43.6640625" style="22" customWidth="1"/>
    <col min="12552" max="12552" width="8.33203125" style="22" customWidth="1"/>
    <col min="12553" max="12553" width="9.6640625" style="22" customWidth="1"/>
    <col min="12554" max="12554" width="11.6640625" style="22" customWidth="1"/>
    <col min="12555" max="12555" width="15.6640625" style="22" customWidth="1"/>
    <col min="12556" max="12804" width="9.109375" style="22"/>
    <col min="12805" max="12805" width="7.6640625" style="22" customWidth="1"/>
    <col min="12806" max="12806" width="9.6640625" style="22" customWidth="1"/>
    <col min="12807" max="12807" width="43.6640625" style="22" customWidth="1"/>
    <col min="12808" max="12808" width="8.33203125" style="22" customWidth="1"/>
    <col min="12809" max="12809" width="9.6640625" style="22" customWidth="1"/>
    <col min="12810" max="12810" width="11.6640625" style="22" customWidth="1"/>
    <col min="12811" max="12811" width="15.6640625" style="22" customWidth="1"/>
    <col min="12812" max="13060" width="9.109375" style="22"/>
    <col min="13061" max="13061" width="7.6640625" style="22" customWidth="1"/>
    <col min="13062" max="13062" width="9.6640625" style="22" customWidth="1"/>
    <col min="13063" max="13063" width="43.6640625" style="22" customWidth="1"/>
    <col min="13064" max="13064" width="8.33203125" style="22" customWidth="1"/>
    <col min="13065" max="13065" width="9.6640625" style="22" customWidth="1"/>
    <col min="13066" max="13066" width="11.6640625" style="22" customWidth="1"/>
    <col min="13067" max="13067" width="15.6640625" style="22" customWidth="1"/>
    <col min="13068" max="13316" width="9.109375" style="22"/>
    <col min="13317" max="13317" width="7.6640625" style="22" customWidth="1"/>
    <col min="13318" max="13318" width="9.6640625" style="22" customWidth="1"/>
    <col min="13319" max="13319" width="43.6640625" style="22" customWidth="1"/>
    <col min="13320" max="13320" width="8.33203125" style="22" customWidth="1"/>
    <col min="13321" max="13321" width="9.6640625" style="22" customWidth="1"/>
    <col min="13322" max="13322" width="11.6640625" style="22" customWidth="1"/>
    <col min="13323" max="13323" width="15.6640625" style="22" customWidth="1"/>
    <col min="13324" max="13572" width="9.109375" style="22"/>
    <col min="13573" max="13573" width="7.6640625" style="22" customWidth="1"/>
    <col min="13574" max="13574" width="9.6640625" style="22" customWidth="1"/>
    <col min="13575" max="13575" width="43.6640625" style="22" customWidth="1"/>
    <col min="13576" max="13576" width="8.33203125" style="22" customWidth="1"/>
    <col min="13577" max="13577" width="9.6640625" style="22" customWidth="1"/>
    <col min="13578" max="13578" width="11.6640625" style="22" customWidth="1"/>
    <col min="13579" max="13579" width="15.6640625" style="22" customWidth="1"/>
    <col min="13580" max="13828" width="9.109375" style="22"/>
    <col min="13829" max="13829" width="7.6640625" style="22" customWidth="1"/>
    <col min="13830" max="13830" width="9.6640625" style="22" customWidth="1"/>
    <col min="13831" max="13831" width="43.6640625" style="22" customWidth="1"/>
    <col min="13832" max="13832" width="8.33203125" style="22" customWidth="1"/>
    <col min="13833" max="13833" width="9.6640625" style="22" customWidth="1"/>
    <col min="13834" max="13834" width="11.6640625" style="22" customWidth="1"/>
    <col min="13835" max="13835" width="15.6640625" style="22" customWidth="1"/>
    <col min="13836" max="14084" width="9.109375" style="22"/>
    <col min="14085" max="14085" width="7.6640625" style="22" customWidth="1"/>
    <col min="14086" max="14086" width="9.6640625" style="22" customWidth="1"/>
    <col min="14087" max="14087" width="43.6640625" style="22" customWidth="1"/>
    <col min="14088" max="14088" width="8.33203125" style="22" customWidth="1"/>
    <col min="14089" max="14089" width="9.6640625" style="22" customWidth="1"/>
    <col min="14090" max="14090" width="11.6640625" style="22" customWidth="1"/>
    <col min="14091" max="14091" width="15.6640625" style="22" customWidth="1"/>
    <col min="14092" max="14340" width="9.109375" style="22"/>
    <col min="14341" max="14341" width="7.6640625" style="22" customWidth="1"/>
    <col min="14342" max="14342" width="9.6640625" style="22" customWidth="1"/>
    <col min="14343" max="14343" width="43.6640625" style="22" customWidth="1"/>
    <col min="14344" max="14344" width="8.33203125" style="22" customWidth="1"/>
    <col min="14345" max="14345" width="9.6640625" style="22" customWidth="1"/>
    <col min="14346" max="14346" width="11.6640625" style="22" customWidth="1"/>
    <col min="14347" max="14347" width="15.6640625" style="22" customWidth="1"/>
    <col min="14348" max="14596" width="9.109375" style="22"/>
    <col min="14597" max="14597" width="7.6640625" style="22" customWidth="1"/>
    <col min="14598" max="14598" width="9.6640625" style="22" customWidth="1"/>
    <col min="14599" max="14599" width="43.6640625" style="22" customWidth="1"/>
    <col min="14600" max="14600" width="8.33203125" style="22" customWidth="1"/>
    <col min="14601" max="14601" width="9.6640625" style="22" customWidth="1"/>
    <col min="14602" max="14602" width="11.6640625" style="22" customWidth="1"/>
    <col min="14603" max="14603" width="15.6640625" style="22" customWidth="1"/>
    <col min="14604" max="14852" width="9.109375" style="22"/>
    <col min="14853" max="14853" width="7.6640625" style="22" customWidth="1"/>
    <col min="14854" max="14854" width="9.6640625" style="22" customWidth="1"/>
    <col min="14855" max="14855" width="43.6640625" style="22" customWidth="1"/>
    <col min="14856" max="14856" width="8.33203125" style="22" customWidth="1"/>
    <col min="14857" max="14857" width="9.6640625" style="22" customWidth="1"/>
    <col min="14858" max="14858" width="11.6640625" style="22" customWidth="1"/>
    <col min="14859" max="14859" width="15.6640625" style="22" customWidth="1"/>
    <col min="14860" max="15108" width="9.109375" style="22"/>
    <col min="15109" max="15109" width="7.6640625" style="22" customWidth="1"/>
    <col min="15110" max="15110" width="9.6640625" style="22" customWidth="1"/>
    <col min="15111" max="15111" width="43.6640625" style="22" customWidth="1"/>
    <col min="15112" max="15112" width="8.33203125" style="22" customWidth="1"/>
    <col min="15113" max="15113" width="9.6640625" style="22" customWidth="1"/>
    <col min="15114" max="15114" width="11.6640625" style="22" customWidth="1"/>
    <col min="15115" max="15115" width="15.6640625" style="22" customWidth="1"/>
    <col min="15116" max="15364" width="9.109375" style="22"/>
    <col min="15365" max="15365" width="7.6640625" style="22" customWidth="1"/>
    <col min="15366" max="15366" width="9.6640625" style="22" customWidth="1"/>
    <col min="15367" max="15367" width="43.6640625" style="22" customWidth="1"/>
    <col min="15368" max="15368" width="8.33203125" style="22" customWidth="1"/>
    <col min="15369" max="15369" width="9.6640625" style="22" customWidth="1"/>
    <col min="15370" max="15370" width="11.6640625" style="22" customWidth="1"/>
    <col min="15371" max="15371" width="15.6640625" style="22" customWidth="1"/>
    <col min="15372" max="15620" width="9.109375" style="22"/>
    <col min="15621" max="15621" width="7.6640625" style="22" customWidth="1"/>
    <col min="15622" max="15622" width="9.6640625" style="22" customWidth="1"/>
    <col min="15623" max="15623" width="43.6640625" style="22" customWidth="1"/>
    <col min="15624" max="15624" width="8.33203125" style="22" customWidth="1"/>
    <col min="15625" max="15625" width="9.6640625" style="22" customWidth="1"/>
    <col min="15626" max="15626" width="11.6640625" style="22" customWidth="1"/>
    <col min="15627" max="15627" width="15.6640625" style="22" customWidth="1"/>
    <col min="15628" max="15876" width="9.109375" style="22"/>
    <col min="15877" max="15877" width="7.6640625" style="22" customWidth="1"/>
    <col min="15878" max="15878" width="9.6640625" style="22" customWidth="1"/>
    <col min="15879" max="15879" width="43.6640625" style="22" customWidth="1"/>
    <col min="15880" max="15880" width="8.33203125" style="22" customWidth="1"/>
    <col min="15881" max="15881" width="9.6640625" style="22" customWidth="1"/>
    <col min="15882" max="15882" width="11.6640625" style="22" customWidth="1"/>
    <col min="15883" max="15883" width="15.6640625" style="22" customWidth="1"/>
    <col min="15884" max="16132" width="9.109375" style="22"/>
    <col min="16133" max="16133" width="7.6640625" style="22" customWidth="1"/>
    <col min="16134" max="16134" width="9.6640625" style="22" customWidth="1"/>
    <col min="16135" max="16135" width="43.6640625" style="22" customWidth="1"/>
    <col min="16136" max="16136" width="8.33203125" style="22" customWidth="1"/>
    <col min="16137" max="16137" width="9.6640625" style="22" customWidth="1"/>
    <col min="16138" max="16138" width="11.6640625" style="22" customWidth="1"/>
    <col min="16139" max="16139" width="15.6640625" style="22" customWidth="1"/>
    <col min="16140" max="16384" width="9.109375" style="22"/>
  </cols>
  <sheetData>
    <row r="1" spans="1:17" x14ac:dyDescent="0.25">
      <c r="A1" s="15"/>
      <c r="B1" s="16"/>
      <c r="C1" s="16"/>
      <c r="D1" s="36"/>
      <c r="E1" s="37"/>
      <c r="F1" s="222"/>
      <c r="G1" s="222"/>
      <c r="H1" s="222"/>
      <c r="I1" s="222"/>
      <c r="J1" s="234"/>
      <c r="K1" s="189"/>
    </row>
    <row r="2" spans="1:17" ht="22.5" customHeight="1" x14ac:dyDescent="0.25">
      <c r="A2" s="15"/>
      <c r="B2" s="430" t="str">
        <f>'Schedule A - P&amp;G'!B2:G2</f>
        <v>TENDER FOR DESIGN, SUPPLY, DELIVERY, INSTALLATION, TESTING, COMMISSIONING AND PUT INTO OPERATION OF THE NEW BASE RADIOS FOR OPERATIONS AND RISK CONTROL AT ALL SITES</v>
      </c>
      <c r="C2" s="430"/>
      <c r="D2" s="430"/>
      <c r="E2" s="430"/>
      <c r="F2" s="430"/>
      <c r="G2" s="430"/>
      <c r="H2" s="430"/>
      <c r="I2" s="430"/>
      <c r="J2" s="430"/>
      <c r="K2" s="430"/>
      <c r="M2" s="154"/>
      <c r="N2" s="154"/>
      <c r="O2" s="154"/>
      <c r="P2" s="154"/>
      <c r="Q2" s="154"/>
    </row>
    <row r="3" spans="1:17" ht="12.75" customHeight="1" x14ac:dyDescent="0.25">
      <c r="A3" s="15"/>
      <c r="B3" s="249"/>
      <c r="C3" s="249"/>
      <c r="D3" s="249"/>
      <c r="E3" s="249"/>
      <c r="F3" s="249"/>
      <c r="G3" s="249"/>
      <c r="H3" s="249"/>
      <c r="I3" s="249"/>
      <c r="J3" s="249"/>
      <c r="K3" s="249"/>
      <c r="M3" s="154"/>
      <c r="N3" s="154"/>
      <c r="O3" s="154"/>
      <c r="P3" s="154"/>
      <c r="Q3" s="154"/>
    </row>
    <row r="4" spans="1:17" ht="13.5" customHeight="1" x14ac:dyDescent="0.25">
      <c r="A4" s="19"/>
      <c r="B4" s="15"/>
      <c r="C4" s="42"/>
      <c r="D4" s="42"/>
      <c r="E4" s="42"/>
      <c r="F4" s="224"/>
      <c r="G4" s="224"/>
      <c r="H4" s="224"/>
      <c r="I4" s="224"/>
      <c r="J4" s="442" t="s">
        <v>33</v>
      </c>
      <c r="K4" s="442"/>
      <c r="M4" s="154"/>
      <c r="N4" s="428"/>
      <c r="O4" s="428"/>
      <c r="P4" s="428"/>
      <c r="Q4" s="154"/>
    </row>
    <row r="5" spans="1:17" ht="25.5" customHeight="1" x14ac:dyDescent="0.25">
      <c r="A5" s="443" t="s">
        <v>28</v>
      </c>
      <c r="B5" s="437" t="s">
        <v>29</v>
      </c>
      <c r="C5" s="250" t="s">
        <v>14</v>
      </c>
      <c r="D5" s="131" t="s">
        <v>17</v>
      </c>
      <c r="E5" s="132" t="s">
        <v>10</v>
      </c>
      <c r="F5" s="433" t="s">
        <v>42</v>
      </c>
      <c r="G5" s="433" t="s">
        <v>41</v>
      </c>
      <c r="H5" s="433" t="s">
        <v>40</v>
      </c>
      <c r="I5" s="433" t="s">
        <v>39</v>
      </c>
      <c r="J5" s="433" t="s">
        <v>38</v>
      </c>
      <c r="K5" s="184" t="s">
        <v>27</v>
      </c>
      <c r="M5" s="154"/>
      <c r="N5" s="154"/>
      <c r="O5" s="154"/>
      <c r="P5" s="154"/>
      <c r="Q5" s="154"/>
    </row>
    <row r="6" spans="1:17" ht="19.5" customHeight="1" thickBot="1" x14ac:dyDescent="0.3">
      <c r="A6" s="444"/>
      <c r="B6" s="438"/>
      <c r="C6" s="288"/>
      <c r="D6" s="274"/>
      <c r="E6" s="289"/>
      <c r="F6" s="434"/>
      <c r="G6" s="434"/>
      <c r="H6" s="434"/>
      <c r="I6" s="434"/>
      <c r="J6" s="434"/>
      <c r="K6" s="266"/>
    </row>
    <row r="7" spans="1:17" ht="19.5" customHeight="1" x14ac:dyDescent="0.25">
      <c r="A7" s="299"/>
      <c r="B7" s="251"/>
      <c r="C7" s="304" t="s">
        <v>123</v>
      </c>
      <c r="D7" s="191"/>
      <c r="E7" s="300"/>
      <c r="F7" s="252"/>
      <c r="G7" s="252"/>
      <c r="H7" s="252"/>
      <c r="I7" s="252"/>
      <c r="J7" s="252"/>
      <c r="K7" s="211"/>
    </row>
    <row r="8" spans="1:17" ht="102" customHeight="1" x14ac:dyDescent="0.25">
      <c r="A8" s="301" t="s">
        <v>108</v>
      </c>
      <c r="B8" s="251"/>
      <c r="C8" s="302" t="s">
        <v>82</v>
      </c>
      <c r="D8" s="273">
        <v>1</v>
      </c>
      <c r="E8" s="303" t="s">
        <v>121</v>
      </c>
      <c r="F8" s="252"/>
      <c r="G8" s="252"/>
      <c r="H8" s="252"/>
      <c r="I8" s="252"/>
      <c r="J8" s="252"/>
      <c r="K8" s="211"/>
    </row>
    <row r="9" spans="1:17" ht="18" customHeight="1" x14ac:dyDescent="0.25">
      <c r="A9" s="264">
        <v>2</v>
      </c>
      <c r="B9" s="251"/>
      <c r="C9" s="262" t="s">
        <v>83</v>
      </c>
      <c r="D9" s="272">
        <v>18</v>
      </c>
      <c r="E9" s="263" t="s">
        <v>122</v>
      </c>
      <c r="F9" s="252"/>
      <c r="G9" s="252"/>
      <c r="H9" s="252"/>
      <c r="I9" s="252"/>
      <c r="J9" s="252"/>
      <c r="K9" s="211"/>
    </row>
    <row r="10" spans="1:17" ht="18" customHeight="1" x14ac:dyDescent="0.25">
      <c r="A10" s="264" t="s">
        <v>109</v>
      </c>
      <c r="B10" s="251"/>
      <c r="C10" s="262" t="s">
        <v>84</v>
      </c>
      <c r="D10" s="272">
        <v>2</v>
      </c>
      <c r="E10" s="263" t="s">
        <v>122</v>
      </c>
      <c r="F10" s="252"/>
      <c r="G10" s="252"/>
      <c r="H10" s="252"/>
      <c r="I10" s="252"/>
      <c r="J10" s="252"/>
      <c r="K10" s="211"/>
    </row>
    <row r="11" spans="1:17" ht="18" customHeight="1" x14ac:dyDescent="0.25">
      <c r="A11" s="264" t="s">
        <v>110</v>
      </c>
      <c r="B11" s="251"/>
      <c r="C11" s="262" t="s">
        <v>85</v>
      </c>
      <c r="D11" s="272">
        <v>1</v>
      </c>
      <c r="E11" s="263" t="s">
        <v>121</v>
      </c>
      <c r="F11" s="252"/>
      <c r="G11" s="252"/>
      <c r="H11" s="252"/>
      <c r="I11" s="252"/>
      <c r="J11" s="252"/>
      <c r="K11" s="211"/>
    </row>
    <row r="12" spans="1:17" ht="18" customHeight="1" x14ac:dyDescent="0.25">
      <c r="A12" s="264" t="s">
        <v>111</v>
      </c>
      <c r="B12" s="251"/>
      <c r="C12" s="262" t="s">
        <v>86</v>
      </c>
      <c r="D12" s="272">
        <v>1</v>
      </c>
      <c r="E12" s="263" t="s">
        <v>121</v>
      </c>
      <c r="F12" s="252"/>
      <c r="G12" s="252"/>
      <c r="H12" s="252"/>
      <c r="I12" s="252"/>
      <c r="J12" s="252"/>
      <c r="K12" s="211"/>
    </row>
    <row r="13" spans="1:17" ht="18" customHeight="1" x14ac:dyDescent="0.25">
      <c r="A13" s="264" t="s">
        <v>112</v>
      </c>
      <c r="B13" s="251"/>
      <c r="C13" s="262" t="s">
        <v>87</v>
      </c>
      <c r="D13" s="272">
        <v>5</v>
      </c>
      <c r="E13" s="263" t="s">
        <v>122</v>
      </c>
      <c r="F13" s="252"/>
      <c r="G13" s="252"/>
      <c r="H13" s="252"/>
      <c r="I13" s="252"/>
      <c r="J13" s="252"/>
      <c r="K13" s="211"/>
    </row>
    <row r="14" spans="1:17" ht="18" customHeight="1" x14ac:dyDescent="0.25">
      <c r="A14" s="264" t="s">
        <v>113</v>
      </c>
      <c r="B14" s="251"/>
      <c r="C14" s="262" t="s">
        <v>85</v>
      </c>
      <c r="D14" s="272">
        <v>1</v>
      </c>
      <c r="E14" s="263" t="s">
        <v>121</v>
      </c>
      <c r="F14" s="252"/>
      <c r="G14" s="252"/>
      <c r="H14" s="252"/>
      <c r="I14" s="252"/>
      <c r="J14" s="252"/>
      <c r="K14" s="211"/>
    </row>
    <row r="15" spans="1:17" ht="18" customHeight="1" x14ac:dyDescent="0.25">
      <c r="A15" s="264" t="s">
        <v>114</v>
      </c>
      <c r="B15" s="251"/>
      <c r="C15" s="262" t="s">
        <v>86</v>
      </c>
      <c r="D15" s="272">
        <v>1</v>
      </c>
      <c r="E15" s="263" t="s">
        <v>121</v>
      </c>
      <c r="F15" s="252"/>
      <c r="G15" s="252"/>
      <c r="H15" s="252"/>
      <c r="I15" s="252"/>
      <c r="J15" s="252"/>
      <c r="K15" s="211"/>
    </row>
    <row r="16" spans="1:17" ht="18" customHeight="1" x14ac:dyDescent="0.25">
      <c r="A16" s="264" t="s">
        <v>115</v>
      </c>
      <c r="B16" s="251"/>
      <c r="C16" s="262" t="s">
        <v>88</v>
      </c>
      <c r="D16" s="272">
        <v>5</v>
      </c>
      <c r="E16" s="263" t="s">
        <v>122</v>
      </c>
      <c r="F16" s="252"/>
      <c r="G16" s="252"/>
      <c r="H16" s="252"/>
      <c r="I16" s="252"/>
      <c r="J16" s="252"/>
      <c r="K16" s="211"/>
    </row>
    <row r="17" spans="1:12" ht="18" customHeight="1" x14ac:dyDescent="0.25">
      <c r="A17" s="264" t="s">
        <v>116</v>
      </c>
      <c r="B17" s="251"/>
      <c r="C17" s="262" t="s">
        <v>86</v>
      </c>
      <c r="D17" s="272">
        <v>1</v>
      </c>
      <c r="E17" s="263" t="s">
        <v>121</v>
      </c>
      <c r="F17" s="252"/>
      <c r="G17" s="252"/>
      <c r="H17" s="252"/>
      <c r="I17" s="252"/>
      <c r="J17" s="252"/>
      <c r="K17" s="211"/>
    </row>
    <row r="18" spans="1:12" ht="18" customHeight="1" x14ac:dyDescent="0.25">
      <c r="A18" s="264">
        <v>6</v>
      </c>
      <c r="B18" s="251"/>
      <c r="C18" s="262" t="s">
        <v>89</v>
      </c>
      <c r="D18" s="272">
        <v>5</v>
      </c>
      <c r="E18" s="263" t="s">
        <v>122</v>
      </c>
      <c r="F18" s="252"/>
      <c r="G18" s="252"/>
      <c r="H18" s="252"/>
      <c r="I18" s="252"/>
      <c r="J18" s="252"/>
      <c r="K18" s="211"/>
    </row>
    <row r="19" spans="1:12" ht="18" customHeight="1" x14ac:dyDescent="0.25">
      <c r="A19" s="264">
        <v>7</v>
      </c>
      <c r="B19" s="251"/>
      <c r="C19" s="262" t="s">
        <v>86</v>
      </c>
      <c r="D19" s="272">
        <v>1</v>
      </c>
      <c r="E19" s="263" t="s">
        <v>121</v>
      </c>
      <c r="F19" s="252"/>
      <c r="G19" s="252"/>
      <c r="H19" s="252"/>
      <c r="I19" s="252"/>
      <c r="J19" s="252"/>
      <c r="K19" s="211"/>
    </row>
    <row r="20" spans="1:12" ht="31.5" customHeight="1" x14ac:dyDescent="0.25">
      <c r="A20" s="264">
        <v>8</v>
      </c>
      <c r="B20" s="251"/>
      <c r="C20" s="262" t="s">
        <v>90</v>
      </c>
      <c r="D20" s="272">
        <v>1</v>
      </c>
      <c r="E20" s="263" t="s">
        <v>121</v>
      </c>
      <c r="F20" s="252"/>
      <c r="G20" s="252"/>
      <c r="H20" s="252"/>
      <c r="I20" s="252"/>
      <c r="J20" s="252"/>
      <c r="K20" s="211"/>
    </row>
    <row r="21" spans="1:12" ht="29.25" customHeight="1" x14ac:dyDescent="0.25">
      <c r="A21" s="265">
        <v>9</v>
      </c>
      <c r="B21" s="251"/>
      <c r="C21" s="262" t="s">
        <v>91</v>
      </c>
      <c r="D21" s="272">
        <v>1</v>
      </c>
      <c r="E21" s="263" t="s">
        <v>121</v>
      </c>
      <c r="F21" s="252"/>
      <c r="G21" s="252"/>
      <c r="H21" s="252"/>
      <c r="I21" s="252"/>
      <c r="J21" s="252"/>
      <c r="K21" s="211"/>
    </row>
    <row r="22" spans="1:12" ht="18" customHeight="1" x14ac:dyDescent="0.25">
      <c r="A22" s="265">
        <v>10</v>
      </c>
      <c r="B22" s="251"/>
      <c r="C22" s="262" t="s">
        <v>92</v>
      </c>
      <c r="D22" s="272">
        <v>1</v>
      </c>
      <c r="E22" s="263" t="s">
        <v>121</v>
      </c>
      <c r="F22" s="252"/>
      <c r="G22" s="252"/>
      <c r="H22" s="252"/>
      <c r="I22" s="252"/>
      <c r="J22" s="252"/>
      <c r="K22" s="211"/>
    </row>
    <row r="23" spans="1:12" ht="23.25" customHeight="1" x14ac:dyDescent="0.25">
      <c r="A23" s="265">
        <v>11</v>
      </c>
      <c r="B23" s="251"/>
      <c r="C23" s="262" t="s">
        <v>93</v>
      </c>
      <c r="D23" s="272">
        <v>1</v>
      </c>
      <c r="E23" s="263" t="s">
        <v>121</v>
      </c>
      <c r="F23" s="252"/>
      <c r="G23" s="252"/>
      <c r="H23" s="252"/>
      <c r="I23" s="252"/>
      <c r="J23" s="252"/>
      <c r="K23" s="211"/>
    </row>
    <row r="24" spans="1:12" s="261" customFormat="1" ht="31.5" customHeight="1" x14ac:dyDescent="0.25">
      <c r="A24" s="265">
        <v>12</v>
      </c>
      <c r="B24" s="258"/>
      <c r="C24" s="262" t="s">
        <v>94</v>
      </c>
      <c r="D24" s="272">
        <v>1</v>
      </c>
      <c r="E24" s="263" t="s">
        <v>121</v>
      </c>
      <c r="F24" s="258"/>
      <c r="G24" s="258"/>
      <c r="H24" s="258"/>
      <c r="I24" s="258"/>
      <c r="J24" s="258"/>
      <c r="K24" s="259"/>
      <c r="L24" s="260"/>
    </row>
    <row r="25" spans="1:12" s="144" customFormat="1" ht="27.75" customHeight="1" x14ac:dyDescent="0.25">
      <c r="A25" s="265" t="s">
        <v>117</v>
      </c>
      <c r="B25" s="151"/>
      <c r="C25" s="262" t="s">
        <v>95</v>
      </c>
      <c r="D25" s="272">
        <v>1</v>
      </c>
      <c r="E25" s="263" t="s">
        <v>121</v>
      </c>
      <c r="F25" s="238"/>
      <c r="G25" s="238"/>
      <c r="H25" s="238"/>
      <c r="I25" s="238"/>
      <c r="J25" s="239"/>
      <c r="K25" s="239"/>
      <c r="L25" s="156"/>
    </row>
    <row r="26" spans="1:12" s="144" customFormat="1" ht="18" customHeight="1" x14ac:dyDescent="0.25">
      <c r="A26" s="265" t="s">
        <v>118</v>
      </c>
      <c r="B26" s="151"/>
      <c r="C26" s="262" t="s">
        <v>86</v>
      </c>
      <c r="D26" s="272">
        <v>1</v>
      </c>
      <c r="E26" s="263" t="s">
        <v>121</v>
      </c>
      <c r="F26" s="238"/>
      <c r="G26" s="238"/>
      <c r="H26" s="238"/>
      <c r="I26" s="238"/>
      <c r="J26" s="239"/>
      <c r="K26" s="239"/>
      <c r="L26" s="156"/>
    </row>
    <row r="27" spans="1:12" s="144" customFormat="1" ht="18" customHeight="1" x14ac:dyDescent="0.25">
      <c r="A27" s="265">
        <v>14</v>
      </c>
      <c r="B27" s="150"/>
      <c r="C27" s="262" t="s">
        <v>96</v>
      </c>
      <c r="D27" s="272">
        <v>1</v>
      </c>
      <c r="E27" s="263" t="s">
        <v>121</v>
      </c>
      <c r="F27" s="238"/>
      <c r="G27" s="238"/>
      <c r="H27" s="238"/>
      <c r="I27" s="238"/>
      <c r="J27" s="239"/>
      <c r="K27" s="185"/>
      <c r="L27" s="156"/>
    </row>
    <row r="28" spans="1:12" s="144" customFormat="1" ht="18" customHeight="1" x14ac:dyDescent="0.25">
      <c r="A28" s="265">
        <v>15</v>
      </c>
      <c r="B28" s="146"/>
      <c r="C28" s="262" t="s">
        <v>97</v>
      </c>
      <c r="D28" s="272">
        <v>1</v>
      </c>
      <c r="E28" s="263" t="s">
        <v>121</v>
      </c>
      <c r="F28" s="238"/>
      <c r="G28" s="238"/>
      <c r="H28" s="238"/>
      <c r="I28" s="238"/>
      <c r="J28" s="239"/>
      <c r="K28" s="239"/>
      <c r="L28" s="156"/>
    </row>
    <row r="29" spans="1:12" s="144" customFormat="1" ht="29.25" customHeight="1" x14ac:dyDescent="0.25">
      <c r="A29" s="265" t="s">
        <v>119</v>
      </c>
      <c r="B29" s="146"/>
      <c r="C29" s="262" t="s">
        <v>98</v>
      </c>
      <c r="D29" s="272">
        <v>1</v>
      </c>
      <c r="E29" s="263" t="s">
        <v>121</v>
      </c>
      <c r="F29" s="238"/>
      <c r="G29" s="238"/>
      <c r="H29" s="238"/>
      <c r="I29" s="238"/>
      <c r="J29" s="239"/>
      <c r="K29" s="238"/>
      <c r="L29" s="156"/>
    </row>
    <row r="30" spans="1:12" s="144" customFormat="1" ht="18" customHeight="1" x14ac:dyDescent="0.25">
      <c r="A30" s="265" t="s">
        <v>120</v>
      </c>
      <c r="B30" s="146"/>
      <c r="C30" s="262" t="s">
        <v>86</v>
      </c>
      <c r="D30" s="272"/>
      <c r="E30" s="263"/>
      <c r="F30" s="238"/>
      <c r="G30" s="238"/>
      <c r="H30" s="238"/>
      <c r="I30" s="238"/>
      <c r="J30" s="239"/>
      <c r="K30" s="238"/>
      <c r="L30" s="156"/>
    </row>
    <row r="31" spans="1:12" ht="18" customHeight="1" x14ac:dyDescent="0.25">
      <c r="A31" s="265">
        <v>17</v>
      </c>
      <c r="B31" s="251"/>
      <c r="C31" s="262" t="s">
        <v>99</v>
      </c>
      <c r="D31" s="272">
        <v>1</v>
      </c>
      <c r="E31" s="263" t="s">
        <v>121</v>
      </c>
      <c r="F31" s="252"/>
      <c r="G31" s="252"/>
      <c r="H31" s="252"/>
      <c r="I31" s="252"/>
      <c r="J31" s="252"/>
      <c r="K31" s="211"/>
    </row>
    <row r="32" spans="1:12" s="261" customFormat="1" ht="18" customHeight="1" x14ac:dyDescent="0.25">
      <c r="A32" s="265">
        <v>18</v>
      </c>
      <c r="B32" s="258"/>
      <c r="C32" s="262" t="s">
        <v>100</v>
      </c>
      <c r="D32" s="272">
        <v>1</v>
      </c>
      <c r="E32" s="263" t="s">
        <v>121</v>
      </c>
      <c r="F32" s="258"/>
      <c r="G32" s="258"/>
      <c r="H32" s="258"/>
      <c r="I32" s="258"/>
      <c r="J32" s="258"/>
      <c r="K32" s="259"/>
      <c r="L32" s="260"/>
    </row>
    <row r="33" spans="1:12" s="144" customFormat="1" ht="30.75" customHeight="1" x14ac:dyDescent="0.25">
      <c r="A33" s="265">
        <v>19</v>
      </c>
      <c r="B33" s="151"/>
      <c r="C33" s="262" t="s">
        <v>101</v>
      </c>
      <c r="D33" s="272">
        <v>1</v>
      </c>
      <c r="E33" s="263" t="s">
        <v>67</v>
      </c>
      <c r="F33" s="238"/>
      <c r="G33" s="238"/>
      <c r="H33" s="238"/>
      <c r="I33" s="238"/>
      <c r="J33" s="239"/>
      <c r="K33" s="239"/>
      <c r="L33" s="156"/>
    </row>
    <row r="34" spans="1:12" s="144" customFormat="1" ht="18" customHeight="1" x14ac:dyDescent="0.25">
      <c r="A34" s="265">
        <v>20</v>
      </c>
      <c r="B34" s="151"/>
      <c r="C34" s="262" t="s">
        <v>102</v>
      </c>
      <c r="D34" s="272">
        <v>1</v>
      </c>
      <c r="E34" s="263" t="s">
        <v>67</v>
      </c>
      <c r="F34" s="238"/>
      <c r="G34" s="238"/>
      <c r="H34" s="238"/>
      <c r="I34" s="238"/>
      <c r="J34" s="239"/>
      <c r="K34" s="239"/>
      <c r="L34" s="156"/>
    </row>
    <row r="35" spans="1:12" s="144" customFormat="1" ht="18" customHeight="1" x14ac:dyDescent="0.25">
      <c r="A35" s="265">
        <v>21</v>
      </c>
      <c r="B35" s="150"/>
      <c r="C35" s="262" t="s">
        <v>103</v>
      </c>
      <c r="D35" s="272">
        <v>1</v>
      </c>
      <c r="E35" s="263" t="s">
        <v>121</v>
      </c>
      <c r="F35" s="238"/>
      <c r="G35" s="238"/>
      <c r="H35" s="238"/>
      <c r="I35" s="238"/>
      <c r="J35" s="239"/>
      <c r="K35" s="185"/>
      <c r="L35" s="156"/>
    </row>
    <row r="36" spans="1:12" s="144" customFormat="1" ht="18" customHeight="1" x14ac:dyDescent="0.25">
      <c r="A36" s="265">
        <v>22</v>
      </c>
      <c r="B36" s="146"/>
      <c r="C36" s="262" t="s">
        <v>104</v>
      </c>
      <c r="D36" s="272">
        <v>1</v>
      </c>
      <c r="E36" s="263" t="s">
        <v>121</v>
      </c>
      <c r="F36" s="238"/>
      <c r="G36" s="238"/>
      <c r="H36" s="238"/>
      <c r="I36" s="238"/>
      <c r="J36" s="239"/>
      <c r="K36" s="239"/>
      <c r="L36" s="156"/>
    </row>
    <row r="37" spans="1:12" s="144" customFormat="1" ht="18" customHeight="1" x14ac:dyDescent="0.25">
      <c r="A37" s="265">
        <v>23</v>
      </c>
      <c r="B37" s="146"/>
      <c r="C37" s="262" t="s">
        <v>105</v>
      </c>
      <c r="D37" s="272">
        <v>1</v>
      </c>
      <c r="E37" s="263" t="s">
        <v>67</v>
      </c>
      <c r="F37" s="238"/>
      <c r="G37" s="238"/>
      <c r="H37" s="238"/>
      <c r="I37" s="238"/>
      <c r="J37" s="239"/>
      <c r="K37" s="238"/>
      <c r="L37" s="156"/>
    </row>
    <row r="38" spans="1:12" s="144" customFormat="1" ht="18" customHeight="1" x14ac:dyDescent="0.25">
      <c r="A38" s="265">
        <v>24</v>
      </c>
      <c r="B38" s="146"/>
      <c r="C38" s="262" t="s">
        <v>106</v>
      </c>
      <c r="D38" s="272">
        <v>1</v>
      </c>
      <c r="E38" s="263" t="s">
        <v>121</v>
      </c>
      <c r="F38" s="238"/>
      <c r="G38" s="238"/>
      <c r="H38" s="238"/>
      <c r="I38" s="238"/>
      <c r="J38" s="239"/>
      <c r="K38" s="238"/>
      <c r="L38" s="156"/>
    </row>
    <row r="39" spans="1:12" s="144" customFormat="1" ht="18" customHeight="1" x14ac:dyDescent="0.25">
      <c r="A39" s="145"/>
      <c r="B39" s="146"/>
      <c r="C39" s="262" t="s">
        <v>107</v>
      </c>
      <c r="D39" s="272"/>
      <c r="E39" s="263"/>
      <c r="F39" s="238"/>
      <c r="G39" s="238"/>
      <c r="H39" s="238"/>
      <c r="I39" s="238"/>
      <c r="J39" s="239"/>
      <c r="K39" s="238"/>
      <c r="L39" s="156"/>
    </row>
    <row r="40" spans="1:12" s="144" customFormat="1" ht="12.75" customHeight="1" x14ac:dyDescent="0.25">
      <c r="A40" s="145"/>
      <c r="B40" s="146"/>
      <c r="C40" s="267"/>
      <c r="D40" s="147"/>
      <c r="E40" s="271"/>
      <c r="F40" s="238"/>
      <c r="G40" s="238"/>
      <c r="H40" s="238"/>
      <c r="I40" s="238"/>
      <c r="J40" s="239"/>
      <c r="K40" s="238"/>
      <c r="L40" s="156"/>
    </row>
    <row r="41" spans="1:12" s="144" customFormat="1" ht="30" customHeight="1" x14ac:dyDescent="0.25">
      <c r="A41" s="145"/>
      <c r="B41" s="146"/>
      <c r="C41" s="268" t="s">
        <v>64</v>
      </c>
      <c r="D41" s="147"/>
      <c r="E41" s="271"/>
      <c r="F41" s="238"/>
      <c r="G41" s="238"/>
      <c r="H41" s="238"/>
      <c r="I41" s="238"/>
      <c r="J41" s="239"/>
      <c r="K41" s="240"/>
      <c r="L41" s="156"/>
    </row>
    <row r="42" spans="1:12" s="144" customFormat="1" x14ac:dyDescent="0.25">
      <c r="A42" s="145"/>
      <c r="B42" s="146"/>
      <c r="C42" s="267"/>
      <c r="D42" s="147"/>
      <c r="E42" s="271"/>
      <c r="F42" s="238"/>
      <c r="G42" s="238"/>
      <c r="H42" s="238"/>
      <c r="I42" s="238"/>
      <c r="J42" s="239"/>
      <c r="K42" s="238"/>
      <c r="L42" s="156"/>
    </row>
    <row r="43" spans="1:12" s="144" customFormat="1" ht="12.75" customHeight="1" x14ac:dyDescent="0.25">
      <c r="A43" s="145"/>
      <c r="B43" s="146"/>
      <c r="C43" s="269"/>
      <c r="D43" s="147"/>
      <c r="E43" s="271"/>
      <c r="F43" s="238"/>
      <c r="G43" s="238"/>
      <c r="H43" s="238"/>
      <c r="I43" s="238"/>
      <c r="J43" s="239"/>
      <c r="K43" s="238"/>
      <c r="L43" s="156"/>
    </row>
    <row r="44" spans="1:12" s="144" customFormat="1" ht="13.8" thickBot="1" x14ac:dyDescent="0.3">
      <c r="A44" s="292"/>
      <c r="B44" s="293"/>
      <c r="C44" s="270"/>
      <c r="D44" s="275"/>
      <c r="E44" s="271"/>
      <c r="F44" s="238"/>
      <c r="G44" s="238"/>
      <c r="H44" s="238"/>
      <c r="I44" s="238"/>
      <c r="J44" s="239"/>
      <c r="K44" s="238"/>
      <c r="L44" s="156"/>
    </row>
    <row r="45" spans="1:12" s="144" customFormat="1" ht="30" customHeight="1" thickBot="1" x14ac:dyDescent="0.3">
      <c r="A45" s="290"/>
      <c r="B45" s="291"/>
      <c r="C45" s="439" t="s">
        <v>63</v>
      </c>
      <c r="D45" s="440"/>
      <c r="E45" s="441"/>
      <c r="F45" s="441"/>
      <c r="G45" s="441"/>
      <c r="H45" s="441"/>
      <c r="I45" s="441"/>
      <c r="J45" s="441"/>
      <c r="K45" s="241"/>
      <c r="L45" s="156"/>
    </row>
  </sheetData>
  <mergeCells count="11">
    <mergeCell ref="N4:P4"/>
    <mergeCell ref="A5:A6"/>
    <mergeCell ref="B5:B6"/>
    <mergeCell ref="F5:F6"/>
    <mergeCell ref="G5:G6"/>
    <mergeCell ref="B2:K2"/>
    <mergeCell ref="H5:H6"/>
    <mergeCell ref="I5:I6"/>
    <mergeCell ref="J5:J6"/>
    <mergeCell ref="C45:J45"/>
    <mergeCell ref="J4:K4"/>
  </mergeCells>
  <printOptions horizontalCentered="1"/>
  <pageMargins left="0.43307086614173201" right="0.39370078740157499" top="0.59055118110236204" bottom="0.62992125984252001" header="0.39370078740157499" footer="0.196850393700787"/>
  <pageSetup paperSize="9" scale="77" fitToHeight="0" orientation="landscape" useFirstPageNumber="1" r:id="rId1"/>
  <headerFooter alignWithMargins="0">
    <oddFooter xml:space="preserve">&amp;CA 4.8.&amp;P&amp;R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30"/>
  <sheetViews>
    <sheetView showZeros="0" view="pageBreakPreview" zoomScaleNormal="90" zoomScaleSheetLayoutView="100" workbookViewId="0">
      <selection activeCell="B5" sqref="B5:B6"/>
    </sheetView>
  </sheetViews>
  <sheetFormatPr defaultRowHeight="13.2" x14ac:dyDescent="0.25"/>
  <cols>
    <col min="1" max="1" width="7.6640625" style="193" customWidth="1"/>
    <col min="2" max="2" width="9.6640625" style="22" customWidth="1"/>
    <col min="3" max="3" width="48.5546875" style="22" customWidth="1"/>
    <col min="4" max="4" width="8.33203125" style="22" customWidth="1"/>
    <col min="5" max="5" width="9.6640625" style="31" customWidth="1"/>
    <col min="6" max="6" width="9.6640625" style="188" customWidth="1"/>
    <col min="7" max="7" width="18.109375" style="188" customWidth="1"/>
    <col min="8" max="8" width="20.33203125" style="188" customWidth="1"/>
    <col min="9" max="9" width="17.109375" style="188" customWidth="1"/>
    <col min="10" max="10" width="9.109375" style="154"/>
    <col min="11" max="11" width="13.6640625" style="22" customWidth="1"/>
    <col min="12" max="258" width="9.109375" style="22"/>
    <col min="259" max="259" width="7.6640625" style="22" customWidth="1"/>
    <col min="260" max="260" width="9.6640625" style="22" customWidth="1"/>
    <col min="261" max="261" width="43.6640625" style="22" customWidth="1"/>
    <col min="262" max="262" width="8.33203125" style="22" customWidth="1"/>
    <col min="263" max="263" width="9.6640625" style="22" customWidth="1"/>
    <col min="264" max="264" width="11.6640625" style="22" customWidth="1"/>
    <col min="265" max="265" width="15.6640625" style="22" customWidth="1"/>
    <col min="266" max="514" width="9.109375" style="22"/>
    <col min="515" max="515" width="7.6640625" style="22" customWidth="1"/>
    <col min="516" max="516" width="9.6640625" style="22" customWidth="1"/>
    <col min="517" max="517" width="43.6640625" style="22" customWidth="1"/>
    <col min="518" max="518" width="8.33203125" style="22" customWidth="1"/>
    <col min="519" max="519" width="9.6640625" style="22" customWidth="1"/>
    <col min="520" max="520" width="11.6640625" style="22" customWidth="1"/>
    <col min="521" max="521" width="15.6640625" style="22" customWidth="1"/>
    <col min="522" max="770" width="9.109375" style="22"/>
    <col min="771" max="771" width="7.6640625" style="22" customWidth="1"/>
    <col min="772" max="772" width="9.6640625" style="22" customWidth="1"/>
    <col min="773" max="773" width="43.6640625" style="22" customWidth="1"/>
    <col min="774" max="774" width="8.33203125" style="22" customWidth="1"/>
    <col min="775" max="775" width="9.6640625" style="22" customWidth="1"/>
    <col min="776" max="776" width="11.6640625" style="22" customWidth="1"/>
    <col min="777" max="777" width="15.6640625" style="22" customWidth="1"/>
    <col min="778" max="1026" width="9.109375" style="22"/>
    <col min="1027" max="1027" width="7.6640625" style="22" customWidth="1"/>
    <col min="1028" max="1028" width="9.6640625" style="22" customWidth="1"/>
    <col min="1029" max="1029" width="43.6640625" style="22" customWidth="1"/>
    <col min="1030" max="1030" width="8.33203125" style="22" customWidth="1"/>
    <col min="1031" max="1031" width="9.6640625" style="22" customWidth="1"/>
    <col min="1032" max="1032" width="11.6640625" style="22" customWidth="1"/>
    <col min="1033" max="1033" width="15.6640625" style="22" customWidth="1"/>
    <col min="1034" max="1282" width="9.109375" style="22"/>
    <col min="1283" max="1283" width="7.6640625" style="22" customWidth="1"/>
    <col min="1284" max="1284" width="9.6640625" style="22" customWidth="1"/>
    <col min="1285" max="1285" width="43.6640625" style="22" customWidth="1"/>
    <col min="1286" max="1286" width="8.33203125" style="22" customWidth="1"/>
    <col min="1287" max="1287" width="9.6640625" style="22" customWidth="1"/>
    <col min="1288" max="1288" width="11.6640625" style="22" customWidth="1"/>
    <col min="1289" max="1289" width="15.6640625" style="22" customWidth="1"/>
    <col min="1290" max="1538" width="9.109375" style="22"/>
    <col min="1539" max="1539" width="7.6640625" style="22" customWidth="1"/>
    <col min="1540" max="1540" width="9.6640625" style="22" customWidth="1"/>
    <col min="1541" max="1541" width="43.6640625" style="22" customWidth="1"/>
    <col min="1542" max="1542" width="8.33203125" style="22" customWidth="1"/>
    <col min="1543" max="1543" width="9.6640625" style="22" customWidth="1"/>
    <col min="1544" max="1544" width="11.6640625" style="22" customWidth="1"/>
    <col min="1545" max="1545" width="15.6640625" style="22" customWidth="1"/>
    <col min="1546" max="1794" width="9.109375" style="22"/>
    <col min="1795" max="1795" width="7.6640625" style="22" customWidth="1"/>
    <col min="1796" max="1796" width="9.6640625" style="22" customWidth="1"/>
    <col min="1797" max="1797" width="43.6640625" style="22" customWidth="1"/>
    <col min="1798" max="1798" width="8.33203125" style="22" customWidth="1"/>
    <col min="1799" max="1799" width="9.6640625" style="22" customWidth="1"/>
    <col min="1800" max="1800" width="11.6640625" style="22" customWidth="1"/>
    <col min="1801" max="1801" width="15.6640625" style="22" customWidth="1"/>
    <col min="1802" max="2050" width="9.109375" style="22"/>
    <col min="2051" max="2051" width="7.6640625" style="22" customWidth="1"/>
    <col min="2052" max="2052" width="9.6640625" style="22" customWidth="1"/>
    <col min="2053" max="2053" width="43.6640625" style="22" customWidth="1"/>
    <col min="2054" max="2054" width="8.33203125" style="22" customWidth="1"/>
    <col min="2055" max="2055" width="9.6640625" style="22" customWidth="1"/>
    <col min="2056" max="2056" width="11.6640625" style="22" customWidth="1"/>
    <col min="2057" max="2057" width="15.6640625" style="22" customWidth="1"/>
    <col min="2058" max="2306" width="9.109375" style="22"/>
    <col min="2307" max="2307" width="7.6640625" style="22" customWidth="1"/>
    <col min="2308" max="2308" width="9.6640625" style="22" customWidth="1"/>
    <col min="2309" max="2309" width="43.6640625" style="22" customWidth="1"/>
    <col min="2310" max="2310" width="8.33203125" style="22" customWidth="1"/>
    <col min="2311" max="2311" width="9.6640625" style="22" customWidth="1"/>
    <col min="2312" max="2312" width="11.6640625" style="22" customWidth="1"/>
    <col min="2313" max="2313" width="15.6640625" style="22" customWidth="1"/>
    <col min="2314" max="2562" width="9.109375" style="22"/>
    <col min="2563" max="2563" width="7.6640625" style="22" customWidth="1"/>
    <col min="2564" max="2564" width="9.6640625" style="22" customWidth="1"/>
    <col min="2565" max="2565" width="43.6640625" style="22" customWidth="1"/>
    <col min="2566" max="2566" width="8.33203125" style="22" customWidth="1"/>
    <col min="2567" max="2567" width="9.6640625" style="22" customWidth="1"/>
    <col min="2568" max="2568" width="11.6640625" style="22" customWidth="1"/>
    <col min="2569" max="2569" width="15.6640625" style="22" customWidth="1"/>
    <col min="2570" max="2818" width="9.109375" style="22"/>
    <col min="2819" max="2819" width="7.6640625" style="22" customWidth="1"/>
    <col min="2820" max="2820" width="9.6640625" style="22" customWidth="1"/>
    <col min="2821" max="2821" width="43.6640625" style="22" customWidth="1"/>
    <col min="2822" max="2822" width="8.33203125" style="22" customWidth="1"/>
    <col min="2823" max="2823" width="9.6640625" style="22" customWidth="1"/>
    <col min="2824" max="2824" width="11.6640625" style="22" customWidth="1"/>
    <col min="2825" max="2825" width="15.6640625" style="22" customWidth="1"/>
    <col min="2826" max="3074" width="9.109375" style="22"/>
    <col min="3075" max="3075" width="7.6640625" style="22" customWidth="1"/>
    <col min="3076" max="3076" width="9.6640625" style="22" customWidth="1"/>
    <col min="3077" max="3077" width="43.6640625" style="22" customWidth="1"/>
    <col min="3078" max="3078" width="8.33203125" style="22" customWidth="1"/>
    <col min="3079" max="3079" width="9.6640625" style="22" customWidth="1"/>
    <col min="3080" max="3080" width="11.6640625" style="22" customWidth="1"/>
    <col min="3081" max="3081" width="15.6640625" style="22" customWidth="1"/>
    <col min="3082" max="3330" width="9.109375" style="22"/>
    <col min="3331" max="3331" width="7.6640625" style="22" customWidth="1"/>
    <col min="3332" max="3332" width="9.6640625" style="22" customWidth="1"/>
    <col min="3333" max="3333" width="43.6640625" style="22" customWidth="1"/>
    <col min="3334" max="3334" width="8.33203125" style="22" customWidth="1"/>
    <col min="3335" max="3335" width="9.6640625" style="22" customWidth="1"/>
    <col min="3336" max="3336" width="11.6640625" style="22" customWidth="1"/>
    <col min="3337" max="3337" width="15.6640625" style="22" customWidth="1"/>
    <col min="3338" max="3586" width="9.109375" style="22"/>
    <col min="3587" max="3587" width="7.6640625" style="22" customWidth="1"/>
    <col min="3588" max="3588" width="9.6640625" style="22" customWidth="1"/>
    <col min="3589" max="3589" width="43.6640625" style="22" customWidth="1"/>
    <col min="3590" max="3590" width="8.33203125" style="22" customWidth="1"/>
    <col min="3591" max="3591" width="9.6640625" style="22" customWidth="1"/>
    <col min="3592" max="3592" width="11.6640625" style="22" customWidth="1"/>
    <col min="3593" max="3593" width="15.6640625" style="22" customWidth="1"/>
    <col min="3594" max="3842" width="9.109375" style="22"/>
    <col min="3843" max="3843" width="7.6640625" style="22" customWidth="1"/>
    <col min="3844" max="3844" width="9.6640625" style="22" customWidth="1"/>
    <col min="3845" max="3845" width="43.6640625" style="22" customWidth="1"/>
    <col min="3846" max="3846" width="8.33203125" style="22" customWidth="1"/>
    <col min="3847" max="3847" width="9.6640625" style="22" customWidth="1"/>
    <col min="3848" max="3848" width="11.6640625" style="22" customWidth="1"/>
    <col min="3849" max="3849" width="15.6640625" style="22" customWidth="1"/>
    <col min="3850" max="4098" width="9.109375" style="22"/>
    <col min="4099" max="4099" width="7.6640625" style="22" customWidth="1"/>
    <col min="4100" max="4100" width="9.6640625" style="22" customWidth="1"/>
    <col min="4101" max="4101" width="43.6640625" style="22" customWidth="1"/>
    <col min="4102" max="4102" width="8.33203125" style="22" customWidth="1"/>
    <col min="4103" max="4103" width="9.6640625" style="22" customWidth="1"/>
    <col min="4104" max="4104" width="11.6640625" style="22" customWidth="1"/>
    <col min="4105" max="4105" width="15.6640625" style="22" customWidth="1"/>
    <col min="4106" max="4354" width="9.109375" style="22"/>
    <col min="4355" max="4355" width="7.6640625" style="22" customWidth="1"/>
    <col min="4356" max="4356" width="9.6640625" style="22" customWidth="1"/>
    <col min="4357" max="4357" width="43.6640625" style="22" customWidth="1"/>
    <col min="4358" max="4358" width="8.33203125" style="22" customWidth="1"/>
    <col min="4359" max="4359" width="9.6640625" style="22" customWidth="1"/>
    <col min="4360" max="4360" width="11.6640625" style="22" customWidth="1"/>
    <col min="4361" max="4361" width="15.6640625" style="22" customWidth="1"/>
    <col min="4362" max="4610" width="9.109375" style="22"/>
    <col min="4611" max="4611" width="7.6640625" style="22" customWidth="1"/>
    <col min="4612" max="4612" width="9.6640625" style="22" customWidth="1"/>
    <col min="4613" max="4613" width="43.6640625" style="22" customWidth="1"/>
    <col min="4614" max="4614" width="8.33203125" style="22" customWidth="1"/>
    <col min="4615" max="4615" width="9.6640625" style="22" customWidth="1"/>
    <col min="4616" max="4616" width="11.6640625" style="22" customWidth="1"/>
    <col min="4617" max="4617" width="15.6640625" style="22" customWidth="1"/>
    <col min="4618" max="4866" width="9.109375" style="22"/>
    <col min="4867" max="4867" width="7.6640625" style="22" customWidth="1"/>
    <col min="4868" max="4868" width="9.6640625" style="22" customWidth="1"/>
    <col min="4869" max="4869" width="43.6640625" style="22" customWidth="1"/>
    <col min="4870" max="4870" width="8.33203125" style="22" customWidth="1"/>
    <col min="4871" max="4871" width="9.6640625" style="22" customWidth="1"/>
    <col min="4872" max="4872" width="11.6640625" style="22" customWidth="1"/>
    <col min="4873" max="4873" width="15.6640625" style="22" customWidth="1"/>
    <col min="4874" max="5122" width="9.109375" style="22"/>
    <col min="5123" max="5123" width="7.6640625" style="22" customWidth="1"/>
    <col min="5124" max="5124" width="9.6640625" style="22" customWidth="1"/>
    <col min="5125" max="5125" width="43.6640625" style="22" customWidth="1"/>
    <col min="5126" max="5126" width="8.33203125" style="22" customWidth="1"/>
    <col min="5127" max="5127" width="9.6640625" style="22" customWidth="1"/>
    <col min="5128" max="5128" width="11.6640625" style="22" customWidth="1"/>
    <col min="5129" max="5129" width="15.6640625" style="22" customWidth="1"/>
    <col min="5130" max="5378" width="9.109375" style="22"/>
    <col min="5379" max="5379" width="7.6640625" style="22" customWidth="1"/>
    <col min="5380" max="5380" width="9.6640625" style="22" customWidth="1"/>
    <col min="5381" max="5381" width="43.6640625" style="22" customWidth="1"/>
    <col min="5382" max="5382" width="8.33203125" style="22" customWidth="1"/>
    <col min="5383" max="5383" width="9.6640625" style="22" customWidth="1"/>
    <col min="5384" max="5384" width="11.6640625" style="22" customWidth="1"/>
    <col min="5385" max="5385" width="15.6640625" style="22" customWidth="1"/>
    <col min="5386" max="5634" width="9.109375" style="22"/>
    <col min="5635" max="5635" width="7.6640625" style="22" customWidth="1"/>
    <col min="5636" max="5636" width="9.6640625" style="22" customWidth="1"/>
    <col min="5637" max="5637" width="43.6640625" style="22" customWidth="1"/>
    <col min="5638" max="5638" width="8.33203125" style="22" customWidth="1"/>
    <col min="5639" max="5639" width="9.6640625" style="22" customWidth="1"/>
    <col min="5640" max="5640" width="11.6640625" style="22" customWidth="1"/>
    <col min="5641" max="5641" width="15.6640625" style="22" customWidth="1"/>
    <col min="5642" max="5890" width="9.109375" style="22"/>
    <col min="5891" max="5891" width="7.6640625" style="22" customWidth="1"/>
    <col min="5892" max="5892" width="9.6640625" style="22" customWidth="1"/>
    <col min="5893" max="5893" width="43.6640625" style="22" customWidth="1"/>
    <col min="5894" max="5894" width="8.33203125" style="22" customWidth="1"/>
    <col min="5895" max="5895" width="9.6640625" style="22" customWidth="1"/>
    <col min="5896" max="5896" width="11.6640625" style="22" customWidth="1"/>
    <col min="5897" max="5897" width="15.6640625" style="22" customWidth="1"/>
    <col min="5898" max="6146" width="9.109375" style="22"/>
    <col min="6147" max="6147" width="7.6640625" style="22" customWidth="1"/>
    <col min="6148" max="6148" width="9.6640625" style="22" customWidth="1"/>
    <col min="6149" max="6149" width="43.6640625" style="22" customWidth="1"/>
    <col min="6150" max="6150" width="8.33203125" style="22" customWidth="1"/>
    <col min="6151" max="6151" width="9.6640625" style="22" customWidth="1"/>
    <col min="6152" max="6152" width="11.6640625" style="22" customWidth="1"/>
    <col min="6153" max="6153" width="15.6640625" style="22" customWidth="1"/>
    <col min="6154" max="6402" width="9.109375" style="22"/>
    <col min="6403" max="6403" width="7.6640625" style="22" customWidth="1"/>
    <col min="6404" max="6404" width="9.6640625" style="22" customWidth="1"/>
    <col min="6405" max="6405" width="43.6640625" style="22" customWidth="1"/>
    <col min="6406" max="6406" width="8.33203125" style="22" customWidth="1"/>
    <col min="6407" max="6407" width="9.6640625" style="22" customWidth="1"/>
    <col min="6408" max="6408" width="11.6640625" style="22" customWidth="1"/>
    <col min="6409" max="6409" width="15.6640625" style="22" customWidth="1"/>
    <col min="6410" max="6658" width="9.109375" style="22"/>
    <col min="6659" max="6659" width="7.6640625" style="22" customWidth="1"/>
    <col min="6660" max="6660" width="9.6640625" style="22" customWidth="1"/>
    <col min="6661" max="6661" width="43.6640625" style="22" customWidth="1"/>
    <col min="6662" max="6662" width="8.33203125" style="22" customWidth="1"/>
    <col min="6663" max="6663" width="9.6640625" style="22" customWidth="1"/>
    <col min="6664" max="6664" width="11.6640625" style="22" customWidth="1"/>
    <col min="6665" max="6665" width="15.6640625" style="22" customWidth="1"/>
    <col min="6666" max="6914" width="9.109375" style="22"/>
    <col min="6915" max="6915" width="7.6640625" style="22" customWidth="1"/>
    <col min="6916" max="6916" width="9.6640625" style="22" customWidth="1"/>
    <col min="6917" max="6917" width="43.6640625" style="22" customWidth="1"/>
    <col min="6918" max="6918" width="8.33203125" style="22" customWidth="1"/>
    <col min="6919" max="6919" width="9.6640625" style="22" customWidth="1"/>
    <col min="6920" max="6920" width="11.6640625" style="22" customWidth="1"/>
    <col min="6921" max="6921" width="15.6640625" style="22" customWidth="1"/>
    <col min="6922" max="7170" width="9.109375" style="22"/>
    <col min="7171" max="7171" width="7.6640625" style="22" customWidth="1"/>
    <col min="7172" max="7172" width="9.6640625" style="22" customWidth="1"/>
    <col min="7173" max="7173" width="43.6640625" style="22" customWidth="1"/>
    <col min="7174" max="7174" width="8.33203125" style="22" customWidth="1"/>
    <col min="7175" max="7175" width="9.6640625" style="22" customWidth="1"/>
    <col min="7176" max="7176" width="11.6640625" style="22" customWidth="1"/>
    <col min="7177" max="7177" width="15.6640625" style="22" customWidth="1"/>
    <col min="7178" max="7426" width="9.109375" style="22"/>
    <col min="7427" max="7427" width="7.6640625" style="22" customWidth="1"/>
    <col min="7428" max="7428" width="9.6640625" style="22" customWidth="1"/>
    <col min="7429" max="7429" width="43.6640625" style="22" customWidth="1"/>
    <col min="7430" max="7430" width="8.33203125" style="22" customWidth="1"/>
    <col min="7431" max="7431" width="9.6640625" style="22" customWidth="1"/>
    <col min="7432" max="7432" width="11.6640625" style="22" customWidth="1"/>
    <col min="7433" max="7433" width="15.6640625" style="22" customWidth="1"/>
    <col min="7434" max="7682" width="9.109375" style="22"/>
    <col min="7683" max="7683" width="7.6640625" style="22" customWidth="1"/>
    <col min="7684" max="7684" width="9.6640625" style="22" customWidth="1"/>
    <col min="7685" max="7685" width="43.6640625" style="22" customWidth="1"/>
    <col min="7686" max="7686" width="8.33203125" style="22" customWidth="1"/>
    <col min="7687" max="7687" width="9.6640625" style="22" customWidth="1"/>
    <col min="7688" max="7688" width="11.6640625" style="22" customWidth="1"/>
    <col min="7689" max="7689" width="15.6640625" style="22" customWidth="1"/>
    <col min="7690" max="7938" width="9.109375" style="22"/>
    <col min="7939" max="7939" width="7.6640625" style="22" customWidth="1"/>
    <col min="7940" max="7940" width="9.6640625" style="22" customWidth="1"/>
    <col min="7941" max="7941" width="43.6640625" style="22" customWidth="1"/>
    <col min="7942" max="7942" width="8.33203125" style="22" customWidth="1"/>
    <col min="7943" max="7943" width="9.6640625" style="22" customWidth="1"/>
    <col min="7944" max="7944" width="11.6640625" style="22" customWidth="1"/>
    <col min="7945" max="7945" width="15.6640625" style="22" customWidth="1"/>
    <col min="7946" max="8194" width="9.109375" style="22"/>
    <col min="8195" max="8195" width="7.6640625" style="22" customWidth="1"/>
    <col min="8196" max="8196" width="9.6640625" style="22" customWidth="1"/>
    <col min="8197" max="8197" width="43.6640625" style="22" customWidth="1"/>
    <col min="8198" max="8198" width="8.33203125" style="22" customWidth="1"/>
    <col min="8199" max="8199" width="9.6640625" style="22" customWidth="1"/>
    <col min="8200" max="8200" width="11.6640625" style="22" customWidth="1"/>
    <col min="8201" max="8201" width="15.6640625" style="22" customWidth="1"/>
    <col min="8202" max="8450" width="9.109375" style="22"/>
    <col min="8451" max="8451" width="7.6640625" style="22" customWidth="1"/>
    <col min="8452" max="8452" width="9.6640625" style="22" customWidth="1"/>
    <col min="8453" max="8453" width="43.6640625" style="22" customWidth="1"/>
    <col min="8454" max="8454" width="8.33203125" style="22" customWidth="1"/>
    <col min="8455" max="8455" width="9.6640625" style="22" customWidth="1"/>
    <col min="8456" max="8456" width="11.6640625" style="22" customWidth="1"/>
    <col min="8457" max="8457" width="15.6640625" style="22" customWidth="1"/>
    <col min="8458" max="8706" width="9.109375" style="22"/>
    <col min="8707" max="8707" width="7.6640625" style="22" customWidth="1"/>
    <col min="8708" max="8708" width="9.6640625" style="22" customWidth="1"/>
    <col min="8709" max="8709" width="43.6640625" style="22" customWidth="1"/>
    <col min="8710" max="8710" width="8.33203125" style="22" customWidth="1"/>
    <col min="8711" max="8711" width="9.6640625" style="22" customWidth="1"/>
    <col min="8712" max="8712" width="11.6640625" style="22" customWidth="1"/>
    <col min="8713" max="8713" width="15.6640625" style="22" customWidth="1"/>
    <col min="8714" max="8962" width="9.109375" style="22"/>
    <col min="8963" max="8963" width="7.6640625" style="22" customWidth="1"/>
    <col min="8964" max="8964" width="9.6640625" style="22" customWidth="1"/>
    <col min="8965" max="8965" width="43.6640625" style="22" customWidth="1"/>
    <col min="8966" max="8966" width="8.33203125" style="22" customWidth="1"/>
    <col min="8967" max="8967" width="9.6640625" style="22" customWidth="1"/>
    <col min="8968" max="8968" width="11.6640625" style="22" customWidth="1"/>
    <col min="8969" max="8969" width="15.6640625" style="22" customWidth="1"/>
    <col min="8970" max="9218" width="9.109375" style="22"/>
    <col min="9219" max="9219" width="7.6640625" style="22" customWidth="1"/>
    <col min="9220" max="9220" width="9.6640625" style="22" customWidth="1"/>
    <col min="9221" max="9221" width="43.6640625" style="22" customWidth="1"/>
    <col min="9222" max="9222" width="8.33203125" style="22" customWidth="1"/>
    <col min="9223" max="9223" width="9.6640625" style="22" customWidth="1"/>
    <col min="9224" max="9224" width="11.6640625" style="22" customWidth="1"/>
    <col min="9225" max="9225" width="15.6640625" style="22" customWidth="1"/>
    <col min="9226" max="9474" width="9.109375" style="22"/>
    <col min="9475" max="9475" width="7.6640625" style="22" customWidth="1"/>
    <col min="9476" max="9476" width="9.6640625" style="22" customWidth="1"/>
    <col min="9477" max="9477" width="43.6640625" style="22" customWidth="1"/>
    <col min="9478" max="9478" width="8.33203125" style="22" customWidth="1"/>
    <col min="9479" max="9479" width="9.6640625" style="22" customWidth="1"/>
    <col min="9480" max="9480" width="11.6640625" style="22" customWidth="1"/>
    <col min="9481" max="9481" width="15.6640625" style="22" customWidth="1"/>
    <col min="9482" max="9730" width="9.109375" style="22"/>
    <col min="9731" max="9731" width="7.6640625" style="22" customWidth="1"/>
    <col min="9732" max="9732" width="9.6640625" style="22" customWidth="1"/>
    <col min="9733" max="9733" width="43.6640625" style="22" customWidth="1"/>
    <col min="9734" max="9734" width="8.33203125" style="22" customWidth="1"/>
    <col min="9735" max="9735" width="9.6640625" style="22" customWidth="1"/>
    <col min="9736" max="9736" width="11.6640625" style="22" customWidth="1"/>
    <col min="9737" max="9737" width="15.6640625" style="22" customWidth="1"/>
    <col min="9738" max="9986" width="9.109375" style="22"/>
    <col min="9987" max="9987" width="7.6640625" style="22" customWidth="1"/>
    <col min="9988" max="9988" width="9.6640625" style="22" customWidth="1"/>
    <col min="9989" max="9989" width="43.6640625" style="22" customWidth="1"/>
    <col min="9990" max="9990" width="8.33203125" style="22" customWidth="1"/>
    <col min="9991" max="9991" width="9.6640625" style="22" customWidth="1"/>
    <col min="9992" max="9992" width="11.6640625" style="22" customWidth="1"/>
    <col min="9993" max="9993" width="15.6640625" style="22" customWidth="1"/>
    <col min="9994" max="10242" width="9.109375" style="22"/>
    <col min="10243" max="10243" width="7.6640625" style="22" customWidth="1"/>
    <col min="10244" max="10244" width="9.6640625" style="22" customWidth="1"/>
    <col min="10245" max="10245" width="43.6640625" style="22" customWidth="1"/>
    <col min="10246" max="10246" width="8.33203125" style="22" customWidth="1"/>
    <col min="10247" max="10247" width="9.6640625" style="22" customWidth="1"/>
    <col min="10248" max="10248" width="11.6640625" style="22" customWidth="1"/>
    <col min="10249" max="10249" width="15.6640625" style="22" customWidth="1"/>
    <col min="10250" max="10498" width="9.109375" style="22"/>
    <col min="10499" max="10499" width="7.6640625" style="22" customWidth="1"/>
    <col min="10500" max="10500" width="9.6640625" style="22" customWidth="1"/>
    <col min="10501" max="10501" width="43.6640625" style="22" customWidth="1"/>
    <col min="10502" max="10502" width="8.33203125" style="22" customWidth="1"/>
    <col min="10503" max="10503" width="9.6640625" style="22" customWidth="1"/>
    <col min="10504" max="10504" width="11.6640625" style="22" customWidth="1"/>
    <col min="10505" max="10505" width="15.6640625" style="22" customWidth="1"/>
    <col min="10506" max="10754" width="9.109375" style="22"/>
    <col min="10755" max="10755" width="7.6640625" style="22" customWidth="1"/>
    <col min="10756" max="10756" width="9.6640625" style="22" customWidth="1"/>
    <col min="10757" max="10757" width="43.6640625" style="22" customWidth="1"/>
    <col min="10758" max="10758" width="8.33203125" style="22" customWidth="1"/>
    <col min="10759" max="10759" width="9.6640625" style="22" customWidth="1"/>
    <col min="10760" max="10760" width="11.6640625" style="22" customWidth="1"/>
    <col min="10761" max="10761" width="15.6640625" style="22" customWidth="1"/>
    <col min="10762" max="11010" width="9.109375" style="22"/>
    <col min="11011" max="11011" width="7.6640625" style="22" customWidth="1"/>
    <col min="11012" max="11012" width="9.6640625" style="22" customWidth="1"/>
    <col min="11013" max="11013" width="43.6640625" style="22" customWidth="1"/>
    <col min="11014" max="11014" width="8.33203125" style="22" customWidth="1"/>
    <col min="11015" max="11015" width="9.6640625" style="22" customWidth="1"/>
    <col min="11016" max="11016" width="11.6640625" style="22" customWidth="1"/>
    <col min="11017" max="11017" width="15.6640625" style="22" customWidth="1"/>
    <col min="11018" max="11266" width="9.109375" style="22"/>
    <col min="11267" max="11267" width="7.6640625" style="22" customWidth="1"/>
    <col min="11268" max="11268" width="9.6640625" style="22" customWidth="1"/>
    <col min="11269" max="11269" width="43.6640625" style="22" customWidth="1"/>
    <col min="11270" max="11270" width="8.33203125" style="22" customWidth="1"/>
    <col min="11271" max="11271" width="9.6640625" style="22" customWidth="1"/>
    <col min="11272" max="11272" width="11.6640625" style="22" customWidth="1"/>
    <col min="11273" max="11273" width="15.6640625" style="22" customWidth="1"/>
    <col min="11274" max="11522" width="9.109375" style="22"/>
    <col min="11523" max="11523" width="7.6640625" style="22" customWidth="1"/>
    <col min="11524" max="11524" width="9.6640625" style="22" customWidth="1"/>
    <col min="11525" max="11525" width="43.6640625" style="22" customWidth="1"/>
    <col min="11526" max="11526" width="8.33203125" style="22" customWidth="1"/>
    <col min="11527" max="11527" width="9.6640625" style="22" customWidth="1"/>
    <col min="11528" max="11528" width="11.6640625" style="22" customWidth="1"/>
    <col min="11529" max="11529" width="15.6640625" style="22" customWidth="1"/>
    <col min="11530" max="11778" width="9.109375" style="22"/>
    <col min="11779" max="11779" width="7.6640625" style="22" customWidth="1"/>
    <col min="11780" max="11780" width="9.6640625" style="22" customWidth="1"/>
    <col min="11781" max="11781" width="43.6640625" style="22" customWidth="1"/>
    <col min="11782" max="11782" width="8.33203125" style="22" customWidth="1"/>
    <col min="11783" max="11783" width="9.6640625" style="22" customWidth="1"/>
    <col min="11784" max="11784" width="11.6640625" style="22" customWidth="1"/>
    <col min="11785" max="11785" width="15.6640625" style="22" customWidth="1"/>
    <col min="11786" max="12034" width="9.109375" style="22"/>
    <col min="12035" max="12035" width="7.6640625" style="22" customWidth="1"/>
    <col min="12036" max="12036" width="9.6640625" style="22" customWidth="1"/>
    <col min="12037" max="12037" width="43.6640625" style="22" customWidth="1"/>
    <col min="12038" max="12038" width="8.33203125" style="22" customWidth="1"/>
    <col min="12039" max="12039" width="9.6640625" style="22" customWidth="1"/>
    <col min="12040" max="12040" width="11.6640625" style="22" customWidth="1"/>
    <col min="12041" max="12041" width="15.6640625" style="22" customWidth="1"/>
    <col min="12042" max="12290" width="9.109375" style="22"/>
    <col min="12291" max="12291" width="7.6640625" style="22" customWidth="1"/>
    <col min="12292" max="12292" width="9.6640625" style="22" customWidth="1"/>
    <col min="12293" max="12293" width="43.6640625" style="22" customWidth="1"/>
    <col min="12294" max="12294" width="8.33203125" style="22" customWidth="1"/>
    <col min="12295" max="12295" width="9.6640625" style="22" customWidth="1"/>
    <col min="12296" max="12296" width="11.6640625" style="22" customWidth="1"/>
    <col min="12297" max="12297" width="15.6640625" style="22" customWidth="1"/>
    <col min="12298" max="12546" width="9.109375" style="22"/>
    <col min="12547" max="12547" width="7.6640625" style="22" customWidth="1"/>
    <col min="12548" max="12548" width="9.6640625" style="22" customWidth="1"/>
    <col min="12549" max="12549" width="43.6640625" style="22" customWidth="1"/>
    <col min="12550" max="12550" width="8.33203125" style="22" customWidth="1"/>
    <col min="12551" max="12551" width="9.6640625" style="22" customWidth="1"/>
    <col min="12552" max="12552" width="11.6640625" style="22" customWidth="1"/>
    <col min="12553" max="12553" width="15.6640625" style="22" customWidth="1"/>
    <col min="12554" max="12802" width="9.109375" style="22"/>
    <col min="12803" max="12803" width="7.6640625" style="22" customWidth="1"/>
    <col min="12804" max="12804" width="9.6640625" style="22" customWidth="1"/>
    <col min="12805" max="12805" width="43.6640625" style="22" customWidth="1"/>
    <col min="12806" max="12806" width="8.33203125" style="22" customWidth="1"/>
    <col min="12807" max="12807" width="9.6640625" style="22" customWidth="1"/>
    <col min="12808" max="12808" width="11.6640625" style="22" customWidth="1"/>
    <col min="12809" max="12809" width="15.6640625" style="22" customWidth="1"/>
    <col min="12810" max="13058" width="9.109375" style="22"/>
    <col min="13059" max="13059" width="7.6640625" style="22" customWidth="1"/>
    <col min="13060" max="13060" width="9.6640625" style="22" customWidth="1"/>
    <col min="13061" max="13061" width="43.6640625" style="22" customWidth="1"/>
    <col min="13062" max="13062" width="8.33203125" style="22" customWidth="1"/>
    <col min="13063" max="13063" width="9.6640625" style="22" customWidth="1"/>
    <col min="13064" max="13064" width="11.6640625" style="22" customWidth="1"/>
    <col min="13065" max="13065" width="15.6640625" style="22" customWidth="1"/>
    <col min="13066" max="13314" width="9.109375" style="22"/>
    <col min="13315" max="13315" width="7.6640625" style="22" customWidth="1"/>
    <col min="13316" max="13316" width="9.6640625" style="22" customWidth="1"/>
    <col min="13317" max="13317" width="43.6640625" style="22" customWidth="1"/>
    <col min="13318" max="13318" width="8.33203125" style="22" customWidth="1"/>
    <col min="13319" max="13319" width="9.6640625" style="22" customWidth="1"/>
    <col min="13320" max="13320" width="11.6640625" style="22" customWidth="1"/>
    <col min="13321" max="13321" width="15.6640625" style="22" customWidth="1"/>
    <col min="13322" max="13570" width="9.109375" style="22"/>
    <col min="13571" max="13571" width="7.6640625" style="22" customWidth="1"/>
    <col min="13572" max="13572" width="9.6640625" style="22" customWidth="1"/>
    <col min="13573" max="13573" width="43.6640625" style="22" customWidth="1"/>
    <col min="13574" max="13574" width="8.33203125" style="22" customWidth="1"/>
    <col min="13575" max="13575" width="9.6640625" style="22" customWidth="1"/>
    <col min="13576" max="13576" width="11.6640625" style="22" customWidth="1"/>
    <col min="13577" max="13577" width="15.6640625" style="22" customWidth="1"/>
    <col min="13578" max="13826" width="9.109375" style="22"/>
    <col min="13827" max="13827" width="7.6640625" style="22" customWidth="1"/>
    <col min="13828" max="13828" width="9.6640625" style="22" customWidth="1"/>
    <col min="13829" max="13829" width="43.6640625" style="22" customWidth="1"/>
    <col min="13830" max="13830" width="8.33203125" style="22" customWidth="1"/>
    <col min="13831" max="13831" width="9.6640625" style="22" customWidth="1"/>
    <col min="13832" max="13832" width="11.6640625" style="22" customWidth="1"/>
    <col min="13833" max="13833" width="15.6640625" style="22" customWidth="1"/>
    <col min="13834" max="14082" width="9.109375" style="22"/>
    <col min="14083" max="14083" width="7.6640625" style="22" customWidth="1"/>
    <col min="14084" max="14084" width="9.6640625" style="22" customWidth="1"/>
    <col min="14085" max="14085" width="43.6640625" style="22" customWidth="1"/>
    <col min="14086" max="14086" width="8.33203125" style="22" customWidth="1"/>
    <col min="14087" max="14087" width="9.6640625" style="22" customWidth="1"/>
    <col min="14088" max="14088" width="11.6640625" style="22" customWidth="1"/>
    <col min="14089" max="14089" width="15.6640625" style="22" customWidth="1"/>
    <col min="14090" max="14338" width="9.109375" style="22"/>
    <col min="14339" max="14339" width="7.6640625" style="22" customWidth="1"/>
    <col min="14340" max="14340" width="9.6640625" style="22" customWidth="1"/>
    <col min="14341" max="14341" width="43.6640625" style="22" customWidth="1"/>
    <col min="14342" max="14342" width="8.33203125" style="22" customWidth="1"/>
    <col min="14343" max="14343" width="9.6640625" style="22" customWidth="1"/>
    <col min="14344" max="14344" width="11.6640625" style="22" customWidth="1"/>
    <col min="14345" max="14345" width="15.6640625" style="22" customWidth="1"/>
    <col min="14346" max="14594" width="9.109375" style="22"/>
    <col min="14595" max="14595" width="7.6640625" style="22" customWidth="1"/>
    <col min="14596" max="14596" width="9.6640625" style="22" customWidth="1"/>
    <col min="14597" max="14597" width="43.6640625" style="22" customWidth="1"/>
    <col min="14598" max="14598" width="8.33203125" style="22" customWidth="1"/>
    <col min="14599" max="14599" width="9.6640625" style="22" customWidth="1"/>
    <col min="14600" max="14600" width="11.6640625" style="22" customWidth="1"/>
    <col min="14601" max="14601" width="15.6640625" style="22" customWidth="1"/>
    <col min="14602" max="14850" width="9.109375" style="22"/>
    <col min="14851" max="14851" width="7.6640625" style="22" customWidth="1"/>
    <col min="14852" max="14852" width="9.6640625" style="22" customWidth="1"/>
    <col min="14853" max="14853" width="43.6640625" style="22" customWidth="1"/>
    <col min="14854" max="14854" width="8.33203125" style="22" customWidth="1"/>
    <col min="14855" max="14855" width="9.6640625" style="22" customWidth="1"/>
    <col min="14856" max="14856" width="11.6640625" style="22" customWidth="1"/>
    <col min="14857" max="14857" width="15.6640625" style="22" customWidth="1"/>
    <col min="14858" max="15106" width="9.109375" style="22"/>
    <col min="15107" max="15107" width="7.6640625" style="22" customWidth="1"/>
    <col min="15108" max="15108" width="9.6640625" style="22" customWidth="1"/>
    <col min="15109" max="15109" width="43.6640625" style="22" customWidth="1"/>
    <col min="15110" max="15110" width="8.33203125" style="22" customWidth="1"/>
    <col min="15111" max="15111" width="9.6640625" style="22" customWidth="1"/>
    <col min="15112" max="15112" width="11.6640625" style="22" customWidth="1"/>
    <col min="15113" max="15113" width="15.6640625" style="22" customWidth="1"/>
    <col min="15114" max="15362" width="9.109375" style="22"/>
    <col min="15363" max="15363" width="7.6640625" style="22" customWidth="1"/>
    <col min="15364" max="15364" width="9.6640625" style="22" customWidth="1"/>
    <col min="15365" max="15365" width="43.6640625" style="22" customWidth="1"/>
    <col min="15366" max="15366" width="8.33203125" style="22" customWidth="1"/>
    <col min="15367" max="15367" width="9.6640625" style="22" customWidth="1"/>
    <col min="15368" max="15368" width="11.6640625" style="22" customWidth="1"/>
    <col min="15369" max="15369" width="15.6640625" style="22" customWidth="1"/>
    <col min="15370" max="15618" width="9.109375" style="22"/>
    <col min="15619" max="15619" width="7.6640625" style="22" customWidth="1"/>
    <col min="15620" max="15620" width="9.6640625" style="22" customWidth="1"/>
    <col min="15621" max="15621" width="43.6640625" style="22" customWidth="1"/>
    <col min="15622" max="15622" width="8.33203125" style="22" customWidth="1"/>
    <col min="15623" max="15623" width="9.6640625" style="22" customWidth="1"/>
    <col min="15624" max="15624" width="11.6640625" style="22" customWidth="1"/>
    <col min="15625" max="15625" width="15.6640625" style="22" customWidth="1"/>
    <col min="15626" max="15874" width="9.109375" style="22"/>
    <col min="15875" max="15875" width="7.6640625" style="22" customWidth="1"/>
    <col min="15876" max="15876" width="9.6640625" style="22" customWidth="1"/>
    <col min="15877" max="15877" width="43.6640625" style="22" customWidth="1"/>
    <col min="15878" max="15878" width="8.33203125" style="22" customWidth="1"/>
    <col min="15879" max="15879" width="9.6640625" style="22" customWidth="1"/>
    <col min="15880" max="15880" width="11.6640625" style="22" customWidth="1"/>
    <col min="15881" max="15881" width="15.6640625" style="22" customWidth="1"/>
    <col min="15882" max="16130" width="9.109375" style="22"/>
    <col min="16131" max="16131" width="7.6640625" style="22" customWidth="1"/>
    <col min="16132" max="16132" width="9.6640625" style="22" customWidth="1"/>
    <col min="16133" max="16133" width="43.6640625" style="22" customWidth="1"/>
    <col min="16134" max="16134" width="8.33203125" style="22" customWidth="1"/>
    <col min="16135" max="16135" width="9.6640625" style="22" customWidth="1"/>
    <col min="16136" max="16136" width="11.6640625" style="22" customWidth="1"/>
    <col min="16137" max="16137" width="15.6640625" style="22" customWidth="1"/>
    <col min="16138" max="16384" width="9.109375" style="22"/>
  </cols>
  <sheetData>
    <row r="1" spans="1:15" x14ac:dyDescent="0.25">
      <c r="A1" s="21"/>
      <c r="B1" s="16"/>
      <c r="C1" s="16"/>
      <c r="D1" s="36"/>
      <c r="E1" s="37"/>
      <c r="F1" s="222"/>
      <c r="G1" s="222"/>
      <c r="H1" s="234"/>
      <c r="I1" s="189">
        <f>'Schedule A - P&amp;G'!G1</f>
        <v>0</v>
      </c>
    </row>
    <row r="2" spans="1:15" ht="22.5" customHeight="1" x14ac:dyDescent="0.25">
      <c r="A2" s="21"/>
      <c r="B2" s="430" t="str">
        <f>'Schedule A - P&amp;G'!B2:G2</f>
        <v>TENDER FOR DESIGN, SUPPLY, DELIVERY, INSTALLATION, TESTING, COMMISSIONING AND PUT INTO OPERATION OF THE NEW BASE RADIOS FOR OPERATIONS AND RISK CONTROL AT ALL SITES</v>
      </c>
      <c r="C2" s="430"/>
      <c r="D2" s="430"/>
      <c r="E2" s="430"/>
      <c r="F2" s="430"/>
      <c r="G2" s="430"/>
      <c r="H2" s="430"/>
      <c r="I2" s="430"/>
      <c r="K2" s="154"/>
      <c r="L2" s="154"/>
      <c r="M2" s="154"/>
      <c r="N2" s="154"/>
      <c r="O2" s="154"/>
    </row>
    <row r="3" spans="1:15" ht="12.75" customHeight="1" x14ac:dyDescent="0.25">
      <c r="A3" s="21"/>
      <c r="B3" s="249"/>
      <c r="C3" s="249"/>
      <c r="D3" s="249"/>
      <c r="E3" s="249"/>
      <c r="F3" s="249"/>
      <c r="G3" s="249"/>
      <c r="H3" s="249"/>
      <c r="I3" s="249"/>
      <c r="K3" s="154"/>
      <c r="L3" s="154"/>
      <c r="M3" s="154"/>
      <c r="N3" s="154"/>
      <c r="O3" s="154"/>
    </row>
    <row r="4" spans="1:15" ht="13.5" customHeight="1" x14ac:dyDescent="0.25">
      <c r="A4" s="138"/>
      <c r="B4" s="15"/>
      <c r="C4" s="42"/>
      <c r="D4" s="42"/>
      <c r="E4" s="42"/>
      <c r="F4" s="224"/>
      <c r="G4" s="224"/>
      <c r="H4" s="224"/>
      <c r="I4" s="183" t="s">
        <v>50</v>
      </c>
      <c r="K4" s="154"/>
      <c r="L4" s="428"/>
      <c r="M4" s="428"/>
      <c r="N4" s="428"/>
      <c r="O4" s="154"/>
    </row>
    <row r="5" spans="1:15" ht="25.5" customHeight="1" x14ac:dyDescent="0.25">
      <c r="A5" s="435" t="s">
        <v>28</v>
      </c>
      <c r="B5" s="437" t="s">
        <v>29</v>
      </c>
      <c r="C5" s="130" t="s">
        <v>14</v>
      </c>
      <c r="D5" s="131" t="s">
        <v>17</v>
      </c>
      <c r="E5" s="132" t="s">
        <v>10</v>
      </c>
      <c r="F5" s="433" t="s">
        <v>25</v>
      </c>
      <c r="G5" s="433" t="s">
        <v>26</v>
      </c>
      <c r="H5" s="433" t="s">
        <v>35</v>
      </c>
      <c r="I5" s="184" t="s">
        <v>27</v>
      </c>
      <c r="K5" s="154"/>
      <c r="L5" s="154"/>
      <c r="M5" s="154"/>
      <c r="N5" s="154"/>
      <c r="O5" s="154"/>
    </row>
    <row r="6" spans="1:15" ht="25.5" customHeight="1" thickBot="1" x14ac:dyDescent="0.3">
      <c r="A6" s="436"/>
      <c r="B6" s="438"/>
      <c r="C6" s="288"/>
      <c r="D6" s="274"/>
      <c r="E6" s="289"/>
      <c r="F6" s="434"/>
      <c r="G6" s="434"/>
      <c r="H6" s="434"/>
      <c r="I6" s="266"/>
    </row>
    <row r="7" spans="1:15" s="144" customFormat="1" ht="13.8" x14ac:dyDescent="0.25">
      <c r="A7" s="277"/>
      <c r="B7" s="151"/>
      <c r="C7" s="278" t="s">
        <v>66</v>
      </c>
      <c r="D7" s="214"/>
      <c r="E7" s="215"/>
      <c r="F7" s="218"/>
      <c r="G7" s="218"/>
      <c r="H7" s="216"/>
      <c r="I7" s="216"/>
      <c r="J7" s="156"/>
    </row>
    <row r="8" spans="1:15" s="144" customFormat="1" x14ac:dyDescent="0.25">
      <c r="A8" s="277">
        <v>1</v>
      </c>
      <c r="B8" s="151"/>
      <c r="C8" s="279" t="s">
        <v>68</v>
      </c>
      <c r="D8" s="214">
        <v>1</v>
      </c>
      <c r="E8" s="215" t="s">
        <v>67</v>
      </c>
      <c r="F8" s="218"/>
      <c r="G8" s="218"/>
      <c r="H8" s="216"/>
      <c r="I8" s="216"/>
      <c r="J8" s="156"/>
    </row>
    <row r="9" spans="1:15" s="144" customFormat="1" ht="26.4" x14ac:dyDescent="0.25">
      <c r="A9" s="277">
        <v>2</v>
      </c>
      <c r="B9" s="150"/>
      <c r="C9" s="280" t="s">
        <v>69</v>
      </c>
      <c r="D9" s="214">
        <v>1</v>
      </c>
      <c r="E9" s="215" t="s">
        <v>67</v>
      </c>
      <c r="F9" s="218"/>
      <c r="G9" s="218"/>
      <c r="H9" s="216"/>
      <c r="I9" s="185"/>
      <c r="J9" s="156"/>
    </row>
    <row r="10" spans="1:15" s="144" customFormat="1" x14ac:dyDescent="0.25">
      <c r="A10" s="277">
        <v>3</v>
      </c>
      <c r="B10" s="281"/>
      <c r="C10" s="176" t="s">
        <v>70</v>
      </c>
      <c r="D10" s="214">
        <v>1</v>
      </c>
      <c r="E10" s="215" t="s">
        <v>67</v>
      </c>
      <c r="F10" s="218"/>
      <c r="G10" s="218"/>
      <c r="H10" s="216"/>
      <c r="I10" s="216"/>
      <c r="J10" s="156"/>
    </row>
    <row r="11" spans="1:15" s="144" customFormat="1" x14ac:dyDescent="0.25">
      <c r="A11" s="277">
        <v>4</v>
      </c>
      <c r="B11" s="281"/>
      <c r="C11" s="176" t="s">
        <v>71</v>
      </c>
      <c r="D11" s="214">
        <v>1</v>
      </c>
      <c r="E11" s="215" t="s">
        <v>67</v>
      </c>
      <c r="F11" s="218"/>
      <c r="G11" s="218"/>
      <c r="H11" s="216"/>
      <c r="I11" s="218"/>
      <c r="J11" s="156"/>
    </row>
    <row r="12" spans="1:15" s="144" customFormat="1" x14ac:dyDescent="0.25">
      <c r="A12" s="277">
        <v>5</v>
      </c>
      <c r="B12" s="281"/>
      <c r="C12" s="176" t="s">
        <v>72</v>
      </c>
      <c r="D12" s="214">
        <v>1</v>
      </c>
      <c r="E12" s="215" t="s">
        <v>67</v>
      </c>
      <c r="F12" s="218"/>
      <c r="G12" s="218"/>
      <c r="H12" s="216"/>
      <c r="I12" s="218"/>
      <c r="J12" s="156"/>
    </row>
    <row r="13" spans="1:15" s="144" customFormat="1" ht="26.4" x14ac:dyDescent="0.25">
      <c r="A13" s="277">
        <v>6</v>
      </c>
      <c r="B13" s="281"/>
      <c r="C13" s="176" t="s">
        <v>73</v>
      </c>
      <c r="D13" s="214">
        <v>1</v>
      </c>
      <c r="E13" s="215" t="s">
        <v>67</v>
      </c>
      <c r="F13" s="218"/>
      <c r="G13" s="218"/>
      <c r="H13" s="216"/>
      <c r="I13" s="218"/>
      <c r="J13" s="156"/>
    </row>
    <row r="14" spans="1:15" s="144" customFormat="1" x14ac:dyDescent="0.25">
      <c r="A14" s="277">
        <v>7</v>
      </c>
      <c r="B14" s="281"/>
      <c r="C14" s="176" t="s">
        <v>74</v>
      </c>
      <c r="D14" s="214">
        <v>1</v>
      </c>
      <c r="E14" s="215" t="s">
        <v>67</v>
      </c>
      <c r="F14" s="218"/>
      <c r="G14" s="218"/>
      <c r="H14" s="216"/>
      <c r="I14" s="218"/>
      <c r="J14" s="156"/>
    </row>
    <row r="15" spans="1:15" s="144" customFormat="1" ht="26.4" x14ac:dyDescent="0.25">
      <c r="A15" s="277">
        <v>8</v>
      </c>
      <c r="B15" s="281"/>
      <c r="C15" s="176" t="s">
        <v>75</v>
      </c>
      <c r="D15" s="214">
        <v>1</v>
      </c>
      <c r="E15" s="215" t="s">
        <v>67</v>
      </c>
      <c r="F15" s="218"/>
      <c r="G15" s="218"/>
      <c r="H15" s="216"/>
      <c r="I15" s="218"/>
      <c r="J15" s="156"/>
    </row>
    <row r="16" spans="1:15" s="144" customFormat="1" ht="26.4" x14ac:dyDescent="0.25">
      <c r="A16" s="277">
        <v>9</v>
      </c>
      <c r="B16" s="281"/>
      <c r="C16" s="176" t="s">
        <v>76</v>
      </c>
      <c r="D16" s="214">
        <v>1</v>
      </c>
      <c r="E16" s="215" t="s">
        <v>67</v>
      </c>
      <c r="F16" s="218"/>
      <c r="G16" s="218"/>
      <c r="H16" s="216"/>
      <c r="I16" s="218"/>
      <c r="J16" s="156"/>
    </row>
    <row r="17" spans="1:11" s="144" customFormat="1" x14ac:dyDescent="0.25">
      <c r="A17" s="277">
        <v>10</v>
      </c>
      <c r="B17" s="281"/>
      <c r="C17" s="176" t="s">
        <v>77</v>
      </c>
      <c r="D17" s="214">
        <v>1</v>
      </c>
      <c r="E17" s="215" t="s">
        <v>67</v>
      </c>
      <c r="F17" s="218"/>
      <c r="G17" s="218"/>
      <c r="H17" s="216"/>
      <c r="I17" s="218"/>
      <c r="J17" s="156"/>
    </row>
    <row r="18" spans="1:11" s="144" customFormat="1" ht="26.4" x14ac:dyDescent="0.25">
      <c r="A18" s="277">
        <v>11</v>
      </c>
      <c r="B18" s="281"/>
      <c r="C18" s="176" t="s">
        <v>78</v>
      </c>
      <c r="D18" s="214">
        <v>1</v>
      </c>
      <c r="E18" s="215" t="s">
        <v>67</v>
      </c>
      <c r="F18" s="218"/>
      <c r="G18" s="218"/>
      <c r="H18" s="216"/>
      <c r="I18" s="218"/>
      <c r="J18" s="156"/>
    </row>
    <row r="19" spans="1:11" s="158" customFormat="1" ht="46.5" customHeight="1" x14ac:dyDescent="0.25">
      <c r="A19" s="277">
        <v>12</v>
      </c>
      <c r="B19" s="282"/>
      <c r="C19" s="276" t="s">
        <v>79</v>
      </c>
      <c r="D19" s="445"/>
      <c r="E19" s="446"/>
      <c r="F19" s="446"/>
      <c r="G19" s="446"/>
      <c r="H19" s="446"/>
      <c r="I19" s="447"/>
      <c r="J19" s="157"/>
    </row>
    <row r="20" spans="1:11" s="158" customFormat="1" ht="13.8" x14ac:dyDescent="0.25">
      <c r="A20" s="277"/>
      <c r="B20" s="282"/>
      <c r="C20" s="283"/>
      <c r="D20" s="214"/>
      <c r="E20" s="215"/>
      <c r="F20" s="219"/>
      <c r="G20" s="219"/>
      <c r="H20" s="237"/>
      <c r="I20" s="219"/>
      <c r="J20" s="157"/>
    </row>
    <row r="21" spans="1:11" s="156" customFormat="1" ht="13.8" x14ac:dyDescent="0.25">
      <c r="A21" s="277"/>
      <c r="B21" s="282"/>
      <c r="C21" s="284"/>
      <c r="D21" s="214"/>
      <c r="E21" s="285"/>
      <c r="F21" s="219"/>
      <c r="G21" s="219"/>
      <c r="H21" s="216"/>
      <c r="I21" s="216"/>
    </row>
    <row r="22" spans="1:11" s="156" customFormat="1" ht="13.8" x14ac:dyDescent="0.25">
      <c r="A22" s="277"/>
      <c r="B22" s="281"/>
      <c r="C22" s="283"/>
      <c r="D22" s="214"/>
      <c r="E22" s="285"/>
      <c r="F22" s="219"/>
      <c r="G22" s="219"/>
      <c r="H22" s="216"/>
      <c r="I22" s="216"/>
    </row>
    <row r="23" spans="1:11" s="156" customFormat="1" x14ac:dyDescent="0.25">
      <c r="A23" s="277"/>
      <c r="B23" s="281"/>
      <c r="C23" s="257"/>
      <c r="D23" s="214"/>
      <c r="E23" s="285"/>
      <c r="F23" s="219"/>
      <c r="G23" s="219"/>
      <c r="H23" s="216"/>
      <c r="I23" s="216"/>
    </row>
    <row r="24" spans="1:11" s="156" customFormat="1" x14ac:dyDescent="0.25">
      <c r="A24" s="277"/>
      <c r="B24" s="281"/>
      <c r="C24" s="257"/>
      <c r="D24" s="214"/>
      <c r="E24" s="285"/>
      <c r="F24" s="219"/>
      <c r="G24" s="219"/>
      <c r="H24" s="216"/>
      <c r="I24" s="216"/>
    </row>
    <row r="25" spans="1:11" s="156" customFormat="1" ht="30" customHeight="1" x14ac:dyDescent="0.25">
      <c r="A25" s="277"/>
      <c r="B25" s="214"/>
      <c r="C25" s="255" t="s">
        <v>46</v>
      </c>
      <c r="D25" s="214"/>
      <c r="E25" s="285"/>
      <c r="F25" s="219"/>
      <c r="G25" s="219"/>
      <c r="H25" s="216"/>
      <c r="I25" s="286">
        <f>SUM(I8:I17)</f>
        <v>0</v>
      </c>
    </row>
    <row r="26" spans="1:11" s="156" customFormat="1" x14ac:dyDescent="0.25">
      <c r="A26" s="277"/>
      <c r="B26" s="281"/>
      <c r="C26" s="257"/>
      <c r="D26" s="214"/>
      <c r="E26" s="285"/>
      <c r="F26" s="219"/>
      <c r="G26" s="219"/>
      <c r="H26" s="216"/>
      <c r="I26" s="216"/>
    </row>
    <row r="27" spans="1:11" s="156" customFormat="1" x14ac:dyDescent="0.25">
      <c r="A27" s="277"/>
      <c r="B27" s="282"/>
      <c r="C27" s="256"/>
      <c r="D27" s="214"/>
      <c r="E27" s="285"/>
      <c r="F27" s="219"/>
      <c r="G27" s="219"/>
      <c r="H27" s="216"/>
      <c r="I27" s="216"/>
    </row>
    <row r="28" spans="1:11" s="156" customFormat="1" x14ac:dyDescent="0.25">
      <c r="A28" s="277"/>
      <c r="B28" s="281"/>
      <c r="C28" s="257"/>
      <c r="D28" s="287"/>
      <c r="E28" s="215"/>
      <c r="F28" s="218"/>
      <c r="G28" s="218"/>
      <c r="H28" s="216"/>
      <c r="I28" s="216"/>
      <c r="K28" s="144"/>
    </row>
    <row r="29" spans="1:11" s="156" customFormat="1" x14ac:dyDescent="0.25">
      <c r="A29" s="277"/>
      <c r="B29" s="281"/>
      <c r="C29" s="257"/>
      <c r="D29" s="287"/>
      <c r="E29" s="215"/>
      <c r="F29" s="218"/>
      <c r="G29" s="218"/>
      <c r="H29" s="216"/>
      <c r="I29" s="216"/>
      <c r="K29" s="144"/>
    </row>
    <row r="30" spans="1:11" s="156" customFormat="1" ht="30" customHeight="1" x14ac:dyDescent="0.25">
      <c r="A30" s="277"/>
      <c r="B30" s="281"/>
      <c r="C30" s="255" t="s">
        <v>47</v>
      </c>
      <c r="D30" s="287"/>
      <c r="E30" s="215"/>
      <c r="F30" s="218"/>
      <c r="G30" s="218"/>
      <c r="H30" s="216"/>
      <c r="I30" s="286"/>
      <c r="K30" s="144"/>
    </row>
  </sheetData>
  <mergeCells count="8">
    <mergeCell ref="D19:I19"/>
    <mergeCell ref="L4:N4"/>
    <mergeCell ref="A5:A6"/>
    <mergeCell ref="B5:B6"/>
    <mergeCell ref="B2:I2"/>
    <mergeCell ref="F5:F6"/>
    <mergeCell ref="G5:G6"/>
    <mergeCell ref="H5:H6"/>
  </mergeCells>
  <printOptions horizontalCentered="1"/>
  <pageMargins left="0.43307086614173229" right="0.39370078740157483" top="0.59055118110236227" bottom="0.62992125984251968" header="0.39370078740157483" footer="0.19685039370078741"/>
  <pageSetup paperSize="9" scale="76" fitToHeight="40" orientation="landscape" useFirstPageNumber="1" r:id="rId1"/>
  <headerFooter alignWithMargins="0">
    <oddFooter xml:space="preserve">&amp;CA 4.8.&amp;P&amp;R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1"/>
  <sheetViews>
    <sheetView topLeftCell="A64" workbookViewId="0">
      <selection activeCell="C9" sqref="C9"/>
    </sheetView>
  </sheetViews>
  <sheetFormatPr defaultRowHeight="13.2" x14ac:dyDescent="0.25"/>
  <cols>
    <col min="2" max="2" width="63" customWidth="1"/>
    <col min="3" max="3" width="13.88671875" customWidth="1"/>
    <col min="5" max="5" width="15.109375" customWidth="1"/>
    <col min="6" max="6" width="18.5546875" customWidth="1"/>
    <col min="7" max="7" width="19.109375" customWidth="1"/>
    <col min="8" max="8" width="13.33203125" customWidth="1"/>
  </cols>
  <sheetData>
    <row r="1" spans="1:9" x14ac:dyDescent="0.25">
      <c r="A1" s="136"/>
      <c r="B1" s="134"/>
      <c r="C1" s="16"/>
      <c r="D1" s="36"/>
      <c r="E1" s="37"/>
      <c r="F1" s="222"/>
      <c r="G1" s="222"/>
      <c r="H1" s="234"/>
      <c r="I1" s="181"/>
    </row>
    <row r="2" spans="1:9" ht="12.75" customHeight="1" x14ac:dyDescent="0.25">
      <c r="A2" s="136"/>
      <c r="B2" s="432" t="str">
        <f>'Schedule A - P&amp;G'!B2:G2</f>
        <v>TENDER FOR DESIGN, SUPPLY, DELIVERY, INSTALLATION, TESTING, COMMISSIONING AND PUT INTO OPERATION OF THE NEW BASE RADIOS FOR OPERATIONS AND RISK CONTROL AT ALL SITES</v>
      </c>
      <c r="C2" s="432"/>
      <c r="D2" s="432"/>
      <c r="E2" s="432"/>
      <c r="F2" s="432"/>
      <c r="G2" s="432"/>
      <c r="H2" s="432"/>
      <c r="I2" s="432"/>
    </row>
    <row r="3" spans="1:9" x14ac:dyDescent="0.25">
      <c r="A3" s="136"/>
      <c r="B3" s="133"/>
      <c r="C3" s="16"/>
      <c r="D3" s="17"/>
      <c r="E3" s="20"/>
      <c r="F3" s="223"/>
      <c r="G3" s="223"/>
      <c r="H3" s="235"/>
      <c r="I3" s="182"/>
    </row>
    <row r="4" spans="1:9" x14ac:dyDescent="0.25">
      <c r="A4" s="136"/>
      <c r="B4" s="133"/>
      <c r="C4" s="42"/>
      <c r="D4" s="42"/>
      <c r="E4" s="42"/>
      <c r="F4" s="224"/>
      <c r="G4" s="224"/>
      <c r="H4" s="224"/>
      <c r="I4" s="183" t="s">
        <v>267</v>
      </c>
    </row>
    <row r="5" spans="1:9" ht="25.5" customHeight="1" x14ac:dyDescent="0.25">
      <c r="A5" s="435" t="s">
        <v>28</v>
      </c>
      <c r="B5" s="437" t="s">
        <v>14</v>
      </c>
      <c r="C5" s="335" t="s">
        <v>10</v>
      </c>
      <c r="D5" s="131" t="s">
        <v>17</v>
      </c>
      <c r="E5" s="132" t="s">
        <v>25</v>
      </c>
      <c r="F5" s="433" t="s">
        <v>26</v>
      </c>
      <c r="G5" s="433" t="s">
        <v>36</v>
      </c>
      <c r="H5" s="433" t="s">
        <v>27</v>
      </c>
      <c r="I5" s="184"/>
    </row>
    <row r="6" spans="1:9" ht="45.75" customHeight="1" thickBot="1" x14ac:dyDescent="0.3">
      <c r="A6" s="436"/>
      <c r="B6" s="438"/>
      <c r="C6" s="336"/>
      <c r="D6" s="274"/>
      <c r="E6" s="289"/>
      <c r="F6" s="434"/>
      <c r="G6" s="434"/>
      <c r="H6" s="434"/>
      <c r="I6" s="266"/>
    </row>
    <row r="7" spans="1:9" ht="52.8" x14ac:dyDescent="0.25">
      <c r="A7" s="329" t="s">
        <v>266</v>
      </c>
      <c r="B7" s="330" t="s">
        <v>172</v>
      </c>
      <c r="C7" s="76"/>
      <c r="D7" s="76"/>
      <c r="E7" s="328"/>
      <c r="F7" s="328"/>
      <c r="G7" s="329"/>
      <c r="H7" s="330"/>
      <c r="I7" s="76"/>
    </row>
    <row r="8" spans="1:9" x14ac:dyDescent="0.25">
      <c r="A8" s="326" t="s">
        <v>253</v>
      </c>
      <c r="B8" s="330" t="s">
        <v>254</v>
      </c>
      <c r="C8" s="76"/>
      <c r="D8" s="76"/>
      <c r="E8" s="328"/>
      <c r="F8" s="328"/>
      <c r="G8" s="326"/>
      <c r="H8" s="327"/>
      <c r="I8" s="76"/>
    </row>
    <row r="9" spans="1:9" ht="26.4" x14ac:dyDescent="0.25">
      <c r="A9" s="326" t="s">
        <v>173</v>
      </c>
      <c r="B9" s="327" t="s">
        <v>174</v>
      </c>
      <c r="C9" s="76" t="s">
        <v>67</v>
      </c>
      <c r="D9" s="76">
        <v>1</v>
      </c>
      <c r="E9" s="328"/>
      <c r="F9" s="328"/>
      <c r="G9" s="326"/>
      <c r="H9" s="327"/>
      <c r="I9" s="76"/>
    </row>
    <row r="10" spans="1:9" x14ac:dyDescent="0.25">
      <c r="A10" s="329"/>
      <c r="B10" s="327"/>
      <c r="C10" s="76"/>
      <c r="D10" s="76"/>
      <c r="E10" s="328"/>
      <c r="F10" s="328"/>
      <c r="G10" s="329"/>
      <c r="H10" s="327"/>
      <c r="I10" s="76"/>
    </row>
    <row r="11" spans="1:9" x14ac:dyDescent="0.25">
      <c r="A11" s="326" t="s">
        <v>255</v>
      </c>
      <c r="B11" s="330"/>
      <c r="C11" s="76"/>
      <c r="D11" s="76"/>
      <c r="E11" s="328"/>
      <c r="F11" s="328"/>
      <c r="G11" s="326"/>
      <c r="H11" s="330"/>
      <c r="I11" s="76"/>
    </row>
    <row r="12" spans="1:9" x14ac:dyDescent="0.25">
      <c r="A12" s="326" t="s">
        <v>175</v>
      </c>
      <c r="B12" s="330" t="s">
        <v>176</v>
      </c>
      <c r="C12" s="76"/>
      <c r="D12" s="76"/>
      <c r="E12" s="328"/>
      <c r="F12" s="328"/>
      <c r="G12" s="326"/>
      <c r="H12" s="330"/>
      <c r="I12" s="76"/>
    </row>
    <row r="13" spans="1:9" x14ac:dyDescent="0.25">
      <c r="A13" s="329"/>
      <c r="B13" s="330"/>
      <c r="C13" s="76"/>
      <c r="D13" s="76"/>
      <c r="E13" s="328"/>
      <c r="F13" s="328"/>
      <c r="G13" s="329"/>
      <c r="H13" s="330"/>
      <c r="I13" s="76"/>
    </row>
    <row r="14" spans="1:9" x14ac:dyDescent="0.25">
      <c r="A14" s="326" t="s">
        <v>256</v>
      </c>
      <c r="B14" s="330" t="s">
        <v>257</v>
      </c>
      <c r="C14" s="76"/>
      <c r="D14" s="76"/>
      <c r="E14" s="328"/>
      <c r="F14" s="328"/>
      <c r="G14" s="326"/>
      <c r="H14" s="327"/>
      <c r="I14" s="76"/>
    </row>
    <row r="15" spans="1:9" x14ac:dyDescent="0.25">
      <c r="A15" s="326" t="s">
        <v>258</v>
      </c>
      <c r="B15" s="327" t="s">
        <v>259</v>
      </c>
      <c r="C15" s="76" t="s">
        <v>67</v>
      </c>
      <c r="D15" s="76">
        <v>1</v>
      </c>
      <c r="E15" s="328"/>
      <c r="F15" s="328"/>
      <c r="G15" s="326"/>
      <c r="H15" s="327"/>
      <c r="I15" s="76"/>
    </row>
    <row r="16" spans="1:9" x14ac:dyDescent="0.25">
      <c r="A16" s="326" t="s">
        <v>260</v>
      </c>
      <c r="B16" s="327" t="s">
        <v>177</v>
      </c>
      <c r="C16" s="76" t="s">
        <v>67</v>
      </c>
      <c r="D16" s="76">
        <v>1</v>
      </c>
      <c r="E16" s="328"/>
      <c r="F16" s="328"/>
      <c r="G16" s="326"/>
      <c r="H16" s="327"/>
      <c r="I16" s="76"/>
    </row>
    <row r="17" spans="1:9" x14ac:dyDescent="0.25">
      <c r="A17" s="326" t="s">
        <v>261</v>
      </c>
      <c r="B17" s="327" t="s">
        <v>178</v>
      </c>
      <c r="C17" s="76" t="s">
        <v>67</v>
      </c>
      <c r="D17" s="76">
        <v>1</v>
      </c>
      <c r="E17" s="328"/>
      <c r="F17" s="328"/>
      <c r="G17" s="326"/>
      <c r="H17" s="327"/>
      <c r="I17" s="76"/>
    </row>
    <row r="18" spans="1:9" ht="26.4" x14ac:dyDescent="0.25">
      <c r="A18" s="326" t="s">
        <v>262</v>
      </c>
      <c r="B18" s="327" t="s">
        <v>179</v>
      </c>
      <c r="C18" s="76" t="s">
        <v>67</v>
      </c>
      <c r="D18" s="76">
        <v>1</v>
      </c>
      <c r="E18" s="328"/>
      <c r="F18" s="328"/>
      <c r="G18" s="326"/>
      <c r="H18" s="327"/>
      <c r="I18" s="76"/>
    </row>
    <row r="19" spans="1:9" ht="26.4" x14ac:dyDescent="0.25">
      <c r="A19" s="326" t="s">
        <v>263</v>
      </c>
      <c r="B19" s="327" t="s">
        <v>180</v>
      </c>
      <c r="C19" s="76" t="s">
        <v>67</v>
      </c>
      <c r="D19" s="76">
        <v>1</v>
      </c>
      <c r="E19" s="328"/>
      <c r="F19" s="328"/>
      <c r="G19" s="326"/>
      <c r="H19" s="327"/>
      <c r="I19" s="76"/>
    </row>
    <row r="20" spans="1:9" x14ac:dyDescent="0.25">
      <c r="A20" s="329" t="s">
        <v>264</v>
      </c>
      <c r="B20" s="327" t="s">
        <v>181</v>
      </c>
      <c r="C20" s="76" t="s">
        <v>67</v>
      </c>
      <c r="D20" s="76">
        <v>1</v>
      </c>
      <c r="E20" s="328"/>
      <c r="F20" s="328"/>
      <c r="G20" s="329"/>
      <c r="H20" s="327"/>
      <c r="I20" s="76"/>
    </row>
    <row r="21" spans="1:9" ht="26.4" x14ac:dyDescent="0.25">
      <c r="A21" s="329" t="s">
        <v>265</v>
      </c>
      <c r="B21" s="327" t="s">
        <v>182</v>
      </c>
      <c r="C21" s="76" t="s">
        <v>67</v>
      </c>
      <c r="D21" s="76">
        <v>1</v>
      </c>
      <c r="E21" s="328"/>
      <c r="F21" s="328"/>
      <c r="G21" s="329"/>
      <c r="H21" s="327"/>
      <c r="I21" s="76"/>
    </row>
    <row r="22" spans="1:9" x14ac:dyDescent="0.25">
      <c r="A22" s="326"/>
      <c r="B22" s="330"/>
      <c r="C22" s="76"/>
      <c r="D22" s="76"/>
      <c r="E22" s="328"/>
      <c r="F22" s="328"/>
      <c r="G22" s="326"/>
      <c r="H22" s="330"/>
      <c r="I22" s="76"/>
    </row>
    <row r="23" spans="1:9" x14ac:dyDescent="0.25">
      <c r="A23" s="326" t="s">
        <v>184</v>
      </c>
      <c r="B23" s="330" t="s">
        <v>183</v>
      </c>
      <c r="C23" s="76" t="s">
        <v>67</v>
      </c>
      <c r="D23" s="76">
        <v>1</v>
      </c>
      <c r="E23" s="328"/>
      <c r="F23" s="328"/>
      <c r="G23" s="326"/>
      <c r="H23" s="327"/>
      <c r="I23" s="76"/>
    </row>
    <row r="24" spans="1:9" ht="26.4" x14ac:dyDescent="0.25">
      <c r="A24" s="326" t="s">
        <v>186</v>
      </c>
      <c r="B24" s="327" t="s">
        <v>185</v>
      </c>
      <c r="C24" s="76" t="s">
        <v>67</v>
      </c>
      <c r="D24" s="76">
        <v>1</v>
      </c>
      <c r="E24" s="328"/>
      <c r="F24" s="328"/>
      <c r="G24" s="326"/>
      <c r="H24" s="327"/>
      <c r="I24" s="76"/>
    </row>
    <row r="25" spans="1:9" x14ac:dyDescent="0.25">
      <c r="A25" s="326" t="s">
        <v>188</v>
      </c>
      <c r="B25" s="327" t="s">
        <v>187</v>
      </c>
      <c r="C25" s="76" t="s">
        <v>67</v>
      </c>
      <c r="D25" s="76">
        <v>1</v>
      </c>
      <c r="E25" s="328"/>
      <c r="F25" s="328"/>
      <c r="G25" s="326"/>
      <c r="H25" s="327"/>
      <c r="I25" s="76"/>
    </row>
    <row r="26" spans="1:9" x14ac:dyDescent="0.25">
      <c r="A26" s="326" t="s">
        <v>189</v>
      </c>
      <c r="B26" s="327" t="s">
        <v>192</v>
      </c>
      <c r="C26" s="76" t="s">
        <v>67</v>
      </c>
      <c r="D26" s="76">
        <v>1</v>
      </c>
      <c r="E26" s="328"/>
      <c r="F26" s="328"/>
      <c r="G26" s="326"/>
      <c r="H26" s="327"/>
      <c r="I26" s="76"/>
    </row>
    <row r="27" spans="1:9" ht="26.4" x14ac:dyDescent="0.25">
      <c r="A27" s="326" t="s">
        <v>190</v>
      </c>
      <c r="B27" s="327" t="s">
        <v>191</v>
      </c>
      <c r="C27" s="76" t="s">
        <v>67</v>
      </c>
      <c r="D27" s="76">
        <v>1</v>
      </c>
      <c r="E27" s="328"/>
      <c r="F27" s="328"/>
      <c r="G27" s="326"/>
      <c r="H27" s="327"/>
      <c r="I27" s="76"/>
    </row>
    <row r="28" spans="1:9" ht="26.4" x14ac:dyDescent="0.25">
      <c r="A28" s="326" t="s">
        <v>193</v>
      </c>
      <c r="B28" s="327" t="s">
        <v>191</v>
      </c>
      <c r="C28" s="76" t="s">
        <v>67</v>
      </c>
      <c r="D28" s="76">
        <v>1</v>
      </c>
      <c r="E28" s="328"/>
      <c r="F28" s="328"/>
      <c r="G28" s="326"/>
      <c r="H28" s="327"/>
      <c r="I28" s="76"/>
    </row>
    <row r="29" spans="1:9" ht="26.4" x14ac:dyDescent="0.25">
      <c r="A29" s="326" t="s">
        <v>194</v>
      </c>
      <c r="B29" s="327" t="s">
        <v>182</v>
      </c>
      <c r="C29" s="76" t="s">
        <v>67</v>
      </c>
      <c r="D29" s="76">
        <v>1</v>
      </c>
      <c r="E29" s="328"/>
      <c r="F29" s="328"/>
      <c r="G29" s="326"/>
      <c r="H29" s="327"/>
      <c r="I29" s="76"/>
    </row>
    <row r="30" spans="1:9" x14ac:dyDescent="0.25">
      <c r="A30" s="329"/>
      <c r="B30" s="330"/>
      <c r="C30" s="76"/>
      <c r="D30" s="76"/>
      <c r="E30" s="328"/>
      <c r="F30" s="328"/>
      <c r="G30" s="329"/>
      <c r="H30" s="330"/>
      <c r="I30" s="76"/>
    </row>
    <row r="31" spans="1:9" x14ac:dyDescent="0.25">
      <c r="A31" s="326" t="s">
        <v>196</v>
      </c>
      <c r="B31" s="330" t="s">
        <v>195</v>
      </c>
      <c r="C31" s="76"/>
      <c r="D31" s="76"/>
      <c r="E31" s="328"/>
      <c r="F31" s="328"/>
      <c r="G31" s="326"/>
      <c r="H31" s="327"/>
      <c r="I31" s="76"/>
    </row>
    <row r="32" spans="1:9" x14ac:dyDescent="0.25">
      <c r="A32" s="326" t="s">
        <v>197</v>
      </c>
      <c r="B32" s="327" t="s">
        <v>198</v>
      </c>
      <c r="C32" s="76" t="s">
        <v>67</v>
      </c>
      <c r="D32" s="76">
        <v>1</v>
      </c>
      <c r="E32" s="328"/>
      <c r="F32" s="328"/>
      <c r="G32" s="326"/>
      <c r="H32" s="327"/>
      <c r="I32" s="76"/>
    </row>
    <row r="33" spans="1:9" x14ac:dyDescent="0.25">
      <c r="A33" s="326" t="s">
        <v>199</v>
      </c>
      <c r="B33" s="327" t="s">
        <v>200</v>
      </c>
      <c r="C33" s="76" t="s">
        <v>67</v>
      </c>
      <c r="D33" s="76">
        <v>1</v>
      </c>
      <c r="E33" s="328"/>
      <c r="F33" s="328"/>
      <c r="G33" s="326"/>
      <c r="H33" s="327"/>
      <c r="I33" s="76"/>
    </row>
    <row r="34" spans="1:9" x14ac:dyDescent="0.25">
      <c r="A34" s="326" t="s">
        <v>201</v>
      </c>
      <c r="B34" s="327" t="s">
        <v>202</v>
      </c>
      <c r="C34" s="76" t="s">
        <v>67</v>
      </c>
      <c r="D34" s="76">
        <v>1</v>
      </c>
      <c r="E34" s="328"/>
      <c r="F34" s="328"/>
      <c r="G34" s="326"/>
      <c r="H34" s="327"/>
      <c r="I34" s="76"/>
    </row>
    <row r="35" spans="1:9" x14ac:dyDescent="0.25">
      <c r="A35" s="326" t="s">
        <v>203</v>
      </c>
      <c r="B35" s="327" t="s">
        <v>204</v>
      </c>
      <c r="C35" s="76" t="s">
        <v>67</v>
      </c>
      <c r="D35" s="76">
        <v>1</v>
      </c>
      <c r="E35" s="328"/>
      <c r="F35" s="328"/>
      <c r="G35" s="326"/>
      <c r="H35" s="327"/>
      <c r="I35" s="76"/>
    </row>
    <row r="36" spans="1:9" x14ac:dyDescent="0.25">
      <c r="A36" s="326" t="s">
        <v>205</v>
      </c>
      <c r="B36" s="327" t="s">
        <v>206</v>
      </c>
      <c r="C36" s="76" t="s">
        <v>67</v>
      </c>
      <c r="D36" s="76">
        <v>1</v>
      </c>
      <c r="E36" s="328"/>
      <c r="F36" s="328"/>
      <c r="G36" s="326"/>
      <c r="H36" s="327"/>
      <c r="I36" s="76"/>
    </row>
    <row r="37" spans="1:9" x14ac:dyDescent="0.25">
      <c r="A37" s="329"/>
      <c r="B37" s="330"/>
      <c r="C37" s="76"/>
      <c r="D37" s="76"/>
      <c r="E37" s="328"/>
      <c r="F37" s="328"/>
      <c r="G37" s="329"/>
      <c r="H37" s="330"/>
      <c r="I37" s="76"/>
    </row>
    <row r="38" spans="1:9" x14ac:dyDescent="0.25">
      <c r="A38" s="326" t="s">
        <v>207</v>
      </c>
      <c r="B38" s="330" t="s">
        <v>208</v>
      </c>
      <c r="C38" s="76"/>
      <c r="D38" s="76"/>
      <c r="E38" s="328"/>
      <c r="F38" s="328"/>
      <c r="G38" s="326"/>
      <c r="H38" s="327"/>
      <c r="I38" s="76"/>
    </row>
    <row r="39" spans="1:9" x14ac:dyDescent="0.25">
      <c r="A39" s="326" t="s">
        <v>209</v>
      </c>
      <c r="B39" s="327" t="s">
        <v>210</v>
      </c>
      <c r="C39" s="76" t="s">
        <v>67</v>
      </c>
      <c r="D39" s="76">
        <v>1</v>
      </c>
      <c r="E39" s="328"/>
      <c r="F39" s="328"/>
      <c r="G39" s="326"/>
      <c r="H39" s="327"/>
      <c r="I39" s="76"/>
    </row>
    <row r="40" spans="1:9" x14ac:dyDescent="0.25">
      <c r="A40" s="329"/>
      <c r="B40" s="330"/>
      <c r="C40" s="76"/>
      <c r="D40" s="76"/>
      <c r="E40" s="328"/>
      <c r="F40" s="328"/>
      <c r="G40" s="329"/>
      <c r="H40" s="330"/>
      <c r="I40" s="76"/>
    </row>
    <row r="41" spans="1:9" x14ac:dyDescent="0.25">
      <c r="A41" s="326" t="s">
        <v>211</v>
      </c>
      <c r="B41" s="330" t="s">
        <v>212</v>
      </c>
      <c r="C41" s="76"/>
      <c r="D41" s="76"/>
      <c r="E41" s="328"/>
      <c r="F41" s="328"/>
      <c r="G41" s="326"/>
      <c r="H41" s="330"/>
      <c r="I41" s="76"/>
    </row>
    <row r="42" spans="1:9" x14ac:dyDescent="0.25">
      <c r="A42" s="326" t="s">
        <v>213</v>
      </c>
      <c r="B42" s="330" t="s">
        <v>214</v>
      </c>
      <c r="C42" s="76" t="s">
        <v>67</v>
      </c>
      <c r="D42" s="76">
        <v>1</v>
      </c>
      <c r="E42" s="328"/>
      <c r="F42" s="328"/>
      <c r="G42" s="326"/>
      <c r="H42" s="327"/>
      <c r="I42" s="76"/>
    </row>
    <row r="43" spans="1:9" x14ac:dyDescent="0.25">
      <c r="A43" s="326" t="s">
        <v>215</v>
      </c>
      <c r="B43" s="327" t="s">
        <v>216</v>
      </c>
      <c r="C43" s="76" t="s">
        <v>67</v>
      </c>
      <c r="D43" s="76">
        <v>1</v>
      </c>
      <c r="E43" s="328"/>
      <c r="F43" s="328"/>
      <c r="G43" s="326"/>
      <c r="H43" s="327"/>
      <c r="I43" s="76"/>
    </row>
    <row r="44" spans="1:9" x14ac:dyDescent="0.25">
      <c r="A44" s="326" t="s">
        <v>217</v>
      </c>
      <c r="B44" s="327" t="s">
        <v>218</v>
      </c>
      <c r="C44" s="76" t="s">
        <v>67</v>
      </c>
      <c r="D44" s="76">
        <v>1</v>
      </c>
      <c r="E44" s="328"/>
      <c r="F44" s="328"/>
      <c r="G44" s="326"/>
      <c r="H44" s="327"/>
      <c r="I44" s="76"/>
    </row>
    <row r="45" spans="1:9" x14ac:dyDescent="0.25">
      <c r="A45" s="326" t="s">
        <v>219</v>
      </c>
      <c r="B45" s="327" t="s">
        <v>220</v>
      </c>
      <c r="C45" s="76" t="s">
        <v>67</v>
      </c>
      <c r="D45" s="76">
        <v>1</v>
      </c>
      <c r="E45" s="328"/>
      <c r="F45" s="328"/>
      <c r="G45" s="326"/>
      <c r="H45" s="327"/>
      <c r="I45" s="76"/>
    </row>
    <row r="46" spans="1:9" x14ac:dyDescent="0.25">
      <c r="A46" s="326" t="s">
        <v>221</v>
      </c>
      <c r="B46" s="327" t="s">
        <v>222</v>
      </c>
      <c r="C46" s="76" t="s">
        <v>67</v>
      </c>
      <c r="D46" s="76">
        <v>1</v>
      </c>
      <c r="E46" s="328"/>
      <c r="F46" s="328"/>
      <c r="G46" s="326"/>
      <c r="H46" s="327"/>
      <c r="I46" s="76"/>
    </row>
    <row r="47" spans="1:9" x14ac:dyDescent="0.25">
      <c r="A47" s="326" t="s">
        <v>223</v>
      </c>
      <c r="B47" s="327" t="s">
        <v>224</v>
      </c>
      <c r="C47" s="76" t="s">
        <v>67</v>
      </c>
      <c r="D47" s="76">
        <v>1</v>
      </c>
      <c r="E47" s="328"/>
      <c r="F47" s="328"/>
      <c r="G47" s="326"/>
      <c r="H47" s="327"/>
      <c r="I47" s="76"/>
    </row>
    <row r="48" spans="1:9" x14ac:dyDescent="0.25">
      <c r="A48" s="326" t="s">
        <v>225</v>
      </c>
      <c r="B48" s="327" t="s">
        <v>226</v>
      </c>
      <c r="C48" s="76" t="s">
        <v>67</v>
      </c>
      <c r="D48" s="76">
        <v>1</v>
      </c>
      <c r="E48" s="328"/>
      <c r="F48" s="331"/>
      <c r="G48" s="326"/>
      <c r="H48" s="327"/>
      <c r="I48" s="76"/>
    </row>
    <row r="49" spans="1:9" ht="14.4" x14ac:dyDescent="0.25">
      <c r="A49" s="326" t="s">
        <v>227</v>
      </c>
      <c r="B49" s="327" t="s">
        <v>228</v>
      </c>
      <c r="C49" s="76" t="s">
        <v>67</v>
      </c>
      <c r="D49" s="76">
        <v>1</v>
      </c>
      <c r="E49" s="328"/>
      <c r="F49" s="332"/>
      <c r="G49" s="326"/>
      <c r="H49" s="327"/>
      <c r="I49" s="76"/>
    </row>
    <row r="50" spans="1:9" ht="26.4" x14ac:dyDescent="0.25">
      <c r="A50" s="326" t="s">
        <v>229</v>
      </c>
      <c r="B50" s="327" t="s">
        <v>230</v>
      </c>
      <c r="C50" s="76" t="s">
        <v>67</v>
      </c>
      <c r="D50" s="76">
        <v>1</v>
      </c>
      <c r="E50" s="328"/>
      <c r="F50" s="331">
        <f>SUM(F8:F48)</f>
        <v>0</v>
      </c>
      <c r="G50" s="326"/>
      <c r="H50" s="327"/>
      <c r="I50" s="76"/>
    </row>
    <row r="51" spans="1:9" x14ac:dyDescent="0.25">
      <c r="A51" s="326" t="s">
        <v>231</v>
      </c>
      <c r="B51" s="327" t="s">
        <v>232</v>
      </c>
      <c r="C51" s="76" t="s">
        <v>67</v>
      </c>
      <c r="D51" s="76">
        <v>1</v>
      </c>
      <c r="E51" s="328"/>
      <c r="F51" s="331"/>
      <c r="G51" s="326"/>
      <c r="H51" s="327"/>
      <c r="I51" s="76"/>
    </row>
    <row r="52" spans="1:9" x14ac:dyDescent="0.25">
      <c r="A52" s="326" t="s">
        <v>233</v>
      </c>
      <c r="B52" s="327" t="s">
        <v>234</v>
      </c>
      <c r="C52" s="76" t="s">
        <v>67</v>
      </c>
      <c r="D52" s="76">
        <v>1</v>
      </c>
      <c r="E52" s="328"/>
      <c r="F52" s="331"/>
      <c r="G52" s="326"/>
      <c r="H52" s="327"/>
      <c r="I52" s="76"/>
    </row>
    <row r="53" spans="1:9" x14ac:dyDescent="0.25">
      <c r="A53" s="333" t="s">
        <v>235</v>
      </c>
      <c r="B53" s="327" t="s">
        <v>236</v>
      </c>
      <c r="C53" s="76" t="s">
        <v>67</v>
      </c>
      <c r="D53" s="76">
        <v>1</v>
      </c>
      <c r="E53" s="328"/>
      <c r="F53" s="331"/>
      <c r="G53" s="333"/>
      <c r="H53" s="327"/>
      <c r="I53" s="76"/>
    </row>
    <row r="54" spans="1:9" x14ac:dyDescent="0.25">
      <c r="A54" s="329"/>
      <c r="B54" s="330"/>
      <c r="C54" s="76"/>
      <c r="D54" s="76"/>
      <c r="E54" s="328"/>
      <c r="F54" s="331"/>
      <c r="G54" s="329"/>
      <c r="H54" s="330"/>
      <c r="I54" s="76"/>
    </row>
    <row r="55" spans="1:9" x14ac:dyDescent="0.25">
      <c r="A55" s="326">
        <v>8.9</v>
      </c>
      <c r="B55" s="330" t="s">
        <v>212</v>
      </c>
      <c r="C55" s="76"/>
      <c r="D55" s="76"/>
      <c r="E55" s="328"/>
      <c r="F55" s="331"/>
      <c r="G55" s="326"/>
      <c r="H55" s="330"/>
      <c r="I55" s="76"/>
    </row>
    <row r="56" spans="1:9" x14ac:dyDescent="0.25">
      <c r="A56" s="326" t="s">
        <v>237</v>
      </c>
      <c r="B56" s="330" t="s">
        <v>238</v>
      </c>
      <c r="C56" s="76" t="s">
        <v>67</v>
      </c>
      <c r="D56" s="76">
        <v>1</v>
      </c>
      <c r="E56" s="328"/>
      <c r="F56" s="331"/>
      <c r="G56" s="326"/>
      <c r="H56" s="327"/>
      <c r="I56" s="76"/>
    </row>
    <row r="57" spans="1:9" x14ac:dyDescent="0.25">
      <c r="A57" s="326" t="s">
        <v>239</v>
      </c>
      <c r="B57" s="327" t="s">
        <v>216</v>
      </c>
      <c r="C57" s="76" t="s">
        <v>67</v>
      </c>
      <c r="D57" s="76">
        <v>1</v>
      </c>
      <c r="E57" s="328"/>
      <c r="F57" s="331"/>
      <c r="G57" s="326"/>
      <c r="H57" s="327"/>
      <c r="I57" s="76"/>
    </row>
    <row r="58" spans="1:9" x14ac:dyDescent="0.25">
      <c r="A58" s="326" t="s">
        <v>240</v>
      </c>
      <c r="B58" s="327" t="s">
        <v>218</v>
      </c>
      <c r="C58" s="76" t="s">
        <v>67</v>
      </c>
      <c r="D58" s="76">
        <v>1</v>
      </c>
      <c r="E58" s="328"/>
      <c r="F58" s="331"/>
      <c r="G58" s="326"/>
      <c r="H58" s="327"/>
      <c r="I58" s="76"/>
    </row>
    <row r="59" spans="1:9" x14ac:dyDescent="0.25">
      <c r="A59" s="326" t="s">
        <v>241</v>
      </c>
      <c r="B59" s="327" t="s">
        <v>220</v>
      </c>
      <c r="C59" s="76" t="s">
        <v>67</v>
      </c>
      <c r="D59" s="76">
        <v>1</v>
      </c>
      <c r="E59" s="328"/>
      <c r="F59" s="331"/>
      <c r="G59" s="326"/>
      <c r="H59" s="327"/>
      <c r="I59" s="76"/>
    </row>
    <row r="60" spans="1:9" x14ac:dyDescent="0.25">
      <c r="A60" s="326" t="s">
        <v>242</v>
      </c>
      <c r="B60" s="327" t="s">
        <v>222</v>
      </c>
      <c r="C60" s="76" t="s">
        <v>67</v>
      </c>
      <c r="D60" s="76">
        <v>1</v>
      </c>
      <c r="E60" s="328"/>
      <c r="F60" s="331"/>
      <c r="G60" s="326"/>
      <c r="H60" s="327"/>
      <c r="I60" s="76"/>
    </row>
    <row r="61" spans="1:9" x14ac:dyDescent="0.25">
      <c r="A61" s="326" t="s">
        <v>243</v>
      </c>
      <c r="B61" s="327" t="s">
        <v>224</v>
      </c>
      <c r="C61" s="76" t="s">
        <v>67</v>
      </c>
      <c r="D61" s="76">
        <v>1</v>
      </c>
      <c r="E61" s="328"/>
      <c r="F61" s="331"/>
      <c r="G61" s="326"/>
      <c r="H61" s="327"/>
      <c r="I61" s="76"/>
    </row>
    <row r="62" spans="1:9" x14ac:dyDescent="0.25">
      <c r="A62" s="326" t="s">
        <v>244</v>
      </c>
      <c r="B62" s="327" t="s">
        <v>226</v>
      </c>
      <c r="C62" s="76" t="s">
        <v>67</v>
      </c>
      <c r="D62" s="76">
        <v>1</v>
      </c>
      <c r="E62" s="328"/>
      <c r="F62" s="331"/>
      <c r="G62" s="326"/>
      <c r="H62" s="327"/>
      <c r="I62" s="76"/>
    </row>
    <row r="63" spans="1:9" x14ac:dyDescent="0.25">
      <c r="A63" s="326" t="s">
        <v>245</v>
      </c>
      <c r="B63" s="327" t="s">
        <v>228</v>
      </c>
      <c r="C63" s="76" t="s">
        <v>67</v>
      </c>
      <c r="D63" s="76">
        <v>1</v>
      </c>
      <c r="E63" s="328"/>
      <c r="F63" s="331"/>
      <c r="G63" s="326"/>
      <c r="H63" s="327"/>
      <c r="I63" s="76"/>
    </row>
    <row r="64" spans="1:9" ht="26.4" x14ac:dyDescent="0.25">
      <c r="A64" s="326" t="s">
        <v>246</v>
      </c>
      <c r="B64" s="327" t="s">
        <v>230</v>
      </c>
      <c r="C64" s="76" t="s">
        <v>67</v>
      </c>
      <c r="D64" s="76">
        <v>1</v>
      </c>
      <c r="E64" s="328"/>
      <c r="F64" s="331"/>
      <c r="G64" s="326"/>
      <c r="H64" s="327"/>
      <c r="I64" s="76"/>
    </row>
    <row r="65" spans="1:9" x14ac:dyDescent="0.25">
      <c r="A65" s="326" t="s">
        <v>247</v>
      </c>
      <c r="B65" s="327" t="s">
        <v>232</v>
      </c>
      <c r="C65" s="76" t="s">
        <v>67</v>
      </c>
      <c r="D65" s="76">
        <v>1</v>
      </c>
      <c r="E65" s="328"/>
      <c r="F65" s="331"/>
      <c r="G65" s="326"/>
      <c r="H65" s="327"/>
      <c r="I65" s="76"/>
    </row>
    <row r="66" spans="1:9" x14ac:dyDescent="0.25">
      <c r="A66" s="326" t="s">
        <v>248</v>
      </c>
      <c r="B66" s="327" t="s">
        <v>234</v>
      </c>
      <c r="C66" s="76" t="s">
        <v>67</v>
      </c>
      <c r="D66" s="76">
        <v>1</v>
      </c>
      <c r="E66" s="328"/>
      <c r="F66" s="331"/>
      <c r="G66" s="326"/>
      <c r="H66" s="327"/>
      <c r="I66" s="76"/>
    </row>
    <row r="67" spans="1:9" x14ac:dyDescent="0.25">
      <c r="A67" s="326" t="s">
        <v>249</v>
      </c>
      <c r="B67" s="327" t="s">
        <v>236</v>
      </c>
      <c r="C67" s="76" t="s">
        <v>67</v>
      </c>
      <c r="D67" s="76">
        <v>1</v>
      </c>
      <c r="E67" s="328"/>
      <c r="F67" s="331"/>
      <c r="G67" s="326"/>
      <c r="H67" s="327"/>
      <c r="I67" s="76"/>
    </row>
    <row r="68" spans="1:9" x14ac:dyDescent="0.25">
      <c r="A68" s="329"/>
      <c r="B68" s="327"/>
      <c r="C68" s="76"/>
      <c r="D68" s="76"/>
      <c r="E68" s="328"/>
      <c r="F68" s="331"/>
      <c r="G68" s="326"/>
      <c r="H68" s="327"/>
      <c r="I68" s="76"/>
    </row>
    <row r="69" spans="1:9" x14ac:dyDescent="0.25">
      <c r="A69" s="333" t="s">
        <v>250</v>
      </c>
      <c r="B69" s="334" t="s">
        <v>251</v>
      </c>
      <c r="C69" s="333" t="s">
        <v>67</v>
      </c>
      <c r="D69" s="333">
        <v>1</v>
      </c>
      <c r="E69" s="328"/>
      <c r="F69" s="331"/>
      <c r="G69" s="326"/>
      <c r="H69" s="327"/>
      <c r="I69" s="76"/>
    </row>
    <row r="70" spans="1:9" x14ac:dyDescent="0.25">
      <c r="A70" s="326"/>
      <c r="B70" s="327"/>
      <c r="C70" s="76"/>
      <c r="D70" s="76"/>
      <c r="E70" s="328"/>
      <c r="F70" s="331"/>
      <c r="G70" s="326"/>
      <c r="H70" s="327"/>
      <c r="I70" s="76"/>
    </row>
    <row r="71" spans="1:9" ht="52.8" x14ac:dyDescent="0.25">
      <c r="A71" s="326"/>
      <c r="B71" s="327" t="s">
        <v>252</v>
      </c>
      <c r="C71" s="76"/>
      <c r="D71" s="76"/>
      <c r="E71" s="328"/>
      <c r="F71" s="331"/>
      <c r="G71" s="326"/>
      <c r="H71" s="327"/>
      <c r="I71" s="76"/>
    </row>
    <row r="72" spans="1:9" x14ac:dyDescent="0.25">
      <c r="A72" s="333"/>
      <c r="B72" s="337"/>
      <c r="C72" s="333"/>
      <c r="D72" s="333"/>
      <c r="E72" s="333"/>
      <c r="F72" s="333"/>
      <c r="G72" s="333"/>
      <c r="H72" s="333"/>
      <c r="I72" s="333"/>
    </row>
    <row r="73" spans="1:9" x14ac:dyDescent="0.25">
      <c r="A73" s="333"/>
      <c r="B73" s="333"/>
      <c r="C73" s="333"/>
      <c r="D73" s="333"/>
      <c r="E73" s="333"/>
      <c r="F73" s="333"/>
      <c r="G73" s="333"/>
      <c r="H73" s="333"/>
      <c r="I73" s="333"/>
    </row>
    <row r="76" spans="1:9" x14ac:dyDescent="0.25">
      <c r="B76" s="338" t="s">
        <v>80</v>
      </c>
    </row>
    <row r="81" spans="2:2" x14ac:dyDescent="0.25">
      <c r="B81" s="338" t="s">
        <v>81</v>
      </c>
    </row>
  </sheetData>
  <mergeCells count="6">
    <mergeCell ref="B2:I2"/>
    <mergeCell ref="A5:A6"/>
    <mergeCell ref="B5:B6"/>
    <mergeCell ref="F5:F6"/>
    <mergeCell ref="G5:G6"/>
    <mergeCell ref="H5:H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30"/>
  <sheetViews>
    <sheetView view="pageBreakPreview" zoomScaleNormal="90" zoomScaleSheetLayoutView="100" workbookViewId="0">
      <selection activeCell="G4" sqref="G4"/>
    </sheetView>
  </sheetViews>
  <sheetFormatPr defaultRowHeight="13.2" x14ac:dyDescent="0.25"/>
  <cols>
    <col min="1" max="1" width="7.6640625" style="193" customWidth="1"/>
    <col min="2" max="2" width="16.109375" style="22" customWidth="1"/>
    <col min="3" max="3" width="43.6640625" style="22" customWidth="1"/>
    <col min="4" max="4" width="10.44140625" style="22" customWidth="1"/>
    <col min="5" max="5" width="13.33203125" style="31" customWidth="1"/>
    <col min="6" max="6" width="18.109375" style="220" customWidth="1"/>
    <col min="7" max="7" width="25.109375" style="220" customWidth="1"/>
    <col min="8" max="8" width="9.109375" style="154"/>
    <col min="9" max="9" width="13.6640625" style="22" customWidth="1"/>
    <col min="10" max="256" width="9.109375" style="22"/>
    <col min="257" max="257" width="7.6640625" style="22" customWidth="1"/>
    <col min="258" max="258" width="9.6640625" style="22" customWidth="1"/>
    <col min="259" max="259" width="43.6640625" style="22" customWidth="1"/>
    <col min="260" max="260" width="8.33203125" style="22" customWidth="1"/>
    <col min="261" max="261" width="9.6640625" style="22" customWidth="1"/>
    <col min="262" max="262" width="11.6640625" style="22" customWidth="1"/>
    <col min="263" max="263" width="15.6640625" style="22" customWidth="1"/>
    <col min="264" max="512" width="9.109375" style="22"/>
    <col min="513" max="513" width="7.6640625" style="22" customWidth="1"/>
    <col min="514" max="514" width="9.6640625" style="22" customWidth="1"/>
    <col min="515" max="515" width="43.6640625" style="22" customWidth="1"/>
    <col min="516" max="516" width="8.33203125" style="22" customWidth="1"/>
    <col min="517" max="517" width="9.6640625" style="22" customWidth="1"/>
    <col min="518" max="518" width="11.6640625" style="22" customWidth="1"/>
    <col min="519" max="519" width="15.6640625" style="22" customWidth="1"/>
    <col min="520" max="768" width="9.109375" style="22"/>
    <col min="769" max="769" width="7.6640625" style="22" customWidth="1"/>
    <col min="770" max="770" width="9.6640625" style="22" customWidth="1"/>
    <col min="771" max="771" width="43.6640625" style="22" customWidth="1"/>
    <col min="772" max="772" width="8.33203125" style="22" customWidth="1"/>
    <col min="773" max="773" width="9.6640625" style="22" customWidth="1"/>
    <col min="774" max="774" width="11.6640625" style="22" customWidth="1"/>
    <col min="775" max="775" width="15.6640625" style="22" customWidth="1"/>
    <col min="776" max="1024" width="9.109375" style="22"/>
    <col min="1025" max="1025" width="7.6640625" style="22" customWidth="1"/>
    <col min="1026" max="1026" width="9.6640625" style="22" customWidth="1"/>
    <col min="1027" max="1027" width="43.6640625" style="22" customWidth="1"/>
    <col min="1028" max="1028" width="8.33203125" style="22" customWidth="1"/>
    <col min="1029" max="1029" width="9.6640625" style="22" customWidth="1"/>
    <col min="1030" max="1030" width="11.6640625" style="22" customWidth="1"/>
    <col min="1031" max="1031" width="15.6640625" style="22" customWidth="1"/>
    <col min="1032" max="1280" width="9.109375" style="22"/>
    <col min="1281" max="1281" width="7.6640625" style="22" customWidth="1"/>
    <col min="1282" max="1282" width="9.6640625" style="22" customWidth="1"/>
    <col min="1283" max="1283" width="43.6640625" style="22" customWidth="1"/>
    <col min="1284" max="1284" width="8.33203125" style="22" customWidth="1"/>
    <col min="1285" max="1285" width="9.6640625" style="22" customWidth="1"/>
    <col min="1286" max="1286" width="11.6640625" style="22" customWidth="1"/>
    <col min="1287" max="1287" width="15.6640625" style="22" customWidth="1"/>
    <col min="1288" max="1536" width="9.109375" style="22"/>
    <col min="1537" max="1537" width="7.6640625" style="22" customWidth="1"/>
    <col min="1538" max="1538" width="9.6640625" style="22" customWidth="1"/>
    <col min="1539" max="1539" width="43.6640625" style="22" customWidth="1"/>
    <col min="1540" max="1540" width="8.33203125" style="22" customWidth="1"/>
    <col min="1541" max="1541" width="9.6640625" style="22" customWidth="1"/>
    <col min="1542" max="1542" width="11.6640625" style="22" customWidth="1"/>
    <col min="1543" max="1543" width="15.6640625" style="22" customWidth="1"/>
    <col min="1544" max="1792" width="9.109375" style="22"/>
    <col min="1793" max="1793" width="7.6640625" style="22" customWidth="1"/>
    <col min="1794" max="1794" width="9.6640625" style="22" customWidth="1"/>
    <col min="1795" max="1795" width="43.6640625" style="22" customWidth="1"/>
    <col min="1796" max="1796" width="8.33203125" style="22" customWidth="1"/>
    <col min="1797" max="1797" width="9.6640625" style="22" customWidth="1"/>
    <col min="1798" max="1798" width="11.6640625" style="22" customWidth="1"/>
    <col min="1799" max="1799" width="15.6640625" style="22" customWidth="1"/>
    <col min="1800" max="2048" width="9.109375" style="22"/>
    <col min="2049" max="2049" width="7.6640625" style="22" customWidth="1"/>
    <col min="2050" max="2050" width="9.6640625" style="22" customWidth="1"/>
    <col min="2051" max="2051" width="43.6640625" style="22" customWidth="1"/>
    <col min="2052" max="2052" width="8.33203125" style="22" customWidth="1"/>
    <col min="2053" max="2053" width="9.6640625" style="22" customWidth="1"/>
    <col min="2054" max="2054" width="11.6640625" style="22" customWidth="1"/>
    <col min="2055" max="2055" width="15.6640625" style="22" customWidth="1"/>
    <col min="2056" max="2304" width="9.109375" style="22"/>
    <col min="2305" max="2305" width="7.6640625" style="22" customWidth="1"/>
    <col min="2306" max="2306" width="9.6640625" style="22" customWidth="1"/>
    <col min="2307" max="2307" width="43.6640625" style="22" customWidth="1"/>
    <col min="2308" max="2308" width="8.33203125" style="22" customWidth="1"/>
    <col min="2309" max="2309" width="9.6640625" style="22" customWidth="1"/>
    <col min="2310" max="2310" width="11.6640625" style="22" customWidth="1"/>
    <col min="2311" max="2311" width="15.6640625" style="22" customWidth="1"/>
    <col min="2312" max="2560" width="9.109375" style="22"/>
    <col min="2561" max="2561" width="7.6640625" style="22" customWidth="1"/>
    <col min="2562" max="2562" width="9.6640625" style="22" customWidth="1"/>
    <col min="2563" max="2563" width="43.6640625" style="22" customWidth="1"/>
    <col min="2564" max="2564" width="8.33203125" style="22" customWidth="1"/>
    <col min="2565" max="2565" width="9.6640625" style="22" customWidth="1"/>
    <col min="2566" max="2566" width="11.6640625" style="22" customWidth="1"/>
    <col min="2567" max="2567" width="15.6640625" style="22" customWidth="1"/>
    <col min="2568" max="2816" width="9.109375" style="22"/>
    <col min="2817" max="2817" width="7.6640625" style="22" customWidth="1"/>
    <col min="2818" max="2818" width="9.6640625" style="22" customWidth="1"/>
    <col min="2819" max="2819" width="43.6640625" style="22" customWidth="1"/>
    <col min="2820" max="2820" width="8.33203125" style="22" customWidth="1"/>
    <col min="2821" max="2821" width="9.6640625" style="22" customWidth="1"/>
    <col min="2822" max="2822" width="11.6640625" style="22" customWidth="1"/>
    <col min="2823" max="2823" width="15.6640625" style="22" customWidth="1"/>
    <col min="2824" max="3072" width="9.109375" style="22"/>
    <col min="3073" max="3073" width="7.6640625" style="22" customWidth="1"/>
    <col min="3074" max="3074" width="9.6640625" style="22" customWidth="1"/>
    <col min="3075" max="3075" width="43.6640625" style="22" customWidth="1"/>
    <col min="3076" max="3076" width="8.33203125" style="22" customWidth="1"/>
    <col min="3077" max="3077" width="9.6640625" style="22" customWidth="1"/>
    <col min="3078" max="3078" width="11.6640625" style="22" customWidth="1"/>
    <col min="3079" max="3079" width="15.6640625" style="22" customWidth="1"/>
    <col min="3080" max="3328" width="9.109375" style="22"/>
    <col min="3329" max="3329" width="7.6640625" style="22" customWidth="1"/>
    <col min="3330" max="3330" width="9.6640625" style="22" customWidth="1"/>
    <col min="3331" max="3331" width="43.6640625" style="22" customWidth="1"/>
    <col min="3332" max="3332" width="8.33203125" style="22" customWidth="1"/>
    <col min="3333" max="3333" width="9.6640625" style="22" customWidth="1"/>
    <col min="3334" max="3334" width="11.6640625" style="22" customWidth="1"/>
    <col min="3335" max="3335" width="15.6640625" style="22" customWidth="1"/>
    <col min="3336" max="3584" width="9.109375" style="22"/>
    <col min="3585" max="3585" width="7.6640625" style="22" customWidth="1"/>
    <col min="3586" max="3586" width="9.6640625" style="22" customWidth="1"/>
    <col min="3587" max="3587" width="43.6640625" style="22" customWidth="1"/>
    <col min="3588" max="3588" width="8.33203125" style="22" customWidth="1"/>
    <col min="3589" max="3589" width="9.6640625" style="22" customWidth="1"/>
    <col min="3590" max="3590" width="11.6640625" style="22" customWidth="1"/>
    <col min="3591" max="3591" width="15.6640625" style="22" customWidth="1"/>
    <col min="3592" max="3840" width="9.109375" style="22"/>
    <col min="3841" max="3841" width="7.6640625" style="22" customWidth="1"/>
    <col min="3842" max="3842" width="9.6640625" style="22" customWidth="1"/>
    <col min="3843" max="3843" width="43.6640625" style="22" customWidth="1"/>
    <col min="3844" max="3844" width="8.33203125" style="22" customWidth="1"/>
    <col min="3845" max="3845" width="9.6640625" style="22" customWidth="1"/>
    <col min="3846" max="3846" width="11.6640625" style="22" customWidth="1"/>
    <col min="3847" max="3847" width="15.6640625" style="22" customWidth="1"/>
    <col min="3848" max="4096" width="9.109375" style="22"/>
    <col min="4097" max="4097" width="7.6640625" style="22" customWidth="1"/>
    <col min="4098" max="4098" width="9.6640625" style="22" customWidth="1"/>
    <col min="4099" max="4099" width="43.6640625" style="22" customWidth="1"/>
    <col min="4100" max="4100" width="8.33203125" style="22" customWidth="1"/>
    <col min="4101" max="4101" width="9.6640625" style="22" customWidth="1"/>
    <col min="4102" max="4102" width="11.6640625" style="22" customWidth="1"/>
    <col min="4103" max="4103" width="15.6640625" style="22" customWidth="1"/>
    <col min="4104" max="4352" width="9.109375" style="22"/>
    <col min="4353" max="4353" width="7.6640625" style="22" customWidth="1"/>
    <col min="4354" max="4354" width="9.6640625" style="22" customWidth="1"/>
    <col min="4355" max="4355" width="43.6640625" style="22" customWidth="1"/>
    <col min="4356" max="4356" width="8.33203125" style="22" customWidth="1"/>
    <col min="4357" max="4357" width="9.6640625" style="22" customWidth="1"/>
    <col min="4358" max="4358" width="11.6640625" style="22" customWidth="1"/>
    <col min="4359" max="4359" width="15.6640625" style="22" customWidth="1"/>
    <col min="4360" max="4608" width="9.109375" style="22"/>
    <col min="4609" max="4609" width="7.6640625" style="22" customWidth="1"/>
    <col min="4610" max="4610" width="9.6640625" style="22" customWidth="1"/>
    <col min="4611" max="4611" width="43.6640625" style="22" customWidth="1"/>
    <col min="4612" max="4612" width="8.33203125" style="22" customWidth="1"/>
    <col min="4613" max="4613" width="9.6640625" style="22" customWidth="1"/>
    <col min="4614" max="4614" width="11.6640625" style="22" customWidth="1"/>
    <col min="4615" max="4615" width="15.6640625" style="22" customWidth="1"/>
    <col min="4616" max="4864" width="9.109375" style="22"/>
    <col min="4865" max="4865" width="7.6640625" style="22" customWidth="1"/>
    <col min="4866" max="4866" width="9.6640625" style="22" customWidth="1"/>
    <col min="4867" max="4867" width="43.6640625" style="22" customWidth="1"/>
    <col min="4868" max="4868" width="8.33203125" style="22" customWidth="1"/>
    <col min="4869" max="4869" width="9.6640625" style="22" customWidth="1"/>
    <col min="4870" max="4870" width="11.6640625" style="22" customWidth="1"/>
    <col min="4871" max="4871" width="15.6640625" style="22" customWidth="1"/>
    <col min="4872" max="5120" width="9.109375" style="22"/>
    <col min="5121" max="5121" width="7.6640625" style="22" customWidth="1"/>
    <col min="5122" max="5122" width="9.6640625" style="22" customWidth="1"/>
    <col min="5123" max="5123" width="43.6640625" style="22" customWidth="1"/>
    <col min="5124" max="5124" width="8.33203125" style="22" customWidth="1"/>
    <col min="5125" max="5125" width="9.6640625" style="22" customWidth="1"/>
    <col min="5126" max="5126" width="11.6640625" style="22" customWidth="1"/>
    <col min="5127" max="5127" width="15.6640625" style="22" customWidth="1"/>
    <col min="5128" max="5376" width="9.109375" style="22"/>
    <col min="5377" max="5377" width="7.6640625" style="22" customWidth="1"/>
    <col min="5378" max="5378" width="9.6640625" style="22" customWidth="1"/>
    <col min="5379" max="5379" width="43.6640625" style="22" customWidth="1"/>
    <col min="5380" max="5380" width="8.33203125" style="22" customWidth="1"/>
    <col min="5381" max="5381" width="9.6640625" style="22" customWidth="1"/>
    <col min="5382" max="5382" width="11.6640625" style="22" customWidth="1"/>
    <col min="5383" max="5383" width="15.6640625" style="22" customWidth="1"/>
    <col min="5384" max="5632" width="9.109375" style="22"/>
    <col min="5633" max="5633" width="7.6640625" style="22" customWidth="1"/>
    <col min="5634" max="5634" width="9.6640625" style="22" customWidth="1"/>
    <col min="5635" max="5635" width="43.6640625" style="22" customWidth="1"/>
    <col min="5636" max="5636" width="8.33203125" style="22" customWidth="1"/>
    <col min="5637" max="5637" width="9.6640625" style="22" customWidth="1"/>
    <col min="5638" max="5638" width="11.6640625" style="22" customWidth="1"/>
    <col min="5639" max="5639" width="15.6640625" style="22" customWidth="1"/>
    <col min="5640" max="5888" width="9.109375" style="22"/>
    <col min="5889" max="5889" width="7.6640625" style="22" customWidth="1"/>
    <col min="5890" max="5890" width="9.6640625" style="22" customWidth="1"/>
    <col min="5891" max="5891" width="43.6640625" style="22" customWidth="1"/>
    <col min="5892" max="5892" width="8.33203125" style="22" customWidth="1"/>
    <col min="5893" max="5893" width="9.6640625" style="22" customWidth="1"/>
    <col min="5894" max="5894" width="11.6640625" style="22" customWidth="1"/>
    <col min="5895" max="5895" width="15.6640625" style="22" customWidth="1"/>
    <col min="5896" max="6144" width="9.109375" style="22"/>
    <col min="6145" max="6145" width="7.6640625" style="22" customWidth="1"/>
    <col min="6146" max="6146" width="9.6640625" style="22" customWidth="1"/>
    <col min="6147" max="6147" width="43.6640625" style="22" customWidth="1"/>
    <col min="6148" max="6148" width="8.33203125" style="22" customWidth="1"/>
    <col min="6149" max="6149" width="9.6640625" style="22" customWidth="1"/>
    <col min="6150" max="6150" width="11.6640625" style="22" customWidth="1"/>
    <col min="6151" max="6151" width="15.6640625" style="22" customWidth="1"/>
    <col min="6152" max="6400" width="9.109375" style="22"/>
    <col min="6401" max="6401" width="7.6640625" style="22" customWidth="1"/>
    <col min="6402" max="6402" width="9.6640625" style="22" customWidth="1"/>
    <col min="6403" max="6403" width="43.6640625" style="22" customWidth="1"/>
    <col min="6404" max="6404" width="8.33203125" style="22" customWidth="1"/>
    <col min="6405" max="6405" width="9.6640625" style="22" customWidth="1"/>
    <col min="6406" max="6406" width="11.6640625" style="22" customWidth="1"/>
    <col min="6407" max="6407" width="15.6640625" style="22" customWidth="1"/>
    <col min="6408" max="6656" width="9.109375" style="22"/>
    <col min="6657" max="6657" width="7.6640625" style="22" customWidth="1"/>
    <col min="6658" max="6658" width="9.6640625" style="22" customWidth="1"/>
    <col min="6659" max="6659" width="43.6640625" style="22" customWidth="1"/>
    <col min="6660" max="6660" width="8.33203125" style="22" customWidth="1"/>
    <col min="6661" max="6661" width="9.6640625" style="22" customWidth="1"/>
    <col min="6662" max="6662" width="11.6640625" style="22" customWidth="1"/>
    <col min="6663" max="6663" width="15.6640625" style="22" customWidth="1"/>
    <col min="6664" max="6912" width="9.109375" style="22"/>
    <col min="6913" max="6913" width="7.6640625" style="22" customWidth="1"/>
    <col min="6914" max="6914" width="9.6640625" style="22" customWidth="1"/>
    <col min="6915" max="6915" width="43.6640625" style="22" customWidth="1"/>
    <col min="6916" max="6916" width="8.33203125" style="22" customWidth="1"/>
    <col min="6917" max="6917" width="9.6640625" style="22" customWidth="1"/>
    <col min="6918" max="6918" width="11.6640625" style="22" customWidth="1"/>
    <col min="6919" max="6919" width="15.6640625" style="22" customWidth="1"/>
    <col min="6920" max="7168" width="9.109375" style="22"/>
    <col min="7169" max="7169" width="7.6640625" style="22" customWidth="1"/>
    <col min="7170" max="7170" width="9.6640625" style="22" customWidth="1"/>
    <col min="7171" max="7171" width="43.6640625" style="22" customWidth="1"/>
    <col min="7172" max="7172" width="8.33203125" style="22" customWidth="1"/>
    <col min="7173" max="7173" width="9.6640625" style="22" customWidth="1"/>
    <col min="7174" max="7174" width="11.6640625" style="22" customWidth="1"/>
    <col min="7175" max="7175" width="15.6640625" style="22" customWidth="1"/>
    <col min="7176" max="7424" width="9.109375" style="22"/>
    <col min="7425" max="7425" width="7.6640625" style="22" customWidth="1"/>
    <col min="7426" max="7426" width="9.6640625" style="22" customWidth="1"/>
    <col min="7427" max="7427" width="43.6640625" style="22" customWidth="1"/>
    <col min="7428" max="7428" width="8.33203125" style="22" customWidth="1"/>
    <col min="7429" max="7429" width="9.6640625" style="22" customWidth="1"/>
    <col min="7430" max="7430" width="11.6640625" style="22" customWidth="1"/>
    <col min="7431" max="7431" width="15.6640625" style="22" customWidth="1"/>
    <col min="7432" max="7680" width="9.109375" style="22"/>
    <col min="7681" max="7681" width="7.6640625" style="22" customWidth="1"/>
    <col min="7682" max="7682" width="9.6640625" style="22" customWidth="1"/>
    <col min="7683" max="7683" width="43.6640625" style="22" customWidth="1"/>
    <col min="7684" max="7684" width="8.33203125" style="22" customWidth="1"/>
    <col min="7685" max="7685" width="9.6640625" style="22" customWidth="1"/>
    <col min="7686" max="7686" width="11.6640625" style="22" customWidth="1"/>
    <col min="7687" max="7687" width="15.6640625" style="22" customWidth="1"/>
    <col min="7688" max="7936" width="9.109375" style="22"/>
    <col min="7937" max="7937" width="7.6640625" style="22" customWidth="1"/>
    <col min="7938" max="7938" width="9.6640625" style="22" customWidth="1"/>
    <col min="7939" max="7939" width="43.6640625" style="22" customWidth="1"/>
    <col min="7940" max="7940" width="8.33203125" style="22" customWidth="1"/>
    <col min="7941" max="7941" width="9.6640625" style="22" customWidth="1"/>
    <col min="7942" max="7942" width="11.6640625" style="22" customWidth="1"/>
    <col min="7943" max="7943" width="15.6640625" style="22" customWidth="1"/>
    <col min="7944" max="8192" width="9.109375" style="22"/>
    <col min="8193" max="8193" width="7.6640625" style="22" customWidth="1"/>
    <col min="8194" max="8194" width="9.6640625" style="22" customWidth="1"/>
    <col min="8195" max="8195" width="43.6640625" style="22" customWidth="1"/>
    <col min="8196" max="8196" width="8.33203125" style="22" customWidth="1"/>
    <col min="8197" max="8197" width="9.6640625" style="22" customWidth="1"/>
    <col min="8198" max="8198" width="11.6640625" style="22" customWidth="1"/>
    <col min="8199" max="8199" width="15.6640625" style="22" customWidth="1"/>
    <col min="8200" max="8448" width="9.109375" style="22"/>
    <col min="8449" max="8449" width="7.6640625" style="22" customWidth="1"/>
    <col min="8450" max="8450" width="9.6640625" style="22" customWidth="1"/>
    <col min="8451" max="8451" width="43.6640625" style="22" customWidth="1"/>
    <col min="8452" max="8452" width="8.33203125" style="22" customWidth="1"/>
    <col min="8453" max="8453" width="9.6640625" style="22" customWidth="1"/>
    <col min="8454" max="8454" width="11.6640625" style="22" customWidth="1"/>
    <col min="8455" max="8455" width="15.6640625" style="22" customWidth="1"/>
    <col min="8456" max="8704" width="9.109375" style="22"/>
    <col min="8705" max="8705" width="7.6640625" style="22" customWidth="1"/>
    <col min="8706" max="8706" width="9.6640625" style="22" customWidth="1"/>
    <col min="8707" max="8707" width="43.6640625" style="22" customWidth="1"/>
    <col min="8708" max="8708" width="8.33203125" style="22" customWidth="1"/>
    <col min="8709" max="8709" width="9.6640625" style="22" customWidth="1"/>
    <col min="8710" max="8710" width="11.6640625" style="22" customWidth="1"/>
    <col min="8711" max="8711" width="15.6640625" style="22" customWidth="1"/>
    <col min="8712" max="8960" width="9.109375" style="22"/>
    <col min="8961" max="8961" width="7.6640625" style="22" customWidth="1"/>
    <col min="8962" max="8962" width="9.6640625" style="22" customWidth="1"/>
    <col min="8963" max="8963" width="43.6640625" style="22" customWidth="1"/>
    <col min="8964" max="8964" width="8.33203125" style="22" customWidth="1"/>
    <col min="8965" max="8965" width="9.6640625" style="22" customWidth="1"/>
    <col min="8966" max="8966" width="11.6640625" style="22" customWidth="1"/>
    <col min="8967" max="8967" width="15.6640625" style="22" customWidth="1"/>
    <col min="8968" max="9216" width="9.109375" style="22"/>
    <col min="9217" max="9217" width="7.6640625" style="22" customWidth="1"/>
    <col min="9218" max="9218" width="9.6640625" style="22" customWidth="1"/>
    <col min="9219" max="9219" width="43.6640625" style="22" customWidth="1"/>
    <col min="9220" max="9220" width="8.33203125" style="22" customWidth="1"/>
    <col min="9221" max="9221" width="9.6640625" style="22" customWidth="1"/>
    <col min="9222" max="9222" width="11.6640625" style="22" customWidth="1"/>
    <col min="9223" max="9223" width="15.6640625" style="22" customWidth="1"/>
    <col min="9224" max="9472" width="9.109375" style="22"/>
    <col min="9473" max="9473" width="7.6640625" style="22" customWidth="1"/>
    <col min="9474" max="9474" width="9.6640625" style="22" customWidth="1"/>
    <col min="9475" max="9475" width="43.6640625" style="22" customWidth="1"/>
    <col min="9476" max="9476" width="8.33203125" style="22" customWidth="1"/>
    <col min="9477" max="9477" width="9.6640625" style="22" customWidth="1"/>
    <col min="9478" max="9478" width="11.6640625" style="22" customWidth="1"/>
    <col min="9479" max="9479" width="15.6640625" style="22" customWidth="1"/>
    <col min="9480" max="9728" width="9.109375" style="22"/>
    <col min="9729" max="9729" width="7.6640625" style="22" customWidth="1"/>
    <col min="9730" max="9730" width="9.6640625" style="22" customWidth="1"/>
    <col min="9731" max="9731" width="43.6640625" style="22" customWidth="1"/>
    <col min="9732" max="9732" width="8.33203125" style="22" customWidth="1"/>
    <col min="9733" max="9733" width="9.6640625" style="22" customWidth="1"/>
    <col min="9734" max="9734" width="11.6640625" style="22" customWidth="1"/>
    <col min="9735" max="9735" width="15.6640625" style="22" customWidth="1"/>
    <col min="9736" max="9984" width="9.109375" style="22"/>
    <col min="9985" max="9985" width="7.6640625" style="22" customWidth="1"/>
    <col min="9986" max="9986" width="9.6640625" style="22" customWidth="1"/>
    <col min="9987" max="9987" width="43.6640625" style="22" customWidth="1"/>
    <col min="9988" max="9988" width="8.33203125" style="22" customWidth="1"/>
    <col min="9989" max="9989" width="9.6640625" style="22" customWidth="1"/>
    <col min="9990" max="9990" width="11.6640625" style="22" customWidth="1"/>
    <col min="9991" max="9991" width="15.6640625" style="22" customWidth="1"/>
    <col min="9992" max="10240" width="9.109375" style="22"/>
    <col min="10241" max="10241" width="7.6640625" style="22" customWidth="1"/>
    <col min="10242" max="10242" width="9.6640625" style="22" customWidth="1"/>
    <col min="10243" max="10243" width="43.6640625" style="22" customWidth="1"/>
    <col min="10244" max="10244" width="8.33203125" style="22" customWidth="1"/>
    <col min="10245" max="10245" width="9.6640625" style="22" customWidth="1"/>
    <col min="10246" max="10246" width="11.6640625" style="22" customWidth="1"/>
    <col min="10247" max="10247" width="15.6640625" style="22" customWidth="1"/>
    <col min="10248" max="10496" width="9.109375" style="22"/>
    <col min="10497" max="10497" width="7.6640625" style="22" customWidth="1"/>
    <col min="10498" max="10498" width="9.6640625" style="22" customWidth="1"/>
    <col min="10499" max="10499" width="43.6640625" style="22" customWidth="1"/>
    <col min="10500" max="10500" width="8.33203125" style="22" customWidth="1"/>
    <col min="10501" max="10501" width="9.6640625" style="22" customWidth="1"/>
    <col min="10502" max="10502" width="11.6640625" style="22" customWidth="1"/>
    <col min="10503" max="10503" width="15.6640625" style="22" customWidth="1"/>
    <col min="10504" max="10752" width="9.109375" style="22"/>
    <col min="10753" max="10753" width="7.6640625" style="22" customWidth="1"/>
    <col min="10754" max="10754" width="9.6640625" style="22" customWidth="1"/>
    <col min="10755" max="10755" width="43.6640625" style="22" customWidth="1"/>
    <col min="10756" max="10756" width="8.33203125" style="22" customWidth="1"/>
    <col min="10757" max="10757" width="9.6640625" style="22" customWidth="1"/>
    <col min="10758" max="10758" width="11.6640625" style="22" customWidth="1"/>
    <col min="10759" max="10759" width="15.6640625" style="22" customWidth="1"/>
    <col min="10760" max="11008" width="9.109375" style="22"/>
    <col min="11009" max="11009" width="7.6640625" style="22" customWidth="1"/>
    <col min="11010" max="11010" width="9.6640625" style="22" customWidth="1"/>
    <col min="11011" max="11011" width="43.6640625" style="22" customWidth="1"/>
    <col min="11012" max="11012" width="8.33203125" style="22" customWidth="1"/>
    <col min="11013" max="11013" width="9.6640625" style="22" customWidth="1"/>
    <col min="11014" max="11014" width="11.6640625" style="22" customWidth="1"/>
    <col min="11015" max="11015" width="15.6640625" style="22" customWidth="1"/>
    <col min="11016" max="11264" width="9.109375" style="22"/>
    <col min="11265" max="11265" width="7.6640625" style="22" customWidth="1"/>
    <col min="11266" max="11266" width="9.6640625" style="22" customWidth="1"/>
    <col min="11267" max="11267" width="43.6640625" style="22" customWidth="1"/>
    <col min="11268" max="11268" width="8.33203125" style="22" customWidth="1"/>
    <col min="11269" max="11269" width="9.6640625" style="22" customWidth="1"/>
    <col min="11270" max="11270" width="11.6640625" style="22" customWidth="1"/>
    <col min="11271" max="11271" width="15.6640625" style="22" customWidth="1"/>
    <col min="11272" max="11520" width="9.109375" style="22"/>
    <col min="11521" max="11521" width="7.6640625" style="22" customWidth="1"/>
    <col min="11522" max="11522" width="9.6640625" style="22" customWidth="1"/>
    <col min="11523" max="11523" width="43.6640625" style="22" customWidth="1"/>
    <col min="11524" max="11524" width="8.33203125" style="22" customWidth="1"/>
    <col min="11525" max="11525" width="9.6640625" style="22" customWidth="1"/>
    <col min="11526" max="11526" width="11.6640625" style="22" customWidth="1"/>
    <col min="11527" max="11527" width="15.6640625" style="22" customWidth="1"/>
    <col min="11528" max="11776" width="9.109375" style="22"/>
    <col min="11777" max="11777" width="7.6640625" style="22" customWidth="1"/>
    <col min="11778" max="11778" width="9.6640625" style="22" customWidth="1"/>
    <col min="11779" max="11779" width="43.6640625" style="22" customWidth="1"/>
    <col min="11780" max="11780" width="8.33203125" style="22" customWidth="1"/>
    <col min="11781" max="11781" width="9.6640625" style="22" customWidth="1"/>
    <col min="11782" max="11782" width="11.6640625" style="22" customWidth="1"/>
    <col min="11783" max="11783" width="15.6640625" style="22" customWidth="1"/>
    <col min="11784" max="12032" width="9.109375" style="22"/>
    <col min="12033" max="12033" width="7.6640625" style="22" customWidth="1"/>
    <col min="12034" max="12034" width="9.6640625" style="22" customWidth="1"/>
    <col min="12035" max="12035" width="43.6640625" style="22" customWidth="1"/>
    <col min="12036" max="12036" width="8.33203125" style="22" customWidth="1"/>
    <col min="12037" max="12037" width="9.6640625" style="22" customWidth="1"/>
    <col min="12038" max="12038" width="11.6640625" style="22" customWidth="1"/>
    <col min="12039" max="12039" width="15.6640625" style="22" customWidth="1"/>
    <col min="12040" max="12288" width="9.109375" style="22"/>
    <col min="12289" max="12289" width="7.6640625" style="22" customWidth="1"/>
    <col min="12290" max="12290" width="9.6640625" style="22" customWidth="1"/>
    <col min="12291" max="12291" width="43.6640625" style="22" customWidth="1"/>
    <col min="12292" max="12292" width="8.33203125" style="22" customWidth="1"/>
    <col min="12293" max="12293" width="9.6640625" style="22" customWidth="1"/>
    <col min="12294" max="12294" width="11.6640625" style="22" customWidth="1"/>
    <col min="12295" max="12295" width="15.6640625" style="22" customWidth="1"/>
    <col min="12296" max="12544" width="9.109375" style="22"/>
    <col min="12545" max="12545" width="7.6640625" style="22" customWidth="1"/>
    <col min="12546" max="12546" width="9.6640625" style="22" customWidth="1"/>
    <col min="12547" max="12547" width="43.6640625" style="22" customWidth="1"/>
    <col min="12548" max="12548" width="8.33203125" style="22" customWidth="1"/>
    <col min="12549" max="12549" width="9.6640625" style="22" customWidth="1"/>
    <col min="12550" max="12550" width="11.6640625" style="22" customWidth="1"/>
    <col min="12551" max="12551" width="15.6640625" style="22" customWidth="1"/>
    <col min="12552" max="12800" width="9.109375" style="22"/>
    <col min="12801" max="12801" width="7.6640625" style="22" customWidth="1"/>
    <col min="12802" max="12802" width="9.6640625" style="22" customWidth="1"/>
    <col min="12803" max="12803" width="43.6640625" style="22" customWidth="1"/>
    <col min="12804" max="12804" width="8.33203125" style="22" customWidth="1"/>
    <col min="12805" max="12805" width="9.6640625" style="22" customWidth="1"/>
    <col min="12806" max="12806" width="11.6640625" style="22" customWidth="1"/>
    <col min="12807" max="12807" width="15.6640625" style="22" customWidth="1"/>
    <col min="12808" max="13056" width="9.109375" style="22"/>
    <col min="13057" max="13057" width="7.6640625" style="22" customWidth="1"/>
    <col min="13058" max="13058" width="9.6640625" style="22" customWidth="1"/>
    <col min="13059" max="13059" width="43.6640625" style="22" customWidth="1"/>
    <col min="13060" max="13060" width="8.33203125" style="22" customWidth="1"/>
    <col min="13061" max="13061" width="9.6640625" style="22" customWidth="1"/>
    <col min="13062" max="13062" width="11.6640625" style="22" customWidth="1"/>
    <col min="13063" max="13063" width="15.6640625" style="22" customWidth="1"/>
    <col min="13064" max="13312" width="9.109375" style="22"/>
    <col min="13313" max="13313" width="7.6640625" style="22" customWidth="1"/>
    <col min="13314" max="13314" width="9.6640625" style="22" customWidth="1"/>
    <col min="13315" max="13315" width="43.6640625" style="22" customWidth="1"/>
    <col min="13316" max="13316" width="8.33203125" style="22" customWidth="1"/>
    <col min="13317" max="13317" width="9.6640625" style="22" customWidth="1"/>
    <col min="13318" max="13318" width="11.6640625" style="22" customWidth="1"/>
    <col min="13319" max="13319" width="15.6640625" style="22" customWidth="1"/>
    <col min="13320" max="13568" width="9.109375" style="22"/>
    <col min="13569" max="13569" width="7.6640625" style="22" customWidth="1"/>
    <col min="13570" max="13570" width="9.6640625" style="22" customWidth="1"/>
    <col min="13571" max="13571" width="43.6640625" style="22" customWidth="1"/>
    <col min="13572" max="13572" width="8.33203125" style="22" customWidth="1"/>
    <col min="13573" max="13573" width="9.6640625" style="22" customWidth="1"/>
    <col min="13574" max="13574" width="11.6640625" style="22" customWidth="1"/>
    <col min="13575" max="13575" width="15.6640625" style="22" customWidth="1"/>
    <col min="13576" max="13824" width="9.109375" style="22"/>
    <col min="13825" max="13825" width="7.6640625" style="22" customWidth="1"/>
    <col min="13826" max="13826" width="9.6640625" style="22" customWidth="1"/>
    <col min="13827" max="13827" width="43.6640625" style="22" customWidth="1"/>
    <col min="13828" max="13828" width="8.33203125" style="22" customWidth="1"/>
    <col min="13829" max="13829" width="9.6640625" style="22" customWidth="1"/>
    <col min="13830" max="13830" width="11.6640625" style="22" customWidth="1"/>
    <col min="13831" max="13831" width="15.6640625" style="22" customWidth="1"/>
    <col min="13832" max="14080" width="9.109375" style="22"/>
    <col min="14081" max="14081" width="7.6640625" style="22" customWidth="1"/>
    <col min="14082" max="14082" width="9.6640625" style="22" customWidth="1"/>
    <col min="14083" max="14083" width="43.6640625" style="22" customWidth="1"/>
    <col min="14084" max="14084" width="8.33203125" style="22" customWidth="1"/>
    <col min="14085" max="14085" width="9.6640625" style="22" customWidth="1"/>
    <col min="14086" max="14086" width="11.6640625" style="22" customWidth="1"/>
    <col min="14087" max="14087" width="15.6640625" style="22" customWidth="1"/>
    <col min="14088" max="14336" width="9.109375" style="22"/>
    <col min="14337" max="14337" width="7.6640625" style="22" customWidth="1"/>
    <col min="14338" max="14338" width="9.6640625" style="22" customWidth="1"/>
    <col min="14339" max="14339" width="43.6640625" style="22" customWidth="1"/>
    <col min="14340" max="14340" width="8.33203125" style="22" customWidth="1"/>
    <col min="14341" max="14341" width="9.6640625" style="22" customWidth="1"/>
    <col min="14342" max="14342" width="11.6640625" style="22" customWidth="1"/>
    <col min="14343" max="14343" width="15.6640625" style="22" customWidth="1"/>
    <col min="14344" max="14592" width="9.109375" style="22"/>
    <col min="14593" max="14593" width="7.6640625" style="22" customWidth="1"/>
    <col min="14594" max="14594" width="9.6640625" style="22" customWidth="1"/>
    <col min="14595" max="14595" width="43.6640625" style="22" customWidth="1"/>
    <col min="14596" max="14596" width="8.33203125" style="22" customWidth="1"/>
    <col min="14597" max="14597" width="9.6640625" style="22" customWidth="1"/>
    <col min="14598" max="14598" width="11.6640625" style="22" customWidth="1"/>
    <col min="14599" max="14599" width="15.6640625" style="22" customWidth="1"/>
    <col min="14600" max="14848" width="9.109375" style="22"/>
    <col min="14849" max="14849" width="7.6640625" style="22" customWidth="1"/>
    <col min="14850" max="14850" width="9.6640625" style="22" customWidth="1"/>
    <col min="14851" max="14851" width="43.6640625" style="22" customWidth="1"/>
    <col min="14852" max="14852" width="8.33203125" style="22" customWidth="1"/>
    <col min="14853" max="14853" width="9.6640625" style="22" customWidth="1"/>
    <col min="14854" max="14854" width="11.6640625" style="22" customWidth="1"/>
    <col min="14855" max="14855" width="15.6640625" style="22" customWidth="1"/>
    <col min="14856" max="15104" width="9.109375" style="22"/>
    <col min="15105" max="15105" width="7.6640625" style="22" customWidth="1"/>
    <col min="15106" max="15106" width="9.6640625" style="22" customWidth="1"/>
    <col min="15107" max="15107" width="43.6640625" style="22" customWidth="1"/>
    <col min="15108" max="15108" width="8.33203125" style="22" customWidth="1"/>
    <col min="15109" max="15109" width="9.6640625" style="22" customWidth="1"/>
    <col min="15110" max="15110" width="11.6640625" style="22" customWidth="1"/>
    <col min="15111" max="15111" width="15.6640625" style="22" customWidth="1"/>
    <col min="15112" max="15360" width="9.109375" style="22"/>
    <col min="15361" max="15361" width="7.6640625" style="22" customWidth="1"/>
    <col min="15362" max="15362" width="9.6640625" style="22" customWidth="1"/>
    <col min="15363" max="15363" width="43.6640625" style="22" customWidth="1"/>
    <col min="15364" max="15364" width="8.33203125" style="22" customWidth="1"/>
    <col min="15365" max="15365" width="9.6640625" style="22" customWidth="1"/>
    <col min="15366" max="15366" width="11.6640625" style="22" customWidth="1"/>
    <col min="15367" max="15367" width="15.6640625" style="22" customWidth="1"/>
    <col min="15368" max="15616" width="9.109375" style="22"/>
    <col min="15617" max="15617" width="7.6640625" style="22" customWidth="1"/>
    <col min="15618" max="15618" width="9.6640625" style="22" customWidth="1"/>
    <col min="15619" max="15619" width="43.6640625" style="22" customWidth="1"/>
    <col min="15620" max="15620" width="8.33203125" style="22" customWidth="1"/>
    <col min="15621" max="15621" width="9.6640625" style="22" customWidth="1"/>
    <col min="15622" max="15622" width="11.6640625" style="22" customWidth="1"/>
    <col min="15623" max="15623" width="15.6640625" style="22" customWidth="1"/>
    <col min="15624" max="15872" width="9.109375" style="22"/>
    <col min="15873" max="15873" width="7.6640625" style="22" customWidth="1"/>
    <col min="15874" max="15874" width="9.6640625" style="22" customWidth="1"/>
    <col min="15875" max="15875" width="43.6640625" style="22" customWidth="1"/>
    <col min="15876" max="15876" width="8.33203125" style="22" customWidth="1"/>
    <col min="15877" max="15877" width="9.6640625" style="22" customWidth="1"/>
    <col min="15878" max="15878" width="11.6640625" style="22" customWidth="1"/>
    <col min="15879" max="15879" width="15.6640625" style="22" customWidth="1"/>
    <col min="15880" max="16128" width="9.109375" style="22"/>
    <col min="16129" max="16129" width="7.6640625" style="22" customWidth="1"/>
    <col min="16130" max="16130" width="9.6640625" style="22" customWidth="1"/>
    <col min="16131" max="16131" width="43.6640625" style="22" customWidth="1"/>
    <col min="16132" max="16132" width="8.33203125" style="22" customWidth="1"/>
    <col min="16133" max="16133" width="9.6640625" style="22" customWidth="1"/>
    <col min="16134" max="16134" width="11.6640625" style="22" customWidth="1"/>
    <col min="16135" max="16135" width="15.6640625" style="22" customWidth="1"/>
    <col min="16136" max="16384" width="9.109375" style="22"/>
  </cols>
  <sheetData>
    <row r="1" spans="1:13" x14ac:dyDescent="0.25">
      <c r="A1" s="21"/>
      <c r="B1" s="16"/>
      <c r="C1" s="16"/>
      <c r="D1" s="36"/>
      <c r="E1" s="37"/>
      <c r="F1" s="242"/>
      <c r="G1" s="242"/>
    </row>
    <row r="2" spans="1:13" ht="22.5" customHeight="1" x14ac:dyDescent="0.25">
      <c r="A2" s="21"/>
      <c r="B2" s="430" t="str">
        <f>'Schedule A - P&amp;G'!B2:G2</f>
        <v>TENDER FOR DESIGN, SUPPLY, DELIVERY, INSTALLATION, TESTING, COMMISSIONING AND PUT INTO OPERATION OF THE NEW BASE RADIOS FOR OPERATIONS AND RISK CONTROL AT ALL SITES</v>
      </c>
      <c r="C2" s="430"/>
      <c r="D2" s="430"/>
      <c r="E2" s="430"/>
      <c r="F2" s="430"/>
      <c r="G2" s="430"/>
      <c r="I2" s="154"/>
      <c r="J2" s="154"/>
      <c r="K2" s="154"/>
      <c r="L2" s="154"/>
      <c r="M2" s="154"/>
    </row>
    <row r="3" spans="1:13" ht="12.75" customHeight="1" x14ac:dyDescent="0.25">
      <c r="A3" s="21"/>
      <c r="B3" s="249"/>
      <c r="C3" s="249"/>
      <c r="D3" s="249"/>
      <c r="E3" s="249"/>
      <c r="F3" s="249"/>
      <c r="G3" s="249"/>
      <c r="I3" s="154"/>
      <c r="J3" s="154"/>
      <c r="K3" s="154"/>
      <c r="L3" s="154"/>
      <c r="M3" s="154"/>
    </row>
    <row r="4" spans="1:13" ht="13.5" customHeight="1" x14ac:dyDescent="0.25">
      <c r="A4" s="138"/>
      <c r="B4" s="15"/>
      <c r="C4" s="16"/>
      <c r="D4" s="17"/>
      <c r="E4" s="20"/>
      <c r="F4" s="243"/>
      <c r="G4" s="320" t="s">
        <v>268</v>
      </c>
      <c r="I4" s="154"/>
      <c r="J4" s="428"/>
      <c r="K4" s="428"/>
      <c r="L4" s="428"/>
      <c r="M4" s="178"/>
    </row>
    <row r="5" spans="1:13" ht="25.5" customHeight="1" thickBot="1" x14ac:dyDescent="0.3">
      <c r="A5" s="316" t="s">
        <v>28</v>
      </c>
      <c r="B5" s="317" t="s">
        <v>55</v>
      </c>
      <c r="C5" s="318" t="s">
        <v>14</v>
      </c>
      <c r="D5" s="313" t="s">
        <v>17</v>
      </c>
      <c r="E5" s="314" t="s">
        <v>10</v>
      </c>
      <c r="F5" s="319" t="s">
        <v>11</v>
      </c>
      <c r="G5" s="319" t="s">
        <v>27</v>
      </c>
      <c r="I5" s="154"/>
      <c r="J5" s="154"/>
      <c r="K5" s="154"/>
      <c r="L5" s="154"/>
      <c r="M5" s="154"/>
    </row>
    <row r="6" spans="1:13" x14ac:dyDescent="0.25">
      <c r="A6" s="30"/>
      <c r="B6" s="28"/>
      <c r="C6" s="253" t="s">
        <v>57</v>
      </c>
      <c r="D6" s="28"/>
      <c r="E6" s="28"/>
      <c r="F6" s="229"/>
      <c r="G6" s="360"/>
      <c r="I6" s="154"/>
      <c r="J6" s="154"/>
    </row>
    <row r="7" spans="1:13" s="353" customFormat="1" ht="39.6" x14ac:dyDescent="0.25">
      <c r="A7" s="357">
        <v>1</v>
      </c>
      <c r="B7" s="172">
        <v>7.1</v>
      </c>
      <c r="C7" s="167" t="s">
        <v>302</v>
      </c>
      <c r="D7" s="358">
        <v>1</v>
      </c>
      <c r="E7" s="359" t="s">
        <v>67</v>
      </c>
      <c r="F7" s="362"/>
      <c r="G7" s="362"/>
      <c r="H7" s="448"/>
      <c r="I7" s="448"/>
      <c r="J7" s="352"/>
    </row>
    <row r="8" spans="1:13" s="353" customFormat="1" ht="52.8" x14ac:dyDescent="0.25">
      <c r="A8" s="357">
        <v>2</v>
      </c>
      <c r="B8" s="173">
        <v>7.3</v>
      </c>
      <c r="C8" s="168" t="s">
        <v>303</v>
      </c>
      <c r="D8" s="358">
        <v>1</v>
      </c>
      <c r="E8" s="359" t="s">
        <v>67</v>
      </c>
      <c r="F8" s="363"/>
      <c r="G8" s="363"/>
      <c r="H8" s="448"/>
      <c r="I8" s="448"/>
      <c r="J8" s="352"/>
    </row>
    <row r="9" spans="1:13" s="353" customFormat="1" ht="26.4" x14ac:dyDescent="0.25">
      <c r="A9" s="357">
        <v>3</v>
      </c>
      <c r="B9" s="173" t="s">
        <v>304</v>
      </c>
      <c r="C9" s="168" t="s">
        <v>305</v>
      </c>
      <c r="D9" s="358">
        <v>1</v>
      </c>
      <c r="E9" s="359" t="s">
        <v>306</v>
      </c>
      <c r="F9" s="363"/>
      <c r="G9" s="363"/>
      <c r="H9" s="448"/>
      <c r="I9" s="448"/>
      <c r="J9" s="352"/>
    </row>
    <row r="10" spans="1:13" s="353" customFormat="1" ht="26.4" x14ac:dyDescent="0.25">
      <c r="A10" s="357"/>
      <c r="B10" s="172">
        <v>7.4</v>
      </c>
      <c r="C10" s="169" t="s">
        <v>307</v>
      </c>
      <c r="D10" s="358">
        <v>1</v>
      </c>
      <c r="E10" s="359" t="s">
        <v>67</v>
      </c>
      <c r="F10" s="363"/>
      <c r="G10" s="363"/>
      <c r="H10" s="448"/>
      <c r="I10" s="448"/>
      <c r="J10" s="352"/>
    </row>
    <row r="11" spans="1:13" s="353" customFormat="1" ht="39.6" x14ac:dyDescent="0.25">
      <c r="A11" s="357">
        <v>4</v>
      </c>
      <c r="B11" s="174" t="s">
        <v>308</v>
      </c>
      <c r="C11" s="170" t="s">
        <v>309</v>
      </c>
      <c r="D11" s="358">
        <v>1</v>
      </c>
      <c r="E11" s="359" t="s">
        <v>67</v>
      </c>
      <c r="F11" s="363"/>
      <c r="G11" s="363"/>
      <c r="H11" s="448"/>
      <c r="I11" s="448"/>
      <c r="J11" s="352"/>
    </row>
    <row r="12" spans="1:13" s="353" customFormat="1" ht="39.6" x14ac:dyDescent="0.25">
      <c r="A12" s="357">
        <v>5</v>
      </c>
      <c r="B12" s="175">
        <v>7.6</v>
      </c>
      <c r="C12" s="171" t="s">
        <v>310</v>
      </c>
      <c r="D12" s="358">
        <v>1</v>
      </c>
      <c r="E12" s="359" t="s">
        <v>306</v>
      </c>
      <c r="F12" s="363"/>
      <c r="G12" s="363"/>
      <c r="H12" s="448"/>
      <c r="I12" s="448"/>
      <c r="J12" s="352"/>
    </row>
    <row r="13" spans="1:13" s="353" customFormat="1" ht="39.6" x14ac:dyDescent="0.25">
      <c r="A13" s="357">
        <v>6</v>
      </c>
      <c r="B13" s="174">
        <v>7.6</v>
      </c>
      <c r="C13" s="170" t="s">
        <v>311</v>
      </c>
      <c r="D13" s="358">
        <v>1</v>
      </c>
      <c r="E13" s="359" t="s">
        <v>67</v>
      </c>
      <c r="F13" s="364"/>
      <c r="G13" s="364"/>
      <c r="H13" s="448"/>
      <c r="I13" s="448"/>
      <c r="J13" s="352"/>
    </row>
    <row r="14" spans="1:13" s="144" customFormat="1" x14ac:dyDescent="0.25">
      <c r="A14" s="277"/>
      <c r="B14" s="151"/>
      <c r="C14" s="305"/>
      <c r="D14" s="214"/>
      <c r="E14" s="215"/>
      <c r="F14" s="307"/>
      <c r="G14" s="361"/>
      <c r="H14" s="156"/>
      <c r="I14" s="156"/>
      <c r="J14" s="156"/>
    </row>
    <row r="15" spans="1:13" s="144" customFormat="1" x14ac:dyDescent="0.25">
      <c r="A15" s="294"/>
      <c r="B15" s="172"/>
      <c r="C15" s="167"/>
      <c r="D15" s="214"/>
      <c r="E15" s="215"/>
      <c r="F15" s="307"/>
      <c r="G15" s="361"/>
      <c r="H15" s="156"/>
      <c r="I15" s="156"/>
      <c r="J15" s="156"/>
    </row>
    <row r="16" spans="1:13" s="144" customFormat="1" x14ac:dyDescent="0.25">
      <c r="A16" s="294"/>
      <c r="B16" s="173"/>
      <c r="C16" s="168"/>
      <c r="D16" s="214"/>
      <c r="E16" s="215"/>
      <c r="F16" s="307"/>
      <c r="G16" s="307"/>
      <c r="H16" s="156"/>
    </row>
    <row r="17" spans="1:9" s="144" customFormat="1" x14ac:dyDescent="0.25">
      <c r="A17" s="294"/>
      <c r="B17" s="173"/>
      <c r="C17" s="168"/>
      <c r="D17" s="214"/>
      <c r="E17" s="215"/>
      <c r="F17" s="307"/>
      <c r="G17" s="307"/>
      <c r="H17" s="156"/>
    </row>
    <row r="18" spans="1:9" s="144" customFormat="1" x14ac:dyDescent="0.25">
      <c r="A18" s="294"/>
      <c r="B18" s="172"/>
      <c r="C18" s="169"/>
      <c r="D18" s="214"/>
      <c r="E18" s="215"/>
      <c r="F18" s="307"/>
      <c r="G18" s="307"/>
      <c r="H18" s="156"/>
    </row>
    <row r="19" spans="1:9" s="144" customFormat="1" x14ac:dyDescent="0.25">
      <c r="A19" s="294"/>
      <c r="B19" s="174"/>
      <c r="C19" s="170"/>
      <c r="D19" s="214"/>
      <c r="E19" s="215"/>
      <c r="F19" s="307"/>
      <c r="G19" s="307"/>
      <c r="H19" s="156"/>
    </row>
    <row r="20" spans="1:9" s="144" customFormat="1" x14ac:dyDescent="0.25">
      <c r="A20" s="294"/>
      <c r="B20" s="175"/>
      <c r="C20" s="171"/>
      <c r="D20" s="214"/>
      <c r="E20" s="215"/>
      <c r="F20" s="307"/>
      <c r="G20" s="307"/>
      <c r="H20" s="156"/>
    </row>
    <row r="21" spans="1:9" s="144" customFormat="1" x14ac:dyDescent="0.25">
      <c r="A21" s="294"/>
      <c r="B21" s="174"/>
      <c r="C21" s="170"/>
      <c r="D21" s="214"/>
      <c r="E21" s="215"/>
      <c r="F21" s="307"/>
      <c r="G21" s="307"/>
      <c r="H21" s="156"/>
    </row>
    <row r="22" spans="1:9" s="144" customFormat="1" x14ac:dyDescent="0.25">
      <c r="A22" s="277"/>
      <c r="B22" s="281"/>
      <c r="C22" s="295"/>
      <c r="D22" s="214"/>
      <c r="E22" s="215"/>
      <c r="F22" s="307"/>
      <c r="G22" s="307"/>
      <c r="H22" s="156"/>
    </row>
    <row r="23" spans="1:9" s="144" customFormat="1" x14ac:dyDescent="0.25">
      <c r="A23" s="277"/>
      <c r="B23" s="281"/>
      <c r="C23" s="141"/>
      <c r="D23" s="214"/>
      <c r="E23" s="215"/>
      <c r="F23" s="307"/>
      <c r="G23" s="307"/>
      <c r="H23" s="156"/>
    </row>
    <row r="24" spans="1:9" s="144" customFormat="1" x14ac:dyDescent="0.25">
      <c r="A24" s="277"/>
      <c r="B24" s="281"/>
      <c r="C24" s="140"/>
      <c r="D24" s="214"/>
      <c r="E24" s="215"/>
      <c r="F24" s="307"/>
      <c r="G24" s="307"/>
      <c r="H24" s="156"/>
    </row>
    <row r="25" spans="1:9" s="144" customFormat="1" x14ac:dyDescent="0.25">
      <c r="A25" s="277"/>
      <c r="B25" s="281"/>
      <c r="C25" s="257"/>
      <c r="D25" s="214"/>
      <c r="E25" s="215"/>
      <c r="F25" s="307"/>
      <c r="G25" s="307"/>
      <c r="H25" s="156"/>
    </row>
    <row r="26" spans="1:9" s="156" customFormat="1" ht="30" customHeight="1" x14ac:dyDescent="0.25">
      <c r="A26" s="277"/>
      <c r="B26" s="281"/>
      <c r="C26" s="255" t="s">
        <v>53</v>
      </c>
      <c r="D26" s="214"/>
      <c r="E26" s="285"/>
      <c r="F26" s="308"/>
      <c r="G26" s="308"/>
    </row>
    <row r="27" spans="1:9" s="156" customFormat="1" x14ac:dyDescent="0.25">
      <c r="A27" s="277"/>
      <c r="B27" s="214"/>
      <c r="C27" s="256"/>
      <c r="D27" s="214"/>
      <c r="E27" s="285"/>
      <c r="F27" s="308"/>
      <c r="G27" s="308"/>
    </row>
    <row r="28" spans="1:9" s="156" customFormat="1" x14ac:dyDescent="0.25">
      <c r="A28" s="277"/>
      <c r="B28" s="281"/>
      <c r="C28" s="257"/>
      <c r="D28" s="214"/>
      <c r="E28" s="285"/>
      <c r="F28" s="308"/>
      <c r="G28" s="308"/>
    </row>
    <row r="29" spans="1:9" s="156" customFormat="1" x14ac:dyDescent="0.25">
      <c r="A29" s="277"/>
      <c r="B29" s="282"/>
      <c r="C29" s="256"/>
      <c r="D29" s="214"/>
      <c r="E29" s="285"/>
      <c r="F29" s="308"/>
      <c r="G29" s="308"/>
    </row>
    <row r="30" spans="1:9" s="156" customFormat="1" ht="30" customHeight="1" x14ac:dyDescent="0.25">
      <c r="A30" s="277"/>
      <c r="B30" s="281"/>
      <c r="C30" s="255" t="s">
        <v>54</v>
      </c>
      <c r="D30" s="287"/>
      <c r="E30" s="215"/>
      <c r="F30" s="307"/>
      <c r="G30" s="307"/>
      <c r="I30" s="144"/>
    </row>
  </sheetData>
  <mergeCells count="9">
    <mergeCell ref="J4:L4"/>
    <mergeCell ref="H7:I7"/>
    <mergeCell ref="H8:I8"/>
    <mergeCell ref="H12:I12"/>
    <mergeCell ref="H13:I13"/>
    <mergeCell ref="H9:I9"/>
    <mergeCell ref="H10:I10"/>
    <mergeCell ref="H11:I11"/>
    <mergeCell ref="B2:G2"/>
  </mergeCells>
  <printOptions horizontalCentered="1"/>
  <pageMargins left="0.43307086614173229" right="0.39370078740157483" top="0.59055118110236227" bottom="0.62992125984251968" header="0.39370078740157483" footer="0.19685039370078741"/>
  <pageSetup paperSize="9" scale="77" fitToHeight="40" orientation="landscape" useFirstPageNumber="1" r:id="rId1"/>
  <headerFooter alignWithMargins="0">
    <oddFooter xml:space="preserve">&amp;CA 4.8.&amp;P&amp;R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M75"/>
  <sheetViews>
    <sheetView view="pageBreakPreview" zoomScaleNormal="90" zoomScaleSheetLayoutView="100" workbookViewId="0">
      <selection activeCell="E8" sqref="E8"/>
    </sheetView>
  </sheetViews>
  <sheetFormatPr defaultRowHeight="13.2" x14ac:dyDescent="0.25"/>
  <cols>
    <col min="1" max="1" width="7.6640625" style="193" customWidth="1"/>
    <col min="2" max="2" width="9.6640625" style="22" customWidth="1"/>
    <col min="3" max="3" width="43.6640625" style="22" customWidth="1"/>
    <col min="4" max="4" width="8.33203125" style="22" customWidth="1"/>
    <col min="5" max="5" width="16.5546875" style="31" customWidth="1"/>
    <col min="6" max="6" width="26" style="220" customWidth="1"/>
    <col min="7" max="7" width="27" style="220" customWidth="1"/>
    <col min="8" max="8" width="9.109375" style="154"/>
    <col min="9" max="9" width="13.6640625" style="22" customWidth="1"/>
    <col min="10" max="256" width="9.109375" style="22"/>
    <col min="257" max="257" width="7.6640625" style="22" customWidth="1"/>
    <col min="258" max="258" width="9.6640625" style="22" customWidth="1"/>
    <col min="259" max="259" width="43.6640625" style="22" customWidth="1"/>
    <col min="260" max="260" width="8.33203125" style="22" customWidth="1"/>
    <col min="261" max="261" width="9.6640625" style="22" customWidth="1"/>
    <col min="262" max="262" width="11.6640625" style="22" customWidth="1"/>
    <col min="263" max="263" width="15.6640625" style="22" customWidth="1"/>
    <col min="264" max="512" width="9.109375" style="22"/>
    <col min="513" max="513" width="7.6640625" style="22" customWidth="1"/>
    <col min="514" max="514" width="9.6640625" style="22" customWidth="1"/>
    <col min="515" max="515" width="43.6640625" style="22" customWidth="1"/>
    <col min="516" max="516" width="8.33203125" style="22" customWidth="1"/>
    <col min="517" max="517" width="9.6640625" style="22" customWidth="1"/>
    <col min="518" max="518" width="11.6640625" style="22" customWidth="1"/>
    <col min="519" max="519" width="15.6640625" style="22" customWidth="1"/>
    <col min="520" max="768" width="9.109375" style="22"/>
    <col min="769" max="769" width="7.6640625" style="22" customWidth="1"/>
    <col min="770" max="770" width="9.6640625" style="22" customWidth="1"/>
    <col min="771" max="771" width="43.6640625" style="22" customWidth="1"/>
    <col min="772" max="772" width="8.33203125" style="22" customWidth="1"/>
    <col min="773" max="773" width="9.6640625" style="22" customWidth="1"/>
    <col min="774" max="774" width="11.6640625" style="22" customWidth="1"/>
    <col min="775" max="775" width="15.6640625" style="22" customWidth="1"/>
    <col min="776" max="1024" width="9.109375" style="22"/>
    <col min="1025" max="1025" width="7.6640625" style="22" customWidth="1"/>
    <col min="1026" max="1026" width="9.6640625" style="22" customWidth="1"/>
    <col min="1027" max="1027" width="43.6640625" style="22" customWidth="1"/>
    <col min="1028" max="1028" width="8.33203125" style="22" customWidth="1"/>
    <col min="1029" max="1029" width="9.6640625" style="22" customWidth="1"/>
    <col min="1030" max="1030" width="11.6640625" style="22" customWidth="1"/>
    <col min="1031" max="1031" width="15.6640625" style="22" customWidth="1"/>
    <col min="1032" max="1280" width="9.109375" style="22"/>
    <col min="1281" max="1281" width="7.6640625" style="22" customWidth="1"/>
    <col min="1282" max="1282" width="9.6640625" style="22" customWidth="1"/>
    <col min="1283" max="1283" width="43.6640625" style="22" customWidth="1"/>
    <col min="1284" max="1284" width="8.33203125" style="22" customWidth="1"/>
    <col min="1285" max="1285" width="9.6640625" style="22" customWidth="1"/>
    <col min="1286" max="1286" width="11.6640625" style="22" customWidth="1"/>
    <col min="1287" max="1287" width="15.6640625" style="22" customWidth="1"/>
    <col min="1288" max="1536" width="9.109375" style="22"/>
    <col min="1537" max="1537" width="7.6640625" style="22" customWidth="1"/>
    <col min="1538" max="1538" width="9.6640625" style="22" customWidth="1"/>
    <col min="1539" max="1539" width="43.6640625" style="22" customWidth="1"/>
    <col min="1540" max="1540" width="8.33203125" style="22" customWidth="1"/>
    <col min="1541" max="1541" width="9.6640625" style="22" customWidth="1"/>
    <col min="1542" max="1542" width="11.6640625" style="22" customWidth="1"/>
    <col min="1543" max="1543" width="15.6640625" style="22" customWidth="1"/>
    <col min="1544" max="1792" width="9.109375" style="22"/>
    <col min="1793" max="1793" width="7.6640625" style="22" customWidth="1"/>
    <col min="1794" max="1794" width="9.6640625" style="22" customWidth="1"/>
    <col min="1795" max="1795" width="43.6640625" style="22" customWidth="1"/>
    <col min="1796" max="1796" width="8.33203125" style="22" customWidth="1"/>
    <col min="1797" max="1797" width="9.6640625" style="22" customWidth="1"/>
    <col min="1798" max="1798" width="11.6640625" style="22" customWidth="1"/>
    <col min="1799" max="1799" width="15.6640625" style="22" customWidth="1"/>
    <col min="1800" max="2048" width="9.109375" style="22"/>
    <col min="2049" max="2049" width="7.6640625" style="22" customWidth="1"/>
    <col min="2050" max="2050" width="9.6640625" style="22" customWidth="1"/>
    <col min="2051" max="2051" width="43.6640625" style="22" customWidth="1"/>
    <col min="2052" max="2052" width="8.33203125" style="22" customWidth="1"/>
    <col min="2053" max="2053" width="9.6640625" style="22" customWidth="1"/>
    <col min="2054" max="2054" width="11.6640625" style="22" customWidth="1"/>
    <col min="2055" max="2055" width="15.6640625" style="22" customWidth="1"/>
    <col min="2056" max="2304" width="9.109375" style="22"/>
    <col min="2305" max="2305" width="7.6640625" style="22" customWidth="1"/>
    <col min="2306" max="2306" width="9.6640625" style="22" customWidth="1"/>
    <col min="2307" max="2307" width="43.6640625" style="22" customWidth="1"/>
    <col min="2308" max="2308" width="8.33203125" style="22" customWidth="1"/>
    <col min="2309" max="2309" width="9.6640625" style="22" customWidth="1"/>
    <col min="2310" max="2310" width="11.6640625" style="22" customWidth="1"/>
    <col min="2311" max="2311" width="15.6640625" style="22" customWidth="1"/>
    <col min="2312" max="2560" width="9.109375" style="22"/>
    <col min="2561" max="2561" width="7.6640625" style="22" customWidth="1"/>
    <col min="2562" max="2562" width="9.6640625" style="22" customWidth="1"/>
    <col min="2563" max="2563" width="43.6640625" style="22" customWidth="1"/>
    <col min="2564" max="2564" width="8.33203125" style="22" customWidth="1"/>
    <col min="2565" max="2565" width="9.6640625" style="22" customWidth="1"/>
    <col min="2566" max="2566" width="11.6640625" style="22" customWidth="1"/>
    <col min="2567" max="2567" width="15.6640625" style="22" customWidth="1"/>
    <col min="2568" max="2816" width="9.109375" style="22"/>
    <col min="2817" max="2817" width="7.6640625" style="22" customWidth="1"/>
    <col min="2818" max="2818" width="9.6640625" style="22" customWidth="1"/>
    <col min="2819" max="2819" width="43.6640625" style="22" customWidth="1"/>
    <col min="2820" max="2820" width="8.33203125" style="22" customWidth="1"/>
    <col min="2821" max="2821" width="9.6640625" style="22" customWidth="1"/>
    <col min="2822" max="2822" width="11.6640625" style="22" customWidth="1"/>
    <col min="2823" max="2823" width="15.6640625" style="22" customWidth="1"/>
    <col min="2824" max="3072" width="9.109375" style="22"/>
    <col min="3073" max="3073" width="7.6640625" style="22" customWidth="1"/>
    <col min="3074" max="3074" width="9.6640625" style="22" customWidth="1"/>
    <col min="3075" max="3075" width="43.6640625" style="22" customWidth="1"/>
    <col min="3076" max="3076" width="8.33203125" style="22" customWidth="1"/>
    <col min="3077" max="3077" width="9.6640625" style="22" customWidth="1"/>
    <col min="3078" max="3078" width="11.6640625" style="22" customWidth="1"/>
    <col min="3079" max="3079" width="15.6640625" style="22" customWidth="1"/>
    <col min="3080" max="3328" width="9.109375" style="22"/>
    <col min="3329" max="3329" width="7.6640625" style="22" customWidth="1"/>
    <col min="3330" max="3330" width="9.6640625" style="22" customWidth="1"/>
    <col min="3331" max="3331" width="43.6640625" style="22" customWidth="1"/>
    <col min="3332" max="3332" width="8.33203125" style="22" customWidth="1"/>
    <col min="3333" max="3333" width="9.6640625" style="22" customWidth="1"/>
    <col min="3334" max="3334" width="11.6640625" style="22" customWidth="1"/>
    <col min="3335" max="3335" width="15.6640625" style="22" customWidth="1"/>
    <col min="3336" max="3584" width="9.109375" style="22"/>
    <col min="3585" max="3585" width="7.6640625" style="22" customWidth="1"/>
    <col min="3586" max="3586" width="9.6640625" style="22" customWidth="1"/>
    <col min="3587" max="3587" width="43.6640625" style="22" customWidth="1"/>
    <col min="3588" max="3588" width="8.33203125" style="22" customWidth="1"/>
    <col min="3589" max="3589" width="9.6640625" style="22" customWidth="1"/>
    <col min="3590" max="3590" width="11.6640625" style="22" customWidth="1"/>
    <col min="3591" max="3591" width="15.6640625" style="22" customWidth="1"/>
    <col min="3592" max="3840" width="9.109375" style="22"/>
    <col min="3841" max="3841" width="7.6640625" style="22" customWidth="1"/>
    <col min="3842" max="3842" width="9.6640625" style="22" customWidth="1"/>
    <col min="3843" max="3843" width="43.6640625" style="22" customWidth="1"/>
    <col min="3844" max="3844" width="8.33203125" style="22" customWidth="1"/>
    <col min="3845" max="3845" width="9.6640625" style="22" customWidth="1"/>
    <col min="3846" max="3846" width="11.6640625" style="22" customWidth="1"/>
    <col min="3847" max="3847" width="15.6640625" style="22" customWidth="1"/>
    <col min="3848" max="4096" width="9.109375" style="22"/>
    <col min="4097" max="4097" width="7.6640625" style="22" customWidth="1"/>
    <col min="4098" max="4098" width="9.6640625" style="22" customWidth="1"/>
    <col min="4099" max="4099" width="43.6640625" style="22" customWidth="1"/>
    <col min="4100" max="4100" width="8.33203125" style="22" customWidth="1"/>
    <col min="4101" max="4101" width="9.6640625" style="22" customWidth="1"/>
    <col min="4102" max="4102" width="11.6640625" style="22" customWidth="1"/>
    <col min="4103" max="4103" width="15.6640625" style="22" customWidth="1"/>
    <col min="4104" max="4352" width="9.109375" style="22"/>
    <col min="4353" max="4353" width="7.6640625" style="22" customWidth="1"/>
    <col min="4354" max="4354" width="9.6640625" style="22" customWidth="1"/>
    <col min="4355" max="4355" width="43.6640625" style="22" customWidth="1"/>
    <col min="4356" max="4356" width="8.33203125" style="22" customWidth="1"/>
    <col min="4357" max="4357" width="9.6640625" style="22" customWidth="1"/>
    <col min="4358" max="4358" width="11.6640625" style="22" customWidth="1"/>
    <col min="4359" max="4359" width="15.6640625" style="22" customWidth="1"/>
    <col min="4360" max="4608" width="9.109375" style="22"/>
    <col min="4609" max="4609" width="7.6640625" style="22" customWidth="1"/>
    <col min="4610" max="4610" width="9.6640625" style="22" customWidth="1"/>
    <col min="4611" max="4611" width="43.6640625" style="22" customWidth="1"/>
    <col min="4612" max="4612" width="8.33203125" style="22" customWidth="1"/>
    <col min="4613" max="4613" width="9.6640625" style="22" customWidth="1"/>
    <col min="4614" max="4614" width="11.6640625" style="22" customWidth="1"/>
    <col min="4615" max="4615" width="15.6640625" style="22" customWidth="1"/>
    <col min="4616" max="4864" width="9.109375" style="22"/>
    <col min="4865" max="4865" width="7.6640625" style="22" customWidth="1"/>
    <col min="4866" max="4866" width="9.6640625" style="22" customWidth="1"/>
    <col min="4867" max="4867" width="43.6640625" style="22" customWidth="1"/>
    <col min="4868" max="4868" width="8.33203125" style="22" customWidth="1"/>
    <col min="4869" max="4869" width="9.6640625" style="22" customWidth="1"/>
    <col min="4870" max="4870" width="11.6640625" style="22" customWidth="1"/>
    <col min="4871" max="4871" width="15.6640625" style="22" customWidth="1"/>
    <col min="4872" max="5120" width="9.109375" style="22"/>
    <col min="5121" max="5121" width="7.6640625" style="22" customWidth="1"/>
    <col min="5122" max="5122" width="9.6640625" style="22" customWidth="1"/>
    <col min="5123" max="5123" width="43.6640625" style="22" customWidth="1"/>
    <col min="5124" max="5124" width="8.33203125" style="22" customWidth="1"/>
    <col min="5125" max="5125" width="9.6640625" style="22" customWidth="1"/>
    <col min="5126" max="5126" width="11.6640625" style="22" customWidth="1"/>
    <col min="5127" max="5127" width="15.6640625" style="22" customWidth="1"/>
    <col min="5128" max="5376" width="9.109375" style="22"/>
    <col min="5377" max="5377" width="7.6640625" style="22" customWidth="1"/>
    <col min="5378" max="5378" width="9.6640625" style="22" customWidth="1"/>
    <col min="5379" max="5379" width="43.6640625" style="22" customWidth="1"/>
    <col min="5380" max="5380" width="8.33203125" style="22" customWidth="1"/>
    <col min="5381" max="5381" width="9.6640625" style="22" customWidth="1"/>
    <col min="5382" max="5382" width="11.6640625" style="22" customWidth="1"/>
    <col min="5383" max="5383" width="15.6640625" style="22" customWidth="1"/>
    <col min="5384" max="5632" width="9.109375" style="22"/>
    <col min="5633" max="5633" width="7.6640625" style="22" customWidth="1"/>
    <col min="5634" max="5634" width="9.6640625" style="22" customWidth="1"/>
    <col min="5635" max="5635" width="43.6640625" style="22" customWidth="1"/>
    <col min="5636" max="5636" width="8.33203125" style="22" customWidth="1"/>
    <col min="5637" max="5637" width="9.6640625" style="22" customWidth="1"/>
    <col min="5638" max="5638" width="11.6640625" style="22" customWidth="1"/>
    <col min="5639" max="5639" width="15.6640625" style="22" customWidth="1"/>
    <col min="5640" max="5888" width="9.109375" style="22"/>
    <col min="5889" max="5889" width="7.6640625" style="22" customWidth="1"/>
    <col min="5890" max="5890" width="9.6640625" style="22" customWidth="1"/>
    <col min="5891" max="5891" width="43.6640625" style="22" customWidth="1"/>
    <col min="5892" max="5892" width="8.33203125" style="22" customWidth="1"/>
    <col min="5893" max="5893" width="9.6640625" style="22" customWidth="1"/>
    <col min="5894" max="5894" width="11.6640625" style="22" customWidth="1"/>
    <col min="5895" max="5895" width="15.6640625" style="22" customWidth="1"/>
    <col min="5896" max="6144" width="9.109375" style="22"/>
    <col min="6145" max="6145" width="7.6640625" style="22" customWidth="1"/>
    <col min="6146" max="6146" width="9.6640625" style="22" customWidth="1"/>
    <col min="6147" max="6147" width="43.6640625" style="22" customWidth="1"/>
    <col min="6148" max="6148" width="8.33203125" style="22" customWidth="1"/>
    <col min="6149" max="6149" width="9.6640625" style="22" customWidth="1"/>
    <col min="6150" max="6150" width="11.6640625" style="22" customWidth="1"/>
    <col min="6151" max="6151" width="15.6640625" style="22" customWidth="1"/>
    <col min="6152" max="6400" width="9.109375" style="22"/>
    <col min="6401" max="6401" width="7.6640625" style="22" customWidth="1"/>
    <col min="6402" max="6402" width="9.6640625" style="22" customWidth="1"/>
    <col min="6403" max="6403" width="43.6640625" style="22" customWidth="1"/>
    <col min="6404" max="6404" width="8.33203125" style="22" customWidth="1"/>
    <col min="6405" max="6405" width="9.6640625" style="22" customWidth="1"/>
    <col min="6406" max="6406" width="11.6640625" style="22" customWidth="1"/>
    <col min="6407" max="6407" width="15.6640625" style="22" customWidth="1"/>
    <col min="6408" max="6656" width="9.109375" style="22"/>
    <col min="6657" max="6657" width="7.6640625" style="22" customWidth="1"/>
    <col min="6658" max="6658" width="9.6640625" style="22" customWidth="1"/>
    <col min="6659" max="6659" width="43.6640625" style="22" customWidth="1"/>
    <col min="6660" max="6660" width="8.33203125" style="22" customWidth="1"/>
    <col min="6661" max="6661" width="9.6640625" style="22" customWidth="1"/>
    <col min="6662" max="6662" width="11.6640625" style="22" customWidth="1"/>
    <col min="6663" max="6663" width="15.6640625" style="22" customWidth="1"/>
    <col min="6664" max="6912" width="9.109375" style="22"/>
    <col min="6913" max="6913" width="7.6640625" style="22" customWidth="1"/>
    <col min="6914" max="6914" width="9.6640625" style="22" customWidth="1"/>
    <col min="6915" max="6915" width="43.6640625" style="22" customWidth="1"/>
    <col min="6916" max="6916" width="8.33203125" style="22" customWidth="1"/>
    <col min="6917" max="6917" width="9.6640625" style="22" customWidth="1"/>
    <col min="6918" max="6918" width="11.6640625" style="22" customWidth="1"/>
    <col min="6919" max="6919" width="15.6640625" style="22" customWidth="1"/>
    <col min="6920" max="7168" width="9.109375" style="22"/>
    <col min="7169" max="7169" width="7.6640625" style="22" customWidth="1"/>
    <col min="7170" max="7170" width="9.6640625" style="22" customWidth="1"/>
    <col min="7171" max="7171" width="43.6640625" style="22" customWidth="1"/>
    <col min="7172" max="7172" width="8.33203125" style="22" customWidth="1"/>
    <col min="7173" max="7173" width="9.6640625" style="22" customWidth="1"/>
    <col min="7174" max="7174" width="11.6640625" style="22" customWidth="1"/>
    <col min="7175" max="7175" width="15.6640625" style="22" customWidth="1"/>
    <col min="7176" max="7424" width="9.109375" style="22"/>
    <col min="7425" max="7425" width="7.6640625" style="22" customWidth="1"/>
    <col min="7426" max="7426" width="9.6640625" style="22" customWidth="1"/>
    <col min="7427" max="7427" width="43.6640625" style="22" customWidth="1"/>
    <col min="7428" max="7428" width="8.33203125" style="22" customWidth="1"/>
    <col min="7429" max="7429" width="9.6640625" style="22" customWidth="1"/>
    <col min="7430" max="7430" width="11.6640625" style="22" customWidth="1"/>
    <col min="7431" max="7431" width="15.6640625" style="22" customWidth="1"/>
    <col min="7432" max="7680" width="9.109375" style="22"/>
    <col min="7681" max="7681" width="7.6640625" style="22" customWidth="1"/>
    <col min="7682" max="7682" width="9.6640625" style="22" customWidth="1"/>
    <col min="7683" max="7683" width="43.6640625" style="22" customWidth="1"/>
    <col min="7684" max="7684" width="8.33203125" style="22" customWidth="1"/>
    <col min="7685" max="7685" width="9.6640625" style="22" customWidth="1"/>
    <col min="7686" max="7686" width="11.6640625" style="22" customWidth="1"/>
    <col min="7687" max="7687" width="15.6640625" style="22" customWidth="1"/>
    <col min="7688" max="7936" width="9.109375" style="22"/>
    <col min="7937" max="7937" width="7.6640625" style="22" customWidth="1"/>
    <col min="7938" max="7938" width="9.6640625" style="22" customWidth="1"/>
    <col min="7939" max="7939" width="43.6640625" style="22" customWidth="1"/>
    <col min="7940" max="7940" width="8.33203125" style="22" customWidth="1"/>
    <col min="7941" max="7941" width="9.6640625" style="22" customWidth="1"/>
    <col min="7942" max="7942" width="11.6640625" style="22" customWidth="1"/>
    <col min="7943" max="7943" width="15.6640625" style="22" customWidth="1"/>
    <col min="7944" max="8192" width="9.109375" style="22"/>
    <col min="8193" max="8193" width="7.6640625" style="22" customWidth="1"/>
    <col min="8194" max="8194" width="9.6640625" style="22" customWidth="1"/>
    <col min="8195" max="8195" width="43.6640625" style="22" customWidth="1"/>
    <col min="8196" max="8196" width="8.33203125" style="22" customWidth="1"/>
    <col min="8197" max="8197" width="9.6640625" style="22" customWidth="1"/>
    <col min="8198" max="8198" width="11.6640625" style="22" customWidth="1"/>
    <col min="8199" max="8199" width="15.6640625" style="22" customWidth="1"/>
    <col min="8200" max="8448" width="9.109375" style="22"/>
    <col min="8449" max="8449" width="7.6640625" style="22" customWidth="1"/>
    <col min="8450" max="8450" width="9.6640625" style="22" customWidth="1"/>
    <col min="8451" max="8451" width="43.6640625" style="22" customWidth="1"/>
    <col min="8452" max="8452" width="8.33203125" style="22" customWidth="1"/>
    <col min="8453" max="8453" width="9.6640625" style="22" customWidth="1"/>
    <col min="8454" max="8454" width="11.6640625" style="22" customWidth="1"/>
    <col min="8455" max="8455" width="15.6640625" style="22" customWidth="1"/>
    <col min="8456" max="8704" width="9.109375" style="22"/>
    <col min="8705" max="8705" width="7.6640625" style="22" customWidth="1"/>
    <col min="8706" max="8706" width="9.6640625" style="22" customWidth="1"/>
    <col min="8707" max="8707" width="43.6640625" style="22" customWidth="1"/>
    <col min="8708" max="8708" width="8.33203125" style="22" customWidth="1"/>
    <col min="8709" max="8709" width="9.6640625" style="22" customWidth="1"/>
    <col min="8710" max="8710" width="11.6640625" style="22" customWidth="1"/>
    <col min="8711" max="8711" width="15.6640625" style="22" customWidth="1"/>
    <col min="8712" max="8960" width="9.109375" style="22"/>
    <col min="8961" max="8961" width="7.6640625" style="22" customWidth="1"/>
    <col min="8962" max="8962" width="9.6640625" style="22" customWidth="1"/>
    <col min="8963" max="8963" width="43.6640625" style="22" customWidth="1"/>
    <col min="8964" max="8964" width="8.33203125" style="22" customWidth="1"/>
    <col min="8965" max="8965" width="9.6640625" style="22" customWidth="1"/>
    <col min="8966" max="8966" width="11.6640625" style="22" customWidth="1"/>
    <col min="8967" max="8967" width="15.6640625" style="22" customWidth="1"/>
    <col min="8968" max="9216" width="9.109375" style="22"/>
    <col min="9217" max="9217" width="7.6640625" style="22" customWidth="1"/>
    <col min="9218" max="9218" width="9.6640625" style="22" customWidth="1"/>
    <col min="9219" max="9219" width="43.6640625" style="22" customWidth="1"/>
    <col min="9220" max="9220" width="8.33203125" style="22" customWidth="1"/>
    <col min="9221" max="9221" width="9.6640625" style="22" customWidth="1"/>
    <col min="9222" max="9222" width="11.6640625" style="22" customWidth="1"/>
    <col min="9223" max="9223" width="15.6640625" style="22" customWidth="1"/>
    <col min="9224" max="9472" width="9.109375" style="22"/>
    <col min="9473" max="9473" width="7.6640625" style="22" customWidth="1"/>
    <col min="9474" max="9474" width="9.6640625" style="22" customWidth="1"/>
    <col min="9475" max="9475" width="43.6640625" style="22" customWidth="1"/>
    <col min="9476" max="9476" width="8.33203125" style="22" customWidth="1"/>
    <col min="9477" max="9477" width="9.6640625" style="22" customWidth="1"/>
    <col min="9478" max="9478" width="11.6640625" style="22" customWidth="1"/>
    <col min="9479" max="9479" width="15.6640625" style="22" customWidth="1"/>
    <col min="9480" max="9728" width="9.109375" style="22"/>
    <col min="9729" max="9729" width="7.6640625" style="22" customWidth="1"/>
    <col min="9730" max="9730" width="9.6640625" style="22" customWidth="1"/>
    <col min="9731" max="9731" width="43.6640625" style="22" customWidth="1"/>
    <col min="9732" max="9732" width="8.33203125" style="22" customWidth="1"/>
    <col min="9733" max="9733" width="9.6640625" style="22" customWidth="1"/>
    <col min="9734" max="9734" width="11.6640625" style="22" customWidth="1"/>
    <col min="9735" max="9735" width="15.6640625" style="22" customWidth="1"/>
    <col min="9736" max="9984" width="9.109375" style="22"/>
    <col min="9985" max="9985" width="7.6640625" style="22" customWidth="1"/>
    <col min="9986" max="9986" width="9.6640625" style="22" customWidth="1"/>
    <col min="9987" max="9987" width="43.6640625" style="22" customWidth="1"/>
    <col min="9988" max="9988" width="8.33203125" style="22" customWidth="1"/>
    <col min="9989" max="9989" width="9.6640625" style="22" customWidth="1"/>
    <col min="9990" max="9990" width="11.6640625" style="22" customWidth="1"/>
    <col min="9991" max="9991" width="15.6640625" style="22" customWidth="1"/>
    <col min="9992" max="10240" width="9.109375" style="22"/>
    <col min="10241" max="10241" width="7.6640625" style="22" customWidth="1"/>
    <col min="10242" max="10242" width="9.6640625" style="22" customWidth="1"/>
    <col min="10243" max="10243" width="43.6640625" style="22" customWidth="1"/>
    <col min="10244" max="10244" width="8.33203125" style="22" customWidth="1"/>
    <col min="10245" max="10245" width="9.6640625" style="22" customWidth="1"/>
    <col min="10246" max="10246" width="11.6640625" style="22" customWidth="1"/>
    <col min="10247" max="10247" width="15.6640625" style="22" customWidth="1"/>
    <col min="10248" max="10496" width="9.109375" style="22"/>
    <col min="10497" max="10497" width="7.6640625" style="22" customWidth="1"/>
    <col min="10498" max="10498" width="9.6640625" style="22" customWidth="1"/>
    <col min="10499" max="10499" width="43.6640625" style="22" customWidth="1"/>
    <col min="10500" max="10500" width="8.33203125" style="22" customWidth="1"/>
    <col min="10501" max="10501" width="9.6640625" style="22" customWidth="1"/>
    <col min="10502" max="10502" width="11.6640625" style="22" customWidth="1"/>
    <col min="10503" max="10503" width="15.6640625" style="22" customWidth="1"/>
    <col min="10504" max="10752" width="9.109375" style="22"/>
    <col min="10753" max="10753" width="7.6640625" style="22" customWidth="1"/>
    <col min="10754" max="10754" width="9.6640625" style="22" customWidth="1"/>
    <col min="10755" max="10755" width="43.6640625" style="22" customWidth="1"/>
    <col min="10756" max="10756" width="8.33203125" style="22" customWidth="1"/>
    <col min="10757" max="10757" width="9.6640625" style="22" customWidth="1"/>
    <col min="10758" max="10758" width="11.6640625" style="22" customWidth="1"/>
    <col min="10759" max="10759" width="15.6640625" style="22" customWidth="1"/>
    <col min="10760" max="11008" width="9.109375" style="22"/>
    <col min="11009" max="11009" width="7.6640625" style="22" customWidth="1"/>
    <col min="11010" max="11010" width="9.6640625" style="22" customWidth="1"/>
    <col min="11011" max="11011" width="43.6640625" style="22" customWidth="1"/>
    <col min="11012" max="11012" width="8.33203125" style="22" customWidth="1"/>
    <col min="11013" max="11013" width="9.6640625" style="22" customWidth="1"/>
    <col min="11014" max="11014" width="11.6640625" style="22" customWidth="1"/>
    <col min="11015" max="11015" width="15.6640625" style="22" customWidth="1"/>
    <col min="11016" max="11264" width="9.109375" style="22"/>
    <col min="11265" max="11265" width="7.6640625" style="22" customWidth="1"/>
    <col min="11266" max="11266" width="9.6640625" style="22" customWidth="1"/>
    <col min="11267" max="11267" width="43.6640625" style="22" customWidth="1"/>
    <col min="11268" max="11268" width="8.33203125" style="22" customWidth="1"/>
    <col min="11269" max="11269" width="9.6640625" style="22" customWidth="1"/>
    <col min="11270" max="11270" width="11.6640625" style="22" customWidth="1"/>
    <col min="11271" max="11271" width="15.6640625" style="22" customWidth="1"/>
    <col min="11272" max="11520" width="9.109375" style="22"/>
    <col min="11521" max="11521" width="7.6640625" style="22" customWidth="1"/>
    <col min="11522" max="11522" width="9.6640625" style="22" customWidth="1"/>
    <col min="11523" max="11523" width="43.6640625" style="22" customWidth="1"/>
    <col min="11524" max="11524" width="8.33203125" style="22" customWidth="1"/>
    <col min="11525" max="11525" width="9.6640625" style="22" customWidth="1"/>
    <col min="11526" max="11526" width="11.6640625" style="22" customWidth="1"/>
    <col min="11527" max="11527" width="15.6640625" style="22" customWidth="1"/>
    <col min="11528" max="11776" width="9.109375" style="22"/>
    <col min="11777" max="11777" width="7.6640625" style="22" customWidth="1"/>
    <col min="11778" max="11778" width="9.6640625" style="22" customWidth="1"/>
    <col min="11779" max="11779" width="43.6640625" style="22" customWidth="1"/>
    <col min="11780" max="11780" width="8.33203125" style="22" customWidth="1"/>
    <col min="11781" max="11781" width="9.6640625" style="22" customWidth="1"/>
    <col min="11782" max="11782" width="11.6640625" style="22" customWidth="1"/>
    <col min="11783" max="11783" width="15.6640625" style="22" customWidth="1"/>
    <col min="11784" max="12032" width="9.109375" style="22"/>
    <col min="12033" max="12033" width="7.6640625" style="22" customWidth="1"/>
    <col min="12034" max="12034" width="9.6640625" style="22" customWidth="1"/>
    <col min="12035" max="12035" width="43.6640625" style="22" customWidth="1"/>
    <col min="12036" max="12036" width="8.33203125" style="22" customWidth="1"/>
    <col min="12037" max="12037" width="9.6640625" style="22" customWidth="1"/>
    <col min="12038" max="12038" width="11.6640625" style="22" customWidth="1"/>
    <col min="12039" max="12039" width="15.6640625" style="22" customWidth="1"/>
    <col min="12040" max="12288" width="9.109375" style="22"/>
    <col min="12289" max="12289" width="7.6640625" style="22" customWidth="1"/>
    <col min="12290" max="12290" width="9.6640625" style="22" customWidth="1"/>
    <col min="12291" max="12291" width="43.6640625" style="22" customWidth="1"/>
    <col min="12292" max="12292" width="8.33203125" style="22" customWidth="1"/>
    <col min="12293" max="12293" width="9.6640625" style="22" customWidth="1"/>
    <col min="12294" max="12294" width="11.6640625" style="22" customWidth="1"/>
    <col min="12295" max="12295" width="15.6640625" style="22" customWidth="1"/>
    <col min="12296" max="12544" width="9.109375" style="22"/>
    <col min="12545" max="12545" width="7.6640625" style="22" customWidth="1"/>
    <col min="12546" max="12546" width="9.6640625" style="22" customWidth="1"/>
    <col min="12547" max="12547" width="43.6640625" style="22" customWidth="1"/>
    <col min="12548" max="12548" width="8.33203125" style="22" customWidth="1"/>
    <col min="12549" max="12549" width="9.6640625" style="22" customWidth="1"/>
    <col min="12550" max="12550" width="11.6640625" style="22" customWidth="1"/>
    <col min="12551" max="12551" width="15.6640625" style="22" customWidth="1"/>
    <col min="12552" max="12800" width="9.109375" style="22"/>
    <col min="12801" max="12801" width="7.6640625" style="22" customWidth="1"/>
    <col min="12802" max="12802" width="9.6640625" style="22" customWidth="1"/>
    <col min="12803" max="12803" width="43.6640625" style="22" customWidth="1"/>
    <col min="12804" max="12804" width="8.33203125" style="22" customWidth="1"/>
    <col min="12805" max="12805" width="9.6640625" style="22" customWidth="1"/>
    <col min="12806" max="12806" width="11.6640625" style="22" customWidth="1"/>
    <col min="12807" max="12807" width="15.6640625" style="22" customWidth="1"/>
    <col min="12808" max="13056" width="9.109375" style="22"/>
    <col min="13057" max="13057" width="7.6640625" style="22" customWidth="1"/>
    <col min="13058" max="13058" width="9.6640625" style="22" customWidth="1"/>
    <col min="13059" max="13059" width="43.6640625" style="22" customWidth="1"/>
    <col min="13060" max="13060" width="8.33203125" style="22" customWidth="1"/>
    <col min="13061" max="13061" width="9.6640625" style="22" customWidth="1"/>
    <col min="13062" max="13062" width="11.6640625" style="22" customWidth="1"/>
    <col min="13063" max="13063" width="15.6640625" style="22" customWidth="1"/>
    <col min="13064" max="13312" width="9.109375" style="22"/>
    <col min="13313" max="13313" width="7.6640625" style="22" customWidth="1"/>
    <col min="13314" max="13314" width="9.6640625" style="22" customWidth="1"/>
    <col min="13315" max="13315" width="43.6640625" style="22" customWidth="1"/>
    <col min="13316" max="13316" width="8.33203125" style="22" customWidth="1"/>
    <col min="13317" max="13317" width="9.6640625" style="22" customWidth="1"/>
    <col min="13318" max="13318" width="11.6640625" style="22" customWidth="1"/>
    <col min="13319" max="13319" width="15.6640625" style="22" customWidth="1"/>
    <col min="13320" max="13568" width="9.109375" style="22"/>
    <col min="13569" max="13569" width="7.6640625" style="22" customWidth="1"/>
    <col min="13570" max="13570" width="9.6640625" style="22" customWidth="1"/>
    <col min="13571" max="13571" width="43.6640625" style="22" customWidth="1"/>
    <col min="13572" max="13572" width="8.33203125" style="22" customWidth="1"/>
    <col min="13573" max="13573" width="9.6640625" style="22" customWidth="1"/>
    <col min="13574" max="13574" width="11.6640625" style="22" customWidth="1"/>
    <col min="13575" max="13575" width="15.6640625" style="22" customWidth="1"/>
    <col min="13576" max="13824" width="9.109375" style="22"/>
    <col min="13825" max="13825" width="7.6640625" style="22" customWidth="1"/>
    <col min="13826" max="13826" width="9.6640625" style="22" customWidth="1"/>
    <col min="13827" max="13827" width="43.6640625" style="22" customWidth="1"/>
    <col min="13828" max="13828" width="8.33203125" style="22" customWidth="1"/>
    <col min="13829" max="13829" width="9.6640625" style="22" customWidth="1"/>
    <col min="13830" max="13830" width="11.6640625" style="22" customWidth="1"/>
    <col min="13831" max="13831" width="15.6640625" style="22" customWidth="1"/>
    <col min="13832" max="14080" width="9.109375" style="22"/>
    <col min="14081" max="14081" width="7.6640625" style="22" customWidth="1"/>
    <col min="14082" max="14082" width="9.6640625" style="22" customWidth="1"/>
    <col min="14083" max="14083" width="43.6640625" style="22" customWidth="1"/>
    <col min="14084" max="14084" width="8.33203125" style="22" customWidth="1"/>
    <col min="14085" max="14085" width="9.6640625" style="22" customWidth="1"/>
    <col min="14086" max="14086" width="11.6640625" style="22" customWidth="1"/>
    <col min="14087" max="14087" width="15.6640625" style="22" customWidth="1"/>
    <col min="14088" max="14336" width="9.109375" style="22"/>
    <col min="14337" max="14337" width="7.6640625" style="22" customWidth="1"/>
    <col min="14338" max="14338" width="9.6640625" style="22" customWidth="1"/>
    <col min="14339" max="14339" width="43.6640625" style="22" customWidth="1"/>
    <col min="14340" max="14340" width="8.33203125" style="22" customWidth="1"/>
    <col min="14341" max="14341" width="9.6640625" style="22" customWidth="1"/>
    <col min="14342" max="14342" width="11.6640625" style="22" customWidth="1"/>
    <col min="14343" max="14343" width="15.6640625" style="22" customWidth="1"/>
    <col min="14344" max="14592" width="9.109375" style="22"/>
    <col min="14593" max="14593" width="7.6640625" style="22" customWidth="1"/>
    <col min="14594" max="14594" width="9.6640625" style="22" customWidth="1"/>
    <col min="14595" max="14595" width="43.6640625" style="22" customWidth="1"/>
    <col min="14596" max="14596" width="8.33203125" style="22" customWidth="1"/>
    <col min="14597" max="14597" width="9.6640625" style="22" customWidth="1"/>
    <col min="14598" max="14598" width="11.6640625" style="22" customWidth="1"/>
    <col min="14599" max="14599" width="15.6640625" style="22" customWidth="1"/>
    <col min="14600" max="14848" width="9.109375" style="22"/>
    <col min="14849" max="14849" width="7.6640625" style="22" customWidth="1"/>
    <col min="14850" max="14850" width="9.6640625" style="22" customWidth="1"/>
    <col min="14851" max="14851" width="43.6640625" style="22" customWidth="1"/>
    <col min="14852" max="14852" width="8.33203125" style="22" customWidth="1"/>
    <col min="14853" max="14853" width="9.6640625" style="22" customWidth="1"/>
    <col min="14854" max="14854" width="11.6640625" style="22" customWidth="1"/>
    <col min="14855" max="14855" width="15.6640625" style="22" customWidth="1"/>
    <col min="14856" max="15104" width="9.109375" style="22"/>
    <col min="15105" max="15105" width="7.6640625" style="22" customWidth="1"/>
    <col min="15106" max="15106" width="9.6640625" style="22" customWidth="1"/>
    <col min="15107" max="15107" width="43.6640625" style="22" customWidth="1"/>
    <col min="15108" max="15108" width="8.33203125" style="22" customWidth="1"/>
    <col min="15109" max="15109" width="9.6640625" style="22" customWidth="1"/>
    <col min="15110" max="15110" width="11.6640625" style="22" customWidth="1"/>
    <col min="15111" max="15111" width="15.6640625" style="22" customWidth="1"/>
    <col min="15112" max="15360" width="9.109375" style="22"/>
    <col min="15361" max="15361" width="7.6640625" style="22" customWidth="1"/>
    <col min="15362" max="15362" width="9.6640625" style="22" customWidth="1"/>
    <col min="15363" max="15363" width="43.6640625" style="22" customWidth="1"/>
    <col min="15364" max="15364" width="8.33203125" style="22" customWidth="1"/>
    <col min="15365" max="15365" width="9.6640625" style="22" customWidth="1"/>
    <col min="15366" max="15366" width="11.6640625" style="22" customWidth="1"/>
    <col min="15367" max="15367" width="15.6640625" style="22" customWidth="1"/>
    <col min="15368" max="15616" width="9.109375" style="22"/>
    <col min="15617" max="15617" width="7.6640625" style="22" customWidth="1"/>
    <col min="15618" max="15618" width="9.6640625" style="22" customWidth="1"/>
    <col min="15619" max="15619" width="43.6640625" style="22" customWidth="1"/>
    <col min="15620" max="15620" width="8.33203125" style="22" customWidth="1"/>
    <col min="15621" max="15621" width="9.6640625" style="22" customWidth="1"/>
    <col min="15622" max="15622" width="11.6640625" style="22" customWidth="1"/>
    <col min="15623" max="15623" width="15.6640625" style="22" customWidth="1"/>
    <col min="15624" max="15872" width="9.109375" style="22"/>
    <col min="15873" max="15873" width="7.6640625" style="22" customWidth="1"/>
    <col min="15874" max="15874" width="9.6640625" style="22" customWidth="1"/>
    <col min="15875" max="15875" width="43.6640625" style="22" customWidth="1"/>
    <col min="15876" max="15876" width="8.33203125" style="22" customWidth="1"/>
    <col min="15877" max="15877" width="9.6640625" style="22" customWidth="1"/>
    <col min="15878" max="15878" width="11.6640625" style="22" customWidth="1"/>
    <col min="15879" max="15879" width="15.6640625" style="22" customWidth="1"/>
    <col min="15880" max="16128" width="9.109375" style="22"/>
    <col min="16129" max="16129" width="7.6640625" style="22" customWidth="1"/>
    <col min="16130" max="16130" width="9.6640625" style="22" customWidth="1"/>
    <col min="16131" max="16131" width="43.6640625" style="22" customWidth="1"/>
    <col min="16132" max="16132" width="8.33203125" style="22" customWidth="1"/>
    <col min="16133" max="16133" width="9.6640625" style="22" customWidth="1"/>
    <col min="16134" max="16134" width="11.6640625" style="22" customWidth="1"/>
    <col min="16135" max="16135" width="15.6640625" style="22" customWidth="1"/>
    <col min="16136" max="16384" width="9.109375" style="22"/>
  </cols>
  <sheetData>
    <row r="1" spans="1:13" x14ac:dyDescent="0.25">
      <c r="A1" s="21"/>
      <c r="B1" s="16"/>
      <c r="C1" s="16"/>
      <c r="D1" s="36"/>
      <c r="E1" s="37"/>
      <c r="F1" s="242"/>
      <c r="G1" s="242"/>
    </row>
    <row r="2" spans="1:13" ht="22.5" customHeight="1" x14ac:dyDescent="0.25">
      <c r="A2" s="21"/>
      <c r="B2" s="430" t="str">
        <f>'Schedule A - P&amp;G'!B2:G2</f>
        <v>TENDER FOR DESIGN, SUPPLY, DELIVERY, INSTALLATION, TESTING, COMMISSIONING AND PUT INTO OPERATION OF THE NEW BASE RADIOS FOR OPERATIONS AND RISK CONTROL AT ALL SITES</v>
      </c>
      <c r="C2" s="430"/>
      <c r="D2" s="430"/>
      <c r="E2" s="430"/>
      <c r="F2" s="430"/>
      <c r="G2" s="430"/>
      <c r="I2" s="154"/>
      <c r="J2" s="154"/>
      <c r="K2" s="154"/>
      <c r="L2" s="154"/>
      <c r="M2" s="154"/>
    </row>
    <row r="3" spans="1:13" ht="12.75" customHeight="1" x14ac:dyDescent="0.25">
      <c r="A3" s="21"/>
      <c r="B3" s="249"/>
      <c r="C3" s="249"/>
      <c r="D3" s="249"/>
      <c r="E3" s="249"/>
      <c r="F3" s="249"/>
      <c r="G3" s="249"/>
      <c r="I3" s="154"/>
      <c r="J3" s="154"/>
      <c r="K3" s="154"/>
      <c r="L3" s="154"/>
      <c r="M3" s="154"/>
    </row>
    <row r="4" spans="1:13" x14ac:dyDescent="0.25">
      <c r="A4" s="138"/>
      <c r="B4" s="15"/>
      <c r="C4" s="16"/>
      <c r="D4" s="17"/>
      <c r="E4" s="20"/>
      <c r="F4" s="243"/>
      <c r="G4" s="320" t="s">
        <v>269</v>
      </c>
      <c r="I4" s="154"/>
      <c r="J4" s="428"/>
      <c r="K4" s="428"/>
      <c r="L4" s="428"/>
      <c r="M4" s="178"/>
    </row>
    <row r="5" spans="1:13" ht="25.5" customHeight="1" thickBot="1" x14ac:dyDescent="0.3">
      <c r="A5" s="310" t="s">
        <v>28</v>
      </c>
      <c r="B5" s="311" t="s">
        <v>58</v>
      </c>
      <c r="C5" s="312" t="s">
        <v>14</v>
      </c>
      <c r="D5" s="313" t="s">
        <v>17</v>
      </c>
      <c r="E5" s="314" t="s">
        <v>10</v>
      </c>
      <c r="F5" s="315" t="s">
        <v>11</v>
      </c>
      <c r="G5" s="315" t="s">
        <v>27</v>
      </c>
      <c r="I5" s="154"/>
      <c r="J5" s="154"/>
      <c r="K5" s="154"/>
      <c r="L5" s="154"/>
      <c r="M5" s="154"/>
    </row>
    <row r="6" spans="1:13" ht="13.8" x14ac:dyDescent="0.25">
      <c r="A6" s="370"/>
      <c r="B6" s="371"/>
      <c r="C6" s="450" t="s">
        <v>312</v>
      </c>
      <c r="D6" s="371"/>
      <c r="E6" s="371"/>
      <c r="F6" s="372"/>
      <c r="G6" s="453"/>
      <c r="H6" s="22"/>
    </row>
    <row r="7" spans="1:13" s="144" customFormat="1" ht="13.8" x14ac:dyDescent="0.25">
      <c r="A7" s="373"/>
      <c r="B7" s="365"/>
      <c r="C7" s="451"/>
      <c r="D7" s="374"/>
      <c r="E7" s="375"/>
      <c r="F7" s="376"/>
      <c r="G7" s="454"/>
      <c r="H7" s="156"/>
    </row>
    <row r="8" spans="1:13" s="144" customFormat="1" ht="26.4" x14ac:dyDescent="0.25">
      <c r="A8" s="366" t="s">
        <v>313</v>
      </c>
      <c r="B8" s="366"/>
      <c r="C8" s="366" t="s">
        <v>314</v>
      </c>
      <c r="D8" s="367" t="s">
        <v>315</v>
      </c>
      <c r="E8" s="369"/>
      <c r="F8" s="377"/>
      <c r="G8" s="307"/>
      <c r="H8" s="156"/>
    </row>
    <row r="9" spans="1:13" s="144" customFormat="1" x14ac:dyDescent="0.25">
      <c r="A9" s="366"/>
      <c r="B9" s="366"/>
      <c r="C9" s="366"/>
      <c r="D9" s="367"/>
      <c r="E9" s="369"/>
      <c r="F9" s="377"/>
      <c r="G9" s="307"/>
      <c r="H9" s="156"/>
    </row>
    <row r="10" spans="1:13" s="144" customFormat="1" ht="39.6" x14ac:dyDescent="0.25">
      <c r="A10" s="366" t="s">
        <v>316</v>
      </c>
      <c r="B10" s="366"/>
      <c r="C10" s="366" t="s">
        <v>317</v>
      </c>
      <c r="D10" s="367" t="s">
        <v>315</v>
      </c>
      <c r="E10" s="369"/>
      <c r="F10" s="377"/>
      <c r="G10" s="307"/>
      <c r="H10" s="156"/>
    </row>
    <row r="11" spans="1:13" s="144" customFormat="1" x14ac:dyDescent="0.25">
      <c r="A11" s="366"/>
      <c r="B11" s="366"/>
      <c r="C11" s="366"/>
      <c r="D11" s="367"/>
      <c r="E11" s="369"/>
      <c r="F11" s="377"/>
      <c r="G11" s="307"/>
      <c r="H11" s="156"/>
    </row>
    <row r="12" spans="1:13" s="144" customFormat="1" ht="39.6" x14ac:dyDescent="0.25">
      <c r="A12" s="366" t="s">
        <v>318</v>
      </c>
      <c r="B12" s="366"/>
      <c r="C12" s="366" t="s">
        <v>319</v>
      </c>
      <c r="D12" s="367" t="s">
        <v>320</v>
      </c>
      <c r="E12" s="369"/>
      <c r="F12" s="377"/>
      <c r="G12" s="307"/>
      <c r="H12" s="156"/>
    </row>
    <row r="13" spans="1:13" s="144" customFormat="1" x14ac:dyDescent="0.25">
      <c r="A13" s="366"/>
      <c r="B13" s="366"/>
      <c r="C13" s="366"/>
      <c r="D13" s="367"/>
      <c r="E13" s="369"/>
      <c r="F13" s="377"/>
      <c r="G13" s="307"/>
      <c r="H13" s="156"/>
    </row>
    <row r="14" spans="1:13" s="144" customFormat="1" x14ac:dyDescent="0.25">
      <c r="A14" s="366" t="s">
        <v>321</v>
      </c>
      <c r="B14" s="366"/>
      <c r="C14" s="366" t="s">
        <v>322</v>
      </c>
      <c r="D14" s="378"/>
      <c r="E14" s="369"/>
      <c r="F14" s="377"/>
      <c r="G14" s="307"/>
      <c r="H14" s="156"/>
    </row>
    <row r="15" spans="1:13" s="144" customFormat="1" x14ac:dyDescent="0.25">
      <c r="A15" s="366"/>
      <c r="B15" s="366"/>
      <c r="C15" s="366"/>
      <c r="D15" s="367"/>
      <c r="E15" s="369"/>
      <c r="F15" s="377"/>
      <c r="G15" s="307"/>
      <c r="H15" s="156"/>
    </row>
    <row r="16" spans="1:13" s="144" customFormat="1" ht="26.4" x14ac:dyDescent="0.25">
      <c r="A16" s="366" t="s">
        <v>323</v>
      </c>
      <c r="B16" s="366"/>
      <c r="C16" s="366" t="s">
        <v>324</v>
      </c>
      <c r="D16" s="367" t="s">
        <v>325</v>
      </c>
      <c r="E16" s="369"/>
      <c r="F16" s="377"/>
      <c r="G16" s="307"/>
      <c r="H16" s="156"/>
    </row>
    <row r="17" spans="1:9" s="144" customFormat="1" x14ac:dyDescent="0.25">
      <c r="A17" s="366"/>
      <c r="B17" s="366"/>
      <c r="C17" s="366"/>
      <c r="D17" s="368"/>
      <c r="E17" s="369"/>
      <c r="F17" s="377"/>
      <c r="G17" s="307"/>
      <c r="H17" s="156"/>
    </row>
    <row r="18" spans="1:9" s="144" customFormat="1" ht="26.4" x14ac:dyDescent="0.25">
      <c r="A18" s="366" t="s">
        <v>326</v>
      </c>
      <c r="B18" s="366"/>
      <c r="C18" s="366" t="s">
        <v>327</v>
      </c>
      <c r="D18" s="367"/>
      <c r="E18" s="367"/>
      <c r="F18" s="377"/>
      <c r="G18" s="307"/>
      <c r="H18" s="156"/>
    </row>
    <row r="19" spans="1:9" s="156" customFormat="1" x14ac:dyDescent="0.25">
      <c r="A19" s="366"/>
      <c r="B19" s="366"/>
      <c r="C19" s="366"/>
      <c r="D19" s="367"/>
      <c r="E19" s="367"/>
      <c r="F19" s="377"/>
      <c r="G19" s="308"/>
    </row>
    <row r="20" spans="1:9" s="156" customFormat="1" ht="26.4" x14ac:dyDescent="0.25">
      <c r="A20" s="366"/>
      <c r="B20" s="366"/>
      <c r="C20" s="366" t="s">
        <v>328</v>
      </c>
      <c r="D20" s="367" t="s">
        <v>329</v>
      </c>
      <c r="E20" s="366"/>
      <c r="F20" s="377"/>
      <c r="G20" s="308"/>
    </row>
    <row r="21" spans="1:9" s="156" customFormat="1" x14ac:dyDescent="0.25">
      <c r="A21" s="379"/>
      <c r="B21" s="379"/>
      <c r="C21" s="379"/>
      <c r="D21" s="367"/>
      <c r="E21" s="369"/>
      <c r="F21" s="377"/>
      <c r="G21" s="308"/>
    </row>
    <row r="22" spans="1:9" s="156" customFormat="1" ht="26.4" x14ac:dyDescent="0.25">
      <c r="A22" s="366"/>
      <c r="B22" s="366"/>
      <c r="C22" s="366" t="s">
        <v>330</v>
      </c>
      <c r="D22" s="367" t="s">
        <v>329</v>
      </c>
      <c r="E22" s="366"/>
      <c r="F22" s="377"/>
      <c r="G22" s="308"/>
    </row>
    <row r="23" spans="1:9" s="156" customFormat="1" x14ac:dyDescent="0.25">
      <c r="A23" s="366"/>
      <c r="B23" s="366"/>
      <c r="C23" s="366"/>
      <c r="D23" s="367"/>
      <c r="E23" s="366"/>
      <c r="F23" s="377"/>
      <c r="G23" s="307"/>
      <c r="I23" s="144"/>
    </row>
    <row r="24" spans="1:9" s="156" customFormat="1" ht="26.4" x14ac:dyDescent="0.25">
      <c r="A24" s="366"/>
      <c r="B24" s="366"/>
      <c r="C24" s="366" t="s">
        <v>331</v>
      </c>
      <c r="D24" s="367" t="s">
        <v>329</v>
      </c>
      <c r="E24" s="369"/>
      <c r="F24" s="377"/>
      <c r="G24" s="307"/>
      <c r="I24" s="144"/>
    </row>
    <row r="25" spans="1:9" s="156" customFormat="1" x14ac:dyDescent="0.25">
      <c r="A25" s="366"/>
      <c r="B25" s="366"/>
      <c r="C25" s="366"/>
      <c r="D25" s="367"/>
      <c r="E25" s="369"/>
      <c r="F25" s="377"/>
      <c r="G25" s="307"/>
      <c r="I25" s="144"/>
    </row>
    <row r="26" spans="1:9" ht="26.4" x14ac:dyDescent="0.25">
      <c r="A26" s="366" t="s">
        <v>332</v>
      </c>
      <c r="B26" s="366"/>
      <c r="C26" s="366" t="s">
        <v>333</v>
      </c>
      <c r="D26" s="367" t="s">
        <v>329</v>
      </c>
      <c r="E26" s="369"/>
      <c r="F26" s="377"/>
      <c r="G26" s="309"/>
    </row>
    <row r="27" spans="1:9" x14ac:dyDescent="0.25">
      <c r="A27" s="366"/>
      <c r="B27" s="366"/>
      <c r="C27" s="366"/>
      <c r="D27" s="367"/>
      <c r="E27" s="369"/>
      <c r="F27" s="377"/>
      <c r="G27" s="309"/>
    </row>
    <row r="28" spans="1:9" ht="39.6" x14ac:dyDescent="0.25">
      <c r="A28" s="366" t="s">
        <v>334</v>
      </c>
      <c r="B28" s="366"/>
      <c r="C28" s="366" t="s">
        <v>335</v>
      </c>
      <c r="D28" s="367" t="s">
        <v>329</v>
      </c>
      <c r="E28" s="369"/>
      <c r="F28" s="377"/>
      <c r="G28" s="309"/>
    </row>
    <row r="29" spans="1:9" x14ac:dyDescent="0.25">
      <c r="A29" s="366"/>
      <c r="B29" s="366"/>
      <c r="C29" s="366"/>
      <c r="D29" s="366"/>
      <c r="E29" s="369"/>
      <c r="F29" s="377"/>
      <c r="G29" s="309"/>
    </row>
    <row r="30" spans="1:9" ht="26.4" x14ac:dyDescent="0.25">
      <c r="A30" s="366" t="s">
        <v>336</v>
      </c>
      <c r="B30" s="366"/>
      <c r="C30" s="366" t="s">
        <v>337</v>
      </c>
      <c r="D30" s="367" t="s">
        <v>329</v>
      </c>
      <c r="E30" s="369"/>
      <c r="F30" s="377"/>
      <c r="G30" s="309"/>
    </row>
    <row r="31" spans="1:9" x14ac:dyDescent="0.25">
      <c r="A31" s="366"/>
      <c r="B31" s="366"/>
      <c r="C31" s="366"/>
      <c r="D31" s="367"/>
      <c r="E31" s="369"/>
      <c r="F31" s="377"/>
      <c r="G31" s="309"/>
    </row>
    <row r="32" spans="1:9" s="144" customFormat="1" ht="26.4" x14ac:dyDescent="0.25">
      <c r="A32" s="366" t="s">
        <v>338</v>
      </c>
      <c r="B32" s="366"/>
      <c r="C32" s="366" t="s">
        <v>339</v>
      </c>
      <c r="D32" s="367" t="s">
        <v>329</v>
      </c>
      <c r="E32" s="369"/>
      <c r="F32" s="377"/>
      <c r="G32" s="307"/>
      <c r="H32" s="156"/>
    </row>
    <row r="33" spans="1:9" s="144" customFormat="1" x14ac:dyDescent="0.25">
      <c r="A33" s="366"/>
      <c r="B33" s="366"/>
      <c r="C33" s="366"/>
      <c r="D33" s="367"/>
      <c r="E33" s="369"/>
      <c r="F33" s="377"/>
      <c r="G33" s="307"/>
      <c r="H33" s="156"/>
    </row>
    <row r="34" spans="1:9" s="144" customFormat="1" ht="26.4" x14ac:dyDescent="0.25">
      <c r="A34" s="366" t="s">
        <v>340</v>
      </c>
      <c r="B34" s="366"/>
      <c r="C34" s="380" t="s">
        <v>341</v>
      </c>
      <c r="D34" s="367" t="s">
        <v>329</v>
      </c>
      <c r="E34" s="369"/>
      <c r="F34" s="377"/>
      <c r="G34" s="307"/>
      <c r="H34" s="156"/>
    </row>
    <row r="35" spans="1:9" s="144" customFormat="1" x14ac:dyDescent="0.25">
      <c r="A35" s="366"/>
      <c r="B35" s="366"/>
      <c r="C35" s="380"/>
      <c r="D35" s="367"/>
      <c r="E35" s="369"/>
      <c r="F35" s="377"/>
      <c r="G35" s="307"/>
      <c r="H35" s="156"/>
    </row>
    <row r="36" spans="1:9" s="156" customFormat="1" ht="26.4" x14ac:dyDescent="0.25">
      <c r="A36" s="366" t="s">
        <v>342</v>
      </c>
      <c r="B36" s="377"/>
      <c r="C36" s="366" t="s">
        <v>343</v>
      </c>
      <c r="D36" s="367" t="s">
        <v>329</v>
      </c>
      <c r="E36" s="367"/>
      <c r="F36" s="377"/>
      <c r="G36" s="308"/>
    </row>
    <row r="37" spans="1:9" s="156" customFormat="1" x14ac:dyDescent="0.25">
      <c r="A37" s="366"/>
      <c r="B37" s="377"/>
      <c r="C37" s="366"/>
      <c r="D37" s="367"/>
      <c r="E37" s="367"/>
      <c r="F37" s="377"/>
      <c r="G37" s="308"/>
    </row>
    <row r="38" spans="1:9" s="156" customFormat="1" ht="26.4" x14ac:dyDescent="0.25">
      <c r="A38" s="366" t="s">
        <v>344</v>
      </c>
      <c r="B38" s="366"/>
      <c r="C38" s="366" t="s">
        <v>345</v>
      </c>
      <c r="D38" s="366" t="s">
        <v>315</v>
      </c>
      <c r="E38" s="369"/>
      <c r="F38" s="377"/>
      <c r="G38" s="308"/>
    </row>
    <row r="39" spans="1:9" s="156" customFormat="1" x14ac:dyDescent="0.25">
      <c r="A39" s="366"/>
      <c r="B39" s="366"/>
      <c r="C39" s="366"/>
      <c r="D39" s="366"/>
      <c r="E39" s="369"/>
      <c r="F39" s="377"/>
      <c r="G39" s="308"/>
    </row>
    <row r="40" spans="1:9" s="156" customFormat="1" ht="26.4" x14ac:dyDescent="0.25">
      <c r="A40" s="366" t="s">
        <v>346</v>
      </c>
      <c r="B40" s="366"/>
      <c r="C40" s="366" t="s">
        <v>347</v>
      </c>
      <c r="D40" s="367" t="s">
        <v>329</v>
      </c>
      <c r="E40" s="369"/>
      <c r="F40" s="377"/>
      <c r="G40" s="307"/>
      <c r="I40" s="144"/>
    </row>
    <row r="41" spans="1:9" s="156" customFormat="1" x14ac:dyDescent="0.25">
      <c r="A41" s="366"/>
      <c r="B41" s="366"/>
      <c r="C41" s="366"/>
      <c r="D41" s="367"/>
      <c r="E41" s="369"/>
      <c r="F41" s="377"/>
      <c r="G41" s="307"/>
      <c r="I41" s="144"/>
    </row>
    <row r="42" spans="1:9" s="156" customFormat="1" ht="26.4" x14ac:dyDescent="0.25">
      <c r="A42" s="366" t="s">
        <v>348</v>
      </c>
      <c r="B42" s="366"/>
      <c r="C42" s="366" t="s">
        <v>349</v>
      </c>
      <c r="D42" s="367" t="s">
        <v>329</v>
      </c>
      <c r="E42" s="369"/>
      <c r="F42" s="377"/>
      <c r="G42" s="307"/>
      <c r="I42" s="144"/>
    </row>
    <row r="43" spans="1:9" x14ac:dyDescent="0.25">
      <c r="A43" s="366"/>
      <c r="B43" s="366"/>
      <c r="C43" s="366"/>
      <c r="D43" s="367"/>
      <c r="E43" s="369"/>
      <c r="F43" s="377"/>
      <c r="G43" s="340"/>
    </row>
    <row r="44" spans="1:9" ht="26.4" x14ac:dyDescent="0.25">
      <c r="A44" s="381" t="s">
        <v>350</v>
      </c>
      <c r="B44" s="366"/>
      <c r="C44" s="382" t="s">
        <v>351</v>
      </c>
      <c r="D44" s="367" t="s">
        <v>329</v>
      </c>
      <c r="E44" s="383"/>
      <c r="F44" s="377"/>
      <c r="G44" s="340"/>
    </row>
    <row r="45" spans="1:9" ht="13.8" x14ac:dyDescent="0.3">
      <c r="A45" s="384"/>
      <c r="B45" s="366"/>
      <c r="C45" s="382"/>
      <c r="D45" s="367"/>
      <c r="E45" s="383"/>
      <c r="F45" s="377"/>
      <c r="G45" s="340"/>
    </row>
    <row r="46" spans="1:9" ht="26.4" x14ac:dyDescent="0.25">
      <c r="A46" s="366" t="s">
        <v>352</v>
      </c>
      <c r="B46" s="366"/>
      <c r="C46" s="382" t="s">
        <v>353</v>
      </c>
      <c r="D46" s="367" t="s">
        <v>329</v>
      </c>
      <c r="E46" s="383"/>
      <c r="F46" s="377"/>
      <c r="G46" s="340"/>
    </row>
    <row r="47" spans="1:9" x14ac:dyDescent="0.25">
      <c r="A47" s="366"/>
      <c r="B47" s="366"/>
      <c r="C47" s="382"/>
      <c r="D47" s="367"/>
      <c r="E47" s="383"/>
      <c r="F47" s="377"/>
      <c r="G47" s="340"/>
    </row>
    <row r="48" spans="1:9" ht="26.4" x14ac:dyDescent="0.25">
      <c r="A48" s="366" t="s">
        <v>354</v>
      </c>
      <c r="B48" s="366"/>
      <c r="C48" s="366" t="s">
        <v>355</v>
      </c>
      <c r="D48" s="367" t="s">
        <v>329</v>
      </c>
      <c r="E48" s="383"/>
      <c r="F48" s="377"/>
      <c r="G48" s="340"/>
    </row>
    <row r="49" spans="1:7" x14ac:dyDescent="0.25">
      <c r="A49" s="366"/>
      <c r="B49" s="366"/>
      <c r="C49" s="382"/>
      <c r="D49" s="367"/>
      <c r="E49" s="383"/>
      <c r="F49" s="377"/>
      <c r="G49" s="309"/>
    </row>
    <row r="50" spans="1:7" ht="26.4" x14ac:dyDescent="0.25">
      <c r="A50" s="366" t="s">
        <v>356</v>
      </c>
      <c r="B50" s="366"/>
      <c r="C50" s="385" t="s">
        <v>362</v>
      </c>
      <c r="D50" s="452" t="s">
        <v>357</v>
      </c>
      <c r="E50" s="452"/>
      <c r="F50" s="452"/>
      <c r="G50" s="309"/>
    </row>
    <row r="51" spans="1:7" ht="13.8" x14ac:dyDescent="0.3">
      <c r="A51" s="366"/>
      <c r="B51" s="366"/>
      <c r="C51" s="382"/>
      <c r="D51" s="367"/>
      <c r="E51" s="383"/>
      <c r="F51" s="384"/>
      <c r="G51" s="309"/>
    </row>
    <row r="52" spans="1:7" ht="26.4" x14ac:dyDescent="0.3">
      <c r="A52" s="366" t="s">
        <v>358</v>
      </c>
      <c r="B52" s="366"/>
      <c r="C52" s="382" t="s">
        <v>359</v>
      </c>
      <c r="D52" s="368" t="s">
        <v>329</v>
      </c>
      <c r="E52" s="383"/>
      <c r="F52" s="384"/>
      <c r="G52" s="309"/>
    </row>
    <row r="53" spans="1:7" x14ac:dyDescent="0.25">
      <c r="A53" s="366"/>
      <c r="B53" s="366"/>
      <c r="C53" s="382"/>
      <c r="D53" s="368"/>
      <c r="E53" s="369"/>
      <c r="F53" s="377"/>
      <c r="G53" s="309"/>
    </row>
    <row r="54" spans="1:7" ht="26.4" x14ac:dyDescent="0.3">
      <c r="A54" s="366" t="s">
        <v>360</v>
      </c>
      <c r="B54" s="366"/>
      <c r="C54" s="366" t="s">
        <v>361</v>
      </c>
      <c r="D54" s="368" t="s">
        <v>329</v>
      </c>
      <c r="E54" s="369"/>
      <c r="F54" s="384"/>
      <c r="G54" s="309"/>
    </row>
    <row r="55" spans="1:7" x14ac:dyDescent="0.25">
      <c r="A55" s="176"/>
      <c r="B55" s="159"/>
      <c r="C55" s="176"/>
      <c r="D55" s="306"/>
      <c r="E55" s="174"/>
      <c r="F55" s="309"/>
      <c r="G55" s="309"/>
    </row>
    <row r="56" spans="1:7" x14ac:dyDescent="0.25">
      <c r="A56" s="176"/>
      <c r="B56" s="159"/>
      <c r="C56" s="176"/>
      <c r="D56" s="306"/>
      <c r="E56" s="174"/>
      <c r="F56" s="309"/>
      <c r="G56" s="309"/>
    </row>
    <row r="57" spans="1:7" x14ac:dyDescent="0.25">
      <c r="A57" s="176"/>
      <c r="B57" s="159"/>
      <c r="C57" s="176"/>
      <c r="D57" s="306"/>
      <c r="E57" s="174"/>
      <c r="F57" s="309"/>
      <c r="G57" s="309"/>
    </row>
    <row r="58" spans="1:7" x14ac:dyDescent="0.25">
      <c r="A58" s="176"/>
      <c r="B58" s="159"/>
      <c r="C58" s="176"/>
      <c r="D58" s="306"/>
      <c r="E58" s="174"/>
      <c r="F58" s="309"/>
      <c r="G58" s="309"/>
    </row>
    <row r="59" spans="1:7" x14ac:dyDescent="0.25">
      <c r="A59" s="176"/>
      <c r="B59" s="159"/>
      <c r="C59" s="176"/>
      <c r="D59" s="306"/>
      <c r="E59" s="174"/>
      <c r="F59" s="309"/>
      <c r="G59" s="309"/>
    </row>
    <row r="60" spans="1:7" x14ac:dyDescent="0.25">
      <c r="A60" s="176"/>
      <c r="B60" s="159"/>
      <c r="C60" s="176"/>
      <c r="D60" s="306"/>
      <c r="E60" s="174"/>
      <c r="F60" s="309"/>
      <c r="G60" s="309"/>
    </row>
    <row r="61" spans="1:7" x14ac:dyDescent="0.25">
      <c r="A61" s="177"/>
      <c r="B61" s="159"/>
      <c r="C61" s="168"/>
      <c r="D61" s="306"/>
      <c r="E61" s="174"/>
      <c r="F61" s="309"/>
      <c r="G61" s="309"/>
    </row>
    <row r="62" spans="1:7" x14ac:dyDescent="0.25">
      <c r="A62" s="177"/>
      <c r="B62" s="159"/>
      <c r="C62" s="168"/>
      <c r="D62" s="306"/>
      <c r="E62" s="174"/>
      <c r="F62" s="309"/>
      <c r="G62" s="309"/>
    </row>
    <row r="63" spans="1:7" x14ac:dyDescent="0.25">
      <c r="A63" s="176"/>
      <c r="B63" s="159"/>
      <c r="C63" s="168"/>
      <c r="D63" s="306"/>
      <c r="E63" s="174"/>
      <c r="F63" s="309"/>
      <c r="G63" s="309"/>
    </row>
    <row r="64" spans="1:7" x14ac:dyDescent="0.25">
      <c r="A64" s="176"/>
      <c r="B64" s="159"/>
      <c r="C64" s="168"/>
      <c r="D64" s="306"/>
      <c r="E64" s="174"/>
      <c r="F64" s="309"/>
      <c r="G64" s="309"/>
    </row>
    <row r="65" spans="1:7" x14ac:dyDescent="0.25">
      <c r="A65" s="176"/>
      <c r="B65" s="159"/>
      <c r="C65" s="176"/>
      <c r="D65" s="306"/>
      <c r="E65" s="174"/>
      <c r="F65" s="309"/>
      <c r="G65" s="309"/>
    </row>
    <row r="66" spans="1:7" x14ac:dyDescent="0.25">
      <c r="A66" s="176"/>
      <c r="B66" s="159"/>
      <c r="C66" s="168"/>
      <c r="D66" s="306"/>
      <c r="E66" s="174"/>
      <c r="F66" s="309"/>
      <c r="G66" s="309"/>
    </row>
    <row r="67" spans="1:7" x14ac:dyDescent="0.25">
      <c r="A67" s="221"/>
      <c r="B67" s="159"/>
      <c r="C67" s="159"/>
      <c r="D67" s="159"/>
      <c r="E67" s="153"/>
      <c r="F67" s="309"/>
      <c r="G67" s="309"/>
    </row>
    <row r="68" spans="1:7" ht="30" customHeight="1" x14ac:dyDescent="0.25">
      <c r="A68" s="221"/>
      <c r="B68" s="159"/>
      <c r="C68" s="255" t="s">
        <v>59</v>
      </c>
      <c r="D68" s="159"/>
      <c r="E68" s="153"/>
      <c r="F68" s="309"/>
      <c r="G68" s="309"/>
    </row>
    <row r="69" spans="1:7" x14ac:dyDescent="0.25">
      <c r="A69" s="221"/>
      <c r="B69" s="159"/>
      <c r="C69" s="256"/>
      <c r="D69" s="159"/>
      <c r="E69" s="153"/>
      <c r="F69" s="309"/>
      <c r="G69" s="309"/>
    </row>
    <row r="70" spans="1:7" x14ac:dyDescent="0.25">
      <c r="A70" s="221"/>
      <c r="B70" s="159"/>
      <c r="C70" s="257"/>
      <c r="D70" s="159"/>
      <c r="E70" s="153"/>
      <c r="F70" s="309"/>
      <c r="G70" s="309"/>
    </row>
    <row r="71" spans="1:7" x14ac:dyDescent="0.25">
      <c r="A71" s="221"/>
      <c r="B71" s="159"/>
      <c r="C71" s="256"/>
      <c r="D71" s="159"/>
      <c r="E71" s="153"/>
      <c r="F71" s="309"/>
      <c r="G71" s="309"/>
    </row>
    <row r="72" spans="1:7" ht="30" customHeight="1" x14ac:dyDescent="0.25">
      <c r="A72" s="221"/>
      <c r="B72" s="159"/>
      <c r="C72" s="255" t="s">
        <v>60</v>
      </c>
      <c r="D72" s="159"/>
      <c r="E72" s="153"/>
      <c r="F72" s="309"/>
      <c r="G72" s="309"/>
    </row>
    <row r="73" spans="1:7" x14ac:dyDescent="0.25">
      <c r="A73" s="221"/>
      <c r="B73" s="159"/>
      <c r="C73" s="159"/>
      <c r="D73" s="159"/>
      <c r="E73" s="153"/>
      <c r="F73" s="309"/>
      <c r="G73" s="309"/>
    </row>
    <row r="74" spans="1:7" x14ac:dyDescent="0.25">
      <c r="A74" s="221"/>
      <c r="B74" s="159"/>
      <c r="C74" s="159"/>
      <c r="D74" s="159"/>
      <c r="E74" s="153"/>
      <c r="F74" s="309"/>
      <c r="G74" s="309"/>
    </row>
    <row r="75" spans="1:7" x14ac:dyDescent="0.25">
      <c r="A75" s="221"/>
      <c r="B75" s="159"/>
      <c r="C75" s="159"/>
      <c r="D75" s="159"/>
      <c r="E75" s="153"/>
      <c r="F75" s="449"/>
      <c r="G75" s="449"/>
    </row>
  </sheetData>
  <mergeCells count="6">
    <mergeCell ref="F75:G75"/>
    <mergeCell ref="B2:G2"/>
    <mergeCell ref="J4:L4"/>
    <mergeCell ref="C6:C7"/>
    <mergeCell ref="D50:F50"/>
    <mergeCell ref="G6:G7"/>
  </mergeCells>
  <printOptions horizontalCentered="1"/>
  <pageMargins left="0.43307086614173229" right="0.39370078740157483" top="0.59055118110236227" bottom="0.62992125984251968" header="0.39370078740157483" footer="0.19685039370078741"/>
  <pageSetup paperSize="9" scale="77" fitToHeight="40" orientation="landscape" useFirstPageNumber="1" r:id="rId1"/>
  <headerFooter alignWithMargins="0">
    <oddFooter xml:space="preserve">&amp;CA 4.8.&amp;P&amp;R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M57"/>
  <sheetViews>
    <sheetView view="pageBreakPreview" topLeftCell="A31" zoomScaleNormal="90" zoomScaleSheetLayoutView="100" workbookViewId="0">
      <selection activeCell="I6" sqref="I6"/>
    </sheetView>
  </sheetViews>
  <sheetFormatPr defaultRowHeight="13.2" x14ac:dyDescent="0.25"/>
  <cols>
    <col min="1" max="1" width="7.6640625" style="193" customWidth="1"/>
    <col min="2" max="2" width="9.6640625" style="22" customWidth="1"/>
    <col min="3" max="3" width="43.6640625" style="22" customWidth="1"/>
    <col min="4" max="4" width="8.33203125" style="210" customWidth="1"/>
    <col min="5" max="5" width="15.44140625" style="193" customWidth="1"/>
    <col min="6" max="6" width="9.6640625" style="188" customWidth="1"/>
    <col min="7" max="7" width="26.44140625" style="188" customWidth="1"/>
    <col min="8" max="8" width="9.109375" style="154"/>
    <col min="9" max="9" width="13.6640625" style="22" customWidth="1"/>
    <col min="10" max="256" width="9.109375" style="22"/>
    <col min="257" max="257" width="7.6640625" style="22" customWidth="1"/>
    <col min="258" max="258" width="9.6640625" style="22" customWidth="1"/>
    <col min="259" max="259" width="43.6640625" style="22" customWidth="1"/>
    <col min="260" max="260" width="8.33203125" style="22" customWidth="1"/>
    <col min="261" max="261" width="9.6640625" style="22" customWidth="1"/>
    <col min="262" max="262" width="11.6640625" style="22" customWidth="1"/>
    <col min="263" max="263" width="15.6640625" style="22" customWidth="1"/>
    <col min="264" max="512" width="9.109375" style="22"/>
    <col min="513" max="513" width="7.6640625" style="22" customWidth="1"/>
    <col min="514" max="514" width="9.6640625" style="22" customWidth="1"/>
    <col min="515" max="515" width="43.6640625" style="22" customWidth="1"/>
    <col min="516" max="516" width="8.33203125" style="22" customWidth="1"/>
    <col min="517" max="517" width="9.6640625" style="22" customWidth="1"/>
    <col min="518" max="518" width="11.6640625" style="22" customWidth="1"/>
    <col min="519" max="519" width="15.6640625" style="22" customWidth="1"/>
    <col min="520" max="768" width="9.109375" style="22"/>
    <col min="769" max="769" width="7.6640625" style="22" customWidth="1"/>
    <col min="770" max="770" width="9.6640625" style="22" customWidth="1"/>
    <col min="771" max="771" width="43.6640625" style="22" customWidth="1"/>
    <col min="772" max="772" width="8.33203125" style="22" customWidth="1"/>
    <col min="773" max="773" width="9.6640625" style="22" customWidth="1"/>
    <col min="774" max="774" width="11.6640625" style="22" customWidth="1"/>
    <col min="775" max="775" width="15.6640625" style="22" customWidth="1"/>
    <col min="776" max="1024" width="9.109375" style="22"/>
    <col min="1025" max="1025" width="7.6640625" style="22" customWidth="1"/>
    <col min="1026" max="1026" width="9.6640625" style="22" customWidth="1"/>
    <col min="1027" max="1027" width="43.6640625" style="22" customWidth="1"/>
    <col min="1028" max="1028" width="8.33203125" style="22" customWidth="1"/>
    <col min="1029" max="1029" width="9.6640625" style="22" customWidth="1"/>
    <col min="1030" max="1030" width="11.6640625" style="22" customWidth="1"/>
    <col min="1031" max="1031" width="15.6640625" style="22" customWidth="1"/>
    <col min="1032" max="1280" width="9.109375" style="22"/>
    <col min="1281" max="1281" width="7.6640625" style="22" customWidth="1"/>
    <col min="1282" max="1282" width="9.6640625" style="22" customWidth="1"/>
    <col min="1283" max="1283" width="43.6640625" style="22" customWidth="1"/>
    <col min="1284" max="1284" width="8.33203125" style="22" customWidth="1"/>
    <col min="1285" max="1285" width="9.6640625" style="22" customWidth="1"/>
    <col min="1286" max="1286" width="11.6640625" style="22" customWidth="1"/>
    <col min="1287" max="1287" width="15.6640625" style="22" customWidth="1"/>
    <col min="1288" max="1536" width="9.109375" style="22"/>
    <col min="1537" max="1537" width="7.6640625" style="22" customWidth="1"/>
    <col min="1538" max="1538" width="9.6640625" style="22" customWidth="1"/>
    <col min="1539" max="1539" width="43.6640625" style="22" customWidth="1"/>
    <col min="1540" max="1540" width="8.33203125" style="22" customWidth="1"/>
    <col min="1541" max="1541" width="9.6640625" style="22" customWidth="1"/>
    <col min="1542" max="1542" width="11.6640625" style="22" customWidth="1"/>
    <col min="1543" max="1543" width="15.6640625" style="22" customWidth="1"/>
    <col min="1544" max="1792" width="9.109375" style="22"/>
    <col min="1793" max="1793" width="7.6640625" style="22" customWidth="1"/>
    <col min="1794" max="1794" width="9.6640625" style="22" customWidth="1"/>
    <col min="1795" max="1795" width="43.6640625" style="22" customWidth="1"/>
    <col min="1796" max="1796" width="8.33203125" style="22" customWidth="1"/>
    <col min="1797" max="1797" width="9.6640625" style="22" customWidth="1"/>
    <col min="1798" max="1798" width="11.6640625" style="22" customWidth="1"/>
    <col min="1799" max="1799" width="15.6640625" style="22" customWidth="1"/>
    <col min="1800" max="2048" width="9.109375" style="22"/>
    <col min="2049" max="2049" width="7.6640625" style="22" customWidth="1"/>
    <col min="2050" max="2050" width="9.6640625" style="22" customWidth="1"/>
    <col min="2051" max="2051" width="43.6640625" style="22" customWidth="1"/>
    <col min="2052" max="2052" width="8.33203125" style="22" customWidth="1"/>
    <col min="2053" max="2053" width="9.6640625" style="22" customWidth="1"/>
    <col min="2054" max="2054" width="11.6640625" style="22" customWidth="1"/>
    <col min="2055" max="2055" width="15.6640625" style="22" customWidth="1"/>
    <col min="2056" max="2304" width="9.109375" style="22"/>
    <col min="2305" max="2305" width="7.6640625" style="22" customWidth="1"/>
    <col min="2306" max="2306" width="9.6640625" style="22" customWidth="1"/>
    <col min="2307" max="2307" width="43.6640625" style="22" customWidth="1"/>
    <col min="2308" max="2308" width="8.33203125" style="22" customWidth="1"/>
    <col min="2309" max="2309" width="9.6640625" style="22" customWidth="1"/>
    <col min="2310" max="2310" width="11.6640625" style="22" customWidth="1"/>
    <col min="2311" max="2311" width="15.6640625" style="22" customWidth="1"/>
    <col min="2312" max="2560" width="9.109375" style="22"/>
    <col min="2561" max="2561" width="7.6640625" style="22" customWidth="1"/>
    <col min="2562" max="2562" width="9.6640625" style="22" customWidth="1"/>
    <col min="2563" max="2563" width="43.6640625" style="22" customWidth="1"/>
    <col min="2564" max="2564" width="8.33203125" style="22" customWidth="1"/>
    <col min="2565" max="2565" width="9.6640625" style="22" customWidth="1"/>
    <col min="2566" max="2566" width="11.6640625" style="22" customWidth="1"/>
    <col min="2567" max="2567" width="15.6640625" style="22" customWidth="1"/>
    <col min="2568" max="2816" width="9.109375" style="22"/>
    <col min="2817" max="2817" width="7.6640625" style="22" customWidth="1"/>
    <col min="2818" max="2818" width="9.6640625" style="22" customWidth="1"/>
    <col min="2819" max="2819" width="43.6640625" style="22" customWidth="1"/>
    <col min="2820" max="2820" width="8.33203125" style="22" customWidth="1"/>
    <col min="2821" max="2821" width="9.6640625" style="22" customWidth="1"/>
    <col min="2822" max="2822" width="11.6640625" style="22" customWidth="1"/>
    <col min="2823" max="2823" width="15.6640625" style="22" customWidth="1"/>
    <col min="2824" max="3072" width="9.109375" style="22"/>
    <col min="3073" max="3073" width="7.6640625" style="22" customWidth="1"/>
    <col min="3074" max="3074" width="9.6640625" style="22" customWidth="1"/>
    <col min="3075" max="3075" width="43.6640625" style="22" customWidth="1"/>
    <col min="3076" max="3076" width="8.33203125" style="22" customWidth="1"/>
    <col min="3077" max="3077" width="9.6640625" style="22" customWidth="1"/>
    <col min="3078" max="3078" width="11.6640625" style="22" customWidth="1"/>
    <col min="3079" max="3079" width="15.6640625" style="22" customWidth="1"/>
    <col min="3080" max="3328" width="9.109375" style="22"/>
    <col min="3329" max="3329" width="7.6640625" style="22" customWidth="1"/>
    <col min="3330" max="3330" width="9.6640625" style="22" customWidth="1"/>
    <col min="3331" max="3331" width="43.6640625" style="22" customWidth="1"/>
    <col min="3332" max="3332" width="8.33203125" style="22" customWidth="1"/>
    <col min="3333" max="3333" width="9.6640625" style="22" customWidth="1"/>
    <col min="3334" max="3334" width="11.6640625" style="22" customWidth="1"/>
    <col min="3335" max="3335" width="15.6640625" style="22" customWidth="1"/>
    <col min="3336" max="3584" width="9.109375" style="22"/>
    <col min="3585" max="3585" width="7.6640625" style="22" customWidth="1"/>
    <col min="3586" max="3586" width="9.6640625" style="22" customWidth="1"/>
    <col min="3587" max="3587" width="43.6640625" style="22" customWidth="1"/>
    <col min="3588" max="3588" width="8.33203125" style="22" customWidth="1"/>
    <col min="3589" max="3589" width="9.6640625" style="22" customWidth="1"/>
    <col min="3590" max="3590" width="11.6640625" style="22" customWidth="1"/>
    <col min="3591" max="3591" width="15.6640625" style="22" customWidth="1"/>
    <col min="3592" max="3840" width="9.109375" style="22"/>
    <col min="3841" max="3841" width="7.6640625" style="22" customWidth="1"/>
    <col min="3842" max="3842" width="9.6640625" style="22" customWidth="1"/>
    <col min="3843" max="3843" width="43.6640625" style="22" customWidth="1"/>
    <col min="3844" max="3844" width="8.33203125" style="22" customWidth="1"/>
    <col min="3845" max="3845" width="9.6640625" style="22" customWidth="1"/>
    <col min="3846" max="3846" width="11.6640625" style="22" customWidth="1"/>
    <col min="3847" max="3847" width="15.6640625" style="22" customWidth="1"/>
    <col min="3848" max="4096" width="9.109375" style="22"/>
    <col min="4097" max="4097" width="7.6640625" style="22" customWidth="1"/>
    <col min="4098" max="4098" width="9.6640625" style="22" customWidth="1"/>
    <col min="4099" max="4099" width="43.6640625" style="22" customWidth="1"/>
    <col min="4100" max="4100" width="8.33203125" style="22" customWidth="1"/>
    <col min="4101" max="4101" width="9.6640625" style="22" customWidth="1"/>
    <col min="4102" max="4102" width="11.6640625" style="22" customWidth="1"/>
    <col min="4103" max="4103" width="15.6640625" style="22" customWidth="1"/>
    <col min="4104" max="4352" width="9.109375" style="22"/>
    <col min="4353" max="4353" width="7.6640625" style="22" customWidth="1"/>
    <col min="4354" max="4354" width="9.6640625" style="22" customWidth="1"/>
    <col min="4355" max="4355" width="43.6640625" style="22" customWidth="1"/>
    <col min="4356" max="4356" width="8.33203125" style="22" customWidth="1"/>
    <col min="4357" max="4357" width="9.6640625" style="22" customWidth="1"/>
    <col min="4358" max="4358" width="11.6640625" style="22" customWidth="1"/>
    <col min="4359" max="4359" width="15.6640625" style="22" customWidth="1"/>
    <col min="4360" max="4608" width="9.109375" style="22"/>
    <col min="4609" max="4609" width="7.6640625" style="22" customWidth="1"/>
    <col min="4610" max="4610" width="9.6640625" style="22" customWidth="1"/>
    <col min="4611" max="4611" width="43.6640625" style="22" customWidth="1"/>
    <col min="4612" max="4612" width="8.33203125" style="22" customWidth="1"/>
    <col min="4613" max="4613" width="9.6640625" style="22" customWidth="1"/>
    <col min="4614" max="4614" width="11.6640625" style="22" customWidth="1"/>
    <col min="4615" max="4615" width="15.6640625" style="22" customWidth="1"/>
    <col min="4616" max="4864" width="9.109375" style="22"/>
    <col min="4865" max="4865" width="7.6640625" style="22" customWidth="1"/>
    <col min="4866" max="4866" width="9.6640625" style="22" customWidth="1"/>
    <col min="4867" max="4867" width="43.6640625" style="22" customWidth="1"/>
    <col min="4868" max="4868" width="8.33203125" style="22" customWidth="1"/>
    <col min="4869" max="4869" width="9.6640625" style="22" customWidth="1"/>
    <col min="4870" max="4870" width="11.6640625" style="22" customWidth="1"/>
    <col min="4871" max="4871" width="15.6640625" style="22" customWidth="1"/>
    <col min="4872" max="5120" width="9.109375" style="22"/>
    <col min="5121" max="5121" width="7.6640625" style="22" customWidth="1"/>
    <col min="5122" max="5122" width="9.6640625" style="22" customWidth="1"/>
    <col min="5123" max="5123" width="43.6640625" style="22" customWidth="1"/>
    <col min="5124" max="5124" width="8.33203125" style="22" customWidth="1"/>
    <col min="5125" max="5125" width="9.6640625" style="22" customWidth="1"/>
    <col min="5126" max="5126" width="11.6640625" style="22" customWidth="1"/>
    <col min="5127" max="5127" width="15.6640625" style="22" customWidth="1"/>
    <col min="5128" max="5376" width="9.109375" style="22"/>
    <col min="5377" max="5377" width="7.6640625" style="22" customWidth="1"/>
    <col min="5378" max="5378" width="9.6640625" style="22" customWidth="1"/>
    <col min="5379" max="5379" width="43.6640625" style="22" customWidth="1"/>
    <col min="5380" max="5380" width="8.33203125" style="22" customWidth="1"/>
    <col min="5381" max="5381" width="9.6640625" style="22" customWidth="1"/>
    <col min="5382" max="5382" width="11.6640625" style="22" customWidth="1"/>
    <col min="5383" max="5383" width="15.6640625" style="22" customWidth="1"/>
    <col min="5384" max="5632" width="9.109375" style="22"/>
    <col min="5633" max="5633" width="7.6640625" style="22" customWidth="1"/>
    <col min="5634" max="5634" width="9.6640625" style="22" customWidth="1"/>
    <col min="5635" max="5635" width="43.6640625" style="22" customWidth="1"/>
    <col min="5636" max="5636" width="8.33203125" style="22" customWidth="1"/>
    <col min="5637" max="5637" width="9.6640625" style="22" customWidth="1"/>
    <col min="5638" max="5638" width="11.6640625" style="22" customWidth="1"/>
    <col min="5639" max="5639" width="15.6640625" style="22" customWidth="1"/>
    <col min="5640" max="5888" width="9.109375" style="22"/>
    <col min="5889" max="5889" width="7.6640625" style="22" customWidth="1"/>
    <col min="5890" max="5890" width="9.6640625" style="22" customWidth="1"/>
    <col min="5891" max="5891" width="43.6640625" style="22" customWidth="1"/>
    <col min="5892" max="5892" width="8.33203125" style="22" customWidth="1"/>
    <col min="5893" max="5893" width="9.6640625" style="22" customWidth="1"/>
    <col min="5894" max="5894" width="11.6640625" style="22" customWidth="1"/>
    <col min="5895" max="5895" width="15.6640625" style="22" customWidth="1"/>
    <col min="5896" max="6144" width="9.109375" style="22"/>
    <col min="6145" max="6145" width="7.6640625" style="22" customWidth="1"/>
    <col min="6146" max="6146" width="9.6640625" style="22" customWidth="1"/>
    <col min="6147" max="6147" width="43.6640625" style="22" customWidth="1"/>
    <col min="6148" max="6148" width="8.33203125" style="22" customWidth="1"/>
    <col min="6149" max="6149" width="9.6640625" style="22" customWidth="1"/>
    <col min="6150" max="6150" width="11.6640625" style="22" customWidth="1"/>
    <col min="6151" max="6151" width="15.6640625" style="22" customWidth="1"/>
    <col min="6152" max="6400" width="9.109375" style="22"/>
    <col min="6401" max="6401" width="7.6640625" style="22" customWidth="1"/>
    <col min="6402" max="6402" width="9.6640625" style="22" customWidth="1"/>
    <col min="6403" max="6403" width="43.6640625" style="22" customWidth="1"/>
    <col min="6404" max="6404" width="8.33203125" style="22" customWidth="1"/>
    <col min="6405" max="6405" width="9.6640625" style="22" customWidth="1"/>
    <col min="6406" max="6406" width="11.6640625" style="22" customWidth="1"/>
    <col min="6407" max="6407" width="15.6640625" style="22" customWidth="1"/>
    <col min="6408" max="6656" width="9.109375" style="22"/>
    <col min="6657" max="6657" width="7.6640625" style="22" customWidth="1"/>
    <col min="6658" max="6658" width="9.6640625" style="22" customWidth="1"/>
    <col min="6659" max="6659" width="43.6640625" style="22" customWidth="1"/>
    <col min="6660" max="6660" width="8.33203125" style="22" customWidth="1"/>
    <col min="6661" max="6661" width="9.6640625" style="22" customWidth="1"/>
    <col min="6662" max="6662" width="11.6640625" style="22" customWidth="1"/>
    <col min="6663" max="6663" width="15.6640625" style="22" customWidth="1"/>
    <col min="6664" max="6912" width="9.109375" style="22"/>
    <col min="6913" max="6913" width="7.6640625" style="22" customWidth="1"/>
    <col min="6914" max="6914" width="9.6640625" style="22" customWidth="1"/>
    <col min="6915" max="6915" width="43.6640625" style="22" customWidth="1"/>
    <col min="6916" max="6916" width="8.33203125" style="22" customWidth="1"/>
    <col min="6917" max="6917" width="9.6640625" style="22" customWidth="1"/>
    <col min="6918" max="6918" width="11.6640625" style="22" customWidth="1"/>
    <col min="6919" max="6919" width="15.6640625" style="22" customWidth="1"/>
    <col min="6920" max="7168" width="9.109375" style="22"/>
    <col min="7169" max="7169" width="7.6640625" style="22" customWidth="1"/>
    <col min="7170" max="7170" width="9.6640625" style="22" customWidth="1"/>
    <col min="7171" max="7171" width="43.6640625" style="22" customWidth="1"/>
    <col min="7172" max="7172" width="8.33203125" style="22" customWidth="1"/>
    <col min="7173" max="7173" width="9.6640625" style="22" customWidth="1"/>
    <col min="7174" max="7174" width="11.6640625" style="22" customWidth="1"/>
    <col min="7175" max="7175" width="15.6640625" style="22" customWidth="1"/>
    <col min="7176" max="7424" width="9.109375" style="22"/>
    <col min="7425" max="7425" width="7.6640625" style="22" customWidth="1"/>
    <col min="7426" max="7426" width="9.6640625" style="22" customWidth="1"/>
    <col min="7427" max="7427" width="43.6640625" style="22" customWidth="1"/>
    <col min="7428" max="7428" width="8.33203125" style="22" customWidth="1"/>
    <col min="7429" max="7429" width="9.6640625" style="22" customWidth="1"/>
    <col min="7430" max="7430" width="11.6640625" style="22" customWidth="1"/>
    <col min="7431" max="7431" width="15.6640625" style="22" customWidth="1"/>
    <col min="7432" max="7680" width="9.109375" style="22"/>
    <col min="7681" max="7681" width="7.6640625" style="22" customWidth="1"/>
    <col min="7682" max="7682" width="9.6640625" style="22" customWidth="1"/>
    <col min="7683" max="7683" width="43.6640625" style="22" customWidth="1"/>
    <col min="7684" max="7684" width="8.33203125" style="22" customWidth="1"/>
    <col min="7685" max="7685" width="9.6640625" style="22" customWidth="1"/>
    <col min="7686" max="7686" width="11.6640625" style="22" customWidth="1"/>
    <col min="7687" max="7687" width="15.6640625" style="22" customWidth="1"/>
    <col min="7688" max="7936" width="9.109375" style="22"/>
    <col min="7937" max="7937" width="7.6640625" style="22" customWidth="1"/>
    <col min="7938" max="7938" width="9.6640625" style="22" customWidth="1"/>
    <col min="7939" max="7939" width="43.6640625" style="22" customWidth="1"/>
    <col min="7940" max="7940" width="8.33203125" style="22" customWidth="1"/>
    <col min="7941" max="7941" width="9.6640625" style="22" customWidth="1"/>
    <col min="7942" max="7942" width="11.6640625" style="22" customWidth="1"/>
    <col min="7943" max="7943" width="15.6640625" style="22" customWidth="1"/>
    <col min="7944" max="8192" width="9.109375" style="22"/>
    <col min="8193" max="8193" width="7.6640625" style="22" customWidth="1"/>
    <col min="8194" max="8194" width="9.6640625" style="22" customWidth="1"/>
    <col min="8195" max="8195" width="43.6640625" style="22" customWidth="1"/>
    <col min="8196" max="8196" width="8.33203125" style="22" customWidth="1"/>
    <col min="8197" max="8197" width="9.6640625" style="22" customWidth="1"/>
    <col min="8198" max="8198" width="11.6640625" style="22" customWidth="1"/>
    <col min="8199" max="8199" width="15.6640625" style="22" customWidth="1"/>
    <col min="8200" max="8448" width="9.109375" style="22"/>
    <col min="8449" max="8449" width="7.6640625" style="22" customWidth="1"/>
    <col min="8450" max="8450" width="9.6640625" style="22" customWidth="1"/>
    <col min="8451" max="8451" width="43.6640625" style="22" customWidth="1"/>
    <col min="8452" max="8452" width="8.33203125" style="22" customWidth="1"/>
    <col min="8453" max="8453" width="9.6640625" style="22" customWidth="1"/>
    <col min="8454" max="8454" width="11.6640625" style="22" customWidth="1"/>
    <col min="8455" max="8455" width="15.6640625" style="22" customWidth="1"/>
    <col min="8456" max="8704" width="9.109375" style="22"/>
    <col min="8705" max="8705" width="7.6640625" style="22" customWidth="1"/>
    <col min="8706" max="8706" width="9.6640625" style="22" customWidth="1"/>
    <col min="8707" max="8707" width="43.6640625" style="22" customWidth="1"/>
    <col min="8708" max="8708" width="8.33203125" style="22" customWidth="1"/>
    <col min="8709" max="8709" width="9.6640625" style="22" customWidth="1"/>
    <col min="8710" max="8710" width="11.6640625" style="22" customWidth="1"/>
    <col min="8711" max="8711" width="15.6640625" style="22" customWidth="1"/>
    <col min="8712" max="8960" width="9.109375" style="22"/>
    <col min="8961" max="8961" width="7.6640625" style="22" customWidth="1"/>
    <col min="8962" max="8962" width="9.6640625" style="22" customWidth="1"/>
    <col min="8963" max="8963" width="43.6640625" style="22" customWidth="1"/>
    <col min="8964" max="8964" width="8.33203125" style="22" customWidth="1"/>
    <col min="8965" max="8965" width="9.6640625" style="22" customWidth="1"/>
    <col min="8966" max="8966" width="11.6640625" style="22" customWidth="1"/>
    <col min="8967" max="8967" width="15.6640625" style="22" customWidth="1"/>
    <col min="8968" max="9216" width="9.109375" style="22"/>
    <col min="9217" max="9217" width="7.6640625" style="22" customWidth="1"/>
    <col min="9218" max="9218" width="9.6640625" style="22" customWidth="1"/>
    <col min="9219" max="9219" width="43.6640625" style="22" customWidth="1"/>
    <col min="9220" max="9220" width="8.33203125" style="22" customWidth="1"/>
    <col min="9221" max="9221" width="9.6640625" style="22" customWidth="1"/>
    <col min="9222" max="9222" width="11.6640625" style="22" customWidth="1"/>
    <col min="9223" max="9223" width="15.6640625" style="22" customWidth="1"/>
    <col min="9224" max="9472" width="9.109375" style="22"/>
    <col min="9473" max="9473" width="7.6640625" style="22" customWidth="1"/>
    <col min="9474" max="9474" width="9.6640625" style="22" customWidth="1"/>
    <col min="9475" max="9475" width="43.6640625" style="22" customWidth="1"/>
    <col min="9476" max="9476" width="8.33203125" style="22" customWidth="1"/>
    <col min="9477" max="9477" width="9.6640625" style="22" customWidth="1"/>
    <col min="9478" max="9478" width="11.6640625" style="22" customWidth="1"/>
    <col min="9479" max="9479" width="15.6640625" style="22" customWidth="1"/>
    <col min="9480" max="9728" width="9.109375" style="22"/>
    <col min="9729" max="9729" width="7.6640625" style="22" customWidth="1"/>
    <col min="9730" max="9730" width="9.6640625" style="22" customWidth="1"/>
    <col min="9731" max="9731" width="43.6640625" style="22" customWidth="1"/>
    <col min="9732" max="9732" width="8.33203125" style="22" customWidth="1"/>
    <col min="9733" max="9733" width="9.6640625" style="22" customWidth="1"/>
    <col min="9734" max="9734" width="11.6640625" style="22" customWidth="1"/>
    <col min="9735" max="9735" width="15.6640625" style="22" customWidth="1"/>
    <col min="9736" max="9984" width="9.109375" style="22"/>
    <col min="9985" max="9985" width="7.6640625" style="22" customWidth="1"/>
    <col min="9986" max="9986" width="9.6640625" style="22" customWidth="1"/>
    <col min="9987" max="9987" width="43.6640625" style="22" customWidth="1"/>
    <col min="9988" max="9988" width="8.33203125" style="22" customWidth="1"/>
    <col min="9989" max="9989" width="9.6640625" style="22" customWidth="1"/>
    <col min="9990" max="9990" width="11.6640625" style="22" customWidth="1"/>
    <col min="9991" max="9991" width="15.6640625" style="22" customWidth="1"/>
    <col min="9992" max="10240" width="9.109375" style="22"/>
    <col min="10241" max="10241" width="7.6640625" style="22" customWidth="1"/>
    <col min="10242" max="10242" width="9.6640625" style="22" customWidth="1"/>
    <col min="10243" max="10243" width="43.6640625" style="22" customWidth="1"/>
    <col min="10244" max="10244" width="8.33203125" style="22" customWidth="1"/>
    <col min="10245" max="10245" width="9.6640625" style="22" customWidth="1"/>
    <col min="10246" max="10246" width="11.6640625" style="22" customWidth="1"/>
    <col min="10247" max="10247" width="15.6640625" style="22" customWidth="1"/>
    <col min="10248" max="10496" width="9.109375" style="22"/>
    <col min="10497" max="10497" width="7.6640625" style="22" customWidth="1"/>
    <col min="10498" max="10498" width="9.6640625" style="22" customWidth="1"/>
    <col min="10499" max="10499" width="43.6640625" style="22" customWidth="1"/>
    <col min="10500" max="10500" width="8.33203125" style="22" customWidth="1"/>
    <col min="10501" max="10501" width="9.6640625" style="22" customWidth="1"/>
    <col min="10502" max="10502" width="11.6640625" style="22" customWidth="1"/>
    <col min="10503" max="10503" width="15.6640625" style="22" customWidth="1"/>
    <col min="10504" max="10752" width="9.109375" style="22"/>
    <col min="10753" max="10753" width="7.6640625" style="22" customWidth="1"/>
    <col min="10754" max="10754" width="9.6640625" style="22" customWidth="1"/>
    <col min="10755" max="10755" width="43.6640625" style="22" customWidth="1"/>
    <col min="10756" max="10756" width="8.33203125" style="22" customWidth="1"/>
    <col min="10757" max="10757" width="9.6640625" style="22" customWidth="1"/>
    <col min="10758" max="10758" width="11.6640625" style="22" customWidth="1"/>
    <col min="10759" max="10759" width="15.6640625" style="22" customWidth="1"/>
    <col min="10760" max="11008" width="9.109375" style="22"/>
    <col min="11009" max="11009" width="7.6640625" style="22" customWidth="1"/>
    <col min="11010" max="11010" width="9.6640625" style="22" customWidth="1"/>
    <col min="11011" max="11011" width="43.6640625" style="22" customWidth="1"/>
    <col min="11012" max="11012" width="8.33203125" style="22" customWidth="1"/>
    <col min="11013" max="11013" width="9.6640625" style="22" customWidth="1"/>
    <col min="11014" max="11014" width="11.6640625" style="22" customWidth="1"/>
    <col min="11015" max="11015" width="15.6640625" style="22" customWidth="1"/>
    <col min="11016" max="11264" width="9.109375" style="22"/>
    <col min="11265" max="11265" width="7.6640625" style="22" customWidth="1"/>
    <col min="11266" max="11266" width="9.6640625" style="22" customWidth="1"/>
    <col min="11267" max="11267" width="43.6640625" style="22" customWidth="1"/>
    <col min="11268" max="11268" width="8.33203125" style="22" customWidth="1"/>
    <col min="11269" max="11269" width="9.6640625" style="22" customWidth="1"/>
    <col min="11270" max="11270" width="11.6640625" style="22" customWidth="1"/>
    <col min="11271" max="11271" width="15.6640625" style="22" customWidth="1"/>
    <col min="11272" max="11520" width="9.109375" style="22"/>
    <col min="11521" max="11521" width="7.6640625" style="22" customWidth="1"/>
    <col min="11522" max="11522" width="9.6640625" style="22" customWidth="1"/>
    <col min="11523" max="11523" width="43.6640625" style="22" customWidth="1"/>
    <col min="11524" max="11524" width="8.33203125" style="22" customWidth="1"/>
    <col min="11525" max="11525" width="9.6640625" style="22" customWidth="1"/>
    <col min="11526" max="11526" width="11.6640625" style="22" customWidth="1"/>
    <col min="11527" max="11527" width="15.6640625" style="22" customWidth="1"/>
    <col min="11528" max="11776" width="9.109375" style="22"/>
    <col min="11777" max="11777" width="7.6640625" style="22" customWidth="1"/>
    <col min="11778" max="11778" width="9.6640625" style="22" customWidth="1"/>
    <col min="11779" max="11779" width="43.6640625" style="22" customWidth="1"/>
    <col min="11780" max="11780" width="8.33203125" style="22" customWidth="1"/>
    <col min="11781" max="11781" width="9.6640625" style="22" customWidth="1"/>
    <col min="11782" max="11782" width="11.6640625" style="22" customWidth="1"/>
    <col min="11783" max="11783" width="15.6640625" style="22" customWidth="1"/>
    <col min="11784" max="12032" width="9.109375" style="22"/>
    <col min="12033" max="12033" width="7.6640625" style="22" customWidth="1"/>
    <col min="12034" max="12034" width="9.6640625" style="22" customWidth="1"/>
    <col min="12035" max="12035" width="43.6640625" style="22" customWidth="1"/>
    <col min="12036" max="12036" width="8.33203125" style="22" customWidth="1"/>
    <col min="12037" max="12037" width="9.6640625" style="22" customWidth="1"/>
    <col min="12038" max="12038" width="11.6640625" style="22" customWidth="1"/>
    <col min="12039" max="12039" width="15.6640625" style="22" customWidth="1"/>
    <col min="12040" max="12288" width="9.109375" style="22"/>
    <col min="12289" max="12289" width="7.6640625" style="22" customWidth="1"/>
    <col min="12290" max="12290" width="9.6640625" style="22" customWidth="1"/>
    <col min="12291" max="12291" width="43.6640625" style="22" customWidth="1"/>
    <col min="12292" max="12292" width="8.33203125" style="22" customWidth="1"/>
    <col min="12293" max="12293" width="9.6640625" style="22" customWidth="1"/>
    <col min="12294" max="12294" width="11.6640625" style="22" customWidth="1"/>
    <col min="12295" max="12295" width="15.6640625" style="22" customWidth="1"/>
    <col min="12296" max="12544" width="9.109375" style="22"/>
    <col min="12545" max="12545" width="7.6640625" style="22" customWidth="1"/>
    <col min="12546" max="12546" width="9.6640625" style="22" customWidth="1"/>
    <col min="12547" max="12547" width="43.6640625" style="22" customWidth="1"/>
    <col min="12548" max="12548" width="8.33203125" style="22" customWidth="1"/>
    <col min="12549" max="12549" width="9.6640625" style="22" customWidth="1"/>
    <col min="12550" max="12550" width="11.6640625" style="22" customWidth="1"/>
    <col min="12551" max="12551" width="15.6640625" style="22" customWidth="1"/>
    <col min="12552" max="12800" width="9.109375" style="22"/>
    <col min="12801" max="12801" width="7.6640625" style="22" customWidth="1"/>
    <col min="12802" max="12802" width="9.6640625" style="22" customWidth="1"/>
    <col min="12803" max="12803" width="43.6640625" style="22" customWidth="1"/>
    <col min="12804" max="12804" width="8.33203125" style="22" customWidth="1"/>
    <col min="12805" max="12805" width="9.6640625" style="22" customWidth="1"/>
    <col min="12806" max="12806" width="11.6640625" style="22" customWidth="1"/>
    <col min="12807" max="12807" width="15.6640625" style="22" customWidth="1"/>
    <col min="12808" max="13056" width="9.109375" style="22"/>
    <col min="13057" max="13057" width="7.6640625" style="22" customWidth="1"/>
    <col min="13058" max="13058" width="9.6640625" style="22" customWidth="1"/>
    <col min="13059" max="13059" width="43.6640625" style="22" customWidth="1"/>
    <col min="13060" max="13060" width="8.33203125" style="22" customWidth="1"/>
    <col min="13061" max="13061" width="9.6640625" style="22" customWidth="1"/>
    <col min="13062" max="13062" width="11.6640625" style="22" customWidth="1"/>
    <col min="13063" max="13063" width="15.6640625" style="22" customWidth="1"/>
    <col min="13064" max="13312" width="9.109375" style="22"/>
    <col min="13313" max="13313" width="7.6640625" style="22" customWidth="1"/>
    <col min="13314" max="13314" width="9.6640625" style="22" customWidth="1"/>
    <col min="13315" max="13315" width="43.6640625" style="22" customWidth="1"/>
    <col min="13316" max="13316" width="8.33203125" style="22" customWidth="1"/>
    <col min="13317" max="13317" width="9.6640625" style="22" customWidth="1"/>
    <col min="13318" max="13318" width="11.6640625" style="22" customWidth="1"/>
    <col min="13319" max="13319" width="15.6640625" style="22" customWidth="1"/>
    <col min="13320" max="13568" width="9.109375" style="22"/>
    <col min="13569" max="13569" width="7.6640625" style="22" customWidth="1"/>
    <col min="13570" max="13570" width="9.6640625" style="22" customWidth="1"/>
    <col min="13571" max="13571" width="43.6640625" style="22" customWidth="1"/>
    <col min="13572" max="13572" width="8.33203125" style="22" customWidth="1"/>
    <col min="13573" max="13573" width="9.6640625" style="22" customWidth="1"/>
    <col min="13574" max="13574" width="11.6640625" style="22" customWidth="1"/>
    <col min="13575" max="13575" width="15.6640625" style="22" customWidth="1"/>
    <col min="13576" max="13824" width="9.109375" style="22"/>
    <col min="13825" max="13825" width="7.6640625" style="22" customWidth="1"/>
    <col min="13826" max="13826" width="9.6640625" style="22" customWidth="1"/>
    <col min="13827" max="13827" width="43.6640625" style="22" customWidth="1"/>
    <col min="13828" max="13828" width="8.33203125" style="22" customWidth="1"/>
    <col min="13829" max="13829" width="9.6640625" style="22" customWidth="1"/>
    <col min="13830" max="13830" width="11.6640625" style="22" customWidth="1"/>
    <col min="13831" max="13831" width="15.6640625" style="22" customWidth="1"/>
    <col min="13832" max="14080" width="9.109375" style="22"/>
    <col min="14081" max="14081" width="7.6640625" style="22" customWidth="1"/>
    <col min="14082" max="14082" width="9.6640625" style="22" customWidth="1"/>
    <col min="14083" max="14083" width="43.6640625" style="22" customWidth="1"/>
    <col min="14084" max="14084" width="8.33203125" style="22" customWidth="1"/>
    <col min="14085" max="14085" width="9.6640625" style="22" customWidth="1"/>
    <col min="14086" max="14086" width="11.6640625" style="22" customWidth="1"/>
    <col min="14087" max="14087" width="15.6640625" style="22" customWidth="1"/>
    <col min="14088" max="14336" width="9.109375" style="22"/>
    <col min="14337" max="14337" width="7.6640625" style="22" customWidth="1"/>
    <col min="14338" max="14338" width="9.6640625" style="22" customWidth="1"/>
    <col min="14339" max="14339" width="43.6640625" style="22" customWidth="1"/>
    <col min="14340" max="14340" width="8.33203125" style="22" customWidth="1"/>
    <col min="14341" max="14341" width="9.6640625" style="22" customWidth="1"/>
    <col min="14342" max="14342" width="11.6640625" style="22" customWidth="1"/>
    <col min="14343" max="14343" width="15.6640625" style="22" customWidth="1"/>
    <col min="14344" max="14592" width="9.109375" style="22"/>
    <col min="14593" max="14593" width="7.6640625" style="22" customWidth="1"/>
    <col min="14594" max="14594" width="9.6640625" style="22" customWidth="1"/>
    <col min="14595" max="14595" width="43.6640625" style="22" customWidth="1"/>
    <col min="14596" max="14596" width="8.33203125" style="22" customWidth="1"/>
    <col min="14597" max="14597" width="9.6640625" style="22" customWidth="1"/>
    <col min="14598" max="14598" width="11.6640625" style="22" customWidth="1"/>
    <col min="14599" max="14599" width="15.6640625" style="22" customWidth="1"/>
    <col min="14600" max="14848" width="9.109375" style="22"/>
    <col min="14849" max="14849" width="7.6640625" style="22" customWidth="1"/>
    <col min="14850" max="14850" width="9.6640625" style="22" customWidth="1"/>
    <col min="14851" max="14851" width="43.6640625" style="22" customWidth="1"/>
    <col min="14852" max="14852" width="8.33203125" style="22" customWidth="1"/>
    <col min="14853" max="14853" width="9.6640625" style="22" customWidth="1"/>
    <col min="14854" max="14854" width="11.6640625" style="22" customWidth="1"/>
    <col min="14855" max="14855" width="15.6640625" style="22" customWidth="1"/>
    <col min="14856" max="15104" width="9.109375" style="22"/>
    <col min="15105" max="15105" width="7.6640625" style="22" customWidth="1"/>
    <col min="15106" max="15106" width="9.6640625" style="22" customWidth="1"/>
    <col min="15107" max="15107" width="43.6640625" style="22" customWidth="1"/>
    <col min="15108" max="15108" width="8.33203125" style="22" customWidth="1"/>
    <col min="15109" max="15109" width="9.6640625" style="22" customWidth="1"/>
    <col min="15110" max="15110" width="11.6640625" style="22" customWidth="1"/>
    <col min="15111" max="15111" width="15.6640625" style="22" customWidth="1"/>
    <col min="15112" max="15360" width="9.109375" style="22"/>
    <col min="15361" max="15361" width="7.6640625" style="22" customWidth="1"/>
    <col min="15362" max="15362" width="9.6640625" style="22" customWidth="1"/>
    <col min="15363" max="15363" width="43.6640625" style="22" customWidth="1"/>
    <col min="15364" max="15364" width="8.33203125" style="22" customWidth="1"/>
    <col min="15365" max="15365" width="9.6640625" style="22" customWidth="1"/>
    <col min="15366" max="15366" width="11.6640625" style="22" customWidth="1"/>
    <col min="15367" max="15367" width="15.6640625" style="22" customWidth="1"/>
    <col min="15368" max="15616" width="9.109375" style="22"/>
    <col min="15617" max="15617" width="7.6640625" style="22" customWidth="1"/>
    <col min="15618" max="15618" width="9.6640625" style="22" customWidth="1"/>
    <col min="15619" max="15619" width="43.6640625" style="22" customWidth="1"/>
    <col min="15620" max="15620" width="8.33203125" style="22" customWidth="1"/>
    <col min="15621" max="15621" width="9.6640625" style="22" customWidth="1"/>
    <col min="15622" max="15622" width="11.6640625" style="22" customWidth="1"/>
    <col min="15623" max="15623" width="15.6640625" style="22" customWidth="1"/>
    <col min="15624" max="15872" width="9.109375" style="22"/>
    <col min="15873" max="15873" width="7.6640625" style="22" customWidth="1"/>
    <col min="15874" max="15874" width="9.6640625" style="22" customWidth="1"/>
    <col min="15875" max="15875" width="43.6640625" style="22" customWidth="1"/>
    <col min="15876" max="15876" width="8.33203125" style="22" customWidth="1"/>
    <col min="15877" max="15877" width="9.6640625" style="22" customWidth="1"/>
    <col min="15878" max="15878" width="11.6640625" style="22" customWidth="1"/>
    <col min="15879" max="15879" width="15.6640625" style="22" customWidth="1"/>
    <col min="15880" max="16128" width="9.109375" style="22"/>
    <col min="16129" max="16129" width="7.6640625" style="22" customWidth="1"/>
    <col min="16130" max="16130" width="9.6640625" style="22" customWidth="1"/>
    <col min="16131" max="16131" width="43.6640625" style="22" customWidth="1"/>
    <col min="16132" max="16132" width="8.33203125" style="22" customWidth="1"/>
    <col min="16133" max="16133" width="9.6640625" style="22" customWidth="1"/>
    <col min="16134" max="16134" width="11.6640625" style="22" customWidth="1"/>
    <col min="16135" max="16135" width="15.6640625" style="22" customWidth="1"/>
    <col min="16136" max="16384" width="9.109375" style="22"/>
  </cols>
  <sheetData>
    <row r="1" spans="1:13" x14ac:dyDescent="0.25">
      <c r="A1" s="18"/>
      <c r="B1" s="16"/>
      <c r="C1" s="16"/>
      <c r="D1" s="36"/>
      <c r="E1" s="37"/>
      <c r="F1" s="222"/>
      <c r="G1" s="222"/>
    </row>
    <row r="2" spans="1:13" ht="22.5" customHeight="1" x14ac:dyDescent="0.25">
      <c r="A2" s="18"/>
      <c r="B2" s="430" t="str">
        <f>'Schedule A - P&amp;G'!B2:G2</f>
        <v>TENDER FOR DESIGN, SUPPLY, DELIVERY, INSTALLATION, TESTING, COMMISSIONING AND PUT INTO OPERATION OF THE NEW BASE RADIOS FOR OPERATIONS AND RISK CONTROL AT ALL SITES</v>
      </c>
      <c r="C2" s="430"/>
      <c r="D2" s="430"/>
      <c r="E2" s="430"/>
      <c r="F2" s="430"/>
      <c r="G2" s="430"/>
      <c r="I2" s="154"/>
      <c r="J2" s="154"/>
      <c r="K2" s="154"/>
      <c r="L2" s="154"/>
      <c r="M2" s="154"/>
    </row>
    <row r="3" spans="1:13" x14ac:dyDescent="0.25">
      <c r="A3" s="18"/>
      <c r="B3" s="15"/>
      <c r="C3" s="16"/>
      <c r="D3" s="17"/>
      <c r="E3" s="414"/>
      <c r="F3" s="223"/>
      <c r="G3" s="223"/>
      <c r="I3" s="154"/>
      <c r="J3" s="428"/>
      <c r="K3" s="428"/>
      <c r="L3" s="428"/>
      <c r="M3" s="178"/>
    </row>
    <row r="4" spans="1:13" ht="15" customHeight="1" x14ac:dyDescent="0.25">
      <c r="A4" s="18"/>
      <c r="B4" s="15"/>
      <c r="C4" s="42"/>
      <c r="D4" s="415"/>
      <c r="E4" s="415"/>
      <c r="F4" s="224"/>
      <c r="G4" s="320" t="s">
        <v>408</v>
      </c>
      <c r="I4" s="154"/>
      <c r="J4" s="428"/>
      <c r="K4" s="428"/>
      <c r="L4" s="428"/>
      <c r="M4" s="154"/>
    </row>
    <row r="5" spans="1:13" ht="25.5" customHeight="1" thickBot="1" x14ac:dyDescent="0.3">
      <c r="A5" s="310" t="s">
        <v>28</v>
      </c>
      <c r="B5" s="311" t="s">
        <v>58</v>
      </c>
      <c r="C5" s="312" t="s">
        <v>14</v>
      </c>
      <c r="D5" s="313" t="s">
        <v>17</v>
      </c>
      <c r="E5" s="314" t="s">
        <v>10</v>
      </c>
      <c r="F5" s="341" t="s">
        <v>11</v>
      </c>
      <c r="G5" s="391" t="s">
        <v>27</v>
      </c>
      <c r="I5" s="154"/>
      <c r="J5" s="154"/>
      <c r="K5" s="154"/>
      <c r="L5" s="154"/>
      <c r="M5" s="154"/>
    </row>
    <row r="6" spans="1:13" x14ac:dyDescent="0.25">
      <c r="A6" s="296"/>
      <c r="B6" s="297"/>
      <c r="C6" s="254" t="s">
        <v>61</v>
      </c>
      <c r="D6" s="297"/>
      <c r="E6" s="297"/>
      <c r="F6" s="455"/>
      <c r="G6" s="456"/>
      <c r="H6" s="22"/>
    </row>
    <row r="7" spans="1:13" s="144" customFormat="1" ht="184.8" x14ac:dyDescent="0.25">
      <c r="A7" s="392">
        <v>1</v>
      </c>
      <c r="B7" s="172">
        <v>7.1</v>
      </c>
      <c r="C7" s="167" t="s">
        <v>363</v>
      </c>
      <c r="D7" s="417" t="s">
        <v>67</v>
      </c>
      <c r="E7" s="416">
        <v>1</v>
      </c>
      <c r="F7" s="393"/>
      <c r="G7" s="393"/>
      <c r="H7" s="156"/>
    </row>
    <row r="8" spans="1:13" s="144" customFormat="1" x14ac:dyDescent="0.25">
      <c r="A8" s="412"/>
      <c r="B8" s="394"/>
      <c r="C8" s="170"/>
      <c r="D8" s="174"/>
      <c r="E8" s="416"/>
      <c r="F8" s="395"/>
      <c r="G8" s="395"/>
      <c r="H8" s="156"/>
    </row>
    <row r="9" spans="1:13" s="144" customFormat="1" ht="39.6" x14ac:dyDescent="0.25">
      <c r="A9" s="412">
        <v>2</v>
      </c>
      <c r="B9" s="394" t="s">
        <v>364</v>
      </c>
      <c r="C9" s="396" t="s">
        <v>365</v>
      </c>
      <c r="D9" s="174" t="s">
        <v>366</v>
      </c>
      <c r="E9" s="416">
        <v>1</v>
      </c>
      <c r="F9" s="395"/>
      <c r="G9" s="395"/>
      <c r="H9" s="156"/>
    </row>
    <row r="10" spans="1:13" s="144" customFormat="1" x14ac:dyDescent="0.25">
      <c r="A10" s="412"/>
      <c r="B10" s="397">
        <v>7.2</v>
      </c>
      <c r="C10" s="396" t="s">
        <v>367</v>
      </c>
      <c r="D10" s="174"/>
      <c r="E10" s="416"/>
      <c r="F10" s="395"/>
      <c r="G10" s="398"/>
      <c r="H10" s="156"/>
    </row>
    <row r="11" spans="1:13" s="144" customFormat="1" ht="26.4" x14ac:dyDescent="0.25">
      <c r="A11" s="459">
        <v>3</v>
      </c>
      <c r="B11" s="399"/>
      <c r="C11" s="170" t="s">
        <v>368</v>
      </c>
      <c r="D11" s="389" t="s">
        <v>67</v>
      </c>
      <c r="E11" s="386">
        <v>1</v>
      </c>
      <c r="F11" s="395"/>
      <c r="G11" s="398"/>
      <c r="H11" s="156"/>
    </row>
    <row r="12" spans="1:13" s="144" customFormat="1" ht="39.6" x14ac:dyDescent="0.25">
      <c r="A12" s="460"/>
      <c r="B12" s="399"/>
      <c r="C12" s="170" t="s">
        <v>369</v>
      </c>
      <c r="D12" s="367"/>
      <c r="E12" s="387"/>
      <c r="F12" s="395"/>
      <c r="G12" s="398"/>
      <c r="H12" s="156"/>
    </row>
    <row r="13" spans="1:13" s="144" customFormat="1" x14ac:dyDescent="0.25">
      <c r="A13" s="460"/>
      <c r="B13" s="399"/>
      <c r="C13" s="170" t="s">
        <v>370</v>
      </c>
      <c r="D13" s="367"/>
      <c r="E13" s="387"/>
      <c r="F13" s="395"/>
      <c r="G13" s="398"/>
      <c r="H13" s="156"/>
    </row>
    <row r="14" spans="1:13" s="144" customFormat="1" x14ac:dyDescent="0.25">
      <c r="A14" s="460"/>
      <c r="B14" s="399"/>
      <c r="C14" s="170" t="s">
        <v>371</v>
      </c>
      <c r="D14" s="367"/>
      <c r="E14" s="387"/>
      <c r="F14" s="395"/>
      <c r="G14" s="395"/>
      <c r="H14" s="156"/>
    </row>
    <row r="15" spans="1:13" s="144" customFormat="1" x14ac:dyDescent="0.25">
      <c r="A15" s="461"/>
      <c r="B15" s="400"/>
      <c r="C15" s="170" t="s">
        <v>372</v>
      </c>
      <c r="D15" s="390"/>
      <c r="E15" s="388"/>
      <c r="F15" s="395"/>
      <c r="G15" s="395"/>
      <c r="H15" s="156"/>
    </row>
    <row r="16" spans="1:13" s="144" customFormat="1" x14ac:dyDescent="0.25">
      <c r="A16" s="412">
        <v>4</v>
      </c>
      <c r="B16" s="401">
        <v>7.3</v>
      </c>
      <c r="C16" s="396" t="s">
        <v>373</v>
      </c>
      <c r="D16" s="174"/>
      <c r="E16" s="416">
        <v>1</v>
      </c>
      <c r="F16" s="395"/>
      <c r="G16" s="398"/>
      <c r="H16" s="156"/>
    </row>
    <row r="17" spans="1:9" s="144" customFormat="1" ht="26.4" x14ac:dyDescent="0.25">
      <c r="A17" s="412"/>
      <c r="B17" s="401"/>
      <c r="C17" s="170" t="s">
        <v>374</v>
      </c>
      <c r="D17" s="174" t="s">
        <v>67</v>
      </c>
      <c r="E17" s="401">
        <v>1</v>
      </c>
      <c r="F17" s="395"/>
      <c r="G17" s="398"/>
      <c r="H17" s="156"/>
    </row>
    <row r="18" spans="1:9" s="156" customFormat="1" x14ac:dyDescent="0.25">
      <c r="A18" s="412">
        <v>5</v>
      </c>
      <c r="B18" s="401">
        <v>7.4</v>
      </c>
      <c r="C18" s="396" t="s">
        <v>375</v>
      </c>
      <c r="D18" s="174"/>
      <c r="E18" s="416"/>
      <c r="F18" s="395"/>
      <c r="G18" s="398"/>
    </row>
    <row r="19" spans="1:9" s="156" customFormat="1" ht="39.6" x14ac:dyDescent="0.25">
      <c r="A19" s="412"/>
      <c r="B19" s="401"/>
      <c r="C19" s="170" t="s">
        <v>376</v>
      </c>
      <c r="D19" s="174" t="s">
        <v>67</v>
      </c>
      <c r="E19" s="401">
        <v>1</v>
      </c>
      <c r="F19" s="395"/>
      <c r="G19" s="398"/>
    </row>
    <row r="20" spans="1:9" s="156" customFormat="1" x14ac:dyDescent="0.25">
      <c r="A20" s="412">
        <v>6</v>
      </c>
      <c r="B20" s="397">
        <v>7.5</v>
      </c>
      <c r="C20" s="396" t="s">
        <v>377</v>
      </c>
      <c r="D20" s="174" t="s">
        <v>67</v>
      </c>
      <c r="E20" s="401">
        <v>1</v>
      </c>
      <c r="F20" s="395"/>
      <c r="G20" s="398"/>
    </row>
    <row r="21" spans="1:9" s="156" customFormat="1" ht="52.8" x14ac:dyDescent="0.25">
      <c r="A21" s="459">
        <v>7</v>
      </c>
      <c r="B21" s="399"/>
      <c r="C21" s="396" t="s">
        <v>378</v>
      </c>
      <c r="D21" s="389" t="s">
        <v>67</v>
      </c>
      <c r="E21" s="397">
        <v>1</v>
      </c>
      <c r="F21" s="395"/>
      <c r="G21" s="398"/>
    </row>
    <row r="22" spans="1:9" s="156" customFormat="1" x14ac:dyDescent="0.25">
      <c r="A22" s="460"/>
      <c r="B22" s="399"/>
      <c r="C22" s="402" t="s">
        <v>379</v>
      </c>
      <c r="D22" s="367"/>
      <c r="E22" s="399"/>
      <c r="F22" s="395"/>
      <c r="G22" s="398"/>
      <c r="I22" s="144"/>
    </row>
    <row r="23" spans="1:9" s="156" customFormat="1" x14ac:dyDescent="0.25">
      <c r="A23" s="460"/>
      <c r="B23" s="399"/>
      <c r="C23" s="402" t="s">
        <v>380</v>
      </c>
      <c r="D23" s="367"/>
      <c r="E23" s="399"/>
      <c r="F23" s="395"/>
      <c r="G23" s="398"/>
      <c r="I23" s="144"/>
    </row>
    <row r="24" spans="1:9" s="156" customFormat="1" x14ac:dyDescent="0.25">
      <c r="A24" s="460"/>
      <c r="B24" s="399"/>
      <c r="C24" s="402" t="s">
        <v>381</v>
      </c>
      <c r="D24" s="367"/>
      <c r="E24" s="399"/>
      <c r="F24" s="395"/>
      <c r="G24" s="398"/>
      <c r="I24" s="144"/>
    </row>
    <row r="25" spans="1:9" ht="39.6" x14ac:dyDescent="0.25">
      <c r="A25" s="460"/>
      <c r="B25" s="399"/>
      <c r="C25" s="402" t="s">
        <v>382</v>
      </c>
      <c r="D25" s="367"/>
      <c r="E25" s="399"/>
      <c r="F25" s="395"/>
      <c r="G25" s="398"/>
    </row>
    <row r="26" spans="1:9" ht="26.4" x14ac:dyDescent="0.25">
      <c r="A26" s="461"/>
      <c r="B26" s="399"/>
      <c r="C26" s="170" t="s">
        <v>383</v>
      </c>
      <c r="D26" s="390"/>
      <c r="E26" s="400"/>
      <c r="F26" s="395"/>
      <c r="G26" s="398"/>
    </row>
    <row r="27" spans="1:9" x14ac:dyDescent="0.25">
      <c r="A27" s="403"/>
      <c r="B27" s="399"/>
      <c r="C27" s="396" t="s">
        <v>384</v>
      </c>
      <c r="D27" s="389" t="s">
        <v>385</v>
      </c>
      <c r="E27" s="389">
        <v>1</v>
      </c>
      <c r="F27" s="176"/>
      <c r="G27" s="404"/>
    </row>
    <row r="28" spans="1:9" x14ac:dyDescent="0.25">
      <c r="A28" s="462">
        <v>8</v>
      </c>
      <c r="B28" s="399"/>
      <c r="C28" s="170" t="s">
        <v>386</v>
      </c>
      <c r="D28" s="367"/>
      <c r="E28" s="367"/>
      <c r="F28" s="176"/>
      <c r="G28" s="404"/>
    </row>
    <row r="29" spans="1:9" x14ac:dyDescent="0.25">
      <c r="A29" s="463"/>
      <c r="B29" s="399"/>
      <c r="C29" s="396" t="s">
        <v>387</v>
      </c>
      <c r="D29" s="367"/>
      <c r="E29" s="367"/>
      <c r="F29" s="176"/>
      <c r="G29" s="404"/>
    </row>
    <row r="30" spans="1:9" s="154" customFormat="1" x14ac:dyDescent="0.25">
      <c r="A30" s="464"/>
      <c r="B30" s="399"/>
      <c r="C30" s="396" t="s">
        <v>388</v>
      </c>
      <c r="D30" s="390"/>
      <c r="E30" s="390"/>
      <c r="F30" s="176"/>
      <c r="G30" s="404"/>
    </row>
    <row r="31" spans="1:9" s="154" customFormat="1" x14ac:dyDescent="0.25">
      <c r="A31" s="403"/>
      <c r="B31" s="400"/>
      <c r="C31" s="396"/>
      <c r="D31" s="174"/>
      <c r="E31" s="174"/>
      <c r="F31" s="176"/>
      <c r="G31" s="404"/>
    </row>
    <row r="32" spans="1:9" s="154" customFormat="1" ht="26.4" x14ac:dyDescent="0.25">
      <c r="A32" s="403"/>
      <c r="B32" s="405">
        <v>7.6</v>
      </c>
      <c r="C32" s="396" t="s">
        <v>389</v>
      </c>
      <c r="D32" s="174" t="s">
        <v>385</v>
      </c>
      <c r="E32" s="174">
        <v>1</v>
      </c>
      <c r="F32" s="176"/>
      <c r="G32" s="404"/>
    </row>
    <row r="33" spans="1:7" s="154" customFormat="1" ht="39.6" x14ac:dyDescent="0.25">
      <c r="A33" s="412"/>
      <c r="B33" s="406"/>
      <c r="C33" s="170" t="s">
        <v>390</v>
      </c>
      <c r="D33" s="174"/>
      <c r="E33" s="174">
        <v>1</v>
      </c>
      <c r="F33" s="176"/>
      <c r="G33" s="398"/>
    </row>
    <row r="34" spans="1:7" s="154" customFormat="1" x14ac:dyDescent="0.25">
      <c r="A34" s="412">
        <v>9</v>
      </c>
      <c r="B34" s="406"/>
      <c r="C34" s="170" t="s">
        <v>391</v>
      </c>
      <c r="D34" s="174" t="s">
        <v>366</v>
      </c>
      <c r="E34" s="174">
        <v>1</v>
      </c>
      <c r="F34" s="176"/>
      <c r="G34" s="398"/>
    </row>
    <row r="35" spans="1:7" s="154" customFormat="1" x14ac:dyDescent="0.25">
      <c r="A35" s="412">
        <v>10</v>
      </c>
      <c r="B35" s="406"/>
      <c r="C35" s="170" t="s">
        <v>392</v>
      </c>
      <c r="D35" s="174" t="s">
        <v>366</v>
      </c>
      <c r="E35" s="174">
        <v>1</v>
      </c>
      <c r="F35" s="176"/>
      <c r="G35" s="398"/>
    </row>
    <row r="36" spans="1:7" s="154" customFormat="1" ht="39.6" x14ac:dyDescent="0.25">
      <c r="A36" s="413">
        <v>11</v>
      </c>
      <c r="B36" s="406"/>
      <c r="C36" s="170" t="s">
        <v>393</v>
      </c>
      <c r="D36" s="174"/>
      <c r="E36" s="416"/>
      <c r="F36" s="395"/>
      <c r="G36" s="398"/>
    </row>
    <row r="37" spans="1:7" s="154" customFormat="1" x14ac:dyDescent="0.25">
      <c r="A37" s="413">
        <v>12</v>
      </c>
      <c r="B37" s="406"/>
      <c r="C37" s="170" t="s">
        <v>394</v>
      </c>
      <c r="D37" s="174"/>
      <c r="E37" s="416"/>
      <c r="F37" s="395"/>
      <c r="G37" s="398"/>
    </row>
    <row r="38" spans="1:7" s="154" customFormat="1" x14ac:dyDescent="0.25">
      <c r="A38" s="413">
        <v>13</v>
      </c>
      <c r="B38" s="406"/>
      <c r="C38" s="148" t="s">
        <v>395</v>
      </c>
      <c r="D38" s="394" t="s">
        <v>396</v>
      </c>
      <c r="E38" s="416">
        <v>1</v>
      </c>
      <c r="F38" s="395"/>
      <c r="G38" s="398"/>
    </row>
    <row r="39" spans="1:7" s="154" customFormat="1" x14ac:dyDescent="0.25">
      <c r="A39" s="412">
        <v>14</v>
      </c>
      <c r="B39" s="406"/>
      <c r="C39" s="148" t="s">
        <v>397</v>
      </c>
      <c r="D39" s="394" t="s">
        <v>396</v>
      </c>
      <c r="E39" s="416">
        <v>1</v>
      </c>
      <c r="F39" s="176"/>
      <c r="G39" s="398"/>
    </row>
    <row r="40" spans="1:7" s="154" customFormat="1" x14ac:dyDescent="0.25">
      <c r="A40" s="412">
        <v>15</v>
      </c>
      <c r="B40" s="406"/>
      <c r="C40" s="148" t="s">
        <v>398</v>
      </c>
      <c r="D40" s="394" t="s">
        <v>399</v>
      </c>
      <c r="E40" s="416">
        <v>1</v>
      </c>
      <c r="F40" s="176"/>
      <c r="G40" s="398"/>
    </row>
    <row r="41" spans="1:7" s="154" customFormat="1" x14ac:dyDescent="0.25">
      <c r="A41" s="412">
        <v>16</v>
      </c>
      <c r="B41" s="406"/>
      <c r="C41" s="170" t="s">
        <v>400</v>
      </c>
      <c r="D41" s="407" t="s">
        <v>385</v>
      </c>
      <c r="E41" s="386">
        <v>1</v>
      </c>
      <c r="F41" s="395"/>
      <c r="G41" s="398"/>
    </row>
    <row r="42" spans="1:7" s="154" customFormat="1" ht="26.4" x14ac:dyDescent="0.25">
      <c r="A42" s="412">
        <v>17</v>
      </c>
      <c r="B42" s="406"/>
      <c r="C42" s="170" t="s">
        <v>401</v>
      </c>
      <c r="D42" s="408"/>
      <c r="E42" s="387"/>
      <c r="F42" s="395"/>
      <c r="G42" s="398"/>
    </row>
    <row r="43" spans="1:7" s="154" customFormat="1" x14ac:dyDescent="0.25">
      <c r="A43" s="413">
        <v>18</v>
      </c>
      <c r="B43" s="406"/>
      <c r="C43" s="170" t="s">
        <v>402</v>
      </c>
      <c r="D43" s="408"/>
      <c r="E43" s="387"/>
      <c r="F43" s="395"/>
      <c r="G43" s="398"/>
    </row>
    <row r="44" spans="1:7" s="154" customFormat="1" x14ac:dyDescent="0.25">
      <c r="A44" s="412">
        <v>19</v>
      </c>
      <c r="B44" s="409"/>
      <c r="C44" s="170" t="s">
        <v>403</v>
      </c>
      <c r="D44" s="410"/>
      <c r="E44" s="388"/>
      <c r="F44" s="395"/>
      <c r="G44" s="398"/>
    </row>
    <row r="45" spans="1:7" s="154" customFormat="1" x14ac:dyDescent="0.25">
      <c r="A45" s="412"/>
      <c r="B45" s="401"/>
      <c r="C45" s="170"/>
      <c r="D45" s="174"/>
      <c r="E45" s="416">
        <v>1</v>
      </c>
      <c r="F45" s="395"/>
      <c r="G45" s="398"/>
    </row>
    <row r="46" spans="1:7" ht="26.4" x14ac:dyDescent="0.25">
      <c r="A46" s="412">
        <v>20</v>
      </c>
      <c r="B46" s="397">
        <v>7.7</v>
      </c>
      <c r="C46" s="396" t="s">
        <v>404</v>
      </c>
      <c r="D46" s="174" t="s">
        <v>405</v>
      </c>
      <c r="E46" s="416">
        <v>1</v>
      </c>
      <c r="F46" s="395"/>
      <c r="G46" s="398"/>
    </row>
    <row r="47" spans="1:7" ht="145.19999999999999" x14ac:dyDescent="0.25">
      <c r="A47" s="413"/>
      <c r="B47" s="399"/>
      <c r="C47" s="396" t="s">
        <v>406</v>
      </c>
      <c r="D47" s="174" t="s">
        <v>405</v>
      </c>
      <c r="E47" s="416">
        <v>1</v>
      </c>
      <c r="F47" s="395"/>
      <c r="G47" s="398"/>
    </row>
    <row r="48" spans="1:7" ht="26.4" x14ac:dyDescent="0.25">
      <c r="A48" s="412">
        <v>21</v>
      </c>
      <c r="B48" s="411">
        <v>7.8</v>
      </c>
      <c r="C48" s="396" t="s">
        <v>407</v>
      </c>
      <c r="D48" s="174" t="s">
        <v>366</v>
      </c>
      <c r="E48" s="416">
        <v>1</v>
      </c>
      <c r="F48" s="395"/>
      <c r="G48" s="398"/>
    </row>
    <row r="49" spans="1:7" x14ac:dyDescent="0.25">
      <c r="A49" s="221"/>
      <c r="B49" s="159"/>
      <c r="C49" s="159"/>
      <c r="D49" s="306"/>
      <c r="E49" s="221"/>
      <c r="F49" s="457"/>
      <c r="G49" s="458"/>
    </row>
    <row r="50" spans="1:7" ht="30" customHeight="1" x14ac:dyDescent="0.25">
      <c r="A50" s="221"/>
      <c r="B50" s="159"/>
      <c r="C50" s="180" t="s">
        <v>272</v>
      </c>
      <c r="D50" s="306"/>
      <c r="E50" s="221"/>
      <c r="F50" s="457"/>
      <c r="G50" s="458"/>
    </row>
    <row r="51" spans="1:7" x14ac:dyDescent="0.25">
      <c r="A51" s="221"/>
      <c r="B51" s="159"/>
      <c r="C51" s="192"/>
      <c r="D51" s="306"/>
      <c r="E51" s="221"/>
      <c r="F51" s="457"/>
      <c r="G51" s="458"/>
    </row>
    <row r="52" spans="1:7" x14ac:dyDescent="0.25">
      <c r="A52" s="221"/>
      <c r="B52" s="159"/>
      <c r="C52" s="139"/>
      <c r="D52" s="306"/>
      <c r="E52" s="221"/>
      <c r="F52" s="457"/>
      <c r="G52" s="458"/>
    </row>
    <row r="53" spans="1:7" x14ac:dyDescent="0.25">
      <c r="A53" s="221"/>
      <c r="B53" s="159"/>
      <c r="C53" s="192"/>
      <c r="D53" s="306"/>
      <c r="E53" s="221"/>
      <c r="F53" s="457"/>
      <c r="G53" s="458"/>
    </row>
    <row r="54" spans="1:7" ht="30" customHeight="1" x14ac:dyDescent="0.25">
      <c r="A54" s="221"/>
      <c r="B54" s="159"/>
      <c r="C54" s="180" t="s">
        <v>273</v>
      </c>
      <c r="D54" s="306"/>
      <c r="E54" s="221"/>
      <c r="F54" s="457"/>
      <c r="G54" s="458"/>
    </row>
    <row r="55" spans="1:7" x14ac:dyDescent="0.25">
      <c r="A55" s="221"/>
      <c r="B55" s="159"/>
      <c r="C55" s="159"/>
      <c r="D55" s="306"/>
      <c r="E55" s="221"/>
      <c r="F55" s="457"/>
      <c r="G55" s="458"/>
    </row>
    <row r="56" spans="1:7" x14ac:dyDescent="0.25">
      <c r="A56" s="221"/>
      <c r="B56" s="159"/>
      <c r="C56" s="159"/>
      <c r="D56" s="306"/>
      <c r="E56" s="221"/>
      <c r="F56" s="457"/>
      <c r="G56" s="458"/>
    </row>
    <row r="57" spans="1:7" x14ac:dyDescent="0.25">
      <c r="A57" s="221"/>
      <c r="B57" s="159"/>
      <c r="C57" s="159"/>
      <c r="D57" s="306"/>
      <c r="E57" s="221"/>
      <c r="F57" s="457"/>
      <c r="G57" s="458"/>
    </row>
  </sheetData>
  <mergeCells count="16">
    <mergeCell ref="F56:G56"/>
    <mergeCell ref="A11:A15"/>
    <mergeCell ref="A21:A26"/>
    <mergeCell ref="A28:A30"/>
    <mergeCell ref="F57:G57"/>
    <mergeCell ref="F53:G53"/>
    <mergeCell ref="F54:G54"/>
    <mergeCell ref="F55:G55"/>
    <mergeCell ref="F50:G50"/>
    <mergeCell ref="F51:G51"/>
    <mergeCell ref="F52:G52"/>
    <mergeCell ref="B2:G2"/>
    <mergeCell ref="J3:L3"/>
    <mergeCell ref="J4:L4"/>
    <mergeCell ref="F6:G6"/>
    <mergeCell ref="F49:G49"/>
  </mergeCells>
  <printOptions horizontalCentered="1"/>
  <pageMargins left="0.43307086614173229" right="0.39370078740157483" top="0.59055118110236227" bottom="0.62992125984251968" header="0.39370078740157483" footer="0.19685039370078741"/>
  <pageSetup paperSize="9" scale="77" fitToHeight="40" orientation="landscape" useFirstPageNumber="1" r:id="rId1"/>
  <headerFooter alignWithMargins="0">
    <oddFooter xml:space="preserve">&amp;CA 4.8.&amp;P&amp;R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H79"/>
  <sheetViews>
    <sheetView showZeros="0" view="pageBreakPreview" zoomScaleNormal="100" zoomScaleSheetLayoutView="100" workbookViewId="0">
      <selection activeCell="B8" sqref="B8"/>
    </sheetView>
  </sheetViews>
  <sheetFormatPr defaultColWidth="8.88671875" defaultRowHeight="14.4" x14ac:dyDescent="0.3"/>
  <cols>
    <col min="1" max="1" width="16.44140625" style="1" customWidth="1"/>
    <col min="2" max="2" width="119.88671875" style="1" customWidth="1"/>
    <col min="3" max="3" width="75.44140625" style="247" customWidth="1"/>
    <col min="4" max="4" width="28.33203125" style="1" customWidth="1"/>
    <col min="5" max="16384" width="8.88671875" style="1"/>
  </cols>
  <sheetData>
    <row r="1" spans="1:34" ht="15.6" x14ac:dyDescent="0.3">
      <c r="A1" s="32">
        <f>'Schedule A - P&amp;G'!A1</f>
        <v>0</v>
      </c>
      <c r="B1" s="16"/>
      <c r="C1" s="190">
        <f>'Schedule A - P&amp;G'!G1</f>
        <v>0</v>
      </c>
      <c r="D1" s="37"/>
      <c r="E1" s="38"/>
      <c r="F1" s="40"/>
    </row>
    <row r="2" spans="1:34" ht="36.75" customHeight="1" thickBot="1" x14ac:dyDescent="0.35">
      <c r="A2" s="33">
        <f>'Schedule A - P&amp;G'!A2</f>
        <v>0</v>
      </c>
      <c r="B2" s="430" t="str">
        <f>'Schedule A - P&amp;G'!B2:G2</f>
        <v>TENDER FOR DESIGN, SUPPLY, DELIVERY, INSTALLATION, TESTING, COMMISSIONING AND PUT INTO OPERATION OF THE NEW BASE RADIOS FOR OPERATIONS AND RISK CONTROL AT ALL SITES</v>
      </c>
      <c r="C2" s="430"/>
      <c r="D2" s="43"/>
      <c r="E2" s="43"/>
      <c r="F2" s="43"/>
    </row>
    <row r="3" spans="1:34" ht="12" customHeight="1" x14ac:dyDescent="0.3">
      <c r="A3" s="478" t="s">
        <v>6</v>
      </c>
      <c r="B3" s="479"/>
      <c r="C3" s="480"/>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15" customHeight="1" thickBot="1" x14ac:dyDescent="0.35">
      <c r="A4" s="481"/>
      <c r="B4" s="482"/>
      <c r="C4" s="483"/>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5.75" customHeight="1" thickTop="1" x14ac:dyDescent="0.3">
      <c r="A5" s="470" t="s">
        <v>7</v>
      </c>
      <c r="B5" s="472" t="s">
        <v>0</v>
      </c>
      <c r="C5" s="474" t="s">
        <v>12</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15.75" customHeight="1" thickBot="1" x14ac:dyDescent="0.35">
      <c r="A6" s="471"/>
      <c r="B6" s="473"/>
      <c r="C6" s="475"/>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3">
      <c r="A7" s="3"/>
      <c r="B7" s="4"/>
      <c r="C7" s="5"/>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26.4" customHeight="1" x14ac:dyDescent="0.3">
      <c r="A8" s="6" t="s">
        <v>1</v>
      </c>
      <c r="B8" s="7" t="s">
        <v>13</v>
      </c>
      <c r="C8" s="8">
        <f>'Schedule A - P&amp;G'!G59</f>
        <v>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26.4" customHeight="1" x14ac:dyDescent="0.3">
      <c r="A9" s="9" t="s">
        <v>2</v>
      </c>
      <c r="B9" s="10" t="s">
        <v>21</v>
      </c>
      <c r="C9" s="8">
        <f>'Schedule A - P&amp;G'!G59</f>
        <v>0</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26.4" customHeight="1" x14ac:dyDescent="0.3">
      <c r="A10" s="9" t="s">
        <v>3</v>
      </c>
      <c r="B10" s="10" t="s">
        <v>30</v>
      </c>
      <c r="C10" s="8">
        <f>'Schedule A - P&amp;G'!G59</f>
        <v>0</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6.4" customHeight="1" x14ac:dyDescent="0.3">
      <c r="A11" s="9" t="s">
        <v>4</v>
      </c>
      <c r="B11" s="10" t="s">
        <v>31</v>
      </c>
      <c r="C11" s="8">
        <f>'Schedule A - P&amp;G'!G59</f>
        <v>0</v>
      </c>
      <c r="D11" s="39"/>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s="11" customFormat="1" ht="26.4" customHeight="1" x14ac:dyDescent="0.3">
      <c r="A12" s="9" t="s">
        <v>5</v>
      </c>
      <c r="B12" s="10" t="s">
        <v>270</v>
      </c>
      <c r="C12" s="8">
        <f>'Schedule A - P&amp;G'!G59</f>
        <v>0</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26.4" customHeight="1" x14ac:dyDescent="0.3">
      <c r="A13" s="9" t="s">
        <v>51</v>
      </c>
      <c r="B13" s="10" t="s">
        <v>52</v>
      </c>
      <c r="C13" s="8">
        <f>'Schedule A - P&amp;G'!G59</f>
        <v>0</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ht="26.4" customHeight="1" x14ac:dyDescent="0.3">
      <c r="A14" s="9" t="s">
        <v>56</v>
      </c>
      <c r="B14" s="10" t="s">
        <v>62</v>
      </c>
      <c r="C14" s="8">
        <f>'Schedule A - P&amp;G'!G59</f>
        <v>0</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ht="26.4" customHeight="1" x14ac:dyDescent="0.3">
      <c r="A15" s="9" t="s">
        <v>271</v>
      </c>
      <c r="B15" s="10" t="s">
        <v>61</v>
      </c>
      <c r="C15" s="8">
        <f>'Schedule A - P&amp;G'!G59</f>
        <v>0</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26.4" customHeight="1" x14ac:dyDescent="0.3">
      <c r="A16" s="9"/>
      <c r="B16" s="10"/>
      <c r="C16" s="8"/>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26.4" customHeight="1" x14ac:dyDescent="0.3">
      <c r="A17" s="9"/>
      <c r="B17" s="10"/>
      <c r="C17" s="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s="2" customFormat="1" ht="26.4" customHeight="1" x14ac:dyDescent="0.3">
      <c r="A18" s="9"/>
      <c r="B18" s="10"/>
      <c r="C18" s="8"/>
    </row>
    <row r="19" spans="1:34" ht="26.4" customHeight="1" x14ac:dyDescent="0.3">
      <c r="A19" s="9"/>
      <c r="B19" s="10"/>
      <c r="C19" s="8"/>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26.4" customHeight="1" x14ac:dyDescent="0.3">
      <c r="A20" s="9"/>
      <c r="B20" s="10"/>
      <c r="C20" s="8"/>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5" thickBot="1" x14ac:dyDescent="0.35">
      <c r="A21" s="12"/>
      <c r="B21" s="13"/>
      <c r="C21" s="14"/>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40.200000000000003" customHeight="1" x14ac:dyDescent="0.3">
      <c r="A22" s="476" t="s">
        <v>8</v>
      </c>
      <c r="B22" s="477"/>
      <c r="C22" s="244">
        <f>SUM(C1:C21)</f>
        <v>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40.200000000000003" customHeight="1" x14ac:dyDescent="0.3">
      <c r="A23" s="466" t="s">
        <v>23</v>
      </c>
      <c r="B23" s="467"/>
      <c r="C23" s="245">
        <f>0.15*C22</f>
        <v>0</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40.200000000000003" customHeight="1" thickBot="1" x14ac:dyDescent="0.35">
      <c r="A24" s="468" t="s">
        <v>9</v>
      </c>
      <c r="B24" s="469"/>
      <c r="C24" s="246">
        <f>SUM(C22:C23)</f>
        <v>0</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40.200000000000003" customHeight="1" x14ac:dyDescent="0.3">
      <c r="B25" s="47" t="s">
        <v>37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x14ac:dyDescent="0.3">
      <c r="A26" s="465"/>
      <c r="B26" s="465"/>
      <c r="C26" s="248"/>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s="46" customFormat="1" ht="15" customHeight="1" x14ac:dyDescent="0.3">
      <c r="A27" s="1"/>
      <c r="B27" s="1"/>
      <c r="C27" s="247"/>
      <c r="D27" s="44"/>
      <c r="E27" s="44"/>
      <c r="F27" s="45"/>
    </row>
    <row r="36" spans="1:3" x14ac:dyDescent="0.3">
      <c r="A36" s="35"/>
      <c r="B36" s="35"/>
      <c r="C36" s="34"/>
    </row>
    <row r="37" spans="1:3" x14ac:dyDescent="0.3">
      <c r="A37" s="35"/>
      <c r="B37" s="35"/>
      <c r="C37" s="34"/>
    </row>
    <row r="38" spans="1:3" x14ac:dyDescent="0.3">
      <c r="A38" s="35"/>
      <c r="B38" s="35"/>
      <c r="C38" s="34"/>
    </row>
    <row r="39" spans="1:3" x14ac:dyDescent="0.3">
      <c r="A39" s="35"/>
      <c r="B39" s="35"/>
      <c r="C39" s="34"/>
    </row>
    <row r="40" spans="1:3" ht="15.75" customHeight="1" x14ac:dyDescent="0.3">
      <c r="A40" s="35"/>
      <c r="B40" s="35"/>
      <c r="C40" s="34"/>
    </row>
    <row r="41" spans="1:3" ht="15.75" customHeight="1" x14ac:dyDescent="0.3">
      <c r="A41" s="35"/>
      <c r="B41" s="35"/>
      <c r="C41" s="34"/>
    </row>
    <row r="42" spans="1:3" x14ac:dyDescent="0.3">
      <c r="A42" s="35"/>
      <c r="B42" s="35"/>
      <c r="C42" s="34"/>
    </row>
    <row r="43" spans="1:3" x14ac:dyDescent="0.3">
      <c r="A43" s="35"/>
      <c r="B43" s="35"/>
      <c r="C43" s="34"/>
    </row>
    <row r="44" spans="1:3" x14ac:dyDescent="0.3">
      <c r="A44" s="35"/>
      <c r="B44" s="35"/>
      <c r="C44" s="34"/>
    </row>
    <row r="45" spans="1:3" x14ac:dyDescent="0.3">
      <c r="A45" s="35"/>
      <c r="B45" s="35"/>
      <c r="C45" s="34"/>
    </row>
    <row r="46" spans="1:3" x14ac:dyDescent="0.3">
      <c r="A46" s="35"/>
      <c r="B46" s="35"/>
      <c r="C46" s="34"/>
    </row>
    <row r="47" spans="1:3" x14ac:dyDescent="0.3">
      <c r="A47" s="35"/>
      <c r="B47" s="35"/>
      <c r="C47" s="34"/>
    </row>
    <row r="48" spans="1:3" x14ac:dyDescent="0.3">
      <c r="A48" s="35"/>
      <c r="B48" s="35"/>
      <c r="C48" s="34"/>
    </row>
    <row r="49" spans="1:3" x14ac:dyDescent="0.3">
      <c r="A49" s="35"/>
      <c r="B49" s="35"/>
      <c r="C49" s="34"/>
    </row>
    <row r="50" spans="1:3" x14ac:dyDescent="0.3">
      <c r="A50" s="35"/>
      <c r="B50" s="35"/>
      <c r="C50" s="34"/>
    </row>
    <row r="51" spans="1:3" x14ac:dyDescent="0.3">
      <c r="A51" s="35"/>
      <c r="B51" s="35"/>
      <c r="C51" s="34"/>
    </row>
    <row r="52" spans="1:3" x14ac:dyDescent="0.3">
      <c r="A52" s="35"/>
      <c r="B52" s="35"/>
      <c r="C52" s="34"/>
    </row>
    <row r="53" spans="1:3" x14ac:dyDescent="0.3">
      <c r="A53" s="35"/>
      <c r="B53" s="35"/>
      <c r="C53" s="34"/>
    </row>
    <row r="54" spans="1:3" x14ac:dyDescent="0.3">
      <c r="A54" s="35"/>
      <c r="B54" s="35"/>
      <c r="C54" s="34"/>
    </row>
    <row r="55" spans="1:3" x14ac:dyDescent="0.3">
      <c r="A55" s="35"/>
      <c r="B55" s="35"/>
      <c r="C55" s="34"/>
    </row>
    <row r="56" spans="1:3" x14ac:dyDescent="0.3">
      <c r="A56" s="35"/>
      <c r="B56" s="35"/>
      <c r="C56" s="34"/>
    </row>
    <row r="57" spans="1:3" x14ac:dyDescent="0.3">
      <c r="A57" s="35"/>
      <c r="B57" s="35"/>
      <c r="C57" s="34"/>
    </row>
    <row r="58" spans="1:3" ht="32.25" customHeight="1" x14ac:dyDescent="0.3">
      <c r="A58" s="35"/>
      <c r="B58" s="35"/>
      <c r="C58" s="34"/>
    </row>
    <row r="59" spans="1:3" ht="47.25" customHeight="1" x14ac:dyDescent="0.3">
      <c r="A59" s="35"/>
      <c r="B59" s="35"/>
      <c r="C59" s="34"/>
    </row>
    <row r="60" spans="1:3" ht="15.75" customHeight="1" x14ac:dyDescent="0.3">
      <c r="A60" s="35"/>
      <c r="B60" s="35"/>
      <c r="C60" s="34"/>
    </row>
    <row r="61" spans="1:3" ht="15.75" customHeight="1" x14ac:dyDescent="0.3">
      <c r="A61" s="35"/>
      <c r="B61" s="35"/>
      <c r="C61" s="34"/>
    </row>
    <row r="62" spans="1:3" ht="16.5" customHeight="1" x14ac:dyDescent="0.3">
      <c r="A62" s="35"/>
      <c r="B62" s="35"/>
      <c r="C62" s="34"/>
    </row>
    <row r="63" spans="1:3" ht="15.75" customHeight="1" x14ac:dyDescent="0.3">
      <c r="A63" s="35"/>
      <c r="B63" s="35"/>
      <c r="C63" s="34"/>
    </row>
    <row r="64" spans="1:3" x14ac:dyDescent="0.3">
      <c r="A64" s="35"/>
      <c r="B64" s="35"/>
      <c r="C64" s="34"/>
    </row>
    <row r="75" ht="48" customHeight="1" x14ac:dyDescent="0.3"/>
    <row r="79" ht="46.2" customHeight="1" x14ac:dyDescent="0.3"/>
  </sheetData>
  <mergeCells count="9">
    <mergeCell ref="B2:C2"/>
    <mergeCell ref="A26:B26"/>
    <mergeCell ref="A23:B23"/>
    <mergeCell ref="A24:B24"/>
    <mergeCell ref="A5:A6"/>
    <mergeCell ref="B5:B6"/>
    <mergeCell ref="C5:C6"/>
    <mergeCell ref="A22:B22"/>
    <mergeCell ref="A3:C4"/>
  </mergeCells>
  <conditionalFormatting sqref="F27">
    <cfRule type="expression" dxfId="0" priority="1" stopIfTrue="1">
      <formula>#REF!=0</formula>
    </cfRule>
  </conditionalFormatting>
  <printOptions horizontalCentered="1"/>
  <pageMargins left="0.25" right="0.25" top="0.75" bottom="0.75" header="0.3" footer="0.3"/>
  <pageSetup paperSize="9" scale="54" firstPageNumber="182" orientation="landscape" useFirstPageNumber="1" r:id="rId1"/>
  <headerFooter>
    <oddFooter>&amp;C&amp;"universe,Regular"&amp;P&amp;R&amp;"universe,Regular"Bill of Quantities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Schedule A - P&amp;G</vt:lpstr>
      <vt:lpstr>Schedule B - Automation</vt:lpstr>
      <vt:lpstr>Schedule C - Electrical</vt:lpstr>
      <vt:lpstr>Schedule D - Civil</vt:lpstr>
      <vt:lpstr>Schedule E - Architecture</vt:lpstr>
      <vt:lpstr>Schedule F - Quality</vt:lpstr>
      <vt:lpstr>Schedule G- Health and Safety </vt:lpstr>
      <vt:lpstr>Schedule H - Environment</vt:lpstr>
      <vt:lpstr>Summary</vt:lpstr>
      <vt:lpstr>Mechanical</vt:lpstr>
      <vt:lpstr>'Schedule B - Automation'!_Hlk38908335</vt:lpstr>
      <vt:lpstr>'Schedule B - Automation'!_Hlk38917803</vt:lpstr>
      <vt:lpstr>'Schedule A - P&amp;G'!Print_Area</vt:lpstr>
      <vt:lpstr>'Schedule B - Automation'!Print_Area</vt:lpstr>
      <vt:lpstr>'Schedule C - Electrical'!Print_Area</vt:lpstr>
      <vt:lpstr>'Schedule D - Civil'!Print_Area</vt:lpstr>
      <vt:lpstr>'Schedule F - Quality'!Print_Area</vt:lpstr>
      <vt:lpstr>'Schedule G- Health and Safety '!Print_Area</vt:lpstr>
      <vt:lpstr>'Schedule H - Environment'!Print_Area</vt:lpstr>
      <vt:lpstr>Summary!Print_Area</vt:lpstr>
      <vt:lpstr>'Schedule A - P&amp;G'!Print_Titles</vt:lpstr>
      <vt:lpstr>'Schedule B - Automation'!Print_Titles</vt:lpstr>
      <vt:lpstr>'Schedule C - Electrical'!Print_Titles</vt:lpstr>
      <vt:lpstr>'Schedule D - Civil'!Print_Titles</vt:lpstr>
      <vt:lpstr>'Schedule F - Quality'!Print_Titles</vt:lpstr>
      <vt:lpstr>'Schedule G- Health and Safety '!Print_Titles</vt:lpstr>
      <vt:lpstr>'Schedule H - Environment'!Print_Titles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Kusel, Werner</dc:creator>
  <cp:lastModifiedBy>Nhlanhla Zondo</cp:lastModifiedBy>
  <cp:lastPrinted>2020-07-27T09:16:12Z</cp:lastPrinted>
  <dcterms:created xsi:type="dcterms:W3CDTF">2008-03-11T13:23:38Z</dcterms:created>
  <dcterms:modified xsi:type="dcterms:W3CDTF">2022-11-14T14:38:55Z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586d68-a2b3-49fa-8b05-82b0726c38e6_Enabled">
    <vt:lpwstr>True</vt:lpwstr>
  </property>
  <property fmtid="{D5CDD505-2E9C-101B-9397-08002B2CF9AE}" pid="3" name="MSIP_Label_be586d68-a2b3-49fa-8b05-82b0726c38e6_SiteId">
    <vt:lpwstr>b306037e-e20c-404e-a508-9defe0d06ef2</vt:lpwstr>
  </property>
  <property fmtid="{D5CDD505-2E9C-101B-9397-08002B2CF9AE}" pid="4" name="MSIP_Label_be586d68-a2b3-49fa-8b05-82b0726c38e6_Owner">
    <vt:lpwstr>tnhlapo@randwater.co.za</vt:lpwstr>
  </property>
  <property fmtid="{D5CDD505-2E9C-101B-9397-08002B2CF9AE}" pid="5" name="MSIP_Label_be586d68-a2b3-49fa-8b05-82b0726c38e6_SetDate">
    <vt:lpwstr>2019-11-01T10:13:15.1312331Z</vt:lpwstr>
  </property>
  <property fmtid="{D5CDD505-2E9C-101B-9397-08002B2CF9AE}" pid="6" name="MSIP_Label_be586d68-a2b3-49fa-8b05-82b0726c38e6_Name">
    <vt:lpwstr>Rand Water Personal</vt:lpwstr>
  </property>
  <property fmtid="{D5CDD505-2E9C-101B-9397-08002B2CF9AE}" pid="7" name="MSIP_Label_be586d68-a2b3-49fa-8b05-82b0726c38e6_Application">
    <vt:lpwstr>Microsoft Azure Information Protection</vt:lpwstr>
  </property>
  <property fmtid="{D5CDD505-2E9C-101B-9397-08002B2CF9AE}" pid="8" name="MSIP_Label_be586d68-a2b3-49fa-8b05-82b0726c38e6_ActionId">
    <vt:lpwstr>3417c032-6b7e-40c8-8626-f837c50a9cc5</vt:lpwstr>
  </property>
  <property fmtid="{D5CDD505-2E9C-101B-9397-08002B2CF9AE}" pid="9" name="MSIP_Label_be586d68-a2b3-49fa-8b05-82b0726c38e6_Extended_MSFT_Method">
    <vt:lpwstr>Automatic</vt:lpwstr>
  </property>
  <property fmtid="{D5CDD505-2E9C-101B-9397-08002B2CF9AE}" pid="10" name="Sensitivity">
    <vt:lpwstr>Rand Water Personal</vt:lpwstr>
  </property>
</Properties>
</file>