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D:\Archi - Tech\Tender - Pending Approval\Muzikawuthandwa H.S\Rev. 4 - (14 October 2023)\"/>
    </mc:Choice>
  </mc:AlternateContent>
  <xr:revisionPtr revIDLastSave="0" documentId="13_ncr:1_{0CAF5C97-E78D-4B7C-95A0-B6A906F4A53D}" xr6:coauthVersionLast="47" xr6:coauthVersionMax="47" xr10:uidLastSave="{00000000-0000-0000-0000-000000000000}"/>
  <bookViews>
    <workbookView xWindow="-120" yWindow="-120" windowWidth="29040" windowHeight="15720" xr2:uid="{00000000-000D-0000-FFFF-FFFF00000000}"/>
  </bookViews>
  <sheets>
    <sheet name="Cover Page" sheetId="5" r:id="rId1"/>
    <sheet name="Section 1 - Preliminaries" sheetId="3" r:id="rId2"/>
    <sheet name="Section 2 - Builders Work" sheetId="1" r:id="rId3"/>
    <sheet name="Section 3 - Electrical Works" sheetId="2" r:id="rId4"/>
    <sheet name="Summary" sheetId="4" r:id="rId5"/>
  </sheets>
  <definedNames>
    <definedName name="_xlnm._FilterDatabase" localSheetId="2" hidden="1">'Section 2 - Builders Work'!$A$1:$F$1613</definedName>
    <definedName name="_xlnm.Print_Area" localSheetId="0">'Cover Page'!$A$1:$D$49</definedName>
    <definedName name="_xlnm.Print_Area" localSheetId="3">'Section 3 - Electrical Works'!$A$1:$F$237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8" i="2" l="1"/>
  <c r="F206" i="2"/>
  <c r="F204" i="2"/>
  <c r="F202" i="2"/>
  <c r="F198" i="2"/>
  <c r="F182" i="2"/>
  <c r="F174" i="2"/>
  <c r="F170" i="2"/>
  <c r="F147" i="2"/>
  <c r="F142" i="2"/>
  <c r="F138" i="2"/>
  <c r="F115" i="2"/>
  <c r="F111" i="2"/>
  <c r="F107" i="2"/>
  <c r="F95" i="2"/>
  <c r="F92" i="2"/>
  <c r="F86" i="2"/>
  <c r="F82" i="2"/>
  <c r="F78" i="2"/>
  <c r="F75" i="2"/>
  <c r="F73" i="2"/>
  <c r="F71" i="2"/>
  <c r="F58" i="2"/>
  <c r="F57" i="2"/>
  <c r="F54" i="2"/>
  <c r="F53" i="2"/>
  <c r="F50" i="2"/>
  <c r="F49" i="2"/>
  <c r="F38" i="2"/>
  <c r="F34" i="2"/>
  <c r="F27" i="2"/>
  <c r="F26" i="2"/>
  <c r="F15" i="2"/>
  <c r="F16" i="2"/>
  <c r="F11" i="3"/>
  <c r="F14" i="3" s="1"/>
  <c r="D6" i="4" s="1"/>
  <c r="D199" i="2"/>
  <c r="F199" i="2" s="1"/>
  <c r="D194" i="2"/>
  <c r="D195" i="2" s="1"/>
  <c r="F195" i="2" s="1"/>
  <c r="D190" i="2"/>
  <c r="D191" i="2" s="1"/>
  <c r="F191" i="2" s="1"/>
  <c r="D186" i="2"/>
  <c r="D187" i="2" s="1"/>
  <c r="F187" i="2" s="1"/>
  <c r="D183" i="2"/>
  <c r="F183" i="2" s="1"/>
  <c r="D175" i="2"/>
  <c r="F175" i="2" s="1"/>
  <c r="D171" i="2"/>
  <c r="F171" i="2" s="1"/>
  <c r="D148" i="2"/>
  <c r="F148" i="2" s="1"/>
  <c r="D143" i="2"/>
  <c r="F143" i="2" s="1"/>
  <c r="D139" i="2"/>
  <c r="F139" i="2" s="1"/>
  <c r="D128" i="2"/>
  <c r="D129" i="2" s="1"/>
  <c r="F129" i="2" s="1"/>
  <c r="D124" i="2"/>
  <c r="D125" i="2" s="1"/>
  <c r="F125" i="2" s="1"/>
  <c r="D116" i="2"/>
  <c r="F116" i="2" s="1"/>
  <c r="D112" i="2"/>
  <c r="F112" i="2" s="1"/>
  <c r="D108" i="2"/>
  <c r="D132" i="2" s="1"/>
  <c r="D133" i="2" s="1"/>
  <c r="F133" i="2" s="1"/>
  <c r="D39" i="2"/>
  <c r="F39" i="2" s="1"/>
  <c r="D35" i="2"/>
  <c r="F35" i="2" s="1"/>
  <c r="D27" i="2"/>
  <c r="D16" i="2"/>
  <c r="F1611" i="1"/>
  <c r="E1605" i="1"/>
  <c r="F1605" i="1" s="1"/>
  <c r="F1609" i="1"/>
  <c r="F1603" i="1"/>
  <c r="F1593" i="1"/>
  <c r="F1589" i="1"/>
  <c r="F1585" i="1"/>
  <c r="F1583" i="1"/>
  <c r="F1581" i="1"/>
  <c r="F1577" i="1"/>
  <c r="F1575" i="1"/>
  <c r="F1573" i="1"/>
  <c r="F1571" i="1"/>
  <c r="F1569" i="1"/>
  <c r="F1567" i="1"/>
  <c r="F1565" i="1"/>
  <c r="F1563" i="1"/>
  <c r="F1561" i="1"/>
  <c r="F1559" i="1"/>
  <c r="F1557" i="1"/>
  <c r="F1555" i="1"/>
  <c r="F1553" i="1"/>
  <c r="F1551" i="1"/>
  <c r="F1545" i="1"/>
  <c r="F1541" i="1"/>
  <c r="F1539" i="1"/>
  <c r="F1535" i="1"/>
  <c r="F1531" i="1"/>
  <c r="F1529" i="1"/>
  <c r="F1527" i="1"/>
  <c r="F1523" i="1"/>
  <c r="F1521" i="1"/>
  <c r="F1519" i="1"/>
  <c r="F1517" i="1"/>
  <c r="F1515" i="1"/>
  <c r="F1509" i="1"/>
  <c r="F1507" i="1"/>
  <c r="F1499" i="1"/>
  <c r="F1497" i="1"/>
  <c r="F1493" i="1"/>
  <c r="F1489" i="1"/>
  <c r="F1485" i="1"/>
  <c r="F1483" i="1"/>
  <c r="F1481" i="1"/>
  <c r="F1479" i="1"/>
  <c r="F1475" i="1"/>
  <c r="F1473" i="1"/>
  <c r="F1471" i="1"/>
  <c r="F1469" i="1"/>
  <c r="F1467" i="1"/>
  <c r="F1465" i="1"/>
  <c r="F1463" i="1"/>
  <c r="F1461" i="1"/>
  <c r="F1459" i="1"/>
  <c r="F1457" i="1"/>
  <c r="F1451" i="1"/>
  <c r="F1447" i="1"/>
  <c r="F1443" i="1"/>
  <c r="F1437" i="1"/>
  <c r="F1435" i="1"/>
  <c r="F1431" i="1"/>
  <c r="F1427" i="1"/>
  <c r="F1423" i="1"/>
  <c r="F1421" i="1"/>
  <c r="F1419" i="1"/>
  <c r="F1417" i="1"/>
  <c r="F1413" i="1"/>
  <c r="F1411" i="1"/>
  <c r="F1409" i="1"/>
  <c r="F1407" i="1"/>
  <c r="F1405" i="1"/>
  <c r="F1403" i="1"/>
  <c r="F1401" i="1"/>
  <c r="F1399" i="1"/>
  <c r="F1397" i="1"/>
  <c r="F1395" i="1"/>
  <c r="F1389" i="1"/>
  <c r="F1387" i="1"/>
  <c r="F1385" i="1"/>
  <c r="F1383" i="1"/>
  <c r="F1379" i="1"/>
  <c r="F1377" i="1"/>
  <c r="F1375" i="1"/>
  <c r="F1373" i="1"/>
  <c r="F1369" i="1"/>
  <c r="F1367" i="1"/>
  <c r="F1359" i="1"/>
  <c r="F1357" i="1"/>
  <c r="F1267" i="1"/>
  <c r="F1265" i="1"/>
  <c r="F1259" i="1"/>
  <c r="F1255" i="1"/>
  <c r="F1249" i="1"/>
  <c r="F1243" i="1"/>
  <c r="F1237" i="1"/>
  <c r="F1235" i="1"/>
  <c r="F1227" i="1"/>
  <c r="F1221" i="1"/>
  <c r="F1219" i="1"/>
  <c r="F1167" i="1"/>
  <c r="F1163" i="1"/>
  <c r="F1157" i="1"/>
  <c r="F1123" i="1"/>
  <c r="F1119" i="1"/>
  <c r="F1117" i="1"/>
  <c r="F1113" i="1"/>
  <c r="F1111" i="1"/>
  <c r="F1109" i="1"/>
  <c r="F1107" i="1"/>
  <c r="F1101" i="1"/>
  <c r="F1095" i="1"/>
  <c r="F1089" i="1"/>
  <c r="F1087" i="1"/>
  <c r="F1081" i="1"/>
  <c r="F1079" i="1"/>
  <c r="F1077" i="1"/>
  <c r="F1075" i="1"/>
  <c r="F1073" i="1"/>
  <c r="F1071" i="1"/>
  <c r="F1069" i="1"/>
  <c r="F1067" i="1"/>
  <c r="F955" i="1"/>
  <c r="F951" i="1"/>
  <c r="F949" i="1"/>
  <c r="F943" i="1"/>
  <c r="F941" i="1"/>
  <c r="F935" i="1"/>
  <c r="F877" i="1"/>
  <c r="F873" i="1"/>
  <c r="F871" i="1"/>
  <c r="F869" i="1"/>
  <c r="F867" i="1"/>
  <c r="F863" i="1"/>
  <c r="F861" i="1"/>
  <c r="F859" i="1"/>
  <c r="F853" i="1"/>
  <c r="F845" i="1"/>
  <c r="F837" i="1"/>
  <c r="F797" i="1"/>
  <c r="F795" i="1"/>
  <c r="F793" i="1"/>
  <c r="F791" i="1"/>
  <c r="F787" i="1"/>
  <c r="F781" i="1"/>
  <c r="F777" i="1"/>
  <c r="F771" i="1"/>
  <c r="F769" i="1"/>
  <c r="F741" i="1"/>
  <c r="F735" i="1"/>
  <c r="F729" i="1"/>
  <c r="F697" i="1"/>
  <c r="F691" i="1"/>
  <c r="F687" i="1"/>
  <c r="F685" i="1"/>
  <c r="F639" i="1"/>
  <c r="F633" i="1"/>
  <c r="F631" i="1"/>
  <c r="F625" i="1"/>
  <c r="F623" i="1"/>
  <c r="F621" i="1"/>
  <c r="F619" i="1"/>
  <c r="F617" i="1"/>
  <c r="F615" i="1"/>
  <c r="F611" i="1"/>
  <c r="F609" i="1"/>
  <c r="F607" i="1"/>
  <c r="F605" i="1"/>
  <c r="F599" i="1"/>
  <c r="F597" i="1"/>
  <c r="F595" i="1"/>
  <c r="F519" i="1"/>
  <c r="F513" i="1"/>
  <c r="F511" i="1"/>
  <c r="F509" i="1"/>
  <c r="F507" i="1"/>
  <c r="F505" i="1"/>
  <c r="F503" i="1"/>
  <c r="F451" i="1"/>
  <c r="F445" i="1"/>
  <c r="F441" i="1"/>
  <c r="F439" i="1"/>
  <c r="F415" i="1"/>
  <c r="F409" i="1"/>
  <c r="F405" i="1"/>
  <c r="F401" i="1"/>
  <c r="F397" i="1"/>
  <c r="F395" i="1"/>
  <c r="F389" i="1"/>
  <c r="F387" i="1"/>
  <c r="F385" i="1"/>
  <c r="F379" i="1"/>
  <c r="F333" i="1"/>
  <c r="F329" i="1"/>
  <c r="F323" i="1"/>
  <c r="F319" i="1"/>
  <c r="F315" i="1"/>
  <c r="F309" i="1"/>
  <c r="F303" i="1"/>
  <c r="F299" i="1"/>
  <c r="F297" i="1"/>
  <c r="F289" i="1"/>
  <c r="F283" i="1"/>
  <c r="F281" i="1"/>
  <c r="F275" i="1"/>
  <c r="F247" i="1"/>
  <c r="F245" i="1"/>
  <c r="F239" i="1"/>
  <c r="F235" i="1"/>
  <c r="F233" i="1"/>
  <c r="F229" i="1"/>
  <c r="F225" i="1"/>
  <c r="F221" i="1"/>
  <c r="F217" i="1"/>
  <c r="F213" i="1"/>
  <c r="F209" i="1"/>
  <c r="F205" i="1"/>
  <c r="F203" i="1"/>
  <c r="F199" i="1"/>
  <c r="F197" i="1"/>
  <c r="F157" i="1"/>
  <c r="F153" i="1"/>
  <c r="F149" i="1"/>
  <c r="F145" i="1"/>
  <c r="F141" i="1"/>
  <c r="F137" i="1"/>
  <c r="F133" i="1"/>
  <c r="F129" i="1"/>
  <c r="F123" i="1"/>
  <c r="F119" i="1"/>
  <c r="F117" i="1"/>
  <c r="F113" i="1"/>
  <c r="F109" i="1"/>
  <c r="F107" i="1"/>
  <c r="F105" i="1"/>
  <c r="F101" i="1"/>
  <c r="F97" i="1"/>
  <c r="F93" i="1"/>
  <c r="F91" i="1"/>
  <c r="F89" i="1"/>
  <c r="F87" i="1"/>
  <c r="F85" i="1"/>
  <c r="F83" i="1"/>
  <c r="F79" i="1"/>
  <c r="F75" i="1"/>
  <c r="F69" i="1"/>
  <c r="F743" i="1" l="1"/>
  <c r="F1631" i="1" s="1"/>
  <c r="D26" i="4" s="1"/>
  <c r="F1169" i="1"/>
  <c r="F1641" i="1" s="1"/>
  <c r="D36" i="4" s="1"/>
  <c r="F957" i="1"/>
  <c r="F1637" i="1" s="1"/>
  <c r="D32" i="4" s="1"/>
  <c r="F59" i="2"/>
  <c r="F64" i="2" s="1"/>
  <c r="F98" i="2" s="1"/>
  <c r="F221" i="2" s="1"/>
  <c r="F186" i="2"/>
  <c r="F132" i="2"/>
  <c r="F108" i="2"/>
  <c r="F190" i="2"/>
  <c r="F194" i="2"/>
  <c r="F124" i="2"/>
  <c r="F128" i="2"/>
  <c r="F335" i="1"/>
  <c r="F1619" i="1" s="1"/>
  <c r="D14" i="4" s="1"/>
  <c r="F417" i="1"/>
  <c r="F1621" i="1" s="1"/>
  <c r="D16" i="4" s="1"/>
  <c r="F521" i="1"/>
  <c r="F1625" i="1" s="1"/>
  <c r="D20" i="4" s="1"/>
  <c r="F699" i="1"/>
  <c r="F1629" i="1" s="1"/>
  <c r="D24" i="4" s="1"/>
  <c r="F799" i="1"/>
  <c r="F1633" i="1" s="1"/>
  <c r="D28" i="4" s="1"/>
  <c r="F879" i="1"/>
  <c r="F1635" i="1" s="1"/>
  <c r="D30" i="4" s="1"/>
  <c r="F641" i="1"/>
  <c r="F1627" i="1" s="1"/>
  <c r="D22" i="4" s="1"/>
  <c r="F159" i="1"/>
  <c r="F1615" i="1" s="1"/>
  <c r="F1595" i="1"/>
  <c r="F1645" i="1" s="1"/>
  <c r="D40" i="4" s="1"/>
  <c r="F249" i="1"/>
  <c r="F1617" i="1" s="1"/>
  <c r="D12" i="4" s="1"/>
  <c r="F1269" i="1"/>
  <c r="F1643" i="1" s="1"/>
  <c r="D38" i="4" s="1"/>
  <c r="F453" i="1"/>
  <c r="F1623" i="1" s="1"/>
  <c r="D18" i="4" s="1"/>
  <c r="F1125" i="1"/>
  <c r="F1639" i="1" s="1"/>
  <c r="D34" i="4" s="1"/>
  <c r="F1613" i="1"/>
  <c r="F1647" i="1" s="1"/>
  <c r="D42" i="4" s="1"/>
  <c r="F157" i="2" l="1"/>
  <c r="F163" i="2" s="1"/>
  <c r="F210" i="2"/>
  <c r="F227" i="2" s="1"/>
  <c r="F1649" i="1"/>
  <c r="D10" i="4"/>
  <c r="F237" i="2" l="1"/>
  <c r="D46" i="4" s="1"/>
  <c r="D48" i="4" l="1"/>
  <c r="D50" i="4" s="1"/>
  <c r="D52" i="4" s="1"/>
</calcChain>
</file>

<file path=xl/sharedStrings.xml><?xml version="1.0" encoding="utf-8"?>
<sst xmlns="http://schemas.openxmlformats.org/spreadsheetml/2006/main" count="1450" uniqueCount="893">
  <si>
    <t>ITEM NO</t>
  </si>
  <si>
    <t>DESCRIPTION</t>
  </si>
  <si>
    <t>UNIT</t>
  </si>
  <si>
    <t>QUANTITY</t>
  </si>
  <si>
    <t>RATE</t>
  </si>
  <si>
    <t>AMOUNT</t>
  </si>
  <si>
    <t>SECTION NO. 2</t>
  </si>
  <si>
    <t>BILL NO. 1</t>
  </si>
  <si>
    <t>ALTERATIONS (PROVISIONAL)</t>
  </si>
  <si>
    <t>(CPAP WORK GROUP NO. 102 UNLESS OTHERWISE STATED)</t>
  </si>
  <si>
    <t>Tenderers are referred to the Model Preambles for All Trades as published by the Association of South African Quantity Surveyors (Tel. 011-315 4140) and the Architectural, Structural and Electrical Works Information before pricing this Bill of Quantities</t>
  </si>
  <si>
    <t>UL</t>
  </si>
  <si>
    <t>SUPPLEMENTARY PREAMBLES</t>
  </si>
  <si>
    <t>View site:</t>
  </si>
  <si>
    <t>Before submitting his tender the contractor shall visit the site and satisfy himself as to the nature and extent of the work to be done and the value of the materials contained in the buildings or portions of the buildings to be demolished.  No claim for any variations of the contract sum in respect of the nature and extent of the work or of inferior or damaged materials will be entertained</t>
  </si>
  <si>
    <t>Damage to existing finishes:</t>
  </si>
  <si>
    <t>The Contractor will be held responsible for all damage, however caused, to existing finishes and fittings etc. and he must make good all damage at his own expense to the approval of the Principal Agent</t>
  </si>
  <si>
    <t>Breaking down, demolition and alteration activities and tasks, hacking off of existing plaster, etc. is to be executed with care so as to prevent damage to remaining floor and wall surfaces and finishes (where these are to be retained). Tenders will be deemed to include allowance for any necessary protection of existing surfaces and structures as may be necessary to effect the above, as the cost of repairing damage to existing surfaces and structures will be solely for the Contractors account</t>
  </si>
  <si>
    <t>Responsibility for site:</t>
  </si>
  <si>
    <t>The contractor is to note that upon possession of the site by himself, and extending until practical completion is achieved, he is solely responsible for the site, site security, general upkeep and cleaning of the site and all other responsibilities in maintaining a construction site in conformance with but not limited to, the Construction Regulations 2003, all local by-laws, all user client regulations, and all Client regulations and procedures. Tenderers are therefore urged to study all available material and to investigate fully the site and areas contiguous to the site, in order to determine the range and extent of responsibility. No additional monetary and/or time claims will be entertained in respect of the above</t>
  </si>
  <si>
    <t>Explosives :</t>
  </si>
  <si>
    <t>No explosives whatsoever may be used for demolition purposes unless otherwise stated</t>
  </si>
  <si>
    <t>General:</t>
  </si>
  <si>
    <t>The contract shall carry out the whole of the works with as little mess and noise as possible and with a minimum of disturbance to adjoining classroom blocks and their students. He shall provide proper protection and provide, erect and remove when directed, any temporary tapaulins that may be necessary during the progress of the works, or to the satisfaction of the principal agent</t>
  </si>
  <si>
    <t>Water supply pipes and other piping that may be encountered and found necessary to disconnect or cut, shall be effectually stopped off or grubbed up and removed, and any new connections that may be necessary shall be made with proper fittings, to the satisfaction of the principal agent</t>
  </si>
  <si>
    <t>Prices for taking out of doors, windows, etc. shall include for removal of all beads, architraves, ironmongery, etc</t>
  </si>
  <si>
    <t>Prices for taking out and removing doors and frames shall include for removing door stops, cabin hooks, etc. and making good floor and wall finishes to match existing</t>
  </si>
  <si>
    <t>With regard to building up of openings in existing walls, cement screeds and pavings, granolithic, tops of walls, etc., shall be levelled and prepared for raising of brickwork</t>
  </si>
  <si>
    <t>Making good of finishes shall include making good of the brick and concrete surfaces onto which the new finishes are applied, where necessary</t>
  </si>
  <si>
    <t>The contractor will be required to take all dimensions affecting the existing buildings on the site and he will be held solely responsible for the accuracy of all such dimensions where used in the manufacture of new items (doors, windows, fittings, etc.)</t>
  </si>
  <si>
    <t>Removal of materials:</t>
  </si>
  <si>
    <t>Where removal is included in the heading, sub-heading or item description, prices shall be deemed to include for the necessary costs in removal and appropriate disposal of materials including but not limited to labour, transportation and disposal costs. No further claims in this regard will be entertained</t>
  </si>
  <si>
    <t>Removal of asbestos material:</t>
  </si>
  <si>
    <t>All preparatory work, alterations, etc., to existing asbestos cement roof sheeting, gutters, rainwater pipes, etc., is to be carried out strictly by an approved and certified specialist company and in accordance with statutory requirements (Occupational Health and Safety Act, 1993 - Asbestos Regulations 2001) and all necessary precautions must be taken when working with and disposing of asbestos cement products and the disposing of waste water resulting from cleaning operations, etc</t>
  </si>
  <si>
    <t>The following shall apply in respect of asbestos removal:</t>
  </si>
  <si>
    <t>The removal of asbestos shall be carried out by a certified entity, registered in accordance with the Occupational Health and Safety Act 1993 and the Asbestos Regulation 2001. Asbestos in all forms/building elements that is to be removed, shall be carried out in strict accordance with aforementioned regulation, and a certificate issued by the entity as contemplated in the above, shall be provided per block for the removal thereof, where the term block shall in this context refer to any single, free standing building structure, regardless of size or purpose. Corresponding disposal certificates shall be issued by the facility at which the asbestos is disposed off, with said facility to, prior to the disposal of any asbestos material provide satisfactory proof that the facility is duly registered and fully compliant in terms of the act, to receive the asbestos material. Under no circumtances is the contractor nor any of his duly authorised representatives to sell and/or give away asbestos material to any member/s of the school community, the community in general or the public at large. Should this be found to be occuring, the contractor will be held responsible contractually and may further be prosecuted criminally. The cost for complying with the above, and all requirements of regulation as reflected above is to be priced for in the items for removal of asbestos material. No further claims in this regard will therefore be entertained</t>
  </si>
  <si>
    <t>TEMPORARY ROOF PROTECTION</t>
  </si>
  <si>
    <t>The Contractor will be held responsible for all damage, howsoever caused, to finishes inside rooms where the existing roof coverings have been removed and he must make good all damage at his own expense to the approval of the Employer</t>
  </si>
  <si>
    <t>Supply and install temporary waterproofing and weatherproof protection to buildings in the form of uPVC underlay or tarpaulin where roofing and related items have been removed during construction whereby exposing buildings, including the relocation of the protection to various blocks within the works as area. The contractor to allow for maintenance of the waterproofing during periods of exposure to classrooms as well the reuse and reallocation to the blocks as per the contracts construction programme</t>
  </si>
  <si>
    <t>m2</t>
  </si>
  <si>
    <t>REMOVAL OF EXISTING WORK</t>
  </si>
  <si>
    <t>Breaking up and removing reinforced concrete including cutting off and removing reinforcement and cart away</t>
  </si>
  <si>
    <t>100mm Thick slabs</t>
  </si>
  <si>
    <t>Taking out and removing doors, windows, etc., including thresholds, sills, etc. (building up openings and making good finishes elsewhere)</t>
  </si>
  <si>
    <t>Timber single door and frame size 900 x 2100mm high</t>
  </si>
  <si>
    <t>No</t>
  </si>
  <si>
    <t>Taking down and removing roofs, floors, panelling, ceilings, partitions, etc</t>
  </si>
  <si>
    <t>Chromadek roof sheets including all fixings</t>
  </si>
  <si>
    <t xml:space="preserve">Double pitched timber roof truss with clear span between walls 7 000mm - 8 000mm long and approximately 1 600mm high </t>
  </si>
  <si>
    <t>Fascias boards fixed to ends of rafters including galvanised steel H-profile joint strips, etc,</t>
  </si>
  <si>
    <t>m</t>
  </si>
  <si>
    <t>Barge boards fixed to ends of rafters including galvanised steel H-profile joint strips, etc,</t>
  </si>
  <si>
    <t>Gypsum plasterboard ceilings including cornices, timber brandering, etc</t>
  </si>
  <si>
    <t>125 x 75mm uPVC Eaves gutters and rainwater pipes</t>
  </si>
  <si>
    <t>Taking out and removing glass and mirrors</t>
  </si>
  <si>
    <t>Glass from steel windows including cleaning out rebates and preparing for new glass</t>
  </si>
  <si>
    <t>Taking up and removing vinyl floor coverings, carpeting, etc</t>
  </si>
  <si>
    <t>Vinyl tile floor covering including preparing screed for new vinyl floor covering</t>
  </si>
  <si>
    <t>Taking out and removing ironmongery</t>
  </si>
  <si>
    <t>Make good existing glazed steel window approximately 900mm x 1200mm high including sanding down thoroughly, applying metal primer and two coats gloss enamel paint, replacing broken glazing, overhauling, adjusting and servicing existing ironmongery to leave complete unit in a perfect condition</t>
  </si>
  <si>
    <t>Remove existing chalkboards approximately 4800 x 1200mm high, including fixings, etc. and cart off site</t>
  </si>
  <si>
    <t>Remove existing pinning board approximately 1800 x 2800mm high, including fixings, etc. and cart off site</t>
  </si>
  <si>
    <t>Hacking up/off and removing granolithic, screeds, plaster, etc from concrete or brickwork and preparing surfaces for new screeds, plaster, etc</t>
  </si>
  <si>
    <t>25mm Screed from floors</t>
  </si>
  <si>
    <t>Taking  out and removing piping, sanitary fittings, etc including disconnecting  piping  from fittings  and  making good floor and wall finishes (making good tiling and paintwork elsewhere)</t>
  </si>
  <si>
    <t>Vitreous china wash hand basin</t>
  </si>
  <si>
    <t>Vitreous china WC pan with cistern</t>
  </si>
  <si>
    <t>MAKING GOOD OF FINISHES ETC</t>
  </si>
  <si>
    <t>Remove 100mm width of plaster on either side of crack, rake out crack: 6mm X 6mm deep, clean out all loose material and repair crack using Prostruct 506 Flexicoat polymer modified cementitious coating or similar approved, to Manufacturer’s specification</t>
  </si>
  <si>
    <t>Making good existing Roof trusses</t>
  </si>
  <si>
    <t>Repairs to Bottom Chord</t>
  </si>
  <si>
    <t>Make good existing timber roof truss in position, of tie beam span approximately 8000mm - 94000mm between walls and approximately 1600mm high at apex, including carefully cutting out and removing sections of damaged76 x 114mm bottom chord, replacing with new including bolting new section to old using approved galvanised mild steel bolts, washers, etc., replacing all bottom chord fixings, gang nails, etc. (whether damaged or not), sanding down and sealing entire truss to leave in a perfect condition, including reinstating in position as approved by the Engineer</t>
  </si>
  <si>
    <t>Repairs to rafters</t>
  </si>
  <si>
    <t>Make good existing timber roof truss in position, of tie beam span approximately 8000mm - 94000mm between walls and approximately 1600mm high at apex, including carefully cutting out and removing sections of damaged 76 x 114mm rafters, replacing with new including bolting new section to old using approved galvanised mild steel bolts, washers, etc., replacing all rafter fixings, gang nails, etc. (whether damaged or not), sanding down and sealing entire truss to leave in a perfect condition including reinstating in position as approved by the Engineer</t>
  </si>
  <si>
    <t>Repairs to king post</t>
  </si>
  <si>
    <t>Make good existing timber roof truss in position, of tie beam span approximately 8000mm - 94000mm between walls and approximately 1200mm high at apex, including carefully cutting out and removing sections of damaged 76 x 76mm king post, replacing with new including bolting new section to old using approved galvanised mild steel bolts, washers, etc., replacing all king post fixings, gang nails, etc. (whether damaged or not), sanding down and sealing entire truss to leave in a perfect condition, including reinstating in position as approved by the Engineer</t>
  </si>
  <si>
    <t>Repairs to Bracings</t>
  </si>
  <si>
    <t>Make good existing timber roof truss in position, of tie beam span approximately 8000mm - 94000mm between walls and approximately 1200mm high at apex, including carefully cutting out and removing sections of damaged 76 x 52mm bracings and intermediate posts and supports, replacing with new including bolting new section to old using approved galvanised mild steel bolts, washers, etc., replacing all king post fixings, gang nails, etc. (whether damaged or not), sanding down and sealing entire truss to leave in a perfect condition, including reinstating in position as approved by the Engineer</t>
  </si>
  <si>
    <t>Repairs to Queen posts</t>
  </si>
  <si>
    <t>Make good existing timber roof truss in position, of tie beam span approximately 8000mm - 94000mm between walls and approximately 1200mm high at apex, including carefully cutting out and removing sections of damaged 76 x 52mm queen posts and/or intermediate and diagonal bracing and/or supports, replacing with new including bolting new section to old using approved galvanised mild steel bolts, washers, etc., replacing all queen posts and intermediate and diagonal bracing and supports fixings, gang nails, etc. (whether damaged or not), sanding down and sealing entire truss to leave in a perfect condition, including reinstating in position as approved by the Engineer</t>
  </si>
  <si>
    <t>Making good untinted granolithic</t>
  </si>
  <si>
    <t>Floors in patches</t>
  </si>
  <si>
    <t>Making good internal cement plaster</t>
  </si>
  <si>
    <t>Walls in patches</t>
  </si>
  <si>
    <t>Making good external cement plaster</t>
  </si>
  <si>
    <t>BILL NO. 2</t>
  </si>
  <si>
    <t>EARTHWORKS (PROVISIONAL)</t>
  </si>
  <si>
    <t>(CPAP WORK GROUP NO. 104 UNLESS OTHERWISE STATED)</t>
  </si>
  <si>
    <t>Tenderers are referred to the Model Preambles for All Trades as published by the Association of South African Quantity Surveyors (Tel. 011-315 4140) and the Architectural and Structural Works Information before pricing this Bill of Quantities</t>
  </si>
  <si>
    <t>Nature of ground</t>
  </si>
  <si>
    <t xml:space="preserve">The nature of the ground is assumed to be loose sandy material, therefore 'earth', but possibly interspersed with 'soft rock' or 'hard rock' </t>
  </si>
  <si>
    <t xml:space="preserve">Excavation for working space in rock </t>
  </si>
  <si>
    <t>Notwithstanding clause 11 of the Standard System of Measuring Building Work, excavation for working space in rock will be measured in cubic metres to the extent executed and given as 'extra over' bulk excavation or trench and hole excavation as the case may be</t>
  </si>
  <si>
    <t>Carting away of excavated material</t>
  </si>
  <si>
    <t>Descriptions of carting away of excavated material shall be deemed to include loading excavated material onto trucks directly from the excavations or, alternatively, from stock piles situated on the building site</t>
  </si>
  <si>
    <t>Filling</t>
  </si>
  <si>
    <t>Notwithstanding the reference to prescribed multiple handling in clause 1 of the Standard System of Measuring Building Work, prices for filling and backfilling shall include for all selection and any necessary multiple handling of material</t>
  </si>
  <si>
    <t xml:space="preserve">Testing </t>
  </si>
  <si>
    <t>Prices for filling are to include for all necessary density tests in accordance with SANS 10400</t>
  </si>
  <si>
    <t>EXCAVATION, FILLING, ETC OTHER THAN BULK</t>
  </si>
  <si>
    <t>Excavation in earth not exceeding 2m deep</t>
  </si>
  <si>
    <t>Reduced levels under floors</t>
  </si>
  <si>
    <t>m3</t>
  </si>
  <si>
    <t>Trenches</t>
  </si>
  <si>
    <t>Extra over trench and hole excavations in earth for excavation in</t>
  </si>
  <si>
    <t>Soft rock</t>
  </si>
  <si>
    <t>Hard rock</t>
  </si>
  <si>
    <t>Extra over all excavations for carting away</t>
  </si>
  <si>
    <t>Surplus material from excavations and/or stock piles on site to a dumping site to be located by the contractor</t>
  </si>
  <si>
    <t>Risk of collapse of excavations</t>
  </si>
  <si>
    <t>Sides of trench and hole excavations not exceeding 1,5m deep</t>
  </si>
  <si>
    <t>Keeping excavations free of water</t>
  </si>
  <si>
    <t>Keeping excavations free of all water other than subterranean water</t>
  </si>
  <si>
    <t>Item</t>
  </si>
  <si>
    <t>Earth filling obtained from the excavations and/or prescribed stock piles on site compacted to 90% Mod AASHTO density</t>
  </si>
  <si>
    <t>Backfilling to trenches, holes, etc</t>
  </si>
  <si>
    <t>Earth filling supplied by the contractor compacted to 98% Mod AASHTO density</t>
  </si>
  <si>
    <t>G5 material under floors</t>
  </si>
  <si>
    <t>Coarse river sand filling supplied by the contractor</t>
  </si>
  <si>
    <t>Under floors etc</t>
  </si>
  <si>
    <t>Compaction of surfaces</t>
  </si>
  <si>
    <t>Compaction of ground surface under floors etc including scarifying for a depth of 150mm, breaking down oversize material, adding suitable material where necessary and compacting to 95% Mod AASHTO density</t>
  </si>
  <si>
    <t>Compaction of trench surface including scarifying for a depth of 150mm, breaking down oversize material, adding suitable material where necessary and compacting to 90% Mod AASHTO density</t>
  </si>
  <si>
    <t>Prescribed density tests on filling</t>
  </si>
  <si>
    <t>"Modified AASHTO Density" test</t>
  </si>
  <si>
    <t>SOIL POISONING</t>
  </si>
  <si>
    <t>Soil insecticide</t>
  </si>
  <si>
    <t>Under floors etc including forming and poisoning shallow furrows against foundation walls etc, filling in furrows and ramming</t>
  </si>
  <si>
    <t>To bottoms and sides of trenches etc</t>
  </si>
  <si>
    <t>BILL NO. 3</t>
  </si>
  <si>
    <t>CONCRETE, FORMWORK AND REINFORCEMENT</t>
  </si>
  <si>
    <t>(CPAP WORK GROUP NO. 110 UNLESS OTHERWISE STATED)</t>
  </si>
  <si>
    <t xml:space="preserve">Cost of tests </t>
  </si>
  <si>
    <t xml:space="preserve">The costs of making, storing and testing of concrete test cubes as required under clause 7 Tests of SABS 1200 G shall include the cost of providing cube moulds necessary for the purpose, for testing costs and for submitting reports on the tests to the principal agent. The testing shall be undertaken by an independent firm or institution nominated by the contractor to the approval of the principal agent. (Test cubes are measured separately) </t>
  </si>
  <si>
    <t xml:space="preserve">Formwork </t>
  </si>
  <si>
    <t>Descriptions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re_x0002_use.The vertical strutting shall be carried down to such construction as is sufficiently strong to afford the required support without damage and shall remain in position until the newly constructed work is able to support itself. Formwork to soffits of solid slabs etc. shall be deemed to be to slabs not exceeding 250mm thick unless otherwise described. Formwork to soffits of slabs, beams, etc. shall be deemed to be propped up exceeding 1,5m and not exceeding 3,5m high unless otherwise described.Formwork to sides of bases, pile caps, ground beams, etc. will only be measured where it is prescribed by the engineer for 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</si>
  <si>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UNREINFORCED CONCRETE CAST AGAINST EXCAVATED SURFACES</t>
  </si>
  <si>
    <t>10MPa/19mm concrete</t>
  </si>
  <si>
    <t>Surface blinding under footings and bases</t>
  </si>
  <si>
    <t>REINFORCED CONCRETE CAST AGAINST EXCAVATED SURFACES</t>
  </si>
  <si>
    <t>25MPa/19mm concrete</t>
  </si>
  <si>
    <t>Surface beds and thickenings, etc cast in panels on waterproofing</t>
  </si>
  <si>
    <t>Strip footings</t>
  </si>
  <si>
    <t xml:space="preserve">REINFORCED CONCRETE </t>
  </si>
  <si>
    <t>Stairs including landings, beams and inverted beams</t>
  </si>
  <si>
    <t>FORMWORK (CPAP Work Group No. 111)</t>
  </si>
  <si>
    <t xml:space="preserve">SMOOTH FORMWORK (DEGREE OF ACCURACY II) </t>
  </si>
  <si>
    <t xml:space="preserve">Smooth formwork to sides </t>
  </si>
  <si>
    <t xml:space="preserve">Sloping and stepped outer edges of stairs not exceeding 300mm high extreme </t>
  </si>
  <si>
    <t>Edges, risers, ends and reveals not exceeding 300mm high or wide</t>
  </si>
  <si>
    <t>TEST BLOCKS</t>
  </si>
  <si>
    <t>Making and testing 150 x 150 x 150mm concrete strength test cube (Provisional)</t>
  </si>
  <si>
    <t>Sets</t>
  </si>
  <si>
    <t>CONCRETE SUNDRIES</t>
  </si>
  <si>
    <t>Finishing top surfaces of concrete smooth with a power float</t>
  </si>
  <si>
    <t>Surface beds, slabs, etc to falls</t>
  </si>
  <si>
    <t>MOVEMENT JOINTS ETC</t>
  </si>
  <si>
    <t>Two sheets of masonite with smooth surfaces as slip joints between horizontal concrete and brick surfaces including cement mortar bed</t>
  </si>
  <si>
    <t>Not exceeding 300mm wide</t>
  </si>
  <si>
    <t>Expansion joints with bitumen impregnated softboard between vertical concrete and brick surfaces</t>
  </si>
  <si>
    <t>12mm Joints not exceeding 300mm high</t>
  </si>
  <si>
    <t>Saw cut joints</t>
  </si>
  <si>
    <t>5 x 30mm Saw cut joints in top of concrete</t>
  </si>
  <si>
    <t>REINFORCEMENT (PROVISIONAL) (CPAP WORK Group No. 114)</t>
  </si>
  <si>
    <t>Mild steel and high tensile steel reinforcement</t>
  </si>
  <si>
    <t>Various diameters to concrete slabs &amp; beams, staircase, columns and foundations</t>
  </si>
  <si>
    <t>t</t>
  </si>
  <si>
    <t>Fabric reinforcement</t>
  </si>
  <si>
    <t>Type 193 fabric reinforcement in concrete surface beds, slabs, etc</t>
  </si>
  <si>
    <t>BILL NO. 4</t>
  </si>
  <si>
    <t>MASONRY</t>
  </si>
  <si>
    <t>(CPAP WORK GROUP NO. 116 UNLESS OTHERWISE STATED)</t>
  </si>
  <si>
    <t>Tenderers are referred to the Model Preambles for All Trades as published by the Association of South African Quantity Surveyors (Tel. 011-315 4140) and the Architectural, Structural and Electrical Information before pricing this Bill of Quantities</t>
  </si>
  <si>
    <t>Proprietary items or materials</t>
  </si>
  <si>
    <t>Proprietary items or materials where specified are to be of the brand specified or other approved by the Representative / Agent</t>
  </si>
  <si>
    <t>BRICKWORK</t>
  </si>
  <si>
    <t>Sizes in description:</t>
  </si>
  <si>
    <t>Where sizes in descriptions are given in brick units, 'one brick' shall represent the length and 'half brick' the width of a brick</t>
  </si>
  <si>
    <t>Hollow walls:</t>
  </si>
  <si>
    <t>Descriptions of hollow walls shall be deemed to include leaving every fifth perpend of the bottom course of the external skin open as a weep hole</t>
  </si>
  <si>
    <t>Bagged and sealed walls:</t>
  </si>
  <si>
    <t>Walls in two skins described as 'bagged and sealed' shall be deemed to include having the outer face of the inner skin bagged with 1:6 cement and sand mixture and sealed with two coats bitumen emulsion waterproofing coating</t>
  </si>
  <si>
    <t>Face bricks:</t>
  </si>
  <si>
    <t>Bricks shall be ordered timeously to obtain uniformity in size and colour</t>
  </si>
  <si>
    <t>Pointing:</t>
  </si>
  <si>
    <t>Descriptions of recessed pointing to fair face brickwork and face brickwork shall be deemed to include square recessed, hollow recessed, weathered pointing, etc.</t>
  </si>
  <si>
    <t>FOUNDATIONS (PROVISIONAL)</t>
  </si>
  <si>
    <t>Brickwork of NFX bricks (14 MPa nominal compressive strength) in class I mortar</t>
  </si>
  <si>
    <t>One brick walls of two half brick skins bagged and sealed</t>
  </si>
  <si>
    <t>SUPERSTRUCTURE</t>
  </si>
  <si>
    <t>Brickwork of NFP bricks in class II mortar</t>
  </si>
  <si>
    <t>Half brick walls</t>
  </si>
  <si>
    <t xml:space="preserve">Hlaf brick walls in beamfill </t>
  </si>
  <si>
    <t xml:space="preserve">One brick walls of two half brick skins bagged and sealed </t>
  </si>
  <si>
    <t>BRICKWORK SUNDRIES</t>
  </si>
  <si>
    <t>Brickwork reinforcement</t>
  </si>
  <si>
    <t>75mm Wide reinforcement built in horizontally</t>
  </si>
  <si>
    <t>150mm Wide reinforcement built in horizontally</t>
  </si>
  <si>
    <t xml:space="preserve">Prestressed fabricated lintels </t>
  </si>
  <si>
    <t xml:space="preserve">110 x 75mm Lintels in lengths not exceeding 3m </t>
  </si>
  <si>
    <t xml:space="preserve">Galvanised hoop iron cramps, ties, etc </t>
  </si>
  <si>
    <t xml:space="preserve">30 x 1,6mm Roof tie 1,5m long with one end fixed to timber and other end built into brickwork </t>
  </si>
  <si>
    <t xml:space="preserve">Air bricks etc </t>
  </si>
  <si>
    <t xml:space="preserve">229 x 152mm Clay terracota vermin proof air brick </t>
  </si>
  <si>
    <t xml:space="preserve">NUTEC-CEMENT/FIBRE-CEMENT WINDOW SILLS </t>
  </si>
  <si>
    <t xml:space="preserve">Natural grey sills in single lengths bedded in class I mortar including metal fixing lugs etc </t>
  </si>
  <si>
    <t xml:space="preserve">15 x 150mm Wide sills set flat and slightly projecting </t>
  </si>
  <si>
    <t>BILL NO. 5</t>
  </si>
  <si>
    <t>WATERPROOFING</t>
  </si>
  <si>
    <t>(CPAP WORK GROUP NO. 120 UNLESS OTHERWISE STATED)</t>
  </si>
  <si>
    <t>DAMP-PROOFING OF WALLS AND FLOORS</t>
  </si>
  <si>
    <t>One layer of 375 micron "Consol Plastics Brikgrip DPC" or equally approved embossed damp proof course</t>
  </si>
  <si>
    <t>In walls</t>
  </si>
  <si>
    <t xml:space="preserve">In walls under sills </t>
  </si>
  <si>
    <t>One layer of 250 micron "Consol Plastics Gunplas USB Green" or equally approved waterproof sheeting sealed at laps with "Gunplas Pressure Sensitive Tape"</t>
  </si>
  <si>
    <t>Under surface beds</t>
  </si>
  <si>
    <t>JOINT SEALANTS ETC</t>
  </si>
  <si>
    <t>Two-part grey polysulphide sealing compound including backing cord, bond breaker, primer, etc</t>
  </si>
  <si>
    <t>5 x 10mm In saw cut joints in floors</t>
  </si>
  <si>
    <t>BILL NO. 6</t>
  </si>
  <si>
    <t>ROOF COVERINGS ETC</t>
  </si>
  <si>
    <t>(CPAP WORK GROUP NO. 124 UNLESS OTHERWISE STATED)</t>
  </si>
  <si>
    <t>Sheeting:</t>
  </si>
  <si>
    <t>The roof sheeting shall be 0.8mm thick full hard IBR profile galvanised mild steel or other approved roof sheets, roll formed in continuous lengths and cut to length by a pneumatic cut-off process. A certificate verifying compliance to all current SANS codes in respect to galvanised sheeting shall be issued by the manufacturer</t>
  </si>
  <si>
    <t>Finishing of sheets:</t>
  </si>
  <si>
    <t>The paint finish shall be colour plus on one side and standard grey finish on the other side</t>
  </si>
  <si>
    <t>Fixing of sheets:</t>
  </si>
  <si>
    <t>The roof sheeting shall be laid in long lengths, narrow flutes outermost, with single flute sidelaps facing away from prevailing wind. All sheets shall be secured to timber purlins utilising approved roofing screws in strict accordance to the manufacturers instructions. Sheeting is to be drilled and not punched, with side laps filled with approved Mastic sealant. Sheeting is to protrude a minimum of 50mm from ends of rafters</t>
  </si>
  <si>
    <t>Flashings:</t>
  </si>
  <si>
    <t>Flashings shall be approved by the manufacturer and fixed to the sheeting with approved fixings. Prior to flashings being fixed, all troughs at the apex shall be stop-ended to the full depth of the sheet in order to prevent any penetration of wind driven water. The trough shall be lipped at the eaves end to form a drip. Flashing flanges shall be notched to the sheet profile where necessary. Care shall be taken to ensure that no sheeting or flashing will be cut with abrasive disc on roof surface in order to prevent steel spatter from penetrating colour coated areas</t>
  </si>
  <si>
    <t>Erection:</t>
  </si>
  <si>
    <t>Every precaution shall be taken to prevent damage to roof sheets during all stages of construction. Duck boards should be used when necessary to protect the sheeting from damage. Sheeting which has become deformed or damaged in any way, shall be replaced, at no additional cost to the contract</t>
  </si>
  <si>
    <t>Safety:</t>
  </si>
  <si>
    <t>The contractor shall exercise special care when handling long length sheeting, particularly in windy conditions. Should work be interrupted for any reason, all loose sheeting and incomplete sections must be adequately secured against possible movement by wind and gravity</t>
  </si>
  <si>
    <t>Guarantee:</t>
  </si>
  <si>
    <t>The manufacturer shall comply with ISO9002 Quality Management System. Sheeting shall be laid in strict accordance with manufacturers specifications by an approved contractor. A written and approved five (5) year guarantee of site workmanship and water tightness shall be issued after final inspection of roof sheets by the manufacturer</t>
  </si>
  <si>
    <t>TROUGHED METAL SHEETING AND ACCESSORIES</t>
  </si>
  <si>
    <t xml:space="preserve">0.58mm Thick galvanized "Colourbond" IBR profile metal sheeting or equal approved sheeting, colour to the determined on site, fixed to timber purlins with and including approved roofing screws with 26mm diameter galvanised washers and rubber gasket (timber purlins measured elsewhere) and fixed strictly in accordance with the manufacturer's instructions </t>
  </si>
  <si>
    <t>Roof covering with pitch not exceeding 25 degrees</t>
  </si>
  <si>
    <t>Ridge capping 462mm girth</t>
  </si>
  <si>
    <t>Hot dip galvanised metal polyclosures to under ridge capping and eaves</t>
  </si>
  <si>
    <t>Sondor IBR pattern polyclosure under ridge capping and eaves</t>
  </si>
  <si>
    <t>Extra over roof sheet for fixing every crown at eaves</t>
  </si>
  <si>
    <t>Extra over for fixing screws at every ridge</t>
  </si>
  <si>
    <t>ROOF AND WALL INSULATION</t>
  </si>
  <si>
    <t>"Super Sisalation Heavy Industrial Grade 430" or equally approved - Double sided reflective foil laminate incorporating layers of kraft paper and reinforcing scrim, laminated together with low density polyethylene (293gsm)</t>
  </si>
  <si>
    <t>Insulation laid taut over timber rafters (at approximately 1200mm centres) and fixed concurrent with tiling battens, purlins, etc</t>
  </si>
  <si>
    <t>BILL NO. 7</t>
  </si>
  <si>
    <t>CARPENTRY AND JOINERY</t>
  </si>
  <si>
    <t>(CPAP WORK GROUP NO. 126 UNLESS OTHERWISE STATED)</t>
  </si>
  <si>
    <t>Fixing:</t>
  </si>
  <si>
    <t>Items described as 'nailed' shall be deemed to be fixed with hardened steel nails or pins, or to be shot-pinned, to brickwork or concrete</t>
  </si>
  <si>
    <t>Items described as 'plugged' shall be deemed to include screwing to fibre, plastic or metal plugs at not exceeding 500mm centres, and where described as 'bolted', the bolts have been given elsewhere</t>
  </si>
  <si>
    <t>Joinery:</t>
  </si>
  <si>
    <t>Descriptions of frames shall be deemed to include frames, transomes, rails, etc.</t>
  </si>
  <si>
    <t>Descriptions of hardwood joinery shall be deemed to include sinking and pelleting heads and nuts of bolts</t>
  </si>
  <si>
    <t>Decorative thermosetting plastic laminate covering:</t>
  </si>
  <si>
    <t>Laminate covering shall be glued under pressure and edge strips of same shall be butt jointed at junctions with adjacent similar finish</t>
  </si>
  <si>
    <t>Prefabricated plate nailed timber roof truss contruction:</t>
  </si>
  <si>
    <t>NOTE: The following is applicable in respect of roof trusses:</t>
  </si>
  <si>
    <t>The Contractor shall allow for all items deemed necessary for the proper design, fabrication and erection of the roof trusses, bracing, etc.</t>
  </si>
  <si>
    <t>The materials and design of the roof construction shall be in accordance with the relevant edition of the South African National Standards (SANS) and the Standard Building Regulations (SBR)</t>
  </si>
  <si>
    <t>The design of trusses and permanent bracing shall be carried out under the control of a registered professional engineer who shall provide the requisite certificate of stability on completion of the roof contruction. All calculations and drawing, including a key plan of each building showing the position of each type of member shall be submitted timeously to the consulting Structural Engineer for his approval before fabrication is commenced</t>
  </si>
  <si>
    <t>Prices are to include for the provision of adequate temporary bracing during construction to the approval of the Departmental Engineer</t>
  </si>
  <si>
    <t>The dimensions in the descriptions of the trusses are nominal and actual measurements are to be obtained from the architect and/or the site before fabrication commences</t>
  </si>
  <si>
    <t>Trusses must be designed in accordance with the environmental conditions of the area</t>
  </si>
  <si>
    <t>The following roof trusses are to a pitch not exceeding 25 degrees (unless otherwise stated) spaced at approximately 1200mm centres and are to receive 0,8mm thick IBR profile roof sheets on timber purlins and a nailed up ceiling under</t>
  </si>
  <si>
    <t>Pretreatment of timber:</t>
  </si>
  <si>
    <t>This service falls within the areas defined in the National Building Regulations for Treatment of Timber against insect pest affecting softwood fixed permanently in all buildings</t>
  </si>
  <si>
    <t>The Regulations require that timber be treated in terms of the relevant SANS. Tenderers are to make allowance in their rates</t>
  </si>
  <si>
    <t>Prefabricated roof trusses, etc:</t>
  </si>
  <si>
    <t>All timber roof trusses including nail-plated trusses and bolted trusses with lapped members must comply with SANS</t>
  </si>
  <si>
    <t>Prices for roof trusses are to include for all temporary bracing and supports and for all necessary top and bottom chord bracing, wind bracing and runners where required and overhanging ends are to be wrot faced all round</t>
  </si>
  <si>
    <t>Plate nailed timber roof truss construction:</t>
  </si>
  <si>
    <t>The following is applicable in respect of roof trusses: Trusses are at maximum 1200mm centres. Roof covering is 0,8mm thick IBR profile roof sheets on timber purlins. Ceilings are plasterboard on softwood brandering. The dimensions in the descriptions of the trusses are nominal and actual measurements are to be obtained from the Architect and/or the site before design or fabrication commences</t>
  </si>
  <si>
    <t>PREFABRICATED ROOF TRUSSES, ETC.</t>
  </si>
  <si>
    <t>The following in plate nailed timber roof trusses with pitch not exceeding 25 degrees from an approved supplier, delivered to site, hoisted into position, fixed and braced on timber wall plates to SABS 0243:</t>
  </si>
  <si>
    <t>Prefabricated plate nailed timber roof truss construction</t>
  </si>
  <si>
    <t>The following is applicable in respect of roof trusses:</t>
  </si>
  <si>
    <t>Trusses are at maximum 1200mm centres Roof covering is "Chromadek" 0.8mm thick ISQ230 or equally approved, AZ150 spelter galvanised steel sheeting on purlins. The references given in the descriptions are to the respective types of trusses. The dimensions in the descriptions of the trusses are nominal and actual measurements are to be obtained from the architect and/or the site before design or fabrication commences</t>
  </si>
  <si>
    <t xml:space="preserve">Design, supply and install roof truss system size complete and in accordance with SANS, including cross battens at hips, valleys, longitudinal bracing, etc. all in accordance with the specifications to building size approximately 24 000mm x 8 000mm on plan and with a clear span between walls approximately 7 500mm (approximate on flat 192m2) (17.5 degree pitch) </t>
  </si>
  <si>
    <t xml:space="preserve">Double pitch roof truss with a clear span of 9 300mm rising 1 700mm to apex with a eaves overhang of 600mm on both sides overall including wall plates, trusses, jack rafters, permanent bracing and 38 x 38mm battens at centres for roof covering </t>
  </si>
  <si>
    <t>Provide manufacture and installation certificates (TR1 and TR2), to be supplied by the contractor and approved by the Consulting Structural Engineer after manufacture and installation respectively</t>
  </si>
  <si>
    <t>ROOFS ETC</t>
  </si>
  <si>
    <t>Sawn softwood</t>
  </si>
  <si>
    <t>38 x 114mm Wall plates</t>
  </si>
  <si>
    <t xml:space="preserve">38 x 114mm Longitudinal bracing </t>
  </si>
  <si>
    <t>50 x 76mm Purlins</t>
  </si>
  <si>
    <t>76 x 76mm Splayed purlins</t>
  </si>
  <si>
    <t>Sundries</t>
  </si>
  <si>
    <t xml:space="preserve">75 x 287mm wrought saligna beams bolted to steel post (post elsewhere measured) </t>
  </si>
  <si>
    <t>Wrought faces on sawn timbers</t>
  </si>
  <si>
    <t>Two coats creosote on sawn timbers</t>
  </si>
  <si>
    <t>600mm Long wrought end to 38 x 114mm sawn timber and splayed cut</t>
  </si>
  <si>
    <t>"Teco" or equally approved hurricane clips</t>
  </si>
  <si>
    <t>2.5mm Diameter galvanised wire tie 400mm girth wrapped around rafter and purlin with ends tied together</t>
  </si>
  <si>
    <t>EAVES, VERGES ETC</t>
  </si>
  <si>
    <t xml:space="preserve">"Everite Flexit" or equally approved pressed nutec-cement </t>
  </si>
  <si>
    <t xml:space="preserve">12 x 220mm Fascias boards fixed to ends of rafters including galvanised steel H-profile joint strips </t>
  </si>
  <si>
    <t xml:space="preserve">12 x 80 x 220mm Angle section barge boards fixed to ends of rafters including galvanised steel H-profile joint strips </t>
  </si>
  <si>
    <t>DOORS ETC</t>
  </si>
  <si>
    <t xml:space="preserve">Wrought meranti doors hung to steel frame (Steel frame elsewhere measured) </t>
  </si>
  <si>
    <t xml:space="preserve">44mm Thick framed, ledged and braced battened door overall size 813mm x 2032mm high formed of 44 x 110mm styles and top rail, 22 x 150mm middle ledge, 22 x 225mm bottom ledge, 22 x 110 braces and filled in with 22mm thick "V" jointed boarding on both sides </t>
  </si>
  <si>
    <t>BILL NO. 8</t>
  </si>
  <si>
    <t>CEILINGS, PARTITIONS AND ACCESS FLOORING</t>
  </si>
  <si>
    <t>(CPAP WORK GROUP NO. 129 UNLESS OTHERWISE STATED)</t>
  </si>
  <si>
    <t>Fixing</t>
  </si>
  <si>
    <t>Ceilings</t>
  </si>
  <si>
    <t>Unless otherwise described ceilings shall be deemed to be horizontal</t>
  </si>
  <si>
    <t>Bulkheads</t>
  </si>
  <si>
    <t>Bulkheads are defined as those portions of ceilings which are stepped down from the general ceiling level in a particular room or area and which generally occur along the perimeter. Their purpose is either to conceal services or to create architectural features</t>
  </si>
  <si>
    <t>Bulkheads have only been described as such where they conform to the above definition and where the horizontal or vertical dimensions do not exceed 900mm. Where these dimensions are more than 900mm such portions of ceilings have been included in the appropriate general items of ceilings</t>
  </si>
  <si>
    <t>Unless otherwise described bulkheads shall be deemed to be horizontal along the length</t>
  </si>
  <si>
    <t>Steel components</t>
  </si>
  <si>
    <t>All steel components for ceilings, partitions, etc. are to be galvanised in accordance with SANS 121</t>
  </si>
  <si>
    <t>NAILED UP CEILINGS</t>
  </si>
  <si>
    <t>9,5mm "Rhino" gypsum plasterboard</t>
  </si>
  <si>
    <t>Ceilings  including 38 x 38mm  sawn  softwood  brandering at 600mm centres with cross brandering at joints, ends of sheets and at light fittings, etc</t>
  </si>
  <si>
    <t>Extra  over  ceiling  for  800 x 800mm trap door of wrought softwood  rebated  framing  with  one sawn softwood cross brander covered with ceiling board and fitted flush in opening</t>
  </si>
  <si>
    <t>"Rhino" gypsum plasterboard cornices</t>
  </si>
  <si>
    <t>75mm Coved cornices</t>
  </si>
  <si>
    <t>"Isotherm" or equally approved insulation</t>
  </si>
  <si>
    <t>100mm Insulation closely fitted and laid on top of brandering between roof timbers etc</t>
  </si>
  <si>
    <t>BILL NO. 9</t>
  </si>
  <si>
    <t>FLOOR COVERINGS, PLASTIC LININGS, ETC</t>
  </si>
  <si>
    <t>(CPAP WORK GROUP NO. 130 UNLESS OTHERWISE STATED)</t>
  </si>
  <si>
    <t>Screed deviations are not to exceed 5mm over 3000mm</t>
  </si>
  <si>
    <t xml:space="preserve">Thoroughly clean down with SANS 10183:1-4 compliant diluted natural detergent and thoroughly rinse, allow to dry and apply 3 coats water based floor dressing compliant with SANS 1042. </t>
  </si>
  <si>
    <t>Remove all contaminates, clean down and apply TAL screed master, prime with TAL Floor Primer using pump method all by TAL contractor in accordance with the manufacturer's instructions</t>
  </si>
  <si>
    <t>Using "Floorworx Self-Leveller" when required, including all cutting, waste, and sealing with matt or gloss sealer.</t>
  </si>
  <si>
    <t>FLOOR COVERINGS</t>
  </si>
  <si>
    <t>300 x 300 x 2.5mm Thick "Floorflex" or equally approved semi-flexible vinyl tiles manufactured in accordance with SANS 581 and laid in FloorworX No. 62 acrylic adhesive spread with a trowel fitted with an A2 notched blade at a rate of between 5.5m2 and 6.5m2 per litre on a previously prepared Class 1 sub floor in accordance with SANS 10070, using FloorworX Self Leveller when required, including all cutting and waste. The flooring must be rolled in both directions with an articulated 68kg three-sectional roller immediately after it has been laid into the adhesive</t>
  </si>
  <si>
    <t>On floors</t>
  </si>
  <si>
    <t>SKIRTINGS, NOSINGS, ETC</t>
  </si>
  <si>
    <t xml:space="preserve">"Marley " or equally approved </t>
  </si>
  <si>
    <t>12mm anodised aluminium edge strip fixed to concrete</t>
  </si>
  <si>
    <t>POLISH, SEALERS, ETC</t>
  </si>
  <si>
    <t xml:space="preserve">"Floorworx" or equally approved </t>
  </si>
  <si>
    <t>Strip floor using "Floorworx Stripper", including scrubbing using a diluted solution of "Floorworx Rinse" and seal with three coats of "Floorworx Silk Matt" or "Gloss Sealer"</t>
  </si>
  <si>
    <t>BILL NO. 10</t>
  </si>
  <si>
    <t>IRONMONGERY</t>
  </si>
  <si>
    <t>(CPAP WORK GROUP NO. 132 UNLESS OTHERWISE STATED)</t>
  </si>
  <si>
    <t>Finishes to ironmongery</t>
  </si>
  <si>
    <t>Where applicable finishes to ironmongery are indicated by suffixes in accordance with the following list: BS Satin bronze lacquered CH Chromium plated SC Satin chromium plated SE Silver enamelled GE Grey enamelled AS Anodised silver AB Anodised bronze AG Anodised gold ABL Anodised black PB Polished brass PL Polished and lacquered PT Epoxy coated SD Sanded</t>
  </si>
  <si>
    <t>HINGES, BOLTS, ETC</t>
  </si>
  <si>
    <t xml:space="preserve">"Union" or equally approved </t>
  </si>
  <si>
    <t>100mm Brass hinge</t>
  </si>
  <si>
    <t xml:space="preserve">"37651RH" WC indicator bolt with keep fixed to metal </t>
  </si>
  <si>
    <t>LOCKS</t>
  </si>
  <si>
    <t>"2277-103 SS" Three lever lockset</t>
  </si>
  <si>
    <t xml:space="preserve">"Viro" or equally approved </t>
  </si>
  <si>
    <t>30mm Padlock</t>
  </si>
  <si>
    <t>SUNDRIES</t>
  </si>
  <si>
    <t>"CZ8731SC" door stop</t>
  </si>
  <si>
    <t>PINNING BOARDS, WRITING BOARDS, PROJECTION SCREENS, ETC</t>
  </si>
  <si>
    <t>Combi board with and including anodised aluminium frame, size 2000 x 1200mm high plugged</t>
  </si>
  <si>
    <t xml:space="preserve">2400 x 1200mm High, wall mounted aluminium framed pinning board </t>
  </si>
  <si>
    <t xml:space="preserve">2420 x 1220mm fixed projection white board (non reflective) aluminium framed, magnetic surface (centre board) complete with (x2) 1210 x 1220mm swing leaf aluminium framed magnetic chalk boards (without any lines or graphics, etc) with heavy duty hinges and 2250mm one complete aluminium pen tray to the centre board </t>
  </si>
  <si>
    <t xml:space="preserve">Magnetic starter pack (1x full complete set) consisting of: 4 x White board markers (red, green, black, blue) 1 x Cleaning cloth1x Magnetic eraser1x Cleaning fluid 250ml1x Moulded magnets d day   </t>
  </si>
  <si>
    <t>BILL NO. 11</t>
  </si>
  <si>
    <t>METALWORK</t>
  </si>
  <si>
    <t>(CPAP WORK GROUP NO. 136 UNLESS OTHERWISE STATED)</t>
  </si>
  <si>
    <t>Descriptions of bolts, anchors, etc.:</t>
  </si>
  <si>
    <t>Descriptions of bolts shall be deemed to include nuts and washers</t>
  </si>
  <si>
    <t>Descriptions of expansion anchors and bolts and chemical anchors and bolts shall be deemed to include nuts, washers and mortices in brickwork or concrete</t>
  </si>
  <si>
    <t>Items described as 'holed for bolt(s)' shall be deemed to exclude the bolts unless otherwise described</t>
  </si>
  <si>
    <t>Items described as 'plugged' shall be deemed to include screwing to fibre, plastic or metal plugs at not exceeding 600mm centres</t>
  </si>
  <si>
    <t>Hot dipped galvanising:</t>
  </si>
  <si>
    <t>The mass of hot dip galvanised steelwork has been calculated on the mass before galvanising and no allowance has been made for the additional mass of galvanising for which allowance must be made in pricing</t>
  </si>
  <si>
    <t>Unless otherwise stated, all steelwork described as galvanised shall be deemed to include for 'hot-dip' galvanising in accordance with the latest SANS standards</t>
  </si>
  <si>
    <t>WELDED GALVANISED SCREENS, GATES, ETC</t>
  </si>
  <si>
    <t>Screens and gates</t>
  </si>
  <si>
    <t>Purpose made single hot dipped galvanised mild steel gate, 1100mm x 2125mm formed of 40 x 60 x 3mm hollow sectioned frames and midrail, filled in with 12mm solid square vertical bars at 110mm centres welded to frame and fitted with 2no. Pin type gate hinges welded to frame and pad lock plates welded to gate and plugged to walls with and including expansion joints</t>
  </si>
  <si>
    <t>GALVANISED PRESSED STEEL DOOR FRAMES</t>
  </si>
  <si>
    <t>NOTE:  All door frames to be fitted with one and a half pair chromium plated on steel, brass butts with double nylon washers for each door leaf unless otherwise described and chromium plated striking plates</t>
  </si>
  <si>
    <t>1,2mm Double rebated frames suitable for one brick walls</t>
  </si>
  <si>
    <t xml:space="preserve">Frame for door 900 x 2100mm high </t>
  </si>
  <si>
    <t xml:space="preserve">GALVANIZED STEEL WINDOWS, DOORS, ETC </t>
  </si>
  <si>
    <t>NOTE: All windows shall be fitted standard brass fittings as recommended by the manufacturer Burglar bars shall be standard pattern 5 x 20mm flat section bars corresponding horizontally and vertically with glazing barsBurglar bars shall be fitted to opening sections only</t>
  </si>
  <si>
    <t xml:space="preserve">Standard industrial windows (unpainted) including burglar bars </t>
  </si>
  <si>
    <t xml:space="preserve">Window size 900 x 1200mm high </t>
  </si>
  <si>
    <t xml:space="preserve">GALVANISED STEEL POSTS </t>
  </si>
  <si>
    <t xml:space="preserve">Hot dipped galvanised mild steel post </t>
  </si>
  <si>
    <t>73mm diameter x 4mm thick x approximately 2900mm high hollow section hot dipped galvanised mild steel posts with 200 200 6mm U-shaped beam support four times holed on both sides welded on top end and 200 x 200 12mm thick base plate with four times holed and plugged to concrete with M12 Chemical anchors and plugged to concrete with M12 Chemical anchors (Bolts elsewhere measured)</t>
  </si>
  <si>
    <t>M12 x 100mm Chemical anchor bolts</t>
  </si>
  <si>
    <t>M12 x 100mm bolts</t>
  </si>
  <si>
    <t xml:space="preserve">PROVISIONAL SUMS </t>
  </si>
  <si>
    <t xml:space="preserve">Provide an amount of R120,000.00 (One Hundred and Twenty Thousand Rand) for the supply and install of one (1)  smart interactive board (screen) to be installed in the team teaching or general multi-purpose classroom or standard classroom </t>
  </si>
  <si>
    <t xml:space="preserve">Allow for profit and general attendance </t>
  </si>
  <si>
    <t>%</t>
  </si>
  <si>
    <t xml:space="preserve">Provide an amount of R10,000.00 (Ten Thousand Rand) for training to be given on the functioning of the smart interactive screen </t>
  </si>
  <si>
    <t xml:space="preserve">Note: The contractor is to check on site measurements before placing of order. </t>
  </si>
  <si>
    <t xml:space="preserve">Push-up hot dip galvanised steel roller shutter door to suit opening size 2,500 x 1,115mm high, with overhead box, with 0,8mm thick slats, 75mm wide side guides and two barrel bolts including extruded aluminium T-bar formed of 40 x 40mm angle iron, with rubber seal. </t>
  </si>
  <si>
    <t>BILL NO. 12</t>
  </si>
  <si>
    <t>PLASTERING</t>
  </si>
  <si>
    <t>(CPAP WORK GROUP NO. 142 UNLESS OTHERWISE STATED)</t>
  </si>
  <si>
    <t>Method :</t>
  </si>
  <si>
    <t>The method to be used shall be either the monolithic method or the bonded method</t>
  </si>
  <si>
    <t>Preparation :</t>
  </si>
  <si>
    <t>For granolithic applied monolithically, the concrete floor shall be swept clean after bleeding of the concrete has ceased and the slab has begun to stiffen; any remaining bleed water shall be removed and the granolithic applied immediately thereafter. For granolithic to be bonded to the floor slab after it has hardened, the slab surface shall be hacked (preferably by mechanical means) until all laitance, dirt, oil, etc. is dislodged and swept clean of all loose matter. The slab shall then be wetted and kept damp for at least six hours before applying the granolithic</t>
  </si>
  <si>
    <t>Mix :</t>
  </si>
  <si>
    <t>Granolithic shall attain a compressive strength of at least 41MPa. The coarse aggregate shall comply with SANS 1083 and shall generally be capable of passing a 10mm mesh sieve. Where the thickness of the granolithic exceeds 25mm, the size of the coarse aggregate shall be increased to the maximum size compatible with the thickness of the granolithic</t>
  </si>
  <si>
    <t>Panels :</t>
  </si>
  <si>
    <t>Granolithic shall be laid in panels not exceeding 14m\'b2 for monolithic finishes, not exceeding 9,5m\'b2 for bonded finishes and not exceeding 6m\'b2 for all external granolithic. Wherever possible, panels shall be square but at no time should the length of the panel exceed 1,5 times its width</t>
  </si>
  <si>
    <t>Where possible joints between panels shall be positioned over joints in the floor slab and shall be at least 3mm wide through the full thickness of the finish, separated by strips of wood or fibreboard and finished with V-joints</t>
  </si>
  <si>
    <t>Laying :</t>
  </si>
  <si>
    <t>Monolithic granolithic shall be applied to the partially set slab and thoroughly compacted and lightly wood floated to the required levels</t>
  </si>
  <si>
    <t>Bonded granolithic shall be applied to the slab after applying a 1:1 sand-and-cement slurry brushed over the surface and allowed to partially set before applying the granolithic. The granolithic shall be thoroughly compacted and lightly wood floated to the required levels</t>
  </si>
  <si>
    <t>After wood floating, the monolithic and bonded granolithic shall remain undisturbed until bleeding has ceased and the surface has stiffened. Any remaining bleed water and laitance shall then be removed and the surface steel trowelled or power floated</t>
  </si>
  <si>
    <t>Curing, seasoning and protection :</t>
  </si>
  <si>
    <t>Granolithic shall be covered with clean hessian with waterproof building foil over and kept wet for at least seven days after laying</t>
  </si>
  <si>
    <t>Colour :</t>
  </si>
  <si>
    <t>Coloured granolithic shall be tinted with an approved colouring pigment mixed into a true and even colour</t>
  </si>
  <si>
    <t>SCREEDS</t>
  </si>
  <si>
    <t>Screeds power floated on concrete</t>
  </si>
  <si>
    <t>25mm Thick on floors and landings</t>
  </si>
  <si>
    <t>INTERNAL PLASTER</t>
  </si>
  <si>
    <t xml:space="preserve">Cement plaster on brickwork </t>
  </si>
  <si>
    <t>On walls</t>
  </si>
  <si>
    <t xml:space="preserve">On narrow widths </t>
  </si>
  <si>
    <t>EXTERNAL PLASTER</t>
  </si>
  <si>
    <t xml:space="preserve">Cement plaster on concrete </t>
  </si>
  <si>
    <t>On narrow widths</t>
  </si>
  <si>
    <t xml:space="preserve">AIR GRATINGS </t>
  </si>
  <si>
    <t xml:space="preserve">235 x 157mm White plastic plain pattern air grating fixed flush with plaster face </t>
  </si>
  <si>
    <t>BILL NO. 13</t>
  </si>
  <si>
    <t>PLUMBING AND DRAINAGE (PROVISIONAL)</t>
  </si>
  <si>
    <t>(CPAP WORK GROUP NO. 148 UNLESS OTHERWISE STATED)</t>
  </si>
  <si>
    <t>Wire gratings:</t>
  </si>
  <si>
    <t>Descriptions of gutter outlets etc. shall be deemed to include wire balloon gratings</t>
  </si>
  <si>
    <t>Stormwater channels:</t>
  </si>
  <si>
    <t>Descriptions of channels shall be deemed to include necessary excavation, surface preparation, compaction, etc., and disposal of surplus material on site :</t>
  </si>
  <si>
    <t>French drains:</t>
  </si>
  <si>
    <t>Descriptions of French drains shall be deemed to include excavation, stone filling graded from 300mm diameter at bottom to 75mm diameter at top, geofabric filter blanket over stone, 300mm earth filling over and disposal of surplus material on site :</t>
  </si>
  <si>
    <t>Septic tanks:</t>
  </si>
  <si>
    <t>Descriptions of proprietary type septic tanks shall be deemed to include excavation, bedding and jointing, concrete base slabs, jointing to drains and backfilling, compaction, etc. all in accordance with the manufacturer's instructions and disposal of surplus material on site</t>
  </si>
  <si>
    <t>Stainless steel basins, sinks, wash troughs, urinals, etc:</t>
  </si>
  <si>
    <t>Stainless steel for economy basins, domestic sinks and worktops shall be Type 430 (17/0)  Stainless steel for urinals, basins, quality sinks, wash troughs, institutional equipment, etc. shall be Type 304 (18/8)  Stainless steel for laboratory sinks, photographic equipment, etc. shall be Type 316 (18/8)  Units shall have standard aprons on all exposed edges and tiling keys against walls where applicable</t>
  </si>
  <si>
    <t>Sealing of edges:</t>
  </si>
  <si>
    <t>Outer edges of sinks, basins, baths, urinals, etc. are to be sealed against adjacent surfaces with approved silicone</t>
  </si>
  <si>
    <t>uPVC pipes and fittings:</t>
  </si>
  <si>
    <t>Sewer and drainage pipes and fittings shall be jointed and sealed with butyl rubber rings. Soil, waste and vent pipes and fittings shall be solvent weld jointed or sealed with butyl rubber rings</t>
  </si>
  <si>
    <t>uPVC pressure pipes and fittings:</t>
  </si>
  <si>
    <t>Pipes of 50mm diameter and smaller shall be plain ended with solvent welded uPVC loose sockets and fittings. Pipes of 63mm diameter and greater shall have sockets and spigots with push-in type integral rubber ring joints.  Bends shall be uPVC and all other fittings shall be cast iron, all with similar push-in type joints</t>
  </si>
  <si>
    <t>High density polyethylene (HDPe) pipes and fittings:</t>
  </si>
  <si>
    <t>Pipes shall be type IV and of the class specified with Plasson or Alprene compression fittings</t>
  </si>
  <si>
    <t>Polycop polypropylene pipes:</t>
  </si>
  <si>
    <t>Polypropylene pipes 54mm diameter and smaller shall be seamless copper coloured Class 16 pipes jointed with Fast-fuse heat welded thermoplastic or where so described Polylock compression fittings  Pipes shall be firmly fixed to walls, etc. with coloured nylon snap-in pipe clips with provision for accommodating thermal movement and jointed and fixed strictly in accordance with the manufacturer's instructions</t>
  </si>
  <si>
    <t>Copper pipes:</t>
  </si>
  <si>
    <t>Pipes shall be hard drawn and half-hard Maksal pipes of the class described.  Class 0 (thin walled hard drawn) pipes shall not be bent.  Class 1 (thin walled half-hard), Class 2 (half-hard) and Class 3 (heavy walled half-hard) pipes shall only be bent with benders with inner and outer formers.  Fittings to copper waste, vent and anti-syphon pipes, capillary solder fittings and compression fittings shall be 'Cobra Watertech' or equal approved type.  Capillary solder fittings shall comply with ISO 2016</t>
  </si>
  <si>
    <t>Copper pipes are to be installed in accordance with the latest revision of the Code of Practice for Copper Plumbing soldering techniques. Flux, solder, etc. to be strictly in accordance with the manufacturer's requirements with special attention to copper flux composition</t>
  </si>
  <si>
    <t>Reducing fittings:</t>
  </si>
  <si>
    <t>Where fittings have reducing ends or branches they are described as 'reducing' and only the largest end or branch size is given. Should the contractor wish to use other fittings and bushes or reducers he may do so on the understanding that no claim in this regard will be entertained</t>
  </si>
  <si>
    <t>Fixing of pipes:</t>
  </si>
  <si>
    <t>Unless specifically otherwise stated, descriptions of pipes shall be deemed to include fixing to walls, etc., casting in, building in or suspending not exceeding 1m below suspension level</t>
  </si>
  <si>
    <t>Paper wrapping to pipes:</t>
  </si>
  <si>
    <t>Pipes chased into brickwork must be wrapped with two layers of stout brown paper tied with wire.  Rates are to include for wrapping around joints and fittings</t>
  </si>
  <si>
    <t>Disinfection of water pipework:</t>
  </si>
  <si>
    <t>Water pipework is to be disinfected at completion in accordance with SANS</t>
  </si>
  <si>
    <t>Densyl petrolatum anti-corrosion tape as manufactured by Denso SA (Pty) Ltd:</t>
  </si>
  <si>
    <t>Pipes to be taped shall be coated with the appropriate primer and the tape shall be applied in the appropriate widths and with 25% overlaps. Couplings and fittings to pipes shall be taped in strict accordance with the manufacturer's instructions including mastic, tape, Layflat sheeting, securing of same, etc</t>
  </si>
  <si>
    <t>Prices for wrapping of pipes shall include for all work as described to couplings in the length</t>
  </si>
  <si>
    <t>Laying, backfilling, bedding, etc. of pipes:</t>
  </si>
  <si>
    <t>Pipes shall be laid and bedded in accordance with manufacturers' instructions and trenches shall be carefully backfilled</t>
  </si>
  <si>
    <t>Where no manufacturers' instructions exist, pipes shall be laid in accordance with SANS</t>
  </si>
  <si>
    <t>Descriptions of cast iron roof outlets shall be deemed to include joints to pipes and casting into concrete and shall include adaptors for joints to PVC pipes, etc.).  Descriptions of overflow pipes where measured in number, shall be deemed to include joints to cisterns and splay cut ends</t>
  </si>
  <si>
    <t>Descriptions of pipes laid in and including trenches and of inspection chambers, catchpits, etc. shall be deemed to include excavation, bedding, backfilling, compaction to a minimum of 98% Mod AASHTO density and disposal of surplus material off site</t>
  </si>
  <si>
    <t>Descriptions of service pipes and flexible connecting pipes shall be deemed to include connections to taps, cisterns, etc., steel pipes, copper pipes, etc</t>
  </si>
  <si>
    <t>Descriptions of WC pans, slop hoppers, etc. shall be deemed to include for joints to soil pipes (pan connectors are separately measured)</t>
  </si>
  <si>
    <t>As-built drawings:</t>
  </si>
  <si>
    <t>The contractor shall prepare an updated set of as-built drawings.  At completion of the contract the contractor shall hand these drawings to the principal agent for reproducing onto the originals for handing over to the employer (provision for allowance of as-built drawings elsewhere)</t>
  </si>
  <si>
    <t>RAINWATER DISPOSAL</t>
  </si>
  <si>
    <t>0.8mm Seamless aluminium</t>
  </si>
  <si>
    <t xml:space="preserve">150 x 150mm Box gutter aluminium white baked enamel finish fixed with concealed brackets </t>
  </si>
  <si>
    <t>Extra over eaves gutter for stopped end</t>
  </si>
  <si>
    <t>Extra over eaves gutter for angle</t>
  </si>
  <si>
    <t>Extra over eaves gutter for outlet for 150 x 75mm pipe</t>
  </si>
  <si>
    <t xml:space="preserve">Extra over eaves gutter for drop box suitable for 150 x 150mm box gutter </t>
  </si>
  <si>
    <t xml:space="preserve">125 x 75mm Rainwater aluminium downpipes with white baked enamel finish </t>
  </si>
  <si>
    <t>Extra over rainwater pipe for bend</t>
  </si>
  <si>
    <t>Extra over rainwater pipe for shoe</t>
  </si>
  <si>
    <t>SANITARY FITTINGS</t>
  </si>
  <si>
    <t xml:space="preserve">"Atlas" or equally approved </t>
  </si>
  <si>
    <t>"Christy-382" Wash hand basin (colour granite) code 085202 size 387 x 395mm wide with two tap holes including 40mm waste union</t>
  </si>
  <si>
    <t>"VIP 200" pedestal with seat and lid (colour granite) code 101235 size 387 x 518mm high with foot piece and VIP 200 inlet funnel - 224, inserted in concrete cover slab of pit</t>
  </si>
  <si>
    <t>TRAPS ETC</t>
  </si>
  <si>
    <t xml:space="preserve">"Cobra Watertech" or equally approved </t>
  </si>
  <si>
    <t>32mm 340 CP bottle trap including C-342/1 with tail pipe, C-342/2 capnut and C-342/3 wall flange</t>
  </si>
  <si>
    <t>TAPS, VALVES, ETC</t>
  </si>
  <si>
    <t xml:space="preserve">"Cobra" or equally approved </t>
  </si>
  <si>
    <t>"Code - 401" or equally approved CP Basin set comprising one pair 15mm "Star" pillar taps including basin waste plug (Code - 301) or equally approved with chain, stay and backnut</t>
  </si>
  <si>
    <t>WATER SUPPLIES</t>
  </si>
  <si>
    <t>Class 1 copper pipes</t>
  </si>
  <si>
    <t>15mm Pipes</t>
  </si>
  <si>
    <t>22mm Pipes</t>
  </si>
  <si>
    <t>15mm Pipes chased into brick walls</t>
  </si>
  <si>
    <t>22mm Pipes chased into brick walls</t>
  </si>
  <si>
    <t>Extra over class 1 copper pipes for capillary fittings</t>
  </si>
  <si>
    <t>15mm Fittings</t>
  </si>
  <si>
    <t>22mm Fittings</t>
  </si>
  <si>
    <t>Copper overflow and service pipes</t>
  </si>
  <si>
    <t>15mm Bent service pipe average 450mm girth and joint to copper and fittings</t>
  </si>
  <si>
    <t>BILL NO. 14</t>
  </si>
  <si>
    <t>GLAZING</t>
  </si>
  <si>
    <t xml:space="preserve">(CPAP WORK GROUP NO. 150 UNLESS OTHERWISE STATED) </t>
  </si>
  <si>
    <t xml:space="preserve">Float glass </t>
  </si>
  <si>
    <t xml:space="preserve">The term 'float glass' is used for monolithic annealed glass </t>
  </si>
  <si>
    <t xml:space="preserve">Laminated glass </t>
  </si>
  <si>
    <t xml:space="preserve">Laminated glass to have polyvinyl butyral (PVB) interlayer(s) </t>
  </si>
  <si>
    <t>GLAZING TO STEEL WITH PUTTY</t>
  </si>
  <si>
    <t>Note: Tenderers are referred to architect's drawings annexed to these bill of quantities. Glazing to conform with "The South African Glass &amp; Glazing Association (SAGGA)" and shall comply with the National Building Regulations and Building Standards Act 103 of 1977 and SANS 10137 Code of Practice for the Installation of Glazing in Buildings</t>
  </si>
  <si>
    <t>6mm Clear toughened safety glass puttied in with steel window putty as per SANS 10400:N</t>
  </si>
  <si>
    <t>Panes exceeding 0,5m2 and not exceeding 2m2</t>
  </si>
  <si>
    <t xml:space="preserve">TOPS, SHELVES, DOORS, MIRRORS, ETC </t>
  </si>
  <si>
    <t xml:space="preserve">6mm Silvered float glass copper backed mirrors with polished edges holed for and fixed with chromium plated dome capped mirror screws with rubber buffers to plugs in brickwork or concrete </t>
  </si>
  <si>
    <t xml:space="preserve">Mirror 550 x 550mm high </t>
  </si>
  <si>
    <t>Glazing Certificate</t>
  </si>
  <si>
    <t>Issue of AAAMSA Glass &amp; Glazing Certificate by registered and authorised entity</t>
  </si>
  <si>
    <t>BILL NO. 15</t>
  </si>
  <si>
    <t>PAINTWORK</t>
  </si>
  <si>
    <t>(CPAP WORK GROUP NO. 152 UNLESS OTHERWISE STATED)</t>
  </si>
  <si>
    <t>PAINTWORK ETC TO PREVIOUSLY PAINTED WORK</t>
  </si>
  <si>
    <t>Previously painted plastered surfaces</t>
  </si>
  <si>
    <t>Surfaces shall be thoroughly washed down and allowed to dry completely before any paint is applied. Blistered or peeling paint shall be completely removed and cracks shall be opened, filled with a suitable filler and finished smooth</t>
  </si>
  <si>
    <t xml:space="preserve">Previously painted metal surfaces </t>
  </si>
  <si>
    <t>Surfaces shall be thoroughly rubbed and cleaned down.  Blistered or peeling paint shall be completely removed down to bare metal</t>
  </si>
  <si>
    <t>Previously painted wood surfaces</t>
  </si>
  <si>
    <t>Surfaces shall be thoroughly cleaned down.  Blistered or peeling paint shall be completely removed and cracks and crevices shall be primed, filled with suitable filler and finished smooth</t>
  </si>
  <si>
    <t xml:space="preserve">COLOURS </t>
  </si>
  <si>
    <t>Colours, etc.</t>
  </si>
  <si>
    <t>Unless otherwise described all paintwork shall be deemed to have a colour value in excess of 7 on the Munsell system in accordance with SANS 1091</t>
  </si>
  <si>
    <t>PREPARATORY WORK TO EXISTING WORK</t>
  </si>
  <si>
    <t>ON FLOATED PLASTER</t>
  </si>
  <si>
    <t>Prepare surfaces and remove all loose material, apply one coat "Plascon or equally approved Professional Plaster Prime (PP700)" thinned 20% and two coats "Plascon Egg Shell Enamel (PSB700)" paint</t>
  </si>
  <si>
    <t>On internal walls</t>
  </si>
  <si>
    <t>On external walls</t>
  </si>
  <si>
    <t>ON PLASTERBOARD</t>
  </si>
  <si>
    <t>Prepare surfaces and remove all loose material, apply one coat "Plascon Merit Plaster Primer or equally approved" and two coats "Plascon Velvaglo Polyurethane Enamel or equally approved" paint</t>
  </si>
  <si>
    <t>On ceilings and cornices</t>
  </si>
  <si>
    <t>PAINTWORK ETC TO NEW WORK</t>
  </si>
  <si>
    <t xml:space="preserve">ON FIBRE-CEMENT </t>
  </si>
  <si>
    <t xml:space="preserve">Prepare surfaces and remove all loose material, apply one coat "Plascon Merit Plaster Primer or equally approved" and two coats "Plascon Velvaglo Polyurethane Enamel or equally approved" paint </t>
  </si>
  <si>
    <t>On doors</t>
  </si>
  <si>
    <t>ON WOOD</t>
  </si>
  <si>
    <t>Spot, sand down and prepare wood surfaces and apply three coats "Plascon Woodcare Woodcoat Polyurethane or equally approved" matt clear varnish</t>
  </si>
  <si>
    <t>On trusses</t>
  </si>
  <si>
    <t>ON METAL</t>
  </si>
  <si>
    <t>Hot dipped galvanised, primed with approved 2 coats "Plascon Metal Galvanised Iron Primer - Code: GIP 1) steel alkyline primer and allow drying between the coats and 3 coats (Plascon Arcylic Paint  Wall and All Code: TWA Tint base) or equally approved. colour to Architect</t>
  </si>
  <si>
    <t>On door frames etc</t>
  </si>
  <si>
    <t>Window frames, etc</t>
  </si>
  <si>
    <t>BILL NO. 16</t>
  </si>
  <si>
    <t>EXTERNAL WORK</t>
  </si>
  <si>
    <t>The tenderer is referred to the relevant clauses in the ASAQS Model Trades Preambles 2008 which are incorporated at the back of these Bills of Quantities</t>
  </si>
  <si>
    <t>General :</t>
  </si>
  <si>
    <t>The contractor shall carry out the whole of the works with as little mess and noise as possible and with minimum disturbance to adjoining classroom blocks and their students. He shall provide proper protection and provide, erect and remove when directed, any temporary tarpaulins that may be necessary during the progress of the works, all to the satisfaction of the principal agent</t>
  </si>
  <si>
    <t xml:space="preserve">Removal of materials : </t>
  </si>
  <si>
    <t>DEMOLITIONS</t>
  </si>
  <si>
    <t>GENERAL NOTES</t>
  </si>
  <si>
    <t>Demolitions, etc. shall be deemed to include for the removal of all rubble, debris, etc. from the site to a dumping-site to be found by the contractor.  Demolition to proceed in stages during construction period.</t>
  </si>
  <si>
    <t>Old materials to become the property of the contractor</t>
  </si>
  <si>
    <t xml:space="preserve">Old materials from alterations, except where described to be re-used or handed over, become the property of the contractor. </t>
  </si>
  <si>
    <t xml:space="preserve">Old materials to be carted away </t>
  </si>
  <si>
    <t>Old materials from alterations, except where described to be re-used or handed over, as well as all rubbish, etc. must be regularly carted from the site and not be allowed to accumulate on or around the site.</t>
  </si>
  <si>
    <t>Old materials not to be re-used</t>
  </si>
  <si>
    <t>Non of the old materials from alterations are to be used for new work, except where specifically described being set-aside for re-use.</t>
  </si>
  <si>
    <t xml:space="preserve">Handing over materials </t>
  </si>
  <si>
    <t xml:space="preserve">Where certain materials or articles from demolitions or articles are described as to be handed over by the contractor to the Regional Representative or Representative/Agent, such materials or articles shall be property stored by the contractor, until handing over thereof. The contractor must obtain an official receipt listing the materials or articles and dates of handing over. If the contractor fails to submit the receipt when requested, it shall be deemed that the materials or articles are still in hi possession and he will be held liable to the Department for the full replacement value thereof, which amount will be deducted from any monies due to the contractor. </t>
  </si>
  <si>
    <t xml:space="preserve">Existing Buildings / Occupied </t>
  </si>
  <si>
    <t>Tenderers attention is drawn to the fact that the existing premises is presently occupied by the Staff, who will have the right to take out and remove their own furniture, fixtures and fittings, before handing the building to the contractor.</t>
  </si>
  <si>
    <t>Existing Furniture, Fittings, Equipment, etc</t>
  </si>
  <si>
    <t xml:space="preserve">The contractor shall not remove or damage any furniture, fittings, equipment, etc unless otherwise indicated, and extreme care should be exercised not to damage any existing items. items to be removed would be indicated as such in this Bills of Quantities, and it will in these instances be the responsibility of the contractor to protect and secure these items against damage or theft. </t>
  </si>
  <si>
    <t xml:space="preserve">Items to be removed, moved or disposed </t>
  </si>
  <si>
    <t>Items to be removed, moved or disposed of by the contractor would be indicated as such in this Bills of Quantities, and it will in these instances be the responsibility of the contractor to protect and secure these items against damage or theft.</t>
  </si>
  <si>
    <t xml:space="preserve">Disconnection of services </t>
  </si>
  <si>
    <t xml:space="preserve">The electrical installation, air-conditioning, telephone systems and fittings shall not be disconnected or disturbed in any way by   the contractor, but due notice shall be given to the Principal Agent who would make the necessary arrangements for the removal, alterations, etc. thereto. The contractor will be liable for any damage to this work and shall make some good at his own expense. </t>
  </si>
  <si>
    <t>Electrical - Mechanical - or airconditioning installation</t>
  </si>
  <si>
    <t>The removal of, and alterations to, the electrical, mechanical or airconditioning installation shall be executed by the Electrical sub-contractor or a specialist contractor appointed by the contractor.Light fittings, plug boxes and light switches will, where indicated by the Principal Agent, be taken down/out by the sub-contractor. The wires will also be drawn by the sub-contractor. All the fittings, wires, etc will be handed to the Principal Agent.</t>
  </si>
  <si>
    <t>Care to avoid structural or other damage</t>
  </si>
  <si>
    <t>In taking down and removing existing work the utmost care shall be observed to avoid any structural or other damage to the remaining portions of the building. The contractor shall cover up and protect injury all work not removed and shall make good at his own expense any damage that may occur.</t>
  </si>
  <si>
    <t xml:space="preserve">Care to/of existing surfaces, structures and finishes </t>
  </si>
  <si>
    <t>All work must be done carefully so as not to damage or harm any existing adjoining surfaces. Any damage that occurs will be repaired to be the same as the original at the contractors expense.</t>
  </si>
  <si>
    <t>Dimensions and heights</t>
  </si>
  <si>
    <t>The contractor is advised to check all dimensions and heights affecting the existing buildings on site against those indicated on the plans, as he will be held responsible for all new work being in the correct sizes. Should any discrepancies be found, he is to refer them to the Principal Agent for correction, before proceeding with the work.</t>
  </si>
  <si>
    <t xml:space="preserve">Prices for demolitions </t>
  </si>
  <si>
    <t xml:space="preserve">Prices for the demolition of any portion of the structure shall include for its demolition complete with all surfaces finishes such as plaster, screeds , etc, all attached items of joinery such as skirting and all reinforcements, conduits, pipes, lintels, etc. built into that portion of the structure.Prices for the removal of doors and frames shall include for removal of fanlights, ironmongery, architraves and other associated trim.Prices for the removal of windows shall include for the removal of glass, louvres, burglar bars attached to the window, window sills and blinds.Prices for the removal of sanitary fittings shall include for the removal of all pipework, traps, brackets and fittings.  </t>
  </si>
  <si>
    <t>Alterations (CPAP Work Group No. 102)</t>
  </si>
  <si>
    <t xml:space="preserve">Demolishing and removing </t>
  </si>
  <si>
    <t>Single storey existing building (Part of Block C) with double pitched roof overall area 96m"² on plan including all necessary items, grubbing out foundations, etc</t>
  </si>
  <si>
    <t>Single storey existing building (Old Ablution Block) with double pitched roof overall area 60m"² on plan including all necessary items, grubbing out foundations, etc</t>
  </si>
  <si>
    <t>THE FOLLOWING TO DRY STACK RETAINING WALL</t>
  </si>
  <si>
    <t xml:space="preserve">Precast concrete interlocking planter blocks finished smooth on exposed surfaces with stepped face and curves as required to suit slopes with planter blocks laid with horizontal bed joints to 60 degree slope including backfilling with earth obtained from the excavations and filling the blocks with garden soil lightly tamped as the work proceeds </t>
  </si>
  <si>
    <t>Earthworks (CPAP Work Group No. 104)</t>
  </si>
  <si>
    <t>Excavation not exceeding 2m deep for trenches including risk of collapse, carting away, etc</t>
  </si>
  <si>
    <t>Soilcrete backfilling stabilised with 6% cement and compacted to 95% mod aashto density in minimum layers of 150mm</t>
  </si>
  <si>
    <t>Concrete (CPAP Work Group No. 110)</t>
  </si>
  <si>
    <t>25MPa/19mm Reinforced concrete in foundation</t>
  </si>
  <si>
    <t>"Infraset Paving Terrace Blok® Concrete Retaining Walls or equally aproved" TB500 Interlocking blocks in foundations</t>
  </si>
  <si>
    <t>"Infraset Paving Terrace Blok® Concrete Retaining Walls or equally aproved" TB500 Interlocking blocks</t>
  </si>
  <si>
    <t>Extra over for filling in retaining blok with 25MPa/19mm unreinforced concrete in foundations</t>
  </si>
  <si>
    <t xml:space="preserve">Drainage (CPAP Work Group No. 146) </t>
  </si>
  <si>
    <t>Geogrid 100 x 100 at 500mm laps vertically behind wall</t>
  </si>
  <si>
    <t>160mm Diameter "Drainex or equally aproved" slotted pipe encased and including 19mm stones wrapped in bidem</t>
  </si>
  <si>
    <t>50mm Diameter PVC weepholes 250mm long wrapped in bidem</t>
  </si>
  <si>
    <t>Steel reinforcement of various diameters to concrete foundations</t>
  </si>
  <si>
    <t xml:space="preserve">V-DRAINS </t>
  </si>
  <si>
    <t>Reduce levels in earth not exceeding 2m deep</t>
  </si>
  <si>
    <t>Extra over all excavations for loading, carting and dumping surplus excavated material off site to a dumping site to be found by the Contractor (no allowance made for increase in bulk)</t>
  </si>
  <si>
    <t xml:space="preserve">Backfilling with  G5 material supplied and carted onto site by the Contractor, compacted to a density of at least 95% Mod. AASHTO maximum density under V-drains  </t>
  </si>
  <si>
    <t>Coarse river sand supplied by the contractor under V-drains, etc.</t>
  </si>
  <si>
    <t>In-situ dry density (sand replacement) test in accordance with method A10 (a) of TMH 1</t>
  </si>
  <si>
    <t xml:space="preserve">Maximum dry density and optimum moisture content test in accordance with method A7 of TMH 1 </t>
  </si>
  <si>
    <t xml:space="preserve">Atterberg limits test in accordance with methods A2 to A4 of TMH1  </t>
  </si>
  <si>
    <t>Compaction of ground surface under V-drains, etc., including scarifying for a depth of 150mm, breaking down oversize material, adding suitable material where necessary and compacting to 95% Mod. AASHTO density</t>
  </si>
  <si>
    <t>Approved brand of anti-termite soil poison applied by a registered pest control company and guaranteed against termite infestation for ten years under V-drains, etc. including forming and poisoning shallow furrows against foundation walls etc., filling in furrows and ramming</t>
  </si>
  <si>
    <t>25MPa/19mm Reinforced concrete V-drains cast against compacted earth laid to falls and currents.</t>
  </si>
  <si>
    <t>Finishing to top surfaces of concrete with smooth wood float (Class FM2) to V-drains to falls and currents</t>
  </si>
  <si>
    <t>Movement joint not exceeding 300mm high formed with one layer of 10mm 'Masonite Flexi joint Board' or other equally approved approved  bitumen impregnated softboard filler board vertically between block and concrete surfaces.</t>
  </si>
  <si>
    <t>Making and testing set of three 150 x 150 x 150mm concrete strength test cube (Provisional)</t>
  </si>
  <si>
    <t>Formwork (CPAP Work Group No. 111)</t>
  </si>
  <si>
    <t>Class FM2 ordinary finish formwork to edges not exceeding 300mm high</t>
  </si>
  <si>
    <t>Reinforcement (CPAP Work Group No. 114)</t>
  </si>
  <si>
    <t xml:space="preserve">Type ref. 193 fabric reinforcement in V-drains </t>
  </si>
  <si>
    <t>Waterproofing (CPAP Work Group No. 120)</t>
  </si>
  <si>
    <t>One layer of 375 micron "Consol Plastics" waterproof sheeting sealed at laps</t>
  </si>
  <si>
    <t>Thioflex 600' or other equally approved two-part polysulphide flexible joint sealants, including backing cord, bond breaker, primer, etc., in horizontal joints10 x 10mm at expansion joints.</t>
  </si>
  <si>
    <t>Class 34 uPVC pipes</t>
  </si>
  <si>
    <t>110mm Pipes laid in and including trenches not exceeding 1m deep</t>
  </si>
  <si>
    <t>Gulleys, inlet manholes, inspection chambers, etc</t>
  </si>
  <si>
    <t>Inspection chamber 600 x 600mm and not exceeding 750mm deep internally complete</t>
  </si>
  <si>
    <t>Gratings, covers, etc</t>
  </si>
  <si>
    <t>300 x 450mm x 53.2kg Cast iron dished grating and frame (Saint Gobain code 2880)</t>
  </si>
  <si>
    <t xml:space="preserve">CONCRETE APRONS </t>
  </si>
  <si>
    <t xml:space="preserve">Backfilling with  G5 material supplied and carted onto site by the Contractor, compacted to a density of at least 95% Mod. AASHTO maximum density under aprons  </t>
  </si>
  <si>
    <t>Coarse river sand supplied by the contractor under aprons, etc.</t>
  </si>
  <si>
    <t>Compaction of ground surface under aprons, etc., including scarifying for a depth of 150mm, breaking down oversize material, adding suitable material where necessary and compacting to 95% Mod. AASHTO density</t>
  </si>
  <si>
    <t>Approved brand of anti-termite soil poison applied by a registered pest control company and guaranteed against termite infestation for ten years under aprons, etc.  including forming and poisoning shallow furrows against foundation walls etc., filling in furrows and ramming</t>
  </si>
  <si>
    <t>25MPa/19mm Reinforced concrete aprons cast against compacted earth laid to falls and currents.</t>
  </si>
  <si>
    <t>Finishing to top surfaces of concrete with smooth wood float (Class FM2) to aprons to falls and currents</t>
  </si>
  <si>
    <t xml:space="preserve">Type ref. 193 fabric reinforcement in aprons  </t>
  </si>
  <si>
    <t>THE FOLLOWING TO RAIN WATER HARVESTING TANKS, ETC.</t>
  </si>
  <si>
    <t>Polyethlene water storage tanks</t>
  </si>
  <si>
    <t>Plumbing (CPAP Work Group No. 148)</t>
  </si>
  <si>
    <t>5000 Litres rainwater tank or similar approved, with 75mm Diameter opening for downpipe from gutter including 50mm Diameter overflow opening with 4mm Diameter galvanised wire looped through top of tank isolated with 15mm diameter hose to top of tank and anchored to top of slab with 'Hilti' hooks drilled into slab at all four corners and 15mm hose bib tap</t>
  </si>
  <si>
    <t>20mm COBRA 541 or equally aproved tank locking tap fitted to a 22mm extension pipe with barrel nipple &amp; galvanised socket</t>
  </si>
  <si>
    <t>Tank stand</t>
  </si>
  <si>
    <t>Excavation in earth not exceeding 2m deep to reduce levels</t>
  </si>
  <si>
    <t>Risk of collapse of sides of trench and hole excavations not exceeding 1,5m deep</t>
  </si>
  <si>
    <t>Extra over all excavations for loading, carting and dumping surplus excavated material (no allowance made for increase in bulk) off site to be located by the contractor</t>
  </si>
  <si>
    <t>Backfilling to trenches, holes, etc.,</t>
  </si>
  <si>
    <t xml:space="preserve">Keeping excavations free of all water other than subterranean water </t>
  </si>
  <si>
    <t>Concrete (CPAP Work Group No.110)</t>
  </si>
  <si>
    <t xml:space="preserve">Reinforced concrete Class 25/19 in surface beds </t>
  </si>
  <si>
    <t xml:space="preserve">Reinforced concrete Class 25/19 in strip footings </t>
  </si>
  <si>
    <t>Finishing top surfaces of concrete smooth with a power float to surface beds, slabs, etc to falls</t>
  </si>
  <si>
    <t>Rough formwork to sides edges, risers, ends and reveals not exceeding 300mm high or wide</t>
  </si>
  <si>
    <t>Type 617 fabric reinforcement</t>
  </si>
  <si>
    <t>Masonry (CPAP Work Group No. 116)</t>
  </si>
  <si>
    <t xml:space="preserve">One Brickwork of NFX bricks (14 MPa nominal compressive strength) in Class I mortar </t>
  </si>
  <si>
    <t>THE FOLLOWING TO WALKWAYS</t>
  </si>
  <si>
    <t>Excavation in earth not exceeding 2m deep for reducing levels under floors</t>
  </si>
  <si>
    <t>Extra over trench and hole excavations in earth for excavation in soft rock</t>
  </si>
  <si>
    <t>Extra over trench and hole excavations in earth for excavation in hard rock</t>
  </si>
  <si>
    <t>Earth filling obtained from the excavations and/or prescribed stock piles on site compacted to 98% Mod AASHTO density for backfilling to trenches, holes, etc</t>
  </si>
  <si>
    <t>150mm Thick earth filling of G2 quality supplied by the contractor compacted to 90% Mod AASHTO density</t>
  </si>
  <si>
    <t>Coarse river sand supplied by the contractor under floors etc</t>
  </si>
  <si>
    <t>Maximum dry density and optimum moisture content test in accordance with method A7 of TMH 1</t>
  </si>
  <si>
    <t>Atterberg limits test in accordance with methods A2 to A4 of TMH1</t>
  </si>
  <si>
    <t>One layer of 250 micron "Consol Plastics Gunplas USB Green or equally aproved" waterproof sheeting sealed at laps with "Gunplas Pressure Sensitive Tape or equally aproved" under pavings</t>
  </si>
  <si>
    <t>Soil poisoning under floors etc including forming and poisoning shallow furrows against foundation walls etc, filling in furrows and ramming</t>
  </si>
  <si>
    <t>25MPa/19mm Reinforced concrete in surface beds and thickenings, etc cast in panels on waterproofing</t>
  </si>
  <si>
    <t>Rough formwork to edges, risers, ends and reveals not exceeding 300mm high or wide</t>
  </si>
  <si>
    <t>BILL NO. 17</t>
  </si>
  <si>
    <t>PROVISIONAL SUMS</t>
  </si>
  <si>
    <t>Repairs to existing structures</t>
  </si>
  <si>
    <t>Provide the Amount of R 30,000.00 (Thirty thousand Rand) for structural repairs in existing classrooms as per the Structural Engineers requirements</t>
  </si>
  <si>
    <t xml:space="preserve">Rectification to existing parkhomes </t>
  </si>
  <si>
    <t xml:space="preserve">Provide the Amount of R 80,000.00 (Eighty thousand Rand) for rectification to existing parkhomes </t>
  </si>
  <si>
    <t>Alterations (Provisional)</t>
  </si>
  <si>
    <t>Page</t>
  </si>
  <si>
    <t>Earthwork (Provisional)</t>
  </si>
  <si>
    <t xml:space="preserve">Concrete, Formwork and Reinforcement </t>
  </si>
  <si>
    <t>Masonry</t>
  </si>
  <si>
    <t xml:space="preserve">Waterproofing </t>
  </si>
  <si>
    <t>Roof Coverings</t>
  </si>
  <si>
    <t>Carpentry and Joinery</t>
  </si>
  <si>
    <t>Ceilings, Partitions &amp; Access Flooring</t>
  </si>
  <si>
    <t>Floor Coverings, Wall Linings, etc</t>
  </si>
  <si>
    <t>Ironmongery</t>
  </si>
  <si>
    <t>Metalwork</t>
  </si>
  <si>
    <t>Plastering</t>
  </si>
  <si>
    <t>Plumbing &amp; Drainage (Provisional)</t>
  </si>
  <si>
    <t>Glazing</t>
  </si>
  <si>
    <t>Paintwork</t>
  </si>
  <si>
    <t>External Works (Provisional)</t>
  </si>
  <si>
    <t>Provisional Sums</t>
  </si>
  <si>
    <r>
      <rPr>
        <b/>
        <sz val="11"/>
        <color theme="1"/>
        <rFont val="Calibri"/>
        <family val="2"/>
        <scheme val="minor"/>
      </rPr>
      <t>Key:                          Location Description</t>
    </r>
    <r>
      <rPr>
        <sz val="11"/>
        <color theme="1"/>
        <rFont val="Calibri"/>
        <family val="2"/>
        <scheme val="minor"/>
      </rPr>
      <t xml:space="preserve">
A                               Block A (6 classroom)
B                               Block B (6 classroom)
C                               Block C (Hall)
D                               Block D (Staff accommodation)
E                               Block E (Girls ablution)
F                               Block F (Boys ablution)
G                               Block G (Ablution)
H                               Block H (Ablution)
I                                 General
J                                Ablution to be demolished 
K                               External works </t>
    </r>
  </si>
  <si>
    <t>ST</t>
  </si>
  <si>
    <t>Sub-total Excluding Vat</t>
  </si>
  <si>
    <t>Carried to Summary</t>
  </si>
  <si>
    <t>Bill No. 1</t>
  </si>
  <si>
    <t>Bill No. 2</t>
  </si>
  <si>
    <t>Bill No. 3</t>
  </si>
  <si>
    <t>Bill No. 4</t>
  </si>
  <si>
    <t>Bill No. 5</t>
  </si>
  <si>
    <t>Bill No. 6</t>
  </si>
  <si>
    <t>Bill No. 7</t>
  </si>
  <si>
    <t>Bill No. 8</t>
  </si>
  <si>
    <t>Bill No. 9</t>
  </si>
  <si>
    <t>Bill No. 10</t>
  </si>
  <si>
    <t>Bill No. 11</t>
  </si>
  <si>
    <t>Bill No. 12</t>
  </si>
  <si>
    <t>Bill No. 13</t>
  </si>
  <si>
    <t>Bill No. 14</t>
  </si>
  <si>
    <t>Bill No. 15</t>
  </si>
  <si>
    <t>Bill No. 16</t>
  </si>
  <si>
    <t>Bill No. 17</t>
  </si>
  <si>
    <t>ITEM NO.</t>
  </si>
  <si>
    <t>FINAL SUMMARY</t>
  </si>
  <si>
    <t>Section No. 1</t>
  </si>
  <si>
    <t>Preliminaries</t>
  </si>
  <si>
    <t>Section No. 2</t>
  </si>
  <si>
    <t>Earthworks</t>
  </si>
  <si>
    <t>Concrete, Formwork &amp; Reinforcement</t>
  </si>
  <si>
    <t>Waterproofing</t>
  </si>
  <si>
    <t>Floor Coverings, Wall Linings, Etc.</t>
  </si>
  <si>
    <t xml:space="preserve">Plumbing &amp; Drainage (Provisional) </t>
  </si>
  <si>
    <t xml:space="preserve">Glazing </t>
  </si>
  <si>
    <t>Section No. 3</t>
  </si>
  <si>
    <t>Electrical Works (Provisional)</t>
  </si>
  <si>
    <t>Sub-Total</t>
  </si>
  <si>
    <t>Vat @ 15%</t>
  </si>
  <si>
    <t>Carried to Form of Tender</t>
  </si>
  <si>
    <t>TOTAL</t>
  </si>
  <si>
    <t>SECTION NO. 3</t>
  </si>
  <si>
    <t>SCHEDULE NO 3:  INSTALLATION B: 2) ELECTRICAL DISTRIBUTION SYSTEM -  ELECTRICAL WORK</t>
  </si>
  <si>
    <t>MZIKAWUTHANDWA HIGH SCHOOL BLOCK A, B, &amp; C</t>
  </si>
  <si>
    <t>ITEM</t>
  </si>
  <si>
    <t>QTY</t>
  </si>
  <si>
    <t>NO</t>
  </si>
  <si>
    <t>A</t>
  </si>
  <si>
    <t xml:space="preserve">LOW VOLTAGE CABLE </t>
  </si>
  <si>
    <t>Provide, install, test and commission the following 1000V</t>
  </si>
  <si>
    <t xml:space="preserve">PVC/SWA/PVC copper cables.  Prices shall allow for the </t>
  </si>
  <si>
    <t xml:space="preserve">installation of cables in cable ducts, through sleeves, </t>
  </si>
  <si>
    <t>conduit or installation against vertical and horizontal levels.</t>
  </si>
  <si>
    <t>16mm² x 2 Core PVC Copper Cable</t>
  </si>
  <si>
    <t>Supply</t>
  </si>
  <si>
    <t>Install</t>
  </si>
  <si>
    <t>B</t>
  </si>
  <si>
    <t>TERMINATIONS</t>
  </si>
  <si>
    <t>Terminate and make off the following 1000V PVC/SWA/PVC</t>
  </si>
  <si>
    <t xml:space="preserve">cables in a cable gland according to the manufacturer's </t>
  </si>
  <si>
    <t xml:space="preserve">instructions.  Provide the cores with lugs and bolt onto </t>
  </si>
  <si>
    <t xml:space="preserve">terminals.  The cable gland and marking of the cable shall </t>
  </si>
  <si>
    <t>also be allowed for.</t>
  </si>
  <si>
    <t>ea</t>
  </si>
  <si>
    <t>C</t>
  </si>
  <si>
    <t>CABLE SLEEVES</t>
  </si>
  <si>
    <t xml:space="preserve">Provide and install the following UPVC sleeves </t>
  </si>
  <si>
    <t>in the ground complete with mild-steel draw wire.</t>
  </si>
  <si>
    <t>50mm Sleeves</t>
  </si>
  <si>
    <t>50mm Bends</t>
  </si>
  <si>
    <t>D</t>
  </si>
  <si>
    <t>DISTRIBUTION BOARDS.</t>
  </si>
  <si>
    <t>New distribution boards, kiosks, etc., supplied and installed</t>
  </si>
  <si>
    <t>in position, complete with all busbar work, switchgear,</t>
  </si>
  <si>
    <t xml:space="preserve">terminals, wiring, lacing, conduit terminations, meters, and </t>
  </si>
  <si>
    <t xml:space="preserve">all other items, including full labelling and legend card, all in </t>
  </si>
  <si>
    <t>accordance with the Schedules of Distribution Boards:</t>
  </si>
  <si>
    <t>Distribution board- Main Block A</t>
  </si>
  <si>
    <t>Distribution board - Block B</t>
  </si>
  <si>
    <t>Distribution board - Block C</t>
  </si>
  <si>
    <t>Carried forward to the next page</t>
  </si>
  <si>
    <t>Brought forward from the previous page</t>
  </si>
  <si>
    <t>E</t>
  </si>
  <si>
    <t>EXCAVATIONS</t>
  </si>
  <si>
    <t xml:space="preserve">All prices below shall include the excavation </t>
  </si>
  <si>
    <t>of trenches and holes, separating of stones,</t>
  </si>
  <si>
    <t>their original finish.</t>
  </si>
  <si>
    <t>Excavate in soft ground</t>
  </si>
  <si>
    <t>m³</t>
  </si>
  <si>
    <t>Excavate in soft rock</t>
  </si>
  <si>
    <t>Excavate in hard rock</t>
  </si>
  <si>
    <t>Suppy cable marker tape &amp; Install 400mm below finished</t>
  </si>
  <si>
    <t>ground level.</t>
  </si>
  <si>
    <t>F</t>
  </si>
  <si>
    <t>REMOVAL OF EXISTING ELECTRICAL INSTALLATION</t>
  </si>
  <si>
    <t xml:space="preserve">Allow a lump sum  for installation of lightning Protection in </t>
  </si>
  <si>
    <t>Electrical installation</t>
  </si>
  <si>
    <t>Sum</t>
  </si>
  <si>
    <t>G</t>
  </si>
  <si>
    <t>LIGHTING PROTECTION INSTALLATION</t>
  </si>
  <si>
    <t xml:space="preserve">Allow a lump sum for installation of lightning Protection in </t>
  </si>
  <si>
    <t>Block A</t>
  </si>
  <si>
    <t>sum</t>
  </si>
  <si>
    <t>Block B</t>
  </si>
  <si>
    <t>Block C</t>
  </si>
  <si>
    <t>H</t>
  </si>
  <si>
    <t xml:space="preserve">Testing and Commissioning Electrical Installation, </t>
  </si>
  <si>
    <t>Cables and Distribution Boards and issuing COC as</t>
  </si>
  <si>
    <t xml:space="preserve"> per SANS 10142.</t>
  </si>
  <si>
    <t>I</t>
  </si>
  <si>
    <t>5% Allowance for builders work</t>
  </si>
  <si>
    <t>Carried forward to the summary page</t>
  </si>
  <si>
    <t>SCHEDULE NO 4:  INSTALLATION C: 2) ELECTRICAL INSTALLATION IN BUILDINGS -   WORK</t>
  </si>
  <si>
    <t>CONDUIT</t>
  </si>
  <si>
    <t>20mm Diameter PVC Conduit</t>
  </si>
  <si>
    <t xml:space="preserve">Install </t>
  </si>
  <si>
    <t>25mm Diameter PVC conduit</t>
  </si>
  <si>
    <t>25mm Diameter gavinised conduit</t>
  </si>
  <si>
    <t>CIRCUIT WIRING</t>
  </si>
  <si>
    <t>The supply and installation in conduit of</t>
  </si>
  <si>
    <t xml:space="preserve"> stranded copper PVCinsulated conductors </t>
  </si>
  <si>
    <t xml:space="preserve"> in groups.</t>
  </si>
  <si>
    <t>2 x 1.5mm² and 2.5mm² earth  wire</t>
  </si>
  <si>
    <t>2 x 2.5mm² and 2.5mm² earth  wire</t>
  </si>
  <si>
    <t>Draw wire</t>
  </si>
  <si>
    <t>CONDUIT BOXES</t>
  </si>
  <si>
    <t xml:space="preserve">50mm round PVC box surface </t>
  </si>
  <si>
    <t xml:space="preserve">100 x 50 x 50mm galvanised box surface  </t>
  </si>
  <si>
    <t>100mm x 100mm x 50mm galvanised box</t>
  </si>
  <si>
    <t xml:space="preserve">box  cover plate </t>
  </si>
  <si>
    <t>LIGHT FITTINGS</t>
  </si>
  <si>
    <t>Luminaires and accessories supplied complete</t>
  </si>
  <si>
    <t>with lamps. All fittings to carry the SABS mark.</t>
  </si>
  <si>
    <t>Type A luminaires</t>
  </si>
  <si>
    <t>Type B luminaires</t>
  </si>
  <si>
    <t xml:space="preserve">SMALL POWER </t>
  </si>
  <si>
    <t xml:space="preserve">Supply and installation complete with all  </t>
  </si>
  <si>
    <t>covers and fixings.</t>
  </si>
  <si>
    <t>Photo electric-cell with 65mm deep conduit box</t>
  </si>
  <si>
    <t xml:space="preserve">Supply &amp; Install 20A Double Pole , 220V Contactor </t>
  </si>
  <si>
    <t>16A Double Socket Outlet in box</t>
  </si>
  <si>
    <t>16A single lever one way light switch</t>
  </si>
  <si>
    <t>Siren complete with all necessary equipment for wiring</t>
  </si>
  <si>
    <t xml:space="preserve">Supply  </t>
  </si>
  <si>
    <t xml:space="preserve">Install  </t>
  </si>
  <si>
    <t>Provide the Amount of R80,000.00 (Eighty Thousand Rand) for the installation of electrical works at the parkhomes facilities as per electrical engineers instructions</t>
  </si>
  <si>
    <t xml:space="preserve">Earthing and bonding of complete installation </t>
  </si>
  <si>
    <t>Test and Certify as per SANS 10142</t>
  </si>
  <si>
    <t>Earth Electrode  Installation</t>
  </si>
  <si>
    <t>SUMMARY OF ELECTRICAL INSTALLATION</t>
  </si>
  <si>
    <t xml:space="preserve">SCHEDULE NO 3:  INSTALLATION B: </t>
  </si>
  <si>
    <t>ELECTRICAL DISTRIBUTION SYSTEM</t>
  </si>
  <si>
    <t>SCHEDULE NO 4: INSTALLATION C:</t>
  </si>
  <si>
    <t>CARRIED FORWARD TO FINAL SUMMARY PAGE FOR BILLS OF QUANTITIES FOR MUZIKAWUTHANDWA HIGH SCHOOL</t>
  </si>
  <si>
    <t>SECTION NO. 1</t>
  </si>
  <si>
    <t xml:space="preserve">Preliminaries </t>
  </si>
  <si>
    <t>ELECTRICAL INSTALLATION IN BUILDINGS</t>
  </si>
  <si>
    <t>PROVINCIAL ADMINISTRATION OF KWAZULU-NATAL</t>
  </si>
  <si>
    <t>DEPARTMENT OF PUBLIC WORKS</t>
  </si>
  <si>
    <t>Please do a print preview before printing</t>
  </si>
  <si>
    <t>BILLS OF QUANTITIES</t>
  </si>
  <si>
    <t>CONTRACTUAL SECTION</t>
  </si>
  <si>
    <t>ONE VOLUME APPROACH</t>
  </si>
  <si>
    <t xml:space="preserve"> </t>
  </si>
  <si>
    <t>Project Code:</t>
  </si>
  <si>
    <t>Contracting Party: __________________________________________________________________________</t>
  </si>
  <si>
    <t>______________________________________</t>
  </si>
  <si>
    <t>with GCC for Construction Works - Second Edition 2010</t>
  </si>
  <si>
    <t>PHASE 14: STORM DAMAGED PROGRAMME: REPAIRS AND RENOVATIONS TO STORM DAMAGED SCHOOLS THROUGHOUT THE PROVINCE OF KWAZULU-NATAL:SOUTHERN REGION: CLUSTER 164: MUZIKAWUTHANDWA HIGH SCHOOL. OPEN BIDS</t>
  </si>
  <si>
    <t>Engineer/Principal Agent</t>
  </si>
  <si>
    <t>Ravi Jhupsee Architects cc t/a Architronic</t>
  </si>
  <si>
    <t>P.O. Box 19393</t>
  </si>
  <si>
    <t>Dormerton</t>
  </si>
  <si>
    <t>Durban</t>
  </si>
  <si>
    <t>0312013933 - Tel Number</t>
  </si>
  <si>
    <t>0312013930 - Fax Number</t>
  </si>
  <si>
    <t>marvinm@architronic.co.za</t>
  </si>
  <si>
    <t>Employer:</t>
  </si>
  <si>
    <t>Region:</t>
  </si>
  <si>
    <t>Head: Public Works</t>
  </si>
  <si>
    <t>Head Public Works: Operations</t>
  </si>
  <si>
    <t>KZN Department of Public Works</t>
  </si>
  <si>
    <t>Private Bag X 9041</t>
  </si>
  <si>
    <t>X9041</t>
  </si>
  <si>
    <t>PIETERMARITZBURG</t>
  </si>
  <si>
    <t>Pietermaritzburg</t>
  </si>
  <si>
    <t>3200</t>
  </si>
  <si>
    <t>Tel Number:     033 - 3555569</t>
  </si>
  <si>
    <t>Tel Number:</t>
  </si>
  <si>
    <t>033 - 3555569</t>
  </si>
  <si>
    <t>Fax Number:    N/A</t>
  </si>
  <si>
    <t>Fax Number:</t>
  </si>
  <si>
    <t>N/A</t>
  </si>
  <si>
    <t>Tender Number:           ZNTM01224W</t>
  </si>
  <si>
    <t>063261</t>
  </si>
  <si>
    <t>Document Date:</t>
  </si>
  <si>
    <t>ECDP Number:        N/A</t>
  </si>
  <si>
    <t>CIDB Registration number:</t>
  </si>
  <si>
    <t xml:space="preserve">Central Suppliers Database Registration Number: </t>
  </si>
  <si>
    <t>CIDB Grading:         5GB OR HIGHER</t>
  </si>
  <si>
    <t>20 October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</si>
</sst>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R&quot;* #,##0.00_-;\-&quot;R&quot;* #,##0.00_-;_-&quot;R&quot;* &quot;-&quot;??_-;_-@_-"/>
    <numFmt numFmtId="43" formatCode="_-* #,##0.00_-;\-* #,##0.00_-;_-* &quot;-&quot;??_-;_-@_-"/>
    <numFmt numFmtId="164" formatCode="_-* #,##0_-;\-* #,##0_-;_-* &quot;-&quot;??_-;_-@_-"/>
    <numFmt numFmtId="165" formatCode="_ [$R-1C09]\ * #,##0.00_ ;_ [$R-1C09]\ * \-#,##0.00_ ;_ [$R-1C09]\ * &quot;-&quot;??_ ;_ @_ "/>
    <numFmt numFmtId="166" formatCode="_ &quot;R&quot;\ * #,##0.00_ ;_ &quot;R&quot;\ * \-#,##0.00_ ;_ &quot;R&quot;\ * &quot;-&quot;??_ ;_ @_ "/>
    <numFmt numFmtId="167" formatCode="[$R-436]\ #,##0.00;[Red][$R-436]\ #,##0.00"/>
    <numFmt numFmtId="168" formatCode="_(* #,##0.00_);_(* \(#,##0.00\);_(* &quot;-&quot;??_);_(@_)"/>
    <numFmt numFmtId="169" formatCode="_ [$R-1C09]\ * #,##0.0_ ;_ [$R-1C09]\ * \-#,##0.0_ ;_ [$R-1C09]\ * &quot;-&quot;?_ ;_ @_ "/>
    <numFmt numFmtId="170" formatCode="&quot;R&quot;\ #,##0.00"/>
    <numFmt numFmtId="171" formatCode="[$-1C09]dd\ mmmm\ yyyy;@"/>
  </numFmts>
  <fonts count="4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1"/>
      <color theme="1"/>
      <name val="Calibri"/>
      <family val="2"/>
      <scheme val="minor"/>
    </font>
    <font>
      <sz val="10"/>
      <name val="Arial"/>
      <family val="2"/>
    </font>
    <font>
      <b/>
      <sz val="10"/>
      <name val="Arial"/>
      <family val="2"/>
    </font>
    <font>
      <sz val="11"/>
      <name val="Arial"/>
      <family val="2"/>
    </font>
    <font>
      <b/>
      <sz val="12"/>
      <name val="Arial"/>
      <family val="2"/>
    </font>
    <font>
      <sz val="9"/>
      <name val="Arial"/>
      <family val="2"/>
    </font>
    <font>
      <b/>
      <sz val="9"/>
      <name val="Arial"/>
      <family val="2"/>
    </font>
    <font>
      <b/>
      <sz val="10"/>
      <color indexed="8"/>
      <name val="Arial"/>
      <family val="2"/>
    </font>
    <font>
      <b/>
      <u/>
      <sz val="10"/>
      <color indexed="8"/>
      <name val="Arial"/>
      <family val="2"/>
    </font>
    <font>
      <sz val="10"/>
      <color indexed="8"/>
      <name val="Arial"/>
      <family val="2"/>
    </font>
    <font>
      <sz val="12"/>
      <name val="Arial"/>
      <family val="2"/>
    </font>
    <font>
      <b/>
      <u/>
      <sz val="10"/>
      <name val="Times New Roman"/>
      <family val="1"/>
    </font>
    <font>
      <b/>
      <u/>
      <sz val="10"/>
      <name val="Arial"/>
      <family val="2"/>
    </font>
    <font>
      <b/>
      <sz val="10"/>
      <color indexed="10"/>
      <name val="Arial"/>
      <family val="2"/>
    </font>
    <font>
      <b/>
      <sz val="18"/>
      <name val="Arial"/>
      <family val="2"/>
    </font>
    <font>
      <b/>
      <sz val="16"/>
      <name val="Arial"/>
      <family val="2"/>
    </font>
    <font>
      <b/>
      <sz val="8"/>
      <color indexed="12"/>
      <name val="Arial"/>
      <family val="2"/>
    </font>
    <font>
      <b/>
      <sz val="8"/>
      <name val="Arial"/>
      <family val="2"/>
    </font>
    <font>
      <b/>
      <sz val="22"/>
      <name val="Arial"/>
      <family val="2"/>
    </font>
    <font>
      <sz val="14"/>
      <name val="Arial"/>
      <family val="2"/>
    </font>
    <font>
      <b/>
      <u/>
      <sz val="18"/>
      <name val="Arial"/>
      <family val="2"/>
    </font>
    <font>
      <sz val="16"/>
      <name val="Arial"/>
      <family val="2"/>
    </font>
    <font>
      <b/>
      <sz val="16"/>
      <color theme="1"/>
      <name val="Arial"/>
      <family val="2"/>
    </font>
    <font>
      <b/>
      <u/>
      <sz val="12"/>
      <color theme="1"/>
      <name val="Arial"/>
      <family val="2"/>
    </font>
    <font>
      <sz val="12"/>
      <color theme="1"/>
      <name val="Arial"/>
      <family val="2"/>
    </font>
    <font>
      <b/>
      <u/>
      <sz val="12"/>
      <color rgb="FFFF0000"/>
      <name val="Arial"/>
      <family val="2"/>
    </font>
    <font>
      <sz val="12"/>
      <color rgb="FFFF0000"/>
      <name val="Arial"/>
      <family val="2"/>
    </font>
    <font>
      <sz val="10"/>
      <color theme="1"/>
      <name val="Arial"/>
      <family val="2"/>
    </font>
    <font>
      <b/>
      <sz val="12"/>
      <color theme="1"/>
      <name val="Arial"/>
      <family val="2"/>
    </font>
    <font>
      <b/>
      <u/>
      <sz val="12"/>
      <name val="Arial"/>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3" tint="0.79998168889431442"/>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style="double">
        <color auto="1"/>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uble">
        <color auto="1"/>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8"/>
      </right>
      <top/>
      <bottom/>
      <diagonal/>
    </border>
    <border>
      <left/>
      <right style="thin">
        <color indexed="8"/>
      </right>
      <top/>
      <bottom/>
      <diagonal/>
    </border>
    <border>
      <left style="thin">
        <color indexed="8"/>
      </left>
      <right style="thin">
        <color indexed="64"/>
      </right>
      <top/>
      <bottom/>
      <diagonal/>
    </border>
    <border>
      <left style="thin">
        <color indexed="8"/>
      </left>
      <right/>
      <top/>
      <bottom/>
      <diagonal/>
    </border>
    <border>
      <left style="thin">
        <color indexed="8"/>
      </left>
      <right style="thin">
        <color indexed="8"/>
      </right>
      <top/>
      <bottom/>
      <diagonal/>
    </border>
    <border>
      <left/>
      <right/>
      <top style="thin">
        <color indexed="64"/>
      </top>
      <bottom style="thin">
        <color indexed="64"/>
      </bottom>
      <diagonal/>
    </border>
    <border>
      <left/>
      <right/>
      <top/>
      <bottom style="thick">
        <color indexed="64"/>
      </bottom>
      <diagonal/>
    </border>
    <border>
      <left/>
      <right/>
      <top style="medium">
        <color indexed="55"/>
      </top>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3" fontId="19" fillId="0" borderId="0" applyFont="0" applyFill="0" applyBorder="0" applyAlignment="0" applyProtection="0"/>
    <xf numFmtId="0" fontId="29" fillId="0" borderId="0"/>
  </cellStyleXfs>
  <cellXfs count="324">
    <xf numFmtId="0" fontId="0" fillId="0" borderId="0" xfId="0"/>
    <xf numFmtId="4" fontId="16" fillId="0" borderId="10" xfId="0" applyNumberFormat="1" applyFont="1" applyBorder="1" applyAlignment="1" applyProtection="1">
      <alignment vertical="center"/>
      <protection locked="0"/>
    </xf>
    <xf numFmtId="0" fontId="16" fillId="0" borderId="0" xfId="0" applyFont="1" applyAlignment="1" applyProtection="1">
      <alignment vertical="center"/>
      <protection locked="0"/>
    </xf>
    <xf numFmtId="4" fontId="0" fillId="0" borderId="10" xfId="0" applyNumberFormat="1" applyBorder="1" applyAlignment="1" applyProtection="1">
      <alignment vertical="center"/>
      <protection locked="0"/>
    </xf>
    <xf numFmtId="0" fontId="0" fillId="0" borderId="0" xfId="0" applyAlignment="1" applyProtection="1">
      <alignment vertical="center"/>
      <protection locked="0"/>
    </xf>
    <xf numFmtId="0" fontId="0" fillId="0" borderId="10" xfId="0" applyBorder="1" applyAlignment="1" applyProtection="1">
      <alignment vertical="center"/>
      <protection locked="0"/>
    </xf>
    <xf numFmtId="4" fontId="0" fillId="33" borderId="10" xfId="0" applyNumberFormat="1" applyFill="1" applyBorder="1" applyAlignment="1" applyProtection="1">
      <alignment vertical="center"/>
      <protection locked="0"/>
    </xf>
    <xf numFmtId="4" fontId="0" fillId="0" borderId="0" xfId="0" applyNumberFormat="1" applyAlignment="1" applyProtection="1">
      <alignment vertical="center"/>
      <protection locked="0"/>
    </xf>
    <xf numFmtId="0" fontId="16" fillId="34" borderId="10" xfId="0" applyFont="1" applyFill="1" applyBorder="1" applyAlignment="1" applyProtection="1">
      <alignment vertical="center"/>
      <protection locked="0"/>
    </xf>
    <xf numFmtId="10" fontId="0" fillId="33" borderId="10" xfId="0" applyNumberFormat="1" applyFill="1" applyBorder="1" applyAlignment="1" applyProtection="1">
      <alignment vertical="center"/>
      <protection locked="0"/>
    </xf>
    <xf numFmtId="0" fontId="0" fillId="0" borderId="10" xfId="0" applyBorder="1" applyAlignment="1">
      <alignment vertical="center" wrapText="1"/>
    </xf>
    <xf numFmtId="0" fontId="0" fillId="0" borderId="10" xfId="0" applyBorder="1" applyAlignment="1">
      <alignment vertical="center"/>
    </xf>
    <xf numFmtId="0" fontId="16" fillId="34" borderId="10" xfId="0" applyFont="1" applyFill="1" applyBorder="1" applyAlignment="1">
      <alignment vertical="center" wrapText="1"/>
    </xf>
    <xf numFmtId="0" fontId="16" fillId="34" borderId="10" xfId="0" applyFont="1" applyFill="1" applyBorder="1" applyAlignment="1">
      <alignment vertical="center"/>
    </xf>
    <xf numFmtId="0" fontId="0" fillId="0" borderId="0" xfId="0" applyAlignment="1">
      <alignment vertical="center" wrapText="1"/>
    </xf>
    <xf numFmtId="0" fontId="0" fillId="0" borderId="0" xfId="0" applyAlignment="1">
      <alignment vertical="center"/>
    </xf>
    <xf numFmtId="0" fontId="18" fillId="0" borderId="10" xfId="0" applyFont="1" applyBorder="1" applyAlignment="1">
      <alignment vertical="center" wrapText="1"/>
    </xf>
    <xf numFmtId="0" fontId="16" fillId="0" borderId="10" xfId="0" applyFont="1" applyBorder="1" applyAlignment="1">
      <alignment vertical="center" wrapText="1"/>
    </xf>
    <xf numFmtId="0" fontId="16" fillId="0" borderId="10" xfId="0" applyFont="1" applyBorder="1" applyAlignment="1">
      <alignment vertical="center"/>
    </xf>
    <xf numFmtId="44" fontId="16" fillId="0" borderId="11" xfId="0" applyNumberFormat="1" applyFont="1" applyBorder="1" applyAlignment="1">
      <alignment vertical="center"/>
    </xf>
    <xf numFmtId="44" fontId="0" fillId="0" borderId="11" xfId="0" applyNumberFormat="1" applyBorder="1" applyAlignment="1">
      <alignment vertical="center"/>
    </xf>
    <xf numFmtId="44" fontId="16" fillId="34" borderId="11" xfId="0" applyNumberFormat="1" applyFont="1" applyFill="1" applyBorder="1" applyAlignment="1">
      <alignment vertical="center"/>
    </xf>
    <xf numFmtId="44" fontId="0" fillId="0" borderId="0" xfId="0" applyNumberFormat="1" applyAlignment="1">
      <alignment vertical="center"/>
    </xf>
    <xf numFmtId="0" fontId="16" fillId="0" borderId="0" xfId="0" applyFont="1" applyAlignment="1">
      <alignment vertical="center"/>
    </xf>
    <xf numFmtId="0" fontId="16" fillId="34" borderId="0" xfId="0" applyFont="1" applyFill="1" applyAlignment="1">
      <alignment vertical="center"/>
    </xf>
    <xf numFmtId="0" fontId="16" fillId="36" borderId="10" xfId="0" applyFont="1" applyFill="1" applyBorder="1" applyAlignment="1">
      <alignment vertical="center" wrapText="1"/>
    </xf>
    <xf numFmtId="0" fontId="16" fillId="36" borderId="10" xfId="0" applyFont="1" applyFill="1" applyBorder="1" applyAlignment="1">
      <alignment vertical="center"/>
    </xf>
    <xf numFmtId="0" fontId="16" fillId="36" borderId="10" xfId="0" applyFont="1" applyFill="1" applyBorder="1" applyAlignment="1" applyProtection="1">
      <alignment vertical="center"/>
      <protection locked="0"/>
    </xf>
    <xf numFmtId="44" fontId="16" fillId="36" borderId="20" xfId="0" applyNumberFormat="1" applyFont="1" applyFill="1" applyBorder="1" applyAlignment="1">
      <alignment vertical="center"/>
    </xf>
    <xf numFmtId="0" fontId="0" fillId="0" borderId="0" xfId="0" applyProtection="1">
      <protection locked="0"/>
    </xf>
    <xf numFmtId="0" fontId="20" fillId="0" borderId="23" xfId="0" applyFont="1" applyBorder="1" applyAlignment="1" applyProtection="1">
      <alignment horizontal="left" vertical="center"/>
      <protection locked="0"/>
    </xf>
    <xf numFmtId="0" fontId="19" fillId="0" borderId="15" xfId="0" applyFont="1" applyBorder="1" applyAlignment="1" applyProtection="1">
      <alignment vertical="center"/>
      <protection locked="0"/>
    </xf>
    <xf numFmtId="0" fontId="0" fillId="0" borderId="19" xfId="0" applyBorder="1" applyAlignment="1" applyProtection="1">
      <alignment vertical="center"/>
      <protection locked="0"/>
    </xf>
    <xf numFmtId="49" fontId="19" fillId="0" borderId="15" xfId="0" applyNumberFormat="1" applyFont="1" applyBorder="1" applyAlignment="1" applyProtection="1">
      <alignment horizontal="center" vertical="center"/>
      <protection locked="0"/>
    </xf>
    <xf numFmtId="0" fontId="20" fillId="0" borderId="0" xfId="0" applyFont="1" applyAlignment="1" applyProtection="1">
      <alignment vertical="center" wrapText="1"/>
      <protection locked="0"/>
    </xf>
    <xf numFmtId="0" fontId="19" fillId="0" borderId="0" xfId="0" applyFont="1" applyAlignment="1" applyProtection="1">
      <alignment vertical="center"/>
      <protection locked="0"/>
    </xf>
    <xf numFmtId="0" fontId="19" fillId="0" borderId="22" xfId="0" applyFont="1" applyBorder="1" applyAlignment="1" applyProtection="1">
      <alignment vertical="center"/>
      <protection locked="0"/>
    </xf>
    <xf numFmtId="0" fontId="20" fillId="0" borderId="22" xfId="0" applyFont="1" applyBorder="1" applyAlignment="1" applyProtection="1">
      <alignment horizontal="left" vertical="center"/>
      <protection locked="0"/>
    </xf>
    <xf numFmtId="0" fontId="19" fillId="0" borderId="24" xfId="0" applyFont="1" applyBorder="1" applyAlignment="1" applyProtection="1">
      <alignment vertical="center"/>
      <protection locked="0"/>
    </xf>
    <xf numFmtId="0" fontId="19" fillId="0" borderId="10" xfId="0" applyFont="1" applyBorder="1" applyAlignment="1" applyProtection="1">
      <alignment vertical="center"/>
      <protection locked="0"/>
    </xf>
    <xf numFmtId="0" fontId="23" fillId="0" borderId="24" xfId="0" applyFont="1" applyBorder="1" applyAlignment="1" applyProtection="1">
      <alignment horizontal="center" vertical="center"/>
      <protection locked="0"/>
    </xf>
    <xf numFmtId="0" fontId="0" fillId="0" borderId="24" xfId="0" applyBorder="1" applyAlignment="1" applyProtection="1">
      <alignment vertical="center"/>
      <protection locked="0"/>
    </xf>
    <xf numFmtId="0" fontId="30" fillId="0" borderId="22" xfId="44" applyFont="1" applyBorder="1" applyAlignment="1" applyProtection="1">
      <alignment horizontal="left" vertical="center"/>
      <protection locked="0"/>
    </xf>
    <xf numFmtId="0" fontId="20" fillId="0" borderId="0" xfId="44" applyFont="1" applyAlignment="1" applyProtection="1">
      <alignment horizontal="left" vertical="center"/>
      <protection locked="0"/>
    </xf>
    <xf numFmtId="0" fontId="30" fillId="0" borderId="24" xfId="44" applyFont="1" applyBorder="1" applyAlignment="1" applyProtection="1">
      <alignment horizontal="left" vertical="center"/>
      <protection locked="0"/>
    </xf>
    <xf numFmtId="165" fontId="19" fillId="33" borderId="26" xfId="0" applyNumberFormat="1" applyFont="1" applyFill="1" applyBorder="1" applyAlignment="1" applyProtection="1">
      <alignment horizontal="center" vertical="center"/>
      <protection locked="0"/>
    </xf>
    <xf numFmtId="0" fontId="0" fillId="0" borderId="22" xfId="0" applyBorder="1" applyAlignment="1">
      <alignment vertical="center"/>
    </xf>
    <xf numFmtId="0" fontId="19" fillId="0" borderId="22" xfId="0" applyFont="1" applyBorder="1" applyAlignment="1">
      <alignment vertical="center"/>
    </xf>
    <xf numFmtId="0" fontId="20" fillId="0" borderId="22" xfId="0" applyFont="1" applyBorder="1" applyAlignment="1">
      <alignment horizontal="left" vertical="center"/>
    </xf>
    <xf numFmtId="0" fontId="19" fillId="0" borderId="24" xfId="0" applyFont="1" applyBorder="1" applyAlignment="1">
      <alignment vertical="center"/>
    </xf>
    <xf numFmtId="0" fontId="20" fillId="0" borderId="25" xfId="0" applyFont="1" applyBorder="1" applyAlignment="1">
      <alignment horizontal="center" vertical="center"/>
    </xf>
    <xf numFmtId="164" fontId="20" fillId="0" borderId="25" xfId="42" applyNumberFormat="1" applyFont="1" applyFill="1" applyBorder="1" applyAlignment="1" applyProtection="1">
      <alignment horizontal="center" vertical="center"/>
    </xf>
    <xf numFmtId="0" fontId="20" fillId="0" borderId="0" xfId="0" applyFont="1" applyAlignment="1">
      <alignment horizontal="left" vertical="center"/>
    </xf>
    <xf numFmtId="0" fontId="20" fillId="0" borderId="15" xfId="0" applyFont="1" applyBorder="1" applyAlignment="1">
      <alignment horizontal="center" vertical="center"/>
    </xf>
    <xf numFmtId="164" fontId="20" fillId="0" borderId="15" xfId="42" applyNumberFormat="1" applyFont="1" applyFill="1" applyBorder="1" applyAlignment="1" applyProtection="1">
      <alignment horizontal="center" vertical="center"/>
    </xf>
    <xf numFmtId="0" fontId="20" fillId="0" borderId="24" xfId="0" applyFont="1" applyBorder="1" applyAlignment="1">
      <alignment horizontal="left" vertical="center"/>
    </xf>
    <xf numFmtId="0" fontId="20" fillId="0" borderId="17" xfId="0" applyFont="1" applyBorder="1" applyAlignment="1">
      <alignment horizontal="center" vertical="center"/>
    </xf>
    <xf numFmtId="164" fontId="20" fillId="0" borderId="17" xfId="42" applyNumberFormat="1" applyFont="1" applyFill="1" applyBorder="1" applyAlignment="1" applyProtection="1">
      <alignment horizontal="center" vertical="center"/>
    </xf>
    <xf numFmtId="0" fontId="0" fillId="0" borderId="25" xfId="0" applyBorder="1" applyAlignment="1">
      <alignment vertical="center"/>
    </xf>
    <xf numFmtId="0" fontId="19" fillId="0" borderId="25" xfId="0" applyFont="1" applyBorder="1" applyAlignment="1">
      <alignment vertical="center"/>
    </xf>
    <xf numFmtId="0" fontId="26" fillId="0" borderId="27" xfId="0" applyFont="1" applyBorder="1" applyAlignment="1">
      <alignment vertical="center"/>
    </xf>
    <xf numFmtId="0" fontId="0" fillId="0" borderId="15" xfId="0" applyBorder="1" applyAlignment="1">
      <alignment vertical="center"/>
    </xf>
    <xf numFmtId="0" fontId="19" fillId="0" borderId="15" xfId="0" applyFont="1" applyBorder="1" applyAlignment="1">
      <alignment vertical="center"/>
    </xf>
    <xf numFmtId="0" fontId="27" fillId="0" borderId="27" xfId="0" applyFont="1" applyBorder="1" applyAlignment="1">
      <alignment vertical="center"/>
    </xf>
    <xf numFmtId="0" fontId="27" fillId="0" borderId="27" xfId="0" applyFont="1" applyBorder="1" applyAlignment="1">
      <alignment horizontal="center" vertical="center"/>
    </xf>
    <xf numFmtId="0" fontId="19" fillId="0" borderId="0" xfId="0" applyFont="1" applyAlignment="1">
      <alignment horizontal="center" vertical="center"/>
    </xf>
    <xf numFmtId="0" fontId="27" fillId="0" borderId="27" xfId="0" applyFont="1" applyBorder="1" applyAlignment="1">
      <alignment horizontal="right" vertical="center"/>
    </xf>
    <xf numFmtId="0" fontId="27" fillId="0" borderId="28" xfId="0" applyFont="1" applyBorder="1" applyAlignment="1">
      <alignment horizontal="center" vertical="center"/>
    </xf>
    <xf numFmtId="0" fontId="19" fillId="0" borderId="16" xfId="0" applyFont="1" applyBorder="1" applyAlignment="1">
      <alignment horizontal="center" vertical="center"/>
    </xf>
    <xf numFmtId="0" fontId="19" fillId="0" borderId="10" xfId="0" applyFont="1" applyBorder="1" applyAlignment="1">
      <alignment vertical="center"/>
    </xf>
    <xf numFmtId="0" fontId="19" fillId="0" borderId="10" xfId="0" applyFont="1" applyBorder="1" applyAlignment="1">
      <alignment horizontal="center" vertical="center"/>
    </xf>
    <xf numFmtId="0" fontId="26" fillId="0" borderId="27" xfId="0" applyFont="1" applyBorder="1" applyAlignment="1">
      <alignment horizontal="left" vertical="center"/>
    </xf>
    <xf numFmtId="0" fontId="27" fillId="0" borderId="16" xfId="0" applyFont="1" applyBorder="1" applyAlignment="1">
      <alignment vertical="center"/>
    </xf>
    <xf numFmtId="0" fontId="27" fillId="0" borderId="16" xfId="0" applyFont="1" applyBorder="1" applyAlignment="1">
      <alignment horizontal="center" vertical="center"/>
    </xf>
    <xf numFmtId="0" fontId="19" fillId="0" borderId="0" xfId="0" applyFont="1" applyAlignment="1">
      <alignment vertical="center"/>
    </xf>
    <xf numFmtId="0" fontId="27" fillId="0" borderId="16" xfId="0" applyFont="1" applyBorder="1" applyAlignment="1">
      <alignment horizontal="right" vertical="center"/>
    </xf>
    <xf numFmtId="0" fontId="27" fillId="0" borderId="15" xfId="0" applyFont="1" applyBorder="1" applyAlignment="1">
      <alignment horizontal="right" vertical="center"/>
    </xf>
    <xf numFmtId="0" fontId="27" fillId="0" borderId="15" xfId="0" applyFont="1" applyBorder="1" applyAlignment="1">
      <alignment vertical="center"/>
    </xf>
    <xf numFmtId="0" fontId="27" fillId="0" borderId="15" xfId="0" applyFont="1" applyBorder="1" applyAlignment="1">
      <alignment horizontal="center" vertical="center"/>
    </xf>
    <xf numFmtId="0" fontId="26" fillId="0" borderId="15" xfId="0" applyFont="1" applyBorder="1" applyAlignment="1">
      <alignment vertical="center"/>
    </xf>
    <xf numFmtId="0" fontId="27" fillId="0" borderId="15" xfId="0" applyFont="1" applyBorder="1" applyAlignment="1">
      <alignment horizontal="left" vertical="center"/>
    </xf>
    <xf numFmtId="0" fontId="19" fillId="0" borderId="27" xfId="0" applyFont="1" applyBorder="1" applyAlignment="1">
      <alignment horizontal="center" vertical="center"/>
    </xf>
    <xf numFmtId="2" fontId="20" fillId="0" borderId="22" xfId="0" applyNumberFormat="1" applyFont="1" applyBorder="1" applyAlignment="1">
      <alignment vertical="center"/>
    </xf>
    <xf numFmtId="0" fontId="23" fillId="0" borderId="22" xfId="0" applyFont="1" applyBorder="1" applyAlignment="1">
      <alignment vertical="center"/>
    </xf>
    <xf numFmtId="0" fontId="23" fillId="0" borderId="25" xfId="0" applyFont="1" applyBorder="1" applyAlignment="1">
      <alignment vertical="center"/>
    </xf>
    <xf numFmtId="0" fontId="23" fillId="0" borderId="22" xfId="42" applyNumberFormat="1" applyFont="1" applyFill="1" applyBorder="1" applyAlignment="1" applyProtection="1">
      <alignment vertical="center"/>
    </xf>
    <xf numFmtId="164" fontId="20" fillId="0" borderId="0" xfId="42" applyNumberFormat="1" applyFont="1" applyFill="1" applyBorder="1" applyAlignment="1" applyProtection="1">
      <alignment horizontal="center" vertical="center"/>
    </xf>
    <xf numFmtId="164" fontId="20" fillId="0" borderId="24" xfId="42" applyNumberFormat="1" applyFont="1" applyFill="1" applyBorder="1" applyAlignment="1" applyProtection="1">
      <alignment horizontal="center" vertical="center"/>
    </xf>
    <xf numFmtId="0" fontId="23" fillId="0" borderId="22" xfId="0" applyFont="1" applyBorder="1" applyAlignment="1">
      <alignment horizontal="left" vertical="center"/>
    </xf>
    <xf numFmtId="0" fontId="23" fillId="0" borderId="22" xfId="0" applyFont="1" applyBorder="1" applyAlignment="1">
      <alignment horizontal="center" vertical="center"/>
    </xf>
    <xf numFmtId="0" fontId="20" fillId="0" borderId="0" xfId="0" applyFont="1" applyAlignment="1">
      <alignment horizontal="center" vertical="center"/>
    </xf>
    <xf numFmtId="0" fontId="20" fillId="0" borderId="0" xfId="42" applyNumberFormat="1" applyFont="1" applyFill="1" applyBorder="1" applyAlignment="1" applyProtection="1">
      <alignment horizontal="center" vertical="center"/>
    </xf>
    <xf numFmtId="0" fontId="23" fillId="0" borderId="24" xfId="0" applyFont="1" applyBorder="1" applyAlignment="1">
      <alignment horizontal="left" vertical="center"/>
    </xf>
    <xf numFmtId="0" fontId="23" fillId="0" borderId="24" xfId="0" applyFont="1" applyBorder="1" applyAlignment="1">
      <alignment horizontal="center" vertical="center"/>
    </xf>
    <xf numFmtId="0" fontId="23" fillId="0" borderId="24" xfId="42" applyNumberFormat="1" applyFont="1" applyFill="1" applyBorder="1" applyAlignment="1" applyProtection="1">
      <alignment horizontal="center" vertical="center"/>
    </xf>
    <xf numFmtId="0" fontId="26" fillId="0" borderId="16" xfId="0" applyFont="1" applyBorder="1" applyAlignment="1">
      <alignment vertical="center"/>
    </xf>
    <xf numFmtId="0" fontId="19" fillId="0" borderId="15" xfId="0" applyFont="1" applyBorder="1" applyAlignment="1">
      <alignment horizontal="center" vertical="center"/>
    </xf>
    <xf numFmtId="0" fontId="25" fillId="0" borderId="27" xfId="0" applyFont="1" applyBorder="1" applyAlignment="1">
      <alignment vertical="center"/>
    </xf>
    <xf numFmtId="0" fontId="25" fillId="0" borderId="10" xfId="0" applyFont="1" applyBorder="1" applyAlignment="1">
      <alignment vertical="center"/>
    </xf>
    <xf numFmtId="0" fontId="25" fillId="0" borderId="16" xfId="0" applyFont="1" applyBorder="1" applyAlignment="1">
      <alignment horizontal="left" vertical="center"/>
    </xf>
    <xf numFmtId="0" fontId="25" fillId="0" borderId="0" xfId="0" applyFont="1" applyAlignment="1">
      <alignment horizontal="left" vertical="center"/>
    </xf>
    <xf numFmtId="0" fontId="27" fillId="0" borderId="10" xfId="0" applyFont="1" applyBorder="1" applyAlignment="1">
      <alignment horizontal="center" vertical="center"/>
    </xf>
    <xf numFmtId="2" fontId="20" fillId="0" borderId="24" xfId="0" applyNumberFormat="1" applyFont="1" applyBorder="1" applyAlignment="1">
      <alignment vertical="center"/>
    </xf>
    <xf numFmtId="0" fontId="0" fillId="0" borderId="24" xfId="0" applyBorder="1" applyAlignment="1">
      <alignment vertical="center"/>
    </xf>
    <xf numFmtId="0" fontId="20" fillId="0" borderId="25" xfId="0" applyFont="1" applyBorder="1" applyAlignment="1">
      <alignment vertical="center"/>
    </xf>
    <xf numFmtId="164" fontId="20" fillId="0" borderId="25" xfId="42" applyNumberFormat="1" applyFont="1" applyFill="1" applyBorder="1" applyAlignment="1" applyProtection="1">
      <alignment vertical="center"/>
    </xf>
    <xf numFmtId="0" fontId="20" fillId="0" borderId="17" xfId="0" applyFont="1" applyBorder="1" applyAlignment="1">
      <alignment vertical="center"/>
    </xf>
    <xf numFmtId="164" fontId="20" fillId="0" borderId="17" xfId="42" applyNumberFormat="1" applyFont="1" applyFill="1" applyBorder="1" applyAlignment="1" applyProtection="1">
      <alignment vertical="center"/>
    </xf>
    <xf numFmtId="0" fontId="27" fillId="0" borderId="30" xfId="0" applyFont="1" applyBorder="1" applyAlignment="1">
      <alignment horizontal="center" vertical="center"/>
    </xf>
    <xf numFmtId="0" fontId="27" fillId="0" borderId="0" xfId="0" applyFont="1" applyAlignment="1">
      <alignment horizontal="center" vertical="center"/>
    </xf>
    <xf numFmtId="0" fontId="19" fillId="0" borderId="26" xfId="0" applyFont="1" applyBorder="1" applyAlignment="1">
      <alignment vertical="center"/>
    </xf>
    <xf numFmtId="0" fontId="19" fillId="0" borderId="26" xfId="0" applyFont="1" applyBorder="1" applyAlignment="1">
      <alignment horizontal="center" vertical="center"/>
    </xf>
    <xf numFmtId="1" fontId="19" fillId="0" borderId="30" xfId="0" applyNumberFormat="1" applyFont="1" applyBorder="1" applyAlignment="1">
      <alignment horizontal="center" vertical="center"/>
    </xf>
    <xf numFmtId="0" fontId="27" fillId="0" borderId="27" xfId="0" applyFont="1" applyBorder="1" applyAlignment="1">
      <alignment horizontal="left" vertical="center"/>
    </xf>
    <xf numFmtId="0" fontId="26" fillId="0" borderId="0" xfId="0" applyFont="1" applyAlignment="1">
      <alignment vertical="center"/>
    </xf>
    <xf numFmtId="0" fontId="27" fillId="0" borderId="26" xfId="0" applyFont="1" applyBorder="1" applyAlignment="1">
      <alignment horizontal="center" vertical="center"/>
    </xf>
    <xf numFmtId="0" fontId="27" fillId="0" borderId="0" xfId="0" applyFont="1" applyAlignment="1">
      <alignment vertical="center"/>
    </xf>
    <xf numFmtId="0" fontId="27" fillId="0" borderId="26" xfId="0" applyFont="1" applyBorder="1" applyAlignment="1">
      <alignment vertical="center"/>
    </xf>
    <xf numFmtId="0" fontId="27" fillId="0" borderId="0" xfId="0" applyFont="1" applyAlignment="1">
      <alignment horizontal="right" vertical="center"/>
    </xf>
    <xf numFmtId="0" fontId="20" fillId="0" borderId="22" xfId="0" applyFont="1" applyBorder="1" applyAlignment="1">
      <alignment vertical="center"/>
    </xf>
    <xf numFmtId="0" fontId="27" fillId="0" borderId="0" xfId="0" applyFont="1" applyAlignment="1">
      <alignment horizontal="left" vertical="center"/>
    </xf>
    <xf numFmtId="1" fontId="19" fillId="0" borderId="15" xfId="0" applyNumberFormat="1" applyFont="1" applyBorder="1" applyAlignment="1">
      <alignment horizontal="center" vertical="center"/>
    </xf>
    <xf numFmtId="0" fontId="27" fillId="0" borderId="26" xfId="0" applyFont="1" applyBorder="1" applyAlignment="1">
      <alignment horizontal="left" vertical="center"/>
    </xf>
    <xf numFmtId="1" fontId="19" fillId="0" borderId="16" xfId="0" applyNumberFormat="1" applyFont="1" applyBorder="1" applyAlignment="1">
      <alignment horizontal="center" vertical="center"/>
    </xf>
    <xf numFmtId="0" fontId="19" fillId="0" borderId="16" xfId="0" applyFont="1" applyBorder="1" applyAlignment="1">
      <alignment vertical="center"/>
    </xf>
    <xf numFmtId="1" fontId="19" fillId="0" borderId="27" xfId="0" applyNumberFormat="1" applyFont="1" applyBorder="1" applyAlignment="1">
      <alignment horizontal="center" vertical="center"/>
    </xf>
    <xf numFmtId="0" fontId="27" fillId="0" borderId="10" xfId="0" applyFont="1" applyBorder="1" applyAlignment="1">
      <alignment horizontal="right" vertical="center"/>
    </xf>
    <xf numFmtId="0" fontId="27" fillId="0" borderId="26" xfId="0" applyFont="1" applyBorder="1" applyAlignment="1">
      <alignment horizontal="right" vertical="center"/>
    </xf>
    <xf numFmtId="0" fontId="27" fillId="0" borderId="0" xfId="0" applyFont="1" applyAlignment="1">
      <alignment horizontal="left" vertical="center" wrapText="1"/>
    </xf>
    <xf numFmtId="0" fontId="25" fillId="0" borderId="15" xfId="0" applyFont="1" applyBorder="1" applyAlignment="1">
      <alignment vertical="center"/>
    </xf>
    <xf numFmtId="0" fontId="25" fillId="0" borderId="27" xfId="0" applyFont="1" applyBorder="1" applyAlignment="1">
      <alignment horizontal="left" vertical="center"/>
    </xf>
    <xf numFmtId="0" fontId="19" fillId="0" borderId="28" xfId="0" applyFont="1" applyBorder="1" applyAlignment="1">
      <alignment horizontal="center" vertical="center"/>
    </xf>
    <xf numFmtId="0" fontId="27" fillId="0" borderId="17" xfId="0" applyFont="1" applyBorder="1" applyAlignment="1">
      <alignment horizontal="center" vertical="center"/>
    </xf>
    <xf numFmtId="0" fontId="22" fillId="0" borderId="22" xfId="0" applyFont="1" applyBorder="1" applyAlignment="1">
      <alignment vertical="center"/>
    </xf>
    <xf numFmtId="0" fontId="22" fillId="0" borderId="0" xfId="0" applyFont="1" applyAlignment="1">
      <alignment vertical="center"/>
    </xf>
    <xf numFmtId="0" fontId="23" fillId="0" borderId="24" xfId="0" applyFont="1" applyBorder="1" applyAlignment="1">
      <alignment vertical="center"/>
    </xf>
    <xf numFmtId="0" fontId="30" fillId="0" borderId="22" xfId="44" applyFont="1" applyBorder="1" applyAlignment="1">
      <alignment horizontal="left" vertical="center"/>
    </xf>
    <xf numFmtId="0" fontId="20" fillId="0" borderId="0" xfId="44" applyFont="1" applyAlignment="1">
      <alignment horizontal="left" vertical="center"/>
    </xf>
    <xf numFmtId="0" fontId="30" fillId="0" borderId="24" xfId="44" applyFont="1" applyBorder="1" applyAlignment="1">
      <alignment horizontal="left" vertical="center"/>
    </xf>
    <xf numFmtId="0" fontId="20" fillId="0" borderId="22" xfId="44" applyFont="1" applyBorder="1" applyAlignment="1">
      <alignment vertical="center" wrapText="1"/>
    </xf>
    <xf numFmtId="0" fontId="20" fillId="0" borderId="24" xfId="44" applyFont="1" applyBorder="1" applyAlignment="1">
      <alignment vertical="center" wrapText="1"/>
    </xf>
    <xf numFmtId="0" fontId="20" fillId="0" borderId="0" xfId="44" applyFont="1" applyAlignment="1">
      <alignment horizontal="left" vertical="center" wrapText="1"/>
    </xf>
    <xf numFmtId="0" fontId="20" fillId="0" borderId="0" xfId="44" applyFont="1" applyAlignment="1">
      <alignment vertical="center" wrapText="1"/>
    </xf>
    <xf numFmtId="0" fontId="20" fillId="0" borderId="31" xfId="44" applyFont="1" applyBorder="1" applyAlignment="1">
      <alignment vertical="center" wrapText="1"/>
    </xf>
    <xf numFmtId="0" fontId="19" fillId="0" borderId="23" xfId="0" applyFont="1" applyBorder="1" applyAlignment="1">
      <alignment vertical="center"/>
    </xf>
    <xf numFmtId="0" fontId="20" fillId="0" borderId="23" xfId="0" applyFont="1" applyBorder="1" applyAlignment="1">
      <alignment horizontal="left" vertical="center"/>
    </xf>
    <xf numFmtId="43" fontId="23" fillId="0" borderId="19" xfId="42" applyFont="1" applyFill="1" applyBorder="1" applyAlignment="1" applyProtection="1">
      <alignment vertical="center"/>
    </xf>
    <xf numFmtId="43" fontId="20" fillId="0" borderId="25" xfId="42" applyFont="1" applyFill="1" applyBorder="1" applyAlignment="1" applyProtection="1">
      <alignment horizontal="center" vertical="center"/>
    </xf>
    <xf numFmtId="43" fontId="20" fillId="0" borderId="15" xfId="42" applyFont="1" applyFill="1" applyBorder="1" applyAlignment="1" applyProtection="1">
      <alignment horizontal="center" vertical="center"/>
    </xf>
    <xf numFmtId="43" fontId="20" fillId="0" borderId="17" xfId="42" applyFont="1" applyFill="1" applyBorder="1" applyAlignment="1" applyProtection="1">
      <alignment vertical="center"/>
    </xf>
    <xf numFmtId="166" fontId="19" fillId="0" borderId="16" xfId="0" applyNumberFormat="1" applyFont="1" applyBorder="1" applyAlignment="1">
      <alignment vertical="center"/>
    </xf>
    <xf numFmtId="166" fontId="19" fillId="0" borderId="15" xfId="0" applyNumberFormat="1" applyFont="1" applyBorder="1" applyAlignment="1">
      <alignment vertical="center"/>
    </xf>
    <xf numFmtId="167" fontId="19" fillId="0" borderId="15" xfId="0" applyNumberFormat="1" applyFont="1" applyBorder="1" applyAlignment="1">
      <alignment vertical="center"/>
    </xf>
    <xf numFmtId="166" fontId="20" fillId="0" borderId="25" xfId="42" applyNumberFormat="1" applyFont="1" applyFill="1" applyBorder="1" applyAlignment="1" applyProtection="1">
      <alignment vertical="center"/>
    </xf>
    <xf numFmtId="43" fontId="23" fillId="0" borderId="25" xfId="42" applyFont="1" applyFill="1" applyBorder="1" applyAlignment="1" applyProtection="1">
      <alignment vertical="center"/>
    </xf>
    <xf numFmtId="166" fontId="24" fillId="0" borderId="25" xfId="42" applyNumberFormat="1" applyFont="1" applyFill="1" applyBorder="1" applyAlignment="1" applyProtection="1">
      <alignment vertical="center"/>
    </xf>
    <xf numFmtId="166" fontId="24" fillId="0" borderId="15" xfId="42" applyNumberFormat="1" applyFont="1" applyFill="1" applyBorder="1" applyAlignment="1" applyProtection="1">
      <alignment vertical="center"/>
    </xf>
    <xf numFmtId="166" fontId="24" fillId="0" borderId="17" xfId="42" applyNumberFormat="1" applyFont="1" applyFill="1" applyBorder="1" applyAlignment="1" applyProtection="1">
      <alignment vertical="center"/>
    </xf>
    <xf numFmtId="166" fontId="20" fillId="0" borderId="25" xfId="0" applyNumberFormat="1" applyFont="1" applyBorder="1" applyAlignment="1">
      <alignment vertical="center"/>
    </xf>
    <xf numFmtId="166" fontId="20" fillId="0" borderId="17" xfId="0" applyNumberFormat="1" applyFont="1" applyBorder="1" applyAlignment="1">
      <alignment vertical="center"/>
    </xf>
    <xf numFmtId="0" fontId="0" fillId="0" borderId="19" xfId="0" applyBorder="1" applyAlignment="1">
      <alignment vertical="center"/>
    </xf>
    <xf numFmtId="49" fontId="19" fillId="0" borderId="15" xfId="0" applyNumberFormat="1" applyFont="1" applyBorder="1" applyAlignment="1">
      <alignment horizontal="center" vertical="center"/>
    </xf>
    <xf numFmtId="167" fontId="19" fillId="0" borderId="16" xfId="0" applyNumberFormat="1" applyFont="1" applyBorder="1" applyAlignment="1">
      <alignment vertical="center"/>
    </xf>
    <xf numFmtId="169" fontId="19" fillId="0" borderId="15" xfId="0" applyNumberFormat="1" applyFont="1" applyBorder="1" applyAlignment="1">
      <alignment vertical="center"/>
    </xf>
    <xf numFmtId="166" fontId="20" fillId="0" borderId="17" xfId="42" applyNumberFormat="1" applyFont="1" applyFill="1" applyBorder="1" applyAlignment="1" applyProtection="1">
      <alignment vertical="center"/>
    </xf>
    <xf numFmtId="43" fontId="20" fillId="0" borderId="25" xfId="42" applyFont="1" applyFill="1" applyBorder="1" applyAlignment="1" applyProtection="1">
      <alignment vertical="center"/>
    </xf>
    <xf numFmtId="166" fontId="20" fillId="0" borderId="15" xfId="0" applyNumberFormat="1" applyFont="1" applyBorder="1" applyAlignment="1">
      <alignment vertical="center"/>
    </xf>
    <xf numFmtId="0" fontId="19" fillId="0" borderId="17" xfId="0" applyFont="1" applyBorder="1" applyAlignment="1">
      <alignment vertical="center"/>
    </xf>
    <xf numFmtId="0" fontId="28" fillId="0" borderId="23" xfId="0" applyFont="1" applyBorder="1" applyAlignment="1">
      <alignment vertical="center"/>
    </xf>
    <xf numFmtId="0" fontId="28" fillId="0" borderId="16" xfId="0" applyFont="1" applyBorder="1" applyAlignment="1">
      <alignment vertical="center"/>
    </xf>
    <xf numFmtId="0" fontId="23" fillId="0" borderId="19" xfId="0" applyFont="1" applyBorder="1" applyAlignment="1">
      <alignment vertical="center"/>
    </xf>
    <xf numFmtId="4" fontId="20" fillId="0" borderId="25" xfId="43" applyNumberFormat="1" applyFont="1" applyBorder="1" applyAlignment="1" applyProtection="1">
      <alignment horizontal="center" vertical="center"/>
    </xf>
    <xf numFmtId="4" fontId="20" fillId="0" borderId="15" xfId="43" applyNumberFormat="1" applyFont="1" applyBorder="1" applyAlignment="1" applyProtection="1">
      <alignment horizontal="center" vertical="center"/>
    </xf>
    <xf numFmtId="4" fontId="20" fillId="0" borderId="15" xfId="43" applyNumberFormat="1" applyFont="1" applyBorder="1" applyAlignment="1" applyProtection="1">
      <alignment vertical="center"/>
    </xf>
    <xf numFmtId="166" fontId="20" fillId="0" borderId="25" xfId="43" applyNumberFormat="1" applyFont="1" applyBorder="1" applyAlignment="1" applyProtection="1">
      <alignment vertical="center"/>
    </xf>
    <xf numFmtId="166" fontId="0" fillId="0" borderId="15" xfId="0" applyNumberFormat="1" applyBorder="1" applyAlignment="1">
      <alignment vertical="center"/>
    </xf>
    <xf numFmtId="166" fontId="0" fillId="0" borderId="17" xfId="0" applyNumberFormat="1" applyBorder="1" applyAlignment="1">
      <alignment vertical="center"/>
    </xf>
    <xf numFmtId="166" fontId="20" fillId="0" borderId="25" xfId="43" applyNumberFormat="1" applyFont="1" applyFill="1" applyBorder="1" applyAlignment="1" applyProtection="1">
      <alignment vertical="center"/>
    </xf>
    <xf numFmtId="170" fontId="20" fillId="0" borderId="25" xfId="43" applyNumberFormat="1" applyFont="1" applyBorder="1" applyAlignment="1" applyProtection="1">
      <alignment vertical="center"/>
    </xf>
    <xf numFmtId="170" fontId="20" fillId="0" borderId="15" xfId="43" applyNumberFormat="1" applyFont="1" applyBorder="1" applyAlignment="1" applyProtection="1">
      <alignment vertical="center"/>
    </xf>
    <xf numFmtId="166" fontId="20" fillId="0" borderId="15" xfId="43" applyNumberFormat="1" applyFont="1" applyBorder="1" applyAlignment="1" applyProtection="1">
      <alignment vertical="center"/>
    </xf>
    <xf numFmtId="166" fontId="20" fillId="0" borderId="15" xfId="43" applyNumberFormat="1" applyFont="1" applyFill="1" applyBorder="1" applyAlignment="1" applyProtection="1">
      <alignment vertical="center"/>
    </xf>
    <xf numFmtId="166" fontId="16" fillId="0" borderId="12" xfId="0" applyNumberFormat="1" applyFont="1" applyBorder="1" applyAlignment="1">
      <alignment vertical="center"/>
    </xf>
    <xf numFmtId="0" fontId="22" fillId="0" borderId="21" xfId="0" applyFont="1" applyBorder="1" applyAlignment="1">
      <alignment vertical="center"/>
    </xf>
    <xf numFmtId="0" fontId="20" fillId="0" borderId="21" xfId="0" applyFont="1" applyBorder="1" applyAlignment="1">
      <alignment horizontal="left" vertical="center"/>
    </xf>
    <xf numFmtId="0" fontId="20" fillId="0" borderId="18" xfId="0" applyFont="1" applyBorder="1" applyAlignment="1">
      <alignment vertical="center"/>
    </xf>
    <xf numFmtId="0" fontId="20" fillId="0" borderId="25" xfId="0" applyFont="1" applyBorder="1" applyAlignment="1">
      <alignment horizontal="left" vertical="center"/>
    </xf>
    <xf numFmtId="0" fontId="24" fillId="0" borderId="15" xfId="0" applyFont="1" applyBorder="1" applyAlignment="1">
      <alignment horizontal="left" vertical="center"/>
    </xf>
    <xf numFmtId="0" fontId="20" fillId="0" borderId="17" xfId="0" applyFont="1" applyBorder="1" applyAlignment="1">
      <alignment horizontal="left" vertical="center"/>
    </xf>
    <xf numFmtId="0" fontId="25" fillId="0" borderId="26" xfId="0" applyFont="1" applyBorder="1" applyAlignment="1">
      <alignment horizontal="center" vertical="center"/>
    </xf>
    <xf numFmtId="0" fontId="25" fillId="0" borderId="10" xfId="0" applyFont="1" applyBorder="1" applyAlignment="1">
      <alignment horizontal="center" vertical="center"/>
    </xf>
    <xf numFmtId="0" fontId="25" fillId="0" borderId="15" xfId="0" applyFont="1" applyBorder="1" applyAlignment="1">
      <alignment horizontal="center" vertical="center"/>
    </xf>
    <xf numFmtId="2" fontId="20" fillId="0" borderId="21" xfId="0" applyNumberFormat="1" applyFont="1" applyBorder="1" applyAlignment="1">
      <alignment vertical="center"/>
    </xf>
    <xf numFmtId="2" fontId="19" fillId="0" borderId="25" xfId="0" applyNumberFormat="1" applyFont="1" applyBorder="1" applyAlignment="1">
      <alignment vertical="center"/>
    </xf>
    <xf numFmtId="0" fontId="20" fillId="0" borderId="15" xfId="0" applyFont="1" applyBorder="1" applyAlignment="1">
      <alignment horizontal="left" vertical="center"/>
    </xf>
    <xf numFmtId="0" fontId="23" fillId="0" borderId="21" xfId="0" applyFont="1" applyBorder="1" applyAlignment="1">
      <alignment horizontal="left" vertical="center"/>
    </xf>
    <xf numFmtId="2" fontId="20" fillId="0" borderId="10" xfId="0" applyNumberFormat="1" applyFont="1" applyBorder="1" applyAlignment="1">
      <alignment horizontal="left" vertical="center"/>
    </xf>
    <xf numFmtId="2" fontId="23" fillId="0" borderId="18" xfId="0" applyNumberFormat="1" applyFont="1" applyBorder="1" applyAlignment="1">
      <alignment horizontal="left" vertical="center"/>
    </xf>
    <xf numFmtId="2" fontId="20" fillId="0" borderId="18" xfId="0" applyNumberFormat="1" applyFont="1" applyBorder="1" applyAlignment="1">
      <alignment vertical="center"/>
    </xf>
    <xf numFmtId="0" fontId="20" fillId="0" borderId="21" xfId="0" applyFont="1" applyBorder="1" applyAlignment="1">
      <alignment vertical="center"/>
    </xf>
    <xf numFmtId="0" fontId="22" fillId="0" borderId="10" xfId="0" applyFont="1" applyBorder="1" applyAlignment="1">
      <alignment vertical="center"/>
    </xf>
    <xf numFmtId="0" fontId="23" fillId="0" borderId="18" xfId="0" applyFont="1" applyBorder="1" applyAlignment="1">
      <alignment vertical="center"/>
    </xf>
    <xf numFmtId="0" fontId="0" fillId="0" borderId="17" xfId="0" applyBorder="1" applyAlignment="1">
      <alignment vertical="center"/>
    </xf>
    <xf numFmtId="0" fontId="31" fillId="0" borderId="15" xfId="0" applyFont="1" applyBorder="1" applyAlignment="1">
      <alignment horizontal="center" vertical="center"/>
    </xf>
    <xf numFmtId="0" fontId="20" fillId="0" borderId="15" xfId="0" applyFont="1" applyBorder="1" applyAlignment="1">
      <alignment vertical="center"/>
    </xf>
    <xf numFmtId="0" fontId="20" fillId="0" borderId="13" xfId="44" applyFont="1" applyBorder="1" applyAlignment="1">
      <alignment vertical="center" wrapText="1"/>
    </xf>
    <xf numFmtId="2" fontId="20" fillId="0" borderId="25" xfId="42" applyNumberFormat="1" applyFont="1" applyFill="1" applyBorder="1" applyAlignment="1" applyProtection="1">
      <alignment horizontal="center" vertical="center"/>
      <protection locked="0"/>
    </xf>
    <xf numFmtId="2" fontId="20" fillId="0" borderId="15" xfId="42" applyNumberFormat="1" applyFont="1" applyFill="1" applyBorder="1" applyAlignment="1" applyProtection="1">
      <alignment horizontal="center" vertical="center"/>
      <protection locked="0"/>
    </xf>
    <xf numFmtId="2" fontId="20" fillId="0" borderId="17" xfId="42" applyNumberFormat="1" applyFont="1" applyFill="1" applyBorder="1" applyAlignment="1" applyProtection="1">
      <alignment horizontal="center" vertical="center"/>
      <protection locked="0"/>
    </xf>
    <xf numFmtId="165" fontId="19" fillId="0" borderId="25" xfId="0" applyNumberFormat="1" applyFont="1" applyBorder="1" applyAlignment="1" applyProtection="1">
      <alignment vertical="center"/>
      <protection locked="0"/>
    </xf>
    <xf numFmtId="165" fontId="19" fillId="0" borderId="15" xfId="0" applyNumberFormat="1" applyFont="1" applyBorder="1" applyAlignment="1" applyProtection="1">
      <alignment vertical="center"/>
      <protection locked="0"/>
    </xf>
    <xf numFmtId="165" fontId="19" fillId="0" borderId="26" xfId="0" applyNumberFormat="1" applyFont="1" applyBorder="1" applyAlignment="1" applyProtection="1">
      <alignment horizontal="center" vertical="center"/>
      <protection locked="0"/>
    </xf>
    <xf numFmtId="165" fontId="19" fillId="0" borderId="16" xfId="0" applyNumberFormat="1" applyFont="1" applyBorder="1" applyAlignment="1" applyProtection="1">
      <alignment horizontal="center" vertical="center"/>
      <protection locked="0"/>
    </xf>
    <xf numFmtId="168" fontId="19" fillId="0" borderId="15" xfId="0" applyNumberFormat="1" applyFont="1" applyBorder="1" applyAlignment="1" applyProtection="1">
      <alignment horizontal="center" vertical="center"/>
      <protection locked="0"/>
    </xf>
    <xf numFmtId="165" fontId="19" fillId="0" borderId="15" xfId="0" applyNumberFormat="1" applyFont="1" applyBorder="1" applyAlignment="1" applyProtection="1">
      <alignment horizontal="center" vertical="center"/>
      <protection locked="0"/>
    </xf>
    <xf numFmtId="168" fontId="19" fillId="0" borderId="15" xfId="0" applyNumberFormat="1" applyFont="1" applyBorder="1" applyAlignment="1" applyProtection="1">
      <alignment vertical="center"/>
      <protection locked="0"/>
    </xf>
    <xf numFmtId="2" fontId="20" fillId="0" borderId="23" xfId="0" applyNumberFormat="1" applyFont="1" applyBorder="1" applyAlignment="1" applyProtection="1">
      <alignment vertical="center"/>
      <protection locked="0"/>
    </xf>
    <xf numFmtId="2" fontId="23" fillId="0" borderId="25" xfId="42" applyNumberFormat="1" applyFont="1" applyFill="1" applyBorder="1" applyAlignment="1" applyProtection="1">
      <alignment vertical="center"/>
      <protection locked="0"/>
    </xf>
    <xf numFmtId="2" fontId="23" fillId="0" borderId="23" xfId="0" applyNumberFormat="1" applyFont="1" applyBorder="1" applyAlignment="1" applyProtection="1">
      <alignment horizontal="center" vertical="center"/>
      <protection locked="0"/>
    </xf>
    <xf numFmtId="2" fontId="20" fillId="0" borderId="16" xfId="42" applyNumberFormat="1" applyFont="1" applyFill="1" applyBorder="1" applyAlignment="1" applyProtection="1">
      <alignment horizontal="center" vertical="center"/>
      <protection locked="0"/>
    </xf>
    <xf numFmtId="2" fontId="23" fillId="0" borderId="19" xfId="42" applyNumberFormat="1" applyFont="1" applyFill="1" applyBorder="1" applyAlignment="1" applyProtection="1">
      <alignment horizontal="center" vertical="center"/>
      <protection locked="0"/>
    </xf>
    <xf numFmtId="165" fontId="19" fillId="0" borderId="10" xfId="0" applyNumberFormat="1" applyFont="1" applyBorder="1" applyAlignment="1" applyProtection="1">
      <alignment vertical="center"/>
      <protection locked="0"/>
    </xf>
    <xf numFmtId="168" fontId="19" fillId="0" borderId="10" xfId="0" applyNumberFormat="1" applyFont="1" applyBorder="1" applyAlignment="1" applyProtection="1">
      <alignment vertical="center"/>
      <protection locked="0"/>
    </xf>
    <xf numFmtId="2" fontId="20" fillId="0" borderId="19" xfId="0" applyNumberFormat="1" applyFont="1" applyBorder="1" applyAlignment="1" applyProtection="1">
      <alignment vertical="center"/>
      <protection locked="0"/>
    </xf>
    <xf numFmtId="169" fontId="19" fillId="0" borderId="29" xfId="0" applyNumberFormat="1" applyFont="1" applyBorder="1" applyAlignment="1" applyProtection="1">
      <alignment vertical="center"/>
      <protection locked="0"/>
    </xf>
    <xf numFmtId="0" fontId="19" fillId="0" borderId="29" xfId="0" applyFont="1" applyBorder="1" applyAlignment="1" applyProtection="1">
      <alignment vertical="center"/>
      <protection locked="0"/>
    </xf>
    <xf numFmtId="166" fontId="19" fillId="0" borderId="26" xfId="0" applyNumberFormat="1" applyFont="1" applyBorder="1" applyAlignment="1" applyProtection="1">
      <alignment vertical="center"/>
      <protection locked="0"/>
    </xf>
    <xf numFmtId="2" fontId="20" fillId="0" borderId="25" xfId="42" applyNumberFormat="1" applyFont="1" applyFill="1" applyBorder="1" applyAlignment="1" applyProtection="1">
      <alignment vertical="center"/>
      <protection locked="0"/>
    </xf>
    <xf numFmtId="0" fontId="19" fillId="0" borderId="30" xfId="0" applyFont="1" applyBorder="1" applyAlignment="1" applyProtection="1">
      <alignment vertical="center"/>
      <protection locked="0"/>
    </xf>
    <xf numFmtId="4" fontId="19" fillId="0" borderId="29" xfId="0" applyNumberFormat="1" applyFont="1" applyBorder="1" applyAlignment="1" applyProtection="1">
      <alignment vertical="center"/>
      <protection locked="0"/>
    </xf>
    <xf numFmtId="0" fontId="28" fillId="0" borderId="22" xfId="0" applyFont="1" applyBorder="1" applyAlignment="1" applyProtection="1">
      <alignment vertical="center"/>
      <protection locked="0"/>
    </xf>
    <xf numFmtId="0" fontId="28" fillId="0" borderId="0" xfId="0" applyFont="1" applyAlignment="1" applyProtection="1">
      <alignment vertical="center"/>
      <protection locked="0"/>
    </xf>
    <xf numFmtId="0" fontId="20" fillId="0" borderId="16" xfId="0" applyFont="1" applyBorder="1" applyAlignment="1" applyProtection="1">
      <alignment horizontal="center" vertical="center"/>
      <protection locked="0"/>
    </xf>
    <xf numFmtId="0" fontId="20" fillId="0" borderId="16" xfId="0" applyFont="1" applyBorder="1" applyAlignment="1" applyProtection="1">
      <alignment horizontal="left" vertical="center"/>
      <protection locked="0"/>
    </xf>
    <xf numFmtId="0" fontId="20" fillId="0" borderId="23" xfId="44" applyFont="1" applyBorder="1" applyAlignment="1" applyProtection="1">
      <alignment vertical="center" wrapText="1"/>
      <protection locked="0"/>
    </xf>
    <xf numFmtId="0" fontId="20" fillId="0" borderId="19" xfId="44" applyFont="1" applyBorder="1" applyAlignment="1" applyProtection="1">
      <alignment vertical="center" wrapText="1"/>
      <protection locked="0"/>
    </xf>
    <xf numFmtId="0" fontId="0" fillId="0" borderId="16" xfId="0" applyBorder="1" applyAlignment="1" applyProtection="1">
      <alignment vertical="center"/>
      <protection locked="0"/>
    </xf>
    <xf numFmtId="0" fontId="20" fillId="0" borderId="16" xfId="44" applyFont="1" applyBorder="1" applyAlignment="1" applyProtection="1">
      <alignment horizontal="left" vertical="center" wrapText="1"/>
      <protection locked="0"/>
    </xf>
    <xf numFmtId="0" fontId="20" fillId="0" borderId="16" xfId="44" applyFont="1" applyBorder="1" applyAlignment="1" applyProtection="1">
      <alignment vertical="center" wrapText="1"/>
      <protection locked="0"/>
    </xf>
    <xf numFmtId="0" fontId="20" fillId="0" borderId="14" xfId="44" applyFont="1" applyBorder="1" applyAlignment="1" applyProtection="1">
      <alignment vertical="center" wrapText="1"/>
      <protection locked="0"/>
    </xf>
    <xf numFmtId="0" fontId="20" fillId="0" borderId="0" xfId="0" applyFont="1" applyProtection="1">
      <protection locked="0"/>
    </xf>
    <xf numFmtId="0" fontId="19" fillId="0" borderId="0" xfId="0" applyFont="1" applyAlignment="1">
      <alignment horizontal="center"/>
    </xf>
    <xf numFmtId="0" fontId="19" fillId="0" borderId="0" xfId="0" applyFont="1"/>
    <xf numFmtId="44" fontId="19" fillId="0" borderId="0" xfId="0" applyNumberFormat="1" applyFont="1"/>
    <xf numFmtId="0" fontId="20" fillId="35" borderId="12" xfId="0" applyFont="1" applyFill="1" applyBorder="1" applyAlignment="1">
      <alignment horizontal="center" vertical="center"/>
    </xf>
    <xf numFmtId="0" fontId="20" fillId="35" borderId="13" xfId="0" applyFont="1" applyFill="1" applyBorder="1" applyAlignment="1">
      <alignment horizontal="center" vertical="center"/>
    </xf>
    <xf numFmtId="0" fontId="20" fillId="35" borderId="14" xfId="0" applyFont="1" applyFill="1" applyBorder="1" applyAlignment="1">
      <alignment horizontal="center" vertical="center"/>
    </xf>
    <xf numFmtId="44" fontId="20" fillId="35" borderId="12" xfId="0" applyNumberFormat="1" applyFont="1" applyFill="1" applyBorder="1" applyAlignment="1">
      <alignment horizontal="center" vertical="center"/>
    </xf>
    <xf numFmtId="0" fontId="19" fillId="0" borderId="15" xfId="0" applyFont="1" applyBorder="1" applyAlignment="1">
      <alignment horizontal="center"/>
    </xf>
    <xf numFmtId="0" fontId="19" fillId="0" borderId="10" xfId="0" applyFont="1" applyBorder="1"/>
    <xf numFmtId="0" fontId="19" fillId="0" borderId="16" xfId="0" applyFont="1" applyBorder="1"/>
    <xf numFmtId="44" fontId="19" fillId="0" borderId="15" xfId="0" applyNumberFormat="1" applyFont="1" applyBorder="1"/>
    <xf numFmtId="0" fontId="20" fillId="0" borderId="10" xfId="0" applyFont="1" applyBorder="1"/>
    <xf numFmtId="0" fontId="20" fillId="0" borderId="16" xfId="0" applyFont="1" applyBorder="1" applyAlignment="1">
      <alignment horizontal="right"/>
    </xf>
    <xf numFmtId="44" fontId="20" fillId="0" borderId="17" xfId="0" applyNumberFormat="1" applyFont="1" applyBorder="1"/>
    <xf numFmtId="44" fontId="20" fillId="0" borderId="15" xfId="0" applyNumberFormat="1" applyFont="1" applyBorder="1"/>
    <xf numFmtId="0" fontId="20" fillId="0" borderId="16" xfId="0" applyFont="1" applyBorder="1"/>
    <xf numFmtId="0" fontId="21" fillId="0" borderId="15" xfId="0" applyFont="1" applyBorder="1" applyAlignment="1">
      <alignment horizontal="center"/>
    </xf>
    <xf numFmtId="0" fontId="21" fillId="0" borderId="10" xfId="0" applyFont="1" applyBorder="1"/>
    <xf numFmtId="0" fontId="21" fillId="0" borderId="16" xfId="0" applyFont="1" applyBorder="1"/>
    <xf numFmtId="44" fontId="21" fillId="0" borderId="15" xfId="0" applyNumberFormat="1" applyFont="1" applyBorder="1"/>
    <xf numFmtId="0" fontId="21" fillId="0" borderId="17" xfId="0" applyFont="1" applyBorder="1" applyAlignment="1">
      <alignment horizontal="center"/>
    </xf>
    <xf numFmtId="0" fontId="21" fillId="0" borderId="18" xfId="0" applyFont="1" applyBorder="1"/>
    <xf numFmtId="0" fontId="21" fillId="0" borderId="19" xfId="0" applyFont="1" applyBorder="1"/>
    <xf numFmtId="44" fontId="21" fillId="0" borderId="17" xfId="0" applyNumberFormat="1" applyFont="1" applyBorder="1"/>
    <xf numFmtId="0" fontId="21" fillId="0" borderId="0" xfId="0" applyFont="1" applyAlignment="1">
      <alignment horizontal="center"/>
    </xf>
    <xf numFmtId="0" fontId="21" fillId="0" borderId="0" xfId="0" applyFont="1"/>
    <xf numFmtId="44" fontId="21" fillId="0" borderId="0" xfId="0" applyNumberFormat="1" applyFont="1"/>
    <xf numFmtId="0" fontId="0" fillId="0" borderId="0" xfId="0" applyAlignment="1">
      <alignment horizontal="center"/>
    </xf>
    <xf numFmtId="44" fontId="0" fillId="0" borderId="0" xfId="0" applyNumberFormat="1"/>
    <xf numFmtId="0" fontId="16" fillId="0" borderId="0" xfId="0" applyFont="1" applyAlignment="1">
      <alignment horizontal="center" vertical="center"/>
    </xf>
    <xf numFmtId="0" fontId="0" fillId="0" borderId="0" xfId="0" applyAlignment="1">
      <alignment horizontal="center" vertical="center"/>
    </xf>
    <xf numFmtId="0" fontId="16" fillId="34" borderId="0" xfId="0" applyFont="1" applyFill="1" applyAlignment="1">
      <alignment horizontal="center" vertical="center"/>
    </xf>
    <xf numFmtId="0" fontId="16" fillId="36" borderId="0" xfId="0" applyFont="1" applyFill="1" applyAlignment="1">
      <alignment horizontal="center" vertical="center"/>
    </xf>
    <xf numFmtId="0" fontId="33" fillId="0" borderId="0" xfId="0" applyFont="1" applyAlignment="1">
      <alignment horizontal="left"/>
    </xf>
    <xf numFmtId="0" fontId="35" fillId="0" borderId="0" xfId="0" applyFont="1" applyAlignment="1">
      <alignment horizontal="left"/>
    </xf>
    <xf numFmtId="0" fontId="0" fillId="0" borderId="0" xfId="0" applyAlignment="1">
      <alignment horizontal="left"/>
    </xf>
    <xf numFmtId="0" fontId="42" fillId="0" borderId="0" xfId="0" applyFont="1" applyAlignment="1">
      <alignment horizontal="left" wrapText="1"/>
    </xf>
    <xf numFmtId="0" fontId="45" fillId="0" borderId="0" xfId="0" applyFont="1"/>
    <xf numFmtId="0" fontId="42" fillId="0" borderId="0" xfId="0" applyFont="1" applyAlignment="1">
      <alignment wrapText="1"/>
    </xf>
    <xf numFmtId="0" fontId="46" fillId="0" borderId="0" xfId="0" applyFont="1" applyAlignment="1">
      <alignment horizontal="left"/>
    </xf>
    <xf numFmtId="0" fontId="42" fillId="0" borderId="0" xfId="0" applyFont="1"/>
    <xf numFmtId="0" fontId="47" fillId="0" borderId="0" xfId="0" applyFont="1" applyAlignment="1">
      <alignment wrapText="1"/>
    </xf>
    <xf numFmtId="0" fontId="28" fillId="0" borderId="0" xfId="0" applyFont="1"/>
    <xf numFmtId="0" fontId="28" fillId="0" borderId="0" xfId="0" applyFont="1" applyAlignment="1">
      <alignment wrapText="1"/>
    </xf>
    <xf numFmtId="0" fontId="28" fillId="0" borderId="0" xfId="0" applyFont="1" applyAlignment="1">
      <alignment horizontal="left" wrapText="1"/>
    </xf>
    <xf numFmtId="0" fontId="22" fillId="0" borderId="0" xfId="0" applyFont="1" applyAlignment="1">
      <alignment wrapText="1"/>
    </xf>
    <xf numFmtId="0" fontId="22" fillId="0" borderId="0" xfId="0" applyFont="1" applyAlignment="1">
      <alignment horizontal="left" wrapText="1"/>
    </xf>
    <xf numFmtId="49" fontId="28" fillId="0" borderId="0" xfId="0" applyNumberFormat="1" applyFont="1"/>
    <xf numFmtId="0" fontId="22" fillId="0" borderId="33" xfId="0" applyFont="1" applyBorder="1" applyAlignment="1">
      <alignment horizontal="left" wrapText="1"/>
    </xf>
    <xf numFmtId="0" fontId="28" fillId="0" borderId="33" xfId="0" applyFont="1" applyBorder="1" applyAlignment="1">
      <alignment wrapText="1"/>
    </xf>
    <xf numFmtId="0" fontId="22" fillId="0" borderId="33" xfId="0" applyFont="1" applyBorder="1" applyAlignment="1">
      <alignment wrapText="1"/>
    </xf>
    <xf numFmtId="0" fontId="22" fillId="0" borderId="0" xfId="0" applyFont="1" applyAlignment="1">
      <alignment horizontal="left"/>
    </xf>
    <xf numFmtId="0" fontId="35" fillId="0" borderId="24" xfId="0" applyFont="1" applyBorder="1" applyAlignment="1">
      <alignment horizontal="left"/>
    </xf>
    <xf numFmtId="0" fontId="0" fillId="0" borderId="24" xfId="0" applyBorder="1"/>
    <xf numFmtId="0" fontId="22" fillId="0" borderId="10" xfId="0" applyFont="1" applyBorder="1"/>
    <xf numFmtId="0" fontId="22" fillId="0" borderId="0" xfId="0" applyFont="1"/>
    <xf numFmtId="0" fontId="22" fillId="0" borderId="16" xfId="0" applyFont="1" applyBorder="1"/>
    <xf numFmtId="0" fontId="0" fillId="0" borderId="18" xfId="0" applyBorder="1" applyAlignment="1">
      <alignment horizontal="left"/>
    </xf>
    <xf numFmtId="0" fontId="0" fillId="0" borderId="19" xfId="0" applyBorder="1"/>
    <xf numFmtId="171" fontId="46" fillId="0" borderId="0" xfId="0" quotePrefix="1" applyNumberFormat="1" applyFont="1" applyAlignment="1">
      <alignment horizontal="left" wrapText="1"/>
    </xf>
    <xf numFmtId="165" fontId="19" fillId="0" borderId="26" xfId="0" applyNumberFormat="1" applyFont="1" applyBorder="1" applyAlignment="1">
      <alignment horizontal="center" vertical="center"/>
    </xf>
    <xf numFmtId="0" fontId="42" fillId="0" borderId="0" xfId="0" applyFont="1" applyAlignment="1">
      <alignment horizontal="left" wrapText="1"/>
    </xf>
    <xf numFmtId="0" fontId="44" fillId="0" borderId="0" xfId="0" applyFont="1" applyAlignment="1">
      <alignment horizontal="left" wrapText="1"/>
    </xf>
    <xf numFmtId="0" fontId="32" fillId="0" borderId="0" xfId="0" applyFont="1" applyAlignment="1">
      <alignment horizontal="center"/>
    </xf>
    <xf numFmtId="0" fontId="34" fillId="0" borderId="0" xfId="0" applyFont="1" applyAlignment="1">
      <alignment horizontal="left" wrapText="1" indent="2"/>
    </xf>
    <xf numFmtId="0" fontId="36" fillId="0" borderId="0" xfId="0" applyFont="1" applyAlignment="1">
      <alignment horizontal="center"/>
    </xf>
    <xf numFmtId="0" fontId="37" fillId="37" borderId="0" xfId="0" applyFont="1" applyFill="1" applyAlignment="1">
      <alignment horizontal="center"/>
    </xf>
    <xf numFmtId="0" fontId="38" fillId="0" borderId="0" xfId="0" applyFont="1" applyAlignment="1">
      <alignment horizontal="center"/>
    </xf>
    <xf numFmtId="0" fontId="39" fillId="0" borderId="0" xfId="0" applyFont="1" applyAlignment="1">
      <alignment horizontal="center" vertical="top"/>
    </xf>
    <xf numFmtId="0" fontId="40" fillId="0" borderId="0" xfId="0" applyFont="1" applyAlignment="1">
      <alignment horizontal="center" vertical="center" wrapText="1"/>
    </xf>
    <xf numFmtId="0" fontId="40" fillId="0" borderId="32" xfId="0" applyFont="1" applyBorder="1" applyAlignment="1">
      <alignment horizontal="left" vertical="center" wrapText="1"/>
    </xf>
    <xf numFmtId="0" fontId="41" fillId="0" borderId="0" xfId="0" applyFont="1" applyAlignment="1">
      <alignment horizontal="left" wrapText="1"/>
    </xf>
    <xf numFmtId="0" fontId="43" fillId="0" borderId="0" xfId="0" applyFont="1" applyAlignment="1">
      <alignment horizontal="left" wrapText="1"/>
    </xf>
    <xf numFmtId="0" fontId="42" fillId="0" borderId="0" xfId="0" applyFont="1" applyAlignment="1">
      <alignment horizontal="left"/>
    </xf>
    <xf numFmtId="0" fontId="44" fillId="0" borderId="0" xfId="0" applyFont="1" applyAlignment="1">
      <alignment horizontal="left"/>
    </xf>
    <xf numFmtId="0" fontId="42" fillId="0" borderId="0" xfId="0" applyFont="1" applyAlignment="1">
      <alignment horizontal="left" vertical="center"/>
    </xf>
    <xf numFmtId="0" fontId="22" fillId="0" borderId="21" xfId="0" applyFont="1" applyBorder="1" applyAlignment="1">
      <alignment horizontal="left"/>
    </xf>
    <xf numFmtId="0" fontId="22" fillId="0" borderId="22" xfId="0" applyFont="1" applyBorder="1" applyAlignment="1">
      <alignment horizontal="left"/>
    </xf>
    <xf numFmtId="0" fontId="22" fillId="0" borderId="23" xfId="0" applyFont="1" applyBorder="1" applyAlignment="1">
      <alignment horizontal="left"/>
    </xf>
    <xf numFmtId="0" fontId="28" fillId="0" borderId="0" xfId="0" applyFont="1" applyAlignment="1">
      <alignment horizontal="left" wrapText="1"/>
    </xf>
    <xf numFmtId="0" fontId="22" fillId="0" borderId="0" xfId="0" applyFont="1" applyAlignment="1">
      <alignment horizontal="left" wrapText="1"/>
    </xf>
    <xf numFmtId="0" fontId="28" fillId="0" borderId="0" xfId="0" applyFont="1"/>
    <xf numFmtId="4" fontId="0" fillId="0" borderId="10" xfId="0" applyNumberFormat="1" applyFill="1" applyBorder="1" applyAlignment="1">
      <alignment vertic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Comma0" xfId="43" xr:uid="{B99A1CB5-2D06-494A-BFB0-FA829F418272}"/>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PSKRIF" xfId="44" xr:uid="{49FBB437-C7E5-41F4-B562-1C9232C39413}"/>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828676</xdr:colOff>
      <xdr:row>3</xdr:row>
      <xdr:rowOff>133349</xdr:rowOff>
    </xdr:from>
    <xdr:to>
      <xdr:col>3</xdr:col>
      <xdr:colOff>1038226</xdr:colOff>
      <xdr:row>9</xdr:row>
      <xdr:rowOff>171450</xdr:rowOff>
    </xdr:to>
    <xdr:pic>
      <xdr:nvPicPr>
        <xdr:cNvPr id="2" name="Picture 1" descr="Public Works Logo">
          <a:extLst>
            <a:ext uri="{FF2B5EF4-FFF2-40B4-BE49-F238E27FC236}">
              <a16:creationId xmlns:a16="http://schemas.microsoft.com/office/drawing/2014/main" id="{A5DE85F2-53F8-47F5-8AD1-33185D9B68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6" y="981074"/>
          <a:ext cx="5753100" cy="15144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E1F80-E705-4E1A-B5AA-735021554AB0}">
  <sheetPr>
    <pageSetUpPr fitToPage="1"/>
  </sheetPr>
  <dimension ref="A1:H49"/>
  <sheetViews>
    <sheetView tabSelected="1" view="pageBreakPreview" topLeftCell="A30" zoomScaleNormal="100" zoomScaleSheetLayoutView="100" workbookViewId="0">
      <selection activeCell="C26" sqref="C26:D26"/>
    </sheetView>
  </sheetViews>
  <sheetFormatPr defaultRowHeight="15" x14ac:dyDescent="0.25"/>
  <cols>
    <col min="1" max="1" width="44" style="276" customWidth="1"/>
    <col min="2" max="2" width="17.85546875" customWidth="1"/>
    <col min="3" max="3" width="21.28515625" customWidth="1"/>
    <col min="4" max="4" width="28.5703125" customWidth="1"/>
  </cols>
  <sheetData>
    <row r="1" spans="1:8" ht="23.25" x14ac:dyDescent="0.35">
      <c r="A1" s="304" t="s">
        <v>849</v>
      </c>
      <c r="B1" s="304"/>
      <c r="C1" s="304"/>
      <c r="D1" s="304"/>
    </row>
    <row r="2" spans="1:8" ht="23.25" x14ac:dyDescent="0.35">
      <c r="A2" s="304" t="s">
        <v>850</v>
      </c>
      <c r="B2" s="304"/>
      <c r="C2" s="304"/>
      <c r="D2" s="304"/>
    </row>
    <row r="3" spans="1:8" ht="20.25" x14ac:dyDescent="0.3">
      <c r="A3" s="274"/>
    </row>
    <row r="4" spans="1:8" ht="20.25" x14ac:dyDescent="0.3">
      <c r="A4" s="274"/>
    </row>
    <row r="5" spans="1:8" ht="20.25" x14ac:dyDescent="0.3">
      <c r="A5" s="274"/>
      <c r="F5" s="305" t="s">
        <v>851</v>
      </c>
      <c r="G5" s="305"/>
      <c r="H5" s="305"/>
    </row>
    <row r="6" spans="1:8" ht="20.25" x14ac:dyDescent="0.3">
      <c r="A6" s="274"/>
    </row>
    <row r="7" spans="1:8" ht="20.25" x14ac:dyDescent="0.3">
      <c r="A7" s="274"/>
    </row>
    <row r="8" spans="1:8" x14ac:dyDescent="0.25">
      <c r="A8"/>
    </row>
    <row r="9" spans="1:8" ht="20.25" x14ac:dyDescent="0.3">
      <c r="A9" s="274"/>
    </row>
    <row r="10" spans="1:8" ht="20.25" x14ac:dyDescent="0.3">
      <c r="A10" s="274"/>
    </row>
    <row r="11" spans="1:8" ht="20.25" x14ac:dyDescent="0.3">
      <c r="A11" s="274"/>
    </row>
    <row r="12" spans="1:8" x14ac:dyDescent="0.25">
      <c r="A12" s="275"/>
    </row>
    <row r="14" spans="1:8" ht="27.75" x14ac:dyDescent="0.4">
      <c r="A14" s="306" t="s">
        <v>852</v>
      </c>
      <c r="B14" s="306"/>
      <c r="C14" s="306"/>
      <c r="D14" s="306"/>
    </row>
    <row r="15" spans="1:8" ht="18" x14ac:dyDescent="0.25">
      <c r="A15" s="307" t="s">
        <v>859</v>
      </c>
      <c r="B15" s="307"/>
      <c r="C15" s="307"/>
      <c r="D15" s="307"/>
    </row>
    <row r="17" spans="1:4" ht="23.25" x14ac:dyDescent="0.35">
      <c r="A17" s="308" t="s">
        <v>853</v>
      </c>
      <c r="B17" s="308"/>
      <c r="C17" s="308"/>
      <c r="D17" s="308"/>
    </row>
    <row r="18" spans="1:4" ht="20.25" x14ac:dyDescent="0.25">
      <c r="A18" s="309" t="s">
        <v>854</v>
      </c>
      <c r="B18" s="309"/>
      <c r="C18" s="309"/>
      <c r="D18" s="309"/>
    </row>
    <row r="19" spans="1:4" ht="20.25" x14ac:dyDescent="0.3">
      <c r="A19" s="274"/>
    </row>
    <row r="20" spans="1:4" ht="95.25" customHeight="1" x14ac:dyDescent="0.25">
      <c r="A20" s="310" t="s">
        <v>860</v>
      </c>
      <c r="B20" s="310"/>
      <c r="C20" s="310"/>
      <c r="D20" s="310"/>
    </row>
    <row r="21" spans="1:4" ht="21" thickBot="1" x14ac:dyDescent="0.3">
      <c r="A21" s="311"/>
      <c r="B21" s="311"/>
      <c r="C21" s="311"/>
      <c r="D21" s="311"/>
    </row>
    <row r="22" spans="1:4" ht="16.5" thickTop="1" x14ac:dyDescent="0.25">
      <c r="A22" s="312" t="s">
        <v>861</v>
      </c>
      <c r="B22" s="302"/>
      <c r="C22" s="313"/>
      <c r="D22" s="313"/>
    </row>
    <row r="23" spans="1:4" ht="15.75" x14ac:dyDescent="0.25">
      <c r="A23" s="302" t="s">
        <v>862</v>
      </c>
      <c r="B23" s="302"/>
      <c r="C23" s="303"/>
      <c r="D23" s="303"/>
    </row>
    <row r="24" spans="1:4" ht="15.75" x14ac:dyDescent="0.25">
      <c r="A24" s="302" t="s">
        <v>863</v>
      </c>
      <c r="B24" s="302"/>
      <c r="C24" s="303"/>
      <c r="D24" s="303"/>
    </row>
    <row r="25" spans="1:4" ht="15.75" x14ac:dyDescent="0.25">
      <c r="A25" s="302" t="s">
        <v>864</v>
      </c>
      <c r="B25" s="302"/>
      <c r="C25" s="303"/>
      <c r="D25" s="303"/>
    </row>
    <row r="26" spans="1:4" ht="15.75" x14ac:dyDescent="0.25">
      <c r="A26" s="302" t="s">
        <v>865</v>
      </c>
      <c r="B26" s="302"/>
      <c r="C26" s="303"/>
      <c r="D26" s="303"/>
    </row>
    <row r="27" spans="1:4" ht="15.75" x14ac:dyDescent="0.25">
      <c r="A27" s="277">
        <v>4091</v>
      </c>
      <c r="B27" s="278"/>
      <c r="C27" s="303"/>
      <c r="D27" s="303"/>
    </row>
    <row r="28" spans="1:4" ht="15.75" x14ac:dyDescent="0.25">
      <c r="A28" s="279" t="s">
        <v>866</v>
      </c>
      <c r="B28" s="278"/>
      <c r="C28" s="303"/>
      <c r="D28" s="303"/>
    </row>
    <row r="29" spans="1:4" ht="15.75" x14ac:dyDescent="0.25">
      <c r="A29" s="314" t="s">
        <v>867</v>
      </c>
      <c r="B29" s="314"/>
      <c r="C29" s="315"/>
      <c r="D29" s="315"/>
    </row>
    <row r="30" spans="1:4" ht="15.75" x14ac:dyDescent="0.25">
      <c r="A30" s="316" t="s">
        <v>868</v>
      </c>
      <c r="B30" s="316"/>
      <c r="C30" s="315"/>
      <c r="D30" s="315"/>
    </row>
    <row r="31" spans="1:4" ht="15.75" x14ac:dyDescent="0.25">
      <c r="A31" s="280"/>
      <c r="B31" s="281"/>
      <c r="C31" s="281"/>
      <c r="D31" s="281"/>
    </row>
    <row r="32" spans="1:4" ht="15.75" x14ac:dyDescent="0.25">
      <c r="A32" s="280"/>
      <c r="B32" s="281"/>
      <c r="C32" s="281"/>
      <c r="D32" s="281"/>
    </row>
    <row r="33" spans="1:4" ht="15.75" x14ac:dyDescent="0.25">
      <c r="A33" s="282" t="s">
        <v>869</v>
      </c>
      <c r="B33" s="283"/>
      <c r="C33" s="282" t="s">
        <v>870</v>
      </c>
      <c r="D33" s="284"/>
    </row>
    <row r="34" spans="1:4" ht="15.75" x14ac:dyDescent="0.25">
      <c r="A34" s="284" t="s">
        <v>871</v>
      </c>
      <c r="B34" s="283"/>
      <c r="C34" s="320" t="s">
        <v>872</v>
      </c>
      <c r="D34" s="320"/>
    </row>
    <row r="35" spans="1:4" ht="15.75" x14ac:dyDescent="0.25">
      <c r="A35" s="284" t="s">
        <v>873</v>
      </c>
      <c r="B35" s="283"/>
      <c r="C35" s="320" t="s">
        <v>873</v>
      </c>
      <c r="D35" s="320"/>
    </row>
    <row r="36" spans="1:4" ht="15.75" x14ac:dyDescent="0.25">
      <c r="A36" s="284" t="s">
        <v>874</v>
      </c>
      <c r="B36" s="283"/>
      <c r="C36" s="320" t="s">
        <v>875</v>
      </c>
      <c r="D36" s="320"/>
    </row>
    <row r="37" spans="1:4" ht="15.75" x14ac:dyDescent="0.25">
      <c r="A37" s="286" t="s">
        <v>876</v>
      </c>
      <c r="B37" s="283"/>
      <c r="C37" s="321" t="s">
        <v>877</v>
      </c>
      <c r="D37" s="321"/>
    </row>
    <row r="38" spans="1:4" ht="15.75" x14ac:dyDescent="0.25">
      <c r="A38" s="285">
        <v>3200</v>
      </c>
      <c r="B38" s="283"/>
      <c r="C38" s="320" t="s">
        <v>878</v>
      </c>
      <c r="D38" s="320"/>
    </row>
    <row r="39" spans="1:4" ht="15.75" x14ac:dyDescent="0.25">
      <c r="A39" s="285" t="s">
        <v>879</v>
      </c>
      <c r="B39" s="283"/>
      <c r="C39" s="285" t="s">
        <v>880</v>
      </c>
      <c r="D39" s="288" t="s">
        <v>881</v>
      </c>
    </row>
    <row r="40" spans="1:4" ht="15.75" x14ac:dyDescent="0.25">
      <c r="A40" s="285" t="s">
        <v>882</v>
      </c>
      <c r="B40" s="283"/>
      <c r="C40" s="285" t="s">
        <v>883</v>
      </c>
      <c r="D40" s="288" t="s">
        <v>884</v>
      </c>
    </row>
    <row r="41" spans="1:4" ht="16.5" thickBot="1" x14ac:dyDescent="0.3">
      <c r="A41" s="322"/>
      <c r="B41" s="322"/>
      <c r="C41" s="322"/>
      <c r="D41" s="322"/>
    </row>
    <row r="42" spans="1:4" ht="15.75" x14ac:dyDescent="0.25">
      <c r="A42" s="289" t="s">
        <v>885</v>
      </c>
      <c r="B42" s="290" t="s">
        <v>855</v>
      </c>
      <c r="C42" s="291" t="s">
        <v>856</v>
      </c>
      <c r="D42" s="289" t="s">
        <v>886</v>
      </c>
    </row>
    <row r="43" spans="1:4" ht="15.75" x14ac:dyDescent="0.25">
      <c r="A43" s="287" t="s">
        <v>891</v>
      </c>
      <c r="B43" s="284" t="s">
        <v>855</v>
      </c>
      <c r="C43" s="286" t="s">
        <v>887</v>
      </c>
      <c r="D43" s="300" t="s">
        <v>892</v>
      </c>
    </row>
    <row r="44" spans="1:4" ht="15.75" x14ac:dyDescent="0.25">
      <c r="A44" s="292" t="s">
        <v>888</v>
      </c>
      <c r="B44" s="283"/>
      <c r="C44" s="283"/>
      <c r="D44" s="281"/>
    </row>
    <row r="45" spans="1:4" x14ac:dyDescent="0.25">
      <c r="A45" s="293"/>
      <c r="B45" s="294"/>
      <c r="C45" s="294"/>
      <c r="D45" s="294"/>
    </row>
    <row r="46" spans="1:4" ht="15.75" x14ac:dyDescent="0.25">
      <c r="A46" s="317" t="s">
        <v>857</v>
      </c>
      <c r="B46" s="318"/>
      <c r="C46" s="318"/>
      <c r="D46" s="319"/>
    </row>
    <row r="47" spans="1:4" ht="15.75" x14ac:dyDescent="0.25">
      <c r="A47" s="295" t="s">
        <v>889</v>
      </c>
      <c r="B47" s="296"/>
      <c r="C47" s="296" t="s">
        <v>858</v>
      </c>
      <c r="D47" s="297"/>
    </row>
    <row r="48" spans="1:4" ht="15.75" x14ac:dyDescent="0.25">
      <c r="A48" s="295" t="s">
        <v>890</v>
      </c>
      <c r="B48" s="296"/>
      <c r="C48" s="296" t="s">
        <v>858</v>
      </c>
      <c r="D48" s="297"/>
    </row>
    <row r="49" spans="1:4" x14ac:dyDescent="0.25">
      <c r="A49" s="298"/>
      <c r="B49" s="294"/>
      <c r="C49" s="294"/>
      <c r="D49" s="299"/>
    </row>
  </sheetData>
  <mergeCells count="32">
    <mergeCell ref="A46:D46"/>
    <mergeCell ref="C34:D34"/>
    <mergeCell ref="C35:D35"/>
    <mergeCell ref="C36:D36"/>
    <mergeCell ref="C37:D37"/>
    <mergeCell ref="C38:D38"/>
    <mergeCell ref="A41:D41"/>
    <mergeCell ref="C27:D27"/>
    <mergeCell ref="C28:D28"/>
    <mergeCell ref="A29:B29"/>
    <mergeCell ref="C29:D29"/>
    <mergeCell ref="A30:B30"/>
    <mergeCell ref="C30:D30"/>
    <mergeCell ref="A24:B24"/>
    <mergeCell ref="C24:D24"/>
    <mergeCell ref="A25:B25"/>
    <mergeCell ref="C25:D25"/>
    <mergeCell ref="A26:B26"/>
    <mergeCell ref="C26:D26"/>
    <mergeCell ref="A23:B23"/>
    <mergeCell ref="C23:D23"/>
    <mergeCell ref="A1:D1"/>
    <mergeCell ref="A2:D2"/>
    <mergeCell ref="F5:H5"/>
    <mergeCell ref="A14:D14"/>
    <mergeCell ref="A15:D15"/>
    <mergeCell ref="A17:D17"/>
    <mergeCell ref="A18:D18"/>
    <mergeCell ref="A20:D20"/>
    <mergeCell ref="A21:D21"/>
    <mergeCell ref="A22:B22"/>
    <mergeCell ref="C22:D22"/>
  </mergeCells>
  <pageMargins left="0.70866141732283472" right="0.70866141732283472" top="0.74803149606299213" bottom="0.74803149606299213" header="0.31496062992125984" footer="0.31496062992125984"/>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CBD48-0F56-4224-9F31-B2035C4F827F}">
  <sheetPr>
    <tabColor rgb="FFFFC000"/>
  </sheetPr>
  <dimension ref="A1:F15"/>
  <sheetViews>
    <sheetView view="pageBreakPreview" zoomScaleNormal="100" zoomScaleSheetLayoutView="100" workbookViewId="0">
      <selection activeCell="C31" sqref="C31"/>
    </sheetView>
  </sheetViews>
  <sheetFormatPr defaultRowHeight="15" x14ac:dyDescent="0.25"/>
  <cols>
    <col min="2" max="2" width="59.7109375" customWidth="1"/>
    <col min="3" max="3" width="5.42578125" bestFit="1" customWidth="1"/>
    <col min="4" max="4" width="10.28515625" bestFit="1" customWidth="1"/>
    <col min="5" max="5" width="12.28515625" style="29" customWidth="1"/>
    <col min="6" max="6" width="16.5703125" customWidth="1"/>
    <col min="7" max="16384" width="9.140625" style="29"/>
  </cols>
  <sheetData>
    <row r="1" spans="1:6" ht="30" x14ac:dyDescent="0.25">
      <c r="A1" s="23" t="s">
        <v>0</v>
      </c>
      <c r="B1" s="17" t="s">
        <v>1</v>
      </c>
      <c r="C1" s="18" t="s">
        <v>2</v>
      </c>
      <c r="D1" s="18" t="s">
        <v>3</v>
      </c>
      <c r="E1" s="1" t="s">
        <v>4</v>
      </c>
      <c r="F1" s="19" t="s">
        <v>5</v>
      </c>
    </row>
    <row r="2" spans="1:6" x14ac:dyDescent="0.25">
      <c r="A2" s="15"/>
      <c r="B2" s="10"/>
      <c r="C2" s="11"/>
      <c r="D2" s="11"/>
      <c r="E2" s="3"/>
      <c r="F2" s="20"/>
    </row>
    <row r="3" spans="1:6" x14ac:dyDescent="0.25">
      <c r="A3" s="15"/>
      <c r="B3" s="16" t="s">
        <v>846</v>
      </c>
      <c r="C3" s="11"/>
      <c r="D3" s="11"/>
      <c r="E3" s="5"/>
      <c r="F3" s="20"/>
    </row>
    <row r="4" spans="1:6" x14ac:dyDescent="0.25">
      <c r="A4" s="15"/>
      <c r="B4" s="16"/>
      <c r="C4" s="11"/>
      <c r="D4" s="11"/>
      <c r="E4" s="5"/>
      <c r="F4" s="20"/>
    </row>
    <row r="5" spans="1:6" x14ac:dyDescent="0.25">
      <c r="A5" s="15"/>
      <c r="B5" s="16"/>
      <c r="C5" s="11"/>
      <c r="D5" s="11"/>
      <c r="E5" s="5"/>
      <c r="F5" s="20"/>
    </row>
    <row r="6" spans="1:6" x14ac:dyDescent="0.25">
      <c r="A6" s="15"/>
      <c r="B6" s="16" t="s">
        <v>7</v>
      </c>
      <c r="C6" s="11"/>
      <c r="D6" s="11"/>
      <c r="E6" s="5"/>
      <c r="F6" s="20"/>
    </row>
    <row r="7" spans="1:6" x14ac:dyDescent="0.25">
      <c r="A7" s="15"/>
      <c r="B7" s="10"/>
      <c r="C7" s="11"/>
      <c r="D7" s="11"/>
      <c r="E7" s="5"/>
      <c r="F7" s="20"/>
    </row>
    <row r="8" spans="1:6" x14ac:dyDescent="0.25">
      <c r="A8" s="15"/>
      <c r="B8" s="16" t="s">
        <v>847</v>
      </c>
      <c r="C8" s="11"/>
      <c r="D8" s="11"/>
      <c r="E8" s="5"/>
      <c r="F8" s="20"/>
    </row>
    <row r="9" spans="1:6" x14ac:dyDescent="0.25">
      <c r="A9" s="15"/>
      <c r="B9" s="10"/>
      <c r="C9" s="11"/>
      <c r="D9" s="11"/>
      <c r="E9" s="5"/>
      <c r="F9" s="20"/>
    </row>
    <row r="10" spans="1:6" x14ac:dyDescent="0.25">
      <c r="A10" s="15"/>
      <c r="B10" s="10"/>
      <c r="C10" s="11"/>
      <c r="D10" s="11"/>
      <c r="E10" s="5"/>
      <c r="F10" s="20"/>
    </row>
    <row r="11" spans="1:6" x14ac:dyDescent="0.25">
      <c r="A11" s="15">
        <v>1</v>
      </c>
      <c r="B11" s="10" t="s">
        <v>719</v>
      </c>
      <c r="C11" s="11" t="s">
        <v>113</v>
      </c>
      <c r="D11" s="11">
        <v>1</v>
      </c>
      <c r="E11" s="6"/>
      <c r="F11" s="20">
        <f>D11*E11</f>
        <v>0</v>
      </c>
    </row>
    <row r="12" spans="1:6" x14ac:dyDescent="0.25">
      <c r="A12" s="15"/>
      <c r="B12" s="10"/>
      <c r="C12" s="11"/>
      <c r="D12" s="11"/>
      <c r="E12" s="5"/>
      <c r="F12" s="20"/>
    </row>
    <row r="13" spans="1:6" x14ac:dyDescent="0.25">
      <c r="A13" s="15"/>
      <c r="B13" s="10"/>
      <c r="C13" s="11"/>
      <c r="D13" s="11"/>
      <c r="E13" s="5"/>
      <c r="F13" s="20"/>
    </row>
    <row r="14" spans="1:6" s="2" customFormat="1" x14ac:dyDescent="0.25">
      <c r="A14" s="24" t="s">
        <v>699</v>
      </c>
      <c r="B14" s="12" t="s">
        <v>698</v>
      </c>
      <c r="C14" s="13"/>
      <c r="D14" s="13"/>
      <c r="E14" s="8"/>
      <c r="F14" s="21">
        <f>SUM(F9:F13)</f>
        <v>0</v>
      </c>
    </row>
    <row r="15" spans="1:6" x14ac:dyDescent="0.25">
      <c r="A15" s="15"/>
      <c r="B15" s="10"/>
      <c r="C15" s="11"/>
      <c r="D15" s="11"/>
      <c r="E15" s="5"/>
      <c r="F15" s="20"/>
    </row>
  </sheetData>
  <sheetProtection algorithmName="SHA-512" hashValue="fcIf+qt5QdJhTc77E7/XpnrN42ngaviKA2RmFCrUkIpTA8aazzAG+7YO6ACtWqlfyNkXdcDpJ4Spzk0AxuoKcA==" saltValue="mCg1YsTUld+KL1+CcKNG1Q==" spinCount="100000" sheet="1" formatCells="0" formatColumns="0" formatRows="0" insertColumns="0" insertRows="0" insertHyperlinks="0" deleteColumns="0" deleteRows="0" sort="0" autoFilter="0" pivotTables="0"/>
  <pageMargins left="0.7" right="0.7" top="0.75" bottom="0.75" header="0.3" footer="0.3"/>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F1650"/>
  <sheetViews>
    <sheetView view="pageBreakPreview" zoomScaleNormal="100" zoomScaleSheetLayoutView="100" workbookViewId="0">
      <pane ySplit="1" topLeftCell="A2" activePane="bottomLeft" state="frozen"/>
      <selection pane="bottomLeft" activeCell="I1603" sqref="I1603"/>
    </sheetView>
  </sheetViews>
  <sheetFormatPr defaultRowHeight="15" x14ac:dyDescent="0.25"/>
  <cols>
    <col min="1" max="1" width="10.140625" style="271" customWidth="1"/>
    <col min="2" max="2" width="69.42578125" style="14" customWidth="1"/>
    <col min="3" max="3" width="9.140625" style="15"/>
    <col min="4" max="4" width="10.42578125" style="15" customWidth="1"/>
    <col min="5" max="5" width="12.5703125" style="7" customWidth="1"/>
    <col min="6" max="6" width="16.5703125" style="22" customWidth="1"/>
    <col min="7" max="16384" width="9.140625" style="4"/>
  </cols>
  <sheetData>
    <row r="1" spans="1:6" s="2" customFormat="1" x14ac:dyDescent="0.25">
      <c r="A1" s="270" t="s">
        <v>0</v>
      </c>
      <c r="B1" s="17" t="s">
        <v>1</v>
      </c>
      <c r="C1" s="18" t="s">
        <v>2</v>
      </c>
      <c r="D1" s="18" t="s">
        <v>3</v>
      </c>
      <c r="E1" s="1" t="s">
        <v>4</v>
      </c>
      <c r="F1" s="19" t="s">
        <v>5</v>
      </c>
    </row>
    <row r="2" spans="1:6" x14ac:dyDescent="0.25">
      <c r="B2" s="10"/>
      <c r="C2" s="11"/>
      <c r="D2" s="11"/>
      <c r="E2" s="3"/>
      <c r="F2" s="20"/>
    </row>
    <row r="3" spans="1:6" x14ac:dyDescent="0.25">
      <c r="B3" s="16" t="s">
        <v>6</v>
      </c>
      <c r="C3" s="11"/>
      <c r="D3" s="11"/>
      <c r="E3" s="5"/>
      <c r="F3" s="20"/>
    </row>
    <row r="4" spans="1:6" x14ac:dyDescent="0.25">
      <c r="B4" s="10"/>
      <c r="C4" s="11"/>
      <c r="D4" s="11"/>
      <c r="E4" s="5"/>
      <c r="F4" s="20"/>
    </row>
    <row r="5" spans="1:6" x14ac:dyDescent="0.25">
      <c r="B5" s="16" t="s">
        <v>7</v>
      </c>
      <c r="C5" s="11"/>
      <c r="D5" s="11"/>
      <c r="E5" s="5"/>
      <c r="F5" s="20"/>
    </row>
    <row r="6" spans="1:6" x14ac:dyDescent="0.25">
      <c r="B6" s="10"/>
      <c r="C6" s="11"/>
      <c r="D6" s="11"/>
      <c r="E6" s="5"/>
      <c r="F6" s="20"/>
    </row>
    <row r="7" spans="1:6" x14ac:dyDescent="0.25">
      <c r="B7" s="16" t="s">
        <v>8</v>
      </c>
      <c r="C7" s="11"/>
      <c r="D7" s="11"/>
      <c r="E7" s="5"/>
      <c r="F7" s="20"/>
    </row>
    <row r="8" spans="1:6" x14ac:dyDescent="0.25">
      <c r="B8" s="10"/>
      <c r="C8" s="11"/>
      <c r="D8" s="11"/>
      <c r="E8" s="5"/>
      <c r="F8" s="20"/>
    </row>
    <row r="9" spans="1:6" x14ac:dyDescent="0.25">
      <c r="B9" s="16" t="s">
        <v>9</v>
      </c>
      <c r="C9" s="11"/>
      <c r="D9" s="11"/>
      <c r="E9" s="5"/>
      <c r="F9" s="20"/>
    </row>
    <row r="10" spans="1:6" x14ac:dyDescent="0.25">
      <c r="B10" s="10"/>
      <c r="C10" s="11"/>
      <c r="D10" s="11"/>
      <c r="E10" s="5"/>
      <c r="F10" s="20"/>
    </row>
    <row r="11" spans="1:6" ht="180.75" customHeight="1" x14ac:dyDescent="0.25">
      <c r="B11" s="10" t="s">
        <v>695</v>
      </c>
      <c r="C11" s="11"/>
      <c r="D11" s="11"/>
      <c r="E11" s="5"/>
      <c r="F11" s="20"/>
    </row>
    <row r="12" spans="1:6" x14ac:dyDescent="0.25">
      <c r="B12" s="10"/>
      <c r="C12" s="11"/>
      <c r="D12" s="11"/>
      <c r="E12" s="5"/>
      <c r="F12" s="20"/>
    </row>
    <row r="13" spans="1:6" ht="60" x14ac:dyDescent="0.25">
      <c r="B13" s="10" t="s">
        <v>10</v>
      </c>
      <c r="C13" s="11"/>
      <c r="D13" s="11"/>
      <c r="E13" s="5"/>
      <c r="F13" s="20"/>
    </row>
    <row r="14" spans="1:6" x14ac:dyDescent="0.25">
      <c r="B14" s="10"/>
      <c r="C14" s="11"/>
      <c r="D14" s="11"/>
      <c r="E14" s="5"/>
      <c r="F14" s="20"/>
    </row>
    <row r="15" spans="1:6" x14ac:dyDescent="0.25">
      <c r="B15" s="10"/>
      <c r="C15" s="11" t="s">
        <v>11</v>
      </c>
      <c r="D15" s="11"/>
      <c r="E15" s="5"/>
      <c r="F15" s="20"/>
    </row>
    <row r="16" spans="1:6" x14ac:dyDescent="0.25">
      <c r="B16" s="10"/>
      <c r="C16" s="11"/>
      <c r="D16" s="11"/>
      <c r="E16" s="5"/>
      <c r="F16" s="20"/>
    </row>
    <row r="17" spans="2:6" x14ac:dyDescent="0.25">
      <c r="B17" s="16" t="s">
        <v>12</v>
      </c>
      <c r="C17" s="11"/>
      <c r="D17" s="11"/>
      <c r="E17" s="5"/>
      <c r="F17" s="20"/>
    </row>
    <row r="18" spans="2:6" x14ac:dyDescent="0.25">
      <c r="B18" s="10"/>
      <c r="C18" s="11"/>
      <c r="D18" s="11"/>
      <c r="E18" s="5"/>
      <c r="F18" s="20"/>
    </row>
    <row r="19" spans="2:6" x14ac:dyDescent="0.25">
      <c r="B19" s="16" t="s">
        <v>13</v>
      </c>
      <c r="C19" s="11"/>
      <c r="D19" s="11"/>
      <c r="E19" s="5"/>
      <c r="F19" s="20"/>
    </row>
    <row r="20" spans="2:6" x14ac:dyDescent="0.25">
      <c r="B20" s="10"/>
      <c r="C20" s="11"/>
      <c r="D20" s="11"/>
      <c r="E20" s="5"/>
      <c r="F20" s="20"/>
    </row>
    <row r="21" spans="2:6" ht="90" x14ac:dyDescent="0.25">
      <c r="B21" s="10" t="s">
        <v>14</v>
      </c>
      <c r="C21" s="11"/>
      <c r="D21" s="11"/>
      <c r="E21" s="5"/>
      <c r="F21" s="20"/>
    </row>
    <row r="22" spans="2:6" x14ac:dyDescent="0.25">
      <c r="B22" s="10"/>
      <c r="C22" s="11"/>
      <c r="D22" s="11"/>
      <c r="E22" s="5"/>
      <c r="F22" s="20"/>
    </row>
    <row r="23" spans="2:6" x14ac:dyDescent="0.25">
      <c r="B23" s="16" t="s">
        <v>15</v>
      </c>
      <c r="C23" s="11"/>
      <c r="D23" s="11"/>
      <c r="E23" s="5"/>
      <c r="F23" s="20"/>
    </row>
    <row r="24" spans="2:6" x14ac:dyDescent="0.25">
      <c r="B24" s="10"/>
      <c r="C24" s="11"/>
      <c r="D24" s="11"/>
      <c r="E24" s="5"/>
      <c r="F24" s="20"/>
    </row>
    <row r="25" spans="2:6" ht="45" x14ac:dyDescent="0.25">
      <c r="B25" s="10" t="s">
        <v>16</v>
      </c>
      <c r="C25" s="11"/>
      <c r="D25" s="11"/>
      <c r="E25" s="5"/>
      <c r="F25" s="20"/>
    </row>
    <row r="26" spans="2:6" x14ac:dyDescent="0.25">
      <c r="B26" s="10"/>
      <c r="C26" s="11"/>
      <c r="D26" s="11"/>
      <c r="E26" s="5"/>
      <c r="F26" s="20"/>
    </row>
    <row r="27" spans="2:6" ht="105" x14ac:dyDescent="0.25">
      <c r="B27" s="10" t="s">
        <v>17</v>
      </c>
      <c r="C27" s="11"/>
      <c r="D27" s="11"/>
      <c r="E27" s="5"/>
      <c r="F27" s="20"/>
    </row>
    <row r="28" spans="2:6" x14ac:dyDescent="0.25">
      <c r="B28" s="10"/>
      <c r="C28" s="11"/>
      <c r="D28" s="11"/>
      <c r="E28" s="5"/>
      <c r="F28" s="20"/>
    </row>
    <row r="29" spans="2:6" x14ac:dyDescent="0.25">
      <c r="B29" s="16" t="s">
        <v>18</v>
      </c>
      <c r="C29" s="11"/>
      <c r="D29" s="11"/>
      <c r="E29" s="5"/>
      <c r="F29" s="20"/>
    </row>
    <row r="30" spans="2:6" x14ac:dyDescent="0.25">
      <c r="B30" s="10"/>
      <c r="C30" s="11"/>
      <c r="D30" s="11"/>
      <c r="E30" s="5"/>
      <c r="F30" s="20"/>
    </row>
    <row r="31" spans="2:6" ht="150" x14ac:dyDescent="0.25">
      <c r="B31" s="10" t="s">
        <v>19</v>
      </c>
      <c r="C31" s="11"/>
      <c r="D31" s="11"/>
      <c r="E31" s="5"/>
      <c r="F31" s="20"/>
    </row>
    <row r="32" spans="2:6" x14ac:dyDescent="0.25">
      <c r="B32" s="10"/>
      <c r="C32" s="11"/>
      <c r="D32" s="11"/>
      <c r="E32" s="5"/>
      <c r="F32" s="20"/>
    </row>
    <row r="33" spans="2:6" x14ac:dyDescent="0.25">
      <c r="B33" s="16" t="s">
        <v>20</v>
      </c>
      <c r="C33" s="11"/>
      <c r="D33" s="11"/>
      <c r="E33" s="5"/>
      <c r="F33" s="20"/>
    </row>
    <row r="34" spans="2:6" x14ac:dyDescent="0.25">
      <c r="B34" s="10"/>
      <c r="C34" s="11"/>
      <c r="D34" s="11"/>
      <c r="E34" s="5"/>
      <c r="F34" s="20"/>
    </row>
    <row r="35" spans="2:6" ht="30" x14ac:dyDescent="0.25">
      <c r="B35" s="10" t="s">
        <v>21</v>
      </c>
      <c r="C35" s="11"/>
      <c r="D35" s="11"/>
      <c r="E35" s="5"/>
      <c r="F35" s="20"/>
    </row>
    <row r="36" spans="2:6" x14ac:dyDescent="0.25">
      <c r="B36" s="10"/>
      <c r="C36" s="11"/>
      <c r="D36" s="11"/>
      <c r="E36" s="5"/>
      <c r="F36" s="20"/>
    </row>
    <row r="37" spans="2:6" x14ac:dyDescent="0.25">
      <c r="B37" s="16" t="s">
        <v>22</v>
      </c>
      <c r="C37" s="11"/>
      <c r="D37" s="11"/>
      <c r="E37" s="5"/>
      <c r="F37" s="20"/>
    </row>
    <row r="38" spans="2:6" x14ac:dyDescent="0.25">
      <c r="B38" s="10"/>
      <c r="C38" s="11"/>
      <c r="D38" s="11"/>
      <c r="E38" s="5"/>
      <c r="F38" s="20"/>
    </row>
    <row r="39" spans="2:6" ht="90" x14ac:dyDescent="0.25">
      <c r="B39" s="10" t="s">
        <v>23</v>
      </c>
      <c r="C39" s="11"/>
      <c r="D39" s="11"/>
      <c r="E39" s="5"/>
      <c r="F39" s="20"/>
    </row>
    <row r="40" spans="2:6" x14ac:dyDescent="0.25">
      <c r="B40" s="10"/>
      <c r="C40" s="11"/>
      <c r="D40" s="11"/>
      <c r="E40" s="5"/>
      <c r="F40" s="20"/>
    </row>
    <row r="41" spans="2:6" ht="60" x14ac:dyDescent="0.25">
      <c r="B41" s="10" t="s">
        <v>24</v>
      </c>
      <c r="C41" s="11"/>
      <c r="D41" s="11"/>
      <c r="E41" s="5"/>
      <c r="F41" s="20"/>
    </row>
    <row r="42" spans="2:6" x14ac:dyDescent="0.25">
      <c r="B42" s="10"/>
      <c r="C42" s="11"/>
      <c r="D42" s="11"/>
      <c r="E42" s="5"/>
      <c r="F42" s="20"/>
    </row>
    <row r="43" spans="2:6" ht="30" x14ac:dyDescent="0.25">
      <c r="B43" s="10" t="s">
        <v>25</v>
      </c>
      <c r="C43" s="11"/>
      <c r="D43" s="11"/>
      <c r="E43" s="5"/>
      <c r="F43" s="20"/>
    </row>
    <row r="44" spans="2:6" x14ac:dyDescent="0.25">
      <c r="B44" s="10"/>
      <c r="C44" s="11"/>
      <c r="D44" s="11"/>
      <c r="E44" s="5"/>
      <c r="F44" s="20"/>
    </row>
    <row r="45" spans="2:6" ht="45" x14ac:dyDescent="0.25">
      <c r="B45" s="10" t="s">
        <v>26</v>
      </c>
      <c r="C45" s="11"/>
      <c r="D45" s="11"/>
      <c r="E45" s="5"/>
      <c r="F45" s="20"/>
    </row>
    <row r="46" spans="2:6" x14ac:dyDescent="0.25">
      <c r="B46" s="10"/>
      <c r="C46" s="11"/>
      <c r="D46" s="11"/>
      <c r="E46" s="5"/>
      <c r="F46" s="20"/>
    </row>
    <row r="47" spans="2:6" ht="45" x14ac:dyDescent="0.25">
      <c r="B47" s="10" t="s">
        <v>27</v>
      </c>
      <c r="C47" s="11"/>
      <c r="D47" s="11"/>
      <c r="E47" s="5"/>
      <c r="F47" s="20"/>
    </row>
    <row r="48" spans="2:6" x14ac:dyDescent="0.25">
      <c r="B48" s="10"/>
      <c r="C48" s="11"/>
      <c r="D48" s="11"/>
      <c r="E48" s="5"/>
      <c r="F48" s="20"/>
    </row>
    <row r="49" spans="2:6" ht="45" x14ac:dyDescent="0.25">
      <c r="B49" s="10" t="s">
        <v>28</v>
      </c>
      <c r="C49" s="11"/>
      <c r="D49" s="11"/>
      <c r="E49" s="5"/>
      <c r="F49" s="20"/>
    </row>
    <row r="50" spans="2:6" x14ac:dyDescent="0.25">
      <c r="B50" s="10"/>
      <c r="C50" s="11"/>
      <c r="D50" s="11"/>
      <c r="E50" s="5"/>
      <c r="F50" s="20"/>
    </row>
    <row r="51" spans="2:6" ht="60" x14ac:dyDescent="0.25">
      <c r="B51" s="10" t="s">
        <v>29</v>
      </c>
      <c r="C51" s="11"/>
      <c r="D51" s="11"/>
      <c r="E51" s="5"/>
      <c r="F51" s="20"/>
    </row>
    <row r="52" spans="2:6" x14ac:dyDescent="0.25">
      <c r="B52" s="10"/>
      <c r="C52" s="11"/>
      <c r="D52" s="11"/>
      <c r="E52" s="5"/>
      <c r="F52" s="20"/>
    </row>
    <row r="53" spans="2:6" x14ac:dyDescent="0.25">
      <c r="B53" s="16" t="s">
        <v>30</v>
      </c>
      <c r="C53" s="11"/>
      <c r="D53" s="11"/>
      <c r="E53" s="5"/>
      <c r="F53" s="20"/>
    </row>
    <row r="54" spans="2:6" x14ac:dyDescent="0.25">
      <c r="B54" s="10"/>
      <c r="C54" s="11"/>
      <c r="D54" s="11"/>
      <c r="E54" s="5"/>
      <c r="F54" s="20"/>
    </row>
    <row r="55" spans="2:6" ht="75" x14ac:dyDescent="0.25">
      <c r="B55" s="10" t="s">
        <v>31</v>
      </c>
      <c r="C55" s="11"/>
      <c r="D55" s="11"/>
      <c r="E55" s="5"/>
      <c r="F55" s="20"/>
    </row>
    <row r="56" spans="2:6" x14ac:dyDescent="0.25">
      <c r="B56" s="10"/>
      <c r="C56" s="11"/>
      <c r="D56" s="11"/>
      <c r="E56" s="5"/>
      <c r="F56" s="20"/>
    </row>
    <row r="57" spans="2:6" x14ac:dyDescent="0.25">
      <c r="B57" s="16" t="s">
        <v>32</v>
      </c>
      <c r="C57" s="11"/>
      <c r="D57" s="11"/>
      <c r="E57" s="5"/>
      <c r="F57" s="20"/>
    </row>
    <row r="58" spans="2:6" x14ac:dyDescent="0.25">
      <c r="B58" s="10"/>
      <c r="C58" s="11"/>
      <c r="D58" s="11"/>
      <c r="E58" s="5"/>
      <c r="F58" s="20"/>
    </row>
    <row r="59" spans="2:6" ht="105" x14ac:dyDescent="0.25">
      <c r="B59" s="10" t="s">
        <v>33</v>
      </c>
      <c r="C59" s="11"/>
      <c r="D59" s="11"/>
      <c r="E59" s="5"/>
      <c r="F59" s="20"/>
    </row>
    <row r="60" spans="2:6" x14ac:dyDescent="0.25">
      <c r="B60" s="10"/>
      <c r="C60" s="11"/>
      <c r="D60" s="11"/>
      <c r="E60" s="5"/>
      <c r="F60" s="20"/>
    </row>
    <row r="61" spans="2:6" x14ac:dyDescent="0.25">
      <c r="B61" s="16" t="s">
        <v>34</v>
      </c>
      <c r="C61" s="11"/>
      <c r="D61" s="11"/>
      <c r="E61" s="5"/>
      <c r="F61" s="20"/>
    </row>
    <row r="62" spans="2:6" x14ac:dyDescent="0.25">
      <c r="B62" s="10"/>
      <c r="C62" s="11"/>
      <c r="D62" s="11"/>
      <c r="E62" s="5"/>
      <c r="F62" s="20"/>
    </row>
    <row r="63" spans="2:6" ht="300" x14ac:dyDescent="0.25">
      <c r="B63" s="10" t="s">
        <v>35</v>
      </c>
      <c r="C63" s="11"/>
      <c r="D63" s="11"/>
      <c r="E63" s="5"/>
      <c r="F63" s="20"/>
    </row>
    <row r="64" spans="2:6" x14ac:dyDescent="0.25">
      <c r="B64" s="10"/>
      <c r="C64" s="11"/>
      <c r="D64" s="11"/>
      <c r="E64" s="5"/>
      <c r="F64" s="20"/>
    </row>
    <row r="65" spans="1:6" x14ac:dyDescent="0.25">
      <c r="B65" s="16" t="s">
        <v>36</v>
      </c>
      <c r="C65" s="11"/>
      <c r="D65" s="11"/>
      <c r="E65" s="5"/>
      <c r="F65" s="20"/>
    </row>
    <row r="66" spans="1:6" x14ac:dyDescent="0.25">
      <c r="B66" s="10"/>
      <c r="C66" s="11"/>
      <c r="D66" s="11"/>
      <c r="E66" s="5"/>
      <c r="F66" s="20"/>
    </row>
    <row r="67" spans="1:6" ht="60" x14ac:dyDescent="0.25">
      <c r="B67" s="16" t="s">
        <v>37</v>
      </c>
      <c r="C67" s="11"/>
      <c r="D67" s="11"/>
      <c r="E67" s="5"/>
      <c r="F67" s="20"/>
    </row>
    <row r="68" spans="1:6" x14ac:dyDescent="0.25">
      <c r="B68" s="10"/>
      <c r="C68" s="11"/>
      <c r="D68" s="11"/>
      <c r="E68" s="5"/>
      <c r="F68" s="20"/>
    </row>
    <row r="69" spans="1:6" ht="105" x14ac:dyDescent="0.25">
      <c r="A69" s="271">
        <v>1</v>
      </c>
      <c r="B69" s="10" t="s">
        <v>38</v>
      </c>
      <c r="C69" s="11" t="s">
        <v>39</v>
      </c>
      <c r="D69" s="11">
        <v>1124</v>
      </c>
      <c r="E69" s="6"/>
      <c r="F69" s="20">
        <f>D69*E69</f>
        <v>0</v>
      </c>
    </row>
    <row r="70" spans="1:6" x14ac:dyDescent="0.25">
      <c r="B70" s="10"/>
      <c r="C70" s="11"/>
      <c r="D70" s="11"/>
      <c r="E70" s="5"/>
      <c r="F70" s="20"/>
    </row>
    <row r="71" spans="1:6" x14ac:dyDescent="0.25">
      <c r="B71" s="16" t="s">
        <v>40</v>
      </c>
      <c r="C71" s="11"/>
      <c r="D71" s="11"/>
      <c r="E71" s="5"/>
      <c r="F71" s="20"/>
    </row>
    <row r="72" spans="1:6" x14ac:dyDescent="0.25">
      <c r="B72" s="10"/>
      <c r="C72" s="11"/>
      <c r="D72" s="11"/>
      <c r="E72" s="5"/>
      <c r="F72" s="20"/>
    </row>
    <row r="73" spans="1:6" ht="30" x14ac:dyDescent="0.25">
      <c r="B73" s="16" t="s">
        <v>41</v>
      </c>
      <c r="C73" s="11"/>
      <c r="D73" s="11"/>
      <c r="E73" s="5"/>
      <c r="F73" s="20"/>
    </row>
    <row r="74" spans="1:6" x14ac:dyDescent="0.25">
      <c r="B74" s="10"/>
      <c r="C74" s="11"/>
      <c r="D74" s="11"/>
      <c r="E74" s="5"/>
      <c r="F74" s="20"/>
    </row>
    <row r="75" spans="1:6" x14ac:dyDescent="0.25">
      <c r="A75" s="271">
        <v>2</v>
      </c>
      <c r="B75" s="10" t="s">
        <v>42</v>
      </c>
      <c r="C75" s="11" t="s">
        <v>39</v>
      </c>
      <c r="D75" s="11">
        <v>48</v>
      </c>
      <c r="E75" s="6"/>
      <c r="F75" s="20">
        <f>D75*E75</f>
        <v>0</v>
      </c>
    </row>
    <row r="76" spans="1:6" x14ac:dyDescent="0.25">
      <c r="B76" s="10"/>
      <c r="C76" s="11"/>
      <c r="D76" s="11"/>
      <c r="E76" s="5"/>
      <c r="F76" s="20"/>
    </row>
    <row r="77" spans="1:6" ht="30" x14ac:dyDescent="0.25">
      <c r="B77" s="16" t="s">
        <v>43</v>
      </c>
      <c r="C77" s="11"/>
      <c r="D77" s="11"/>
      <c r="E77" s="5"/>
      <c r="F77" s="20"/>
    </row>
    <row r="78" spans="1:6" x14ac:dyDescent="0.25">
      <c r="B78" s="10"/>
      <c r="C78" s="11"/>
      <c r="D78" s="11"/>
      <c r="E78" s="5"/>
      <c r="F78" s="20"/>
    </row>
    <row r="79" spans="1:6" x14ac:dyDescent="0.25">
      <c r="A79" s="271">
        <v>3</v>
      </c>
      <c r="B79" s="10" t="s">
        <v>44</v>
      </c>
      <c r="C79" s="11" t="s">
        <v>45</v>
      </c>
      <c r="D79" s="11">
        <v>27</v>
      </c>
      <c r="E79" s="6"/>
      <c r="F79" s="20">
        <f>D79*E79</f>
        <v>0</v>
      </c>
    </row>
    <row r="80" spans="1:6" x14ac:dyDescent="0.25">
      <c r="B80" s="10"/>
      <c r="C80" s="11"/>
      <c r="D80" s="11"/>
      <c r="E80" s="5"/>
      <c r="F80" s="20"/>
    </row>
    <row r="81" spans="1:6" x14ac:dyDescent="0.25">
      <c r="B81" s="16" t="s">
        <v>46</v>
      </c>
      <c r="C81" s="11"/>
      <c r="D81" s="11"/>
      <c r="E81" s="5"/>
      <c r="F81" s="20"/>
    </row>
    <row r="82" spans="1:6" x14ac:dyDescent="0.25">
      <c r="B82" s="10"/>
      <c r="C82" s="11"/>
      <c r="D82" s="11"/>
      <c r="E82" s="5"/>
      <c r="F82" s="20"/>
    </row>
    <row r="83" spans="1:6" x14ac:dyDescent="0.25">
      <c r="A83" s="271">
        <v>4</v>
      </c>
      <c r="B83" s="10" t="s">
        <v>47</v>
      </c>
      <c r="C83" s="11" t="s">
        <v>39</v>
      </c>
      <c r="D83" s="11">
        <v>1322</v>
      </c>
      <c r="E83" s="6"/>
      <c r="F83" s="20">
        <f>D83*E83</f>
        <v>0</v>
      </c>
    </row>
    <row r="84" spans="1:6" x14ac:dyDescent="0.25">
      <c r="B84" s="10"/>
      <c r="C84" s="11"/>
      <c r="D84" s="11"/>
      <c r="E84" s="5"/>
      <c r="F84" s="20"/>
    </row>
    <row r="85" spans="1:6" ht="30" x14ac:dyDescent="0.25">
      <c r="A85" s="271">
        <v>5</v>
      </c>
      <c r="B85" s="10" t="s">
        <v>48</v>
      </c>
      <c r="C85" s="11" t="s">
        <v>45</v>
      </c>
      <c r="D85" s="11">
        <v>40</v>
      </c>
      <c r="E85" s="6"/>
      <c r="F85" s="20">
        <f>D85*E85</f>
        <v>0</v>
      </c>
    </row>
    <row r="86" spans="1:6" x14ac:dyDescent="0.25">
      <c r="B86" s="10"/>
      <c r="C86" s="11"/>
      <c r="D86" s="11"/>
      <c r="E86" s="5"/>
      <c r="F86" s="20"/>
    </row>
    <row r="87" spans="1:6" ht="30" x14ac:dyDescent="0.25">
      <c r="A87" s="271">
        <v>6</v>
      </c>
      <c r="B87" s="10" t="s">
        <v>49</v>
      </c>
      <c r="C87" s="11" t="s">
        <v>50</v>
      </c>
      <c r="D87" s="11">
        <v>236</v>
      </c>
      <c r="E87" s="6"/>
      <c r="F87" s="20">
        <f>D87*E87</f>
        <v>0</v>
      </c>
    </row>
    <row r="88" spans="1:6" x14ac:dyDescent="0.25">
      <c r="B88" s="10"/>
      <c r="C88" s="11"/>
      <c r="D88" s="11"/>
      <c r="E88" s="5"/>
      <c r="F88" s="20"/>
    </row>
    <row r="89" spans="1:6" ht="30" x14ac:dyDescent="0.25">
      <c r="A89" s="271">
        <v>7</v>
      </c>
      <c r="B89" s="10" t="s">
        <v>51</v>
      </c>
      <c r="C89" s="11" t="s">
        <v>50</v>
      </c>
      <c r="D89" s="11">
        <v>34</v>
      </c>
      <c r="E89" s="6"/>
      <c r="F89" s="20">
        <f>D89*E89</f>
        <v>0</v>
      </c>
    </row>
    <row r="90" spans="1:6" x14ac:dyDescent="0.25">
      <c r="B90" s="10"/>
      <c r="C90" s="11"/>
      <c r="D90" s="11"/>
      <c r="E90" s="5"/>
      <c r="F90" s="20"/>
    </row>
    <row r="91" spans="1:6" x14ac:dyDescent="0.25">
      <c r="A91" s="271">
        <v>8</v>
      </c>
      <c r="B91" s="10" t="s">
        <v>52</v>
      </c>
      <c r="C91" s="11" t="s">
        <v>39</v>
      </c>
      <c r="D91" s="11">
        <v>576</v>
      </c>
      <c r="E91" s="6"/>
      <c r="F91" s="20">
        <f>D91*E91</f>
        <v>0</v>
      </c>
    </row>
    <row r="92" spans="1:6" x14ac:dyDescent="0.25">
      <c r="B92" s="10"/>
      <c r="C92" s="11"/>
      <c r="D92" s="11"/>
      <c r="E92" s="5"/>
      <c r="F92" s="20"/>
    </row>
    <row r="93" spans="1:6" x14ac:dyDescent="0.25">
      <c r="A93" s="271">
        <v>9</v>
      </c>
      <c r="B93" s="10" t="s">
        <v>53</v>
      </c>
      <c r="C93" s="11" t="s">
        <v>50</v>
      </c>
      <c r="D93" s="11">
        <v>236</v>
      </c>
      <c r="E93" s="6"/>
      <c r="F93" s="20">
        <f>D93*E93</f>
        <v>0</v>
      </c>
    </row>
    <row r="94" spans="1:6" x14ac:dyDescent="0.25">
      <c r="B94" s="10"/>
      <c r="C94" s="11"/>
      <c r="D94" s="11"/>
      <c r="E94" s="5"/>
      <c r="F94" s="20"/>
    </row>
    <row r="95" spans="1:6" x14ac:dyDescent="0.25">
      <c r="B95" s="16" t="s">
        <v>54</v>
      </c>
      <c r="C95" s="11"/>
      <c r="D95" s="11"/>
      <c r="E95" s="5"/>
      <c r="F95" s="20"/>
    </row>
    <row r="96" spans="1:6" x14ac:dyDescent="0.25">
      <c r="B96" s="10"/>
      <c r="C96" s="11"/>
      <c r="D96" s="11"/>
      <c r="E96" s="5"/>
      <c r="F96" s="20"/>
    </row>
    <row r="97" spans="1:6" ht="30" x14ac:dyDescent="0.25">
      <c r="A97" s="271">
        <v>10</v>
      </c>
      <c r="B97" s="10" t="s">
        <v>55</v>
      </c>
      <c r="C97" s="11" t="s">
        <v>39</v>
      </c>
      <c r="D97" s="11">
        <v>98</v>
      </c>
      <c r="E97" s="6"/>
      <c r="F97" s="20">
        <f>D97*E97</f>
        <v>0</v>
      </c>
    </row>
    <row r="98" spans="1:6" x14ac:dyDescent="0.25">
      <c r="B98" s="10"/>
      <c r="C98" s="11"/>
      <c r="D98" s="11"/>
      <c r="E98" s="5"/>
      <c r="F98" s="20"/>
    </row>
    <row r="99" spans="1:6" x14ac:dyDescent="0.25">
      <c r="B99" s="16" t="s">
        <v>56</v>
      </c>
      <c r="C99" s="11"/>
      <c r="D99" s="11"/>
      <c r="E99" s="5"/>
      <c r="F99" s="20"/>
    </row>
    <row r="100" spans="1:6" x14ac:dyDescent="0.25">
      <c r="B100" s="10"/>
      <c r="C100" s="11"/>
      <c r="D100" s="11"/>
      <c r="E100" s="5"/>
      <c r="F100" s="20"/>
    </row>
    <row r="101" spans="1:6" ht="30" x14ac:dyDescent="0.25">
      <c r="A101" s="271">
        <v>11</v>
      </c>
      <c r="B101" s="10" t="s">
        <v>57</v>
      </c>
      <c r="C101" s="11" t="s">
        <v>39</v>
      </c>
      <c r="D101" s="11">
        <v>384</v>
      </c>
      <c r="E101" s="6"/>
      <c r="F101" s="20">
        <f>D101*E101</f>
        <v>0</v>
      </c>
    </row>
    <row r="102" spans="1:6" x14ac:dyDescent="0.25">
      <c r="B102" s="10"/>
      <c r="C102" s="11"/>
      <c r="D102" s="11"/>
      <c r="E102" s="5"/>
      <c r="F102" s="20"/>
    </row>
    <row r="103" spans="1:6" x14ac:dyDescent="0.25">
      <c r="B103" s="16" t="s">
        <v>58</v>
      </c>
      <c r="C103" s="11"/>
      <c r="D103" s="11"/>
      <c r="E103" s="5"/>
      <c r="F103" s="20"/>
    </row>
    <row r="104" spans="1:6" x14ac:dyDescent="0.25">
      <c r="B104" s="10"/>
      <c r="C104" s="11"/>
      <c r="D104" s="11"/>
      <c r="E104" s="5"/>
      <c r="F104" s="20"/>
    </row>
    <row r="105" spans="1:6" ht="75" x14ac:dyDescent="0.25">
      <c r="A105" s="271">
        <v>12</v>
      </c>
      <c r="B105" s="10" t="s">
        <v>59</v>
      </c>
      <c r="C105" s="11" t="s">
        <v>45</v>
      </c>
      <c r="D105" s="11">
        <v>57</v>
      </c>
      <c r="E105" s="6"/>
      <c r="F105" s="20">
        <f>D105*E105</f>
        <v>0</v>
      </c>
    </row>
    <row r="106" spans="1:6" x14ac:dyDescent="0.25">
      <c r="B106" s="10"/>
      <c r="C106" s="11"/>
      <c r="D106" s="11"/>
      <c r="E106" s="5"/>
      <c r="F106" s="20"/>
    </row>
    <row r="107" spans="1:6" ht="30" x14ac:dyDescent="0.25">
      <c r="A107" s="271">
        <v>13</v>
      </c>
      <c r="B107" s="10" t="s">
        <v>60</v>
      </c>
      <c r="C107" s="11" t="s">
        <v>45</v>
      </c>
      <c r="D107" s="11">
        <v>16</v>
      </c>
      <c r="E107" s="6"/>
      <c r="F107" s="20">
        <f>D107*E107</f>
        <v>0</v>
      </c>
    </row>
    <row r="108" spans="1:6" x14ac:dyDescent="0.25">
      <c r="B108" s="10"/>
      <c r="C108" s="11"/>
      <c r="D108" s="11"/>
      <c r="E108" s="5"/>
      <c r="F108" s="20"/>
    </row>
    <row r="109" spans="1:6" ht="30" x14ac:dyDescent="0.25">
      <c r="A109" s="271">
        <v>14</v>
      </c>
      <c r="B109" s="10" t="s">
        <v>61</v>
      </c>
      <c r="C109" s="11" t="s">
        <v>45</v>
      </c>
      <c r="D109" s="11">
        <v>8</v>
      </c>
      <c r="E109" s="6"/>
      <c r="F109" s="20">
        <f>D109*E109</f>
        <v>0</v>
      </c>
    </row>
    <row r="110" spans="1:6" x14ac:dyDescent="0.25">
      <c r="B110" s="10"/>
      <c r="C110" s="11"/>
      <c r="D110" s="11"/>
      <c r="E110" s="5"/>
      <c r="F110" s="20"/>
    </row>
    <row r="111" spans="1:6" ht="30" x14ac:dyDescent="0.25">
      <c r="B111" s="16" t="s">
        <v>62</v>
      </c>
      <c r="C111" s="11"/>
      <c r="D111" s="11"/>
      <c r="E111" s="5"/>
      <c r="F111" s="20"/>
    </row>
    <row r="112" spans="1:6" x14ac:dyDescent="0.25">
      <c r="B112" s="10"/>
      <c r="C112" s="11"/>
      <c r="D112" s="11"/>
      <c r="E112" s="5"/>
      <c r="F112" s="20"/>
    </row>
    <row r="113" spans="1:6" x14ac:dyDescent="0.25">
      <c r="A113" s="271">
        <v>15</v>
      </c>
      <c r="B113" s="10" t="s">
        <v>63</v>
      </c>
      <c r="C113" s="11" t="s">
        <v>39</v>
      </c>
      <c r="D113" s="11">
        <v>90</v>
      </c>
      <c r="E113" s="6"/>
      <c r="F113" s="20">
        <f>D113*E113</f>
        <v>0</v>
      </c>
    </row>
    <row r="114" spans="1:6" x14ac:dyDescent="0.25">
      <c r="B114" s="10"/>
      <c r="C114" s="11"/>
      <c r="D114" s="11"/>
      <c r="E114" s="5"/>
      <c r="F114" s="20"/>
    </row>
    <row r="115" spans="1:6" ht="45" x14ac:dyDescent="0.25">
      <c r="B115" s="16" t="s">
        <v>64</v>
      </c>
      <c r="C115" s="11"/>
      <c r="D115" s="11"/>
      <c r="E115" s="5"/>
      <c r="F115" s="20"/>
    </row>
    <row r="116" spans="1:6" x14ac:dyDescent="0.25">
      <c r="B116" s="10"/>
      <c r="C116" s="11"/>
      <c r="D116" s="11"/>
      <c r="E116" s="5"/>
      <c r="F116" s="20"/>
    </row>
    <row r="117" spans="1:6" x14ac:dyDescent="0.25">
      <c r="A117" s="271">
        <v>16</v>
      </c>
      <c r="B117" s="10" t="s">
        <v>65</v>
      </c>
      <c r="C117" s="11" t="s">
        <v>45</v>
      </c>
      <c r="D117" s="11">
        <v>8</v>
      </c>
      <c r="E117" s="6"/>
      <c r="F117" s="20">
        <f>D117*E117</f>
        <v>0</v>
      </c>
    </row>
    <row r="118" spans="1:6" x14ac:dyDescent="0.25">
      <c r="B118" s="10"/>
      <c r="C118" s="11"/>
      <c r="D118" s="11"/>
      <c r="E118" s="5"/>
      <c r="F118" s="20"/>
    </row>
    <row r="119" spans="1:6" x14ac:dyDescent="0.25">
      <c r="A119" s="271">
        <v>17</v>
      </c>
      <c r="B119" s="10" t="s">
        <v>66</v>
      </c>
      <c r="C119" s="11" t="s">
        <v>45</v>
      </c>
      <c r="D119" s="11">
        <v>12</v>
      </c>
      <c r="E119" s="6"/>
      <c r="F119" s="20">
        <f>D119*E119</f>
        <v>0</v>
      </c>
    </row>
    <row r="120" spans="1:6" x14ac:dyDescent="0.25">
      <c r="B120" s="10"/>
      <c r="C120" s="11"/>
      <c r="D120" s="11"/>
      <c r="E120" s="5"/>
      <c r="F120" s="20"/>
    </row>
    <row r="121" spans="1:6" x14ac:dyDescent="0.25">
      <c r="B121" s="16" t="s">
        <v>67</v>
      </c>
      <c r="C121" s="11"/>
      <c r="D121" s="11"/>
      <c r="E121" s="5"/>
      <c r="F121" s="20"/>
    </row>
    <row r="122" spans="1:6" x14ac:dyDescent="0.25">
      <c r="B122" s="10"/>
      <c r="C122" s="11"/>
      <c r="D122" s="11"/>
      <c r="E122" s="5"/>
      <c r="F122" s="20"/>
    </row>
    <row r="123" spans="1:6" ht="60" x14ac:dyDescent="0.25">
      <c r="A123" s="271">
        <v>18</v>
      </c>
      <c r="B123" s="10" t="s">
        <v>68</v>
      </c>
      <c r="C123" s="11" t="s">
        <v>50</v>
      </c>
      <c r="D123" s="11">
        <v>61</v>
      </c>
      <c r="E123" s="6"/>
      <c r="F123" s="20">
        <f>D123*E123</f>
        <v>0</v>
      </c>
    </row>
    <row r="124" spans="1:6" x14ac:dyDescent="0.25">
      <c r="B124" s="10"/>
      <c r="C124" s="11"/>
      <c r="D124" s="11"/>
      <c r="E124" s="5"/>
      <c r="F124" s="20"/>
    </row>
    <row r="125" spans="1:6" x14ac:dyDescent="0.25">
      <c r="B125" s="16" t="s">
        <v>69</v>
      </c>
      <c r="C125" s="11"/>
      <c r="D125" s="11"/>
      <c r="E125" s="5"/>
      <c r="F125" s="20"/>
    </row>
    <row r="126" spans="1:6" x14ac:dyDescent="0.25">
      <c r="B126" s="10"/>
      <c r="C126" s="11"/>
      <c r="D126" s="11"/>
      <c r="E126" s="5"/>
      <c r="F126" s="20"/>
    </row>
    <row r="127" spans="1:6" x14ac:dyDescent="0.25">
      <c r="B127" s="16" t="s">
        <v>70</v>
      </c>
      <c r="C127" s="11"/>
      <c r="D127" s="11"/>
      <c r="E127" s="5"/>
      <c r="F127" s="20"/>
    </row>
    <row r="128" spans="1:6" x14ac:dyDescent="0.25">
      <c r="B128" s="10"/>
      <c r="C128" s="11"/>
      <c r="D128" s="11"/>
      <c r="E128" s="5"/>
      <c r="F128" s="20"/>
    </row>
    <row r="129" spans="1:6" ht="120" x14ac:dyDescent="0.25">
      <c r="A129" s="271">
        <v>19</v>
      </c>
      <c r="B129" s="10" t="s">
        <v>71</v>
      </c>
      <c r="C129" s="11" t="s">
        <v>45</v>
      </c>
      <c r="D129" s="11">
        <v>12</v>
      </c>
      <c r="E129" s="6"/>
      <c r="F129" s="20">
        <f>D129*E129</f>
        <v>0</v>
      </c>
    </row>
    <row r="130" spans="1:6" x14ac:dyDescent="0.25">
      <c r="B130" s="10"/>
      <c r="C130" s="11"/>
      <c r="D130" s="11"/>
      <c r="E130" s="5"/>
      <c r="F130" s="20"/>
    </row>
    <row r="131" spans="1:6" x14ac:dyDescent="0.25">
      <c r="B131" s="16" t="s">
        <v>72</v>
      </c>
      <c r="C131" s="11"/>
      <c r="D131" s="11"/>
      <c r="E131" s="5"/>
      <c r="F131" s="20"/>
    </row>
    <row r="132" spans="1:6" x14ac:dyDescent="0.25">
      <c r="B132" s="10"/>
      <c r="C132" s="11"/>
      <c r="D132" s="11"/>
      <c r="E132" s="5"/>
      <c r="F132" s="20"/>
    </row>
    <row r="133" spans="1:6" ht="120" x14ac:dyDescent="0.25">
      <c r="A133" s="271">
        <v>20</v>
      </c>
      <c r="B133" s="10" t="s">
        <v>73</v>
      </c>
      <c r="C133" s="11" t="s">
        <v>45</v>
      </c>
      <c r="D133" s="11">
        <v>10</v>
      </c>
      <c r="E133" s="6"/>
      <c r="F133" s="20">
        <f>D133*E133</f>
        <v>0</v>
      </c>
    </row>
    <row r="134" spans="1:6" x14ac:dyDescent="0.25">
      <c r="B134" s="10"/>
      <c r="C134" s="11"/>
      <c r="D134" s="11"/>
      <c r="E134" s="5"/>
      <c r="F134" s="20"/>
    </row>
    <row r="135" spans="1:6" x14ac:dyDescent="0.25">
      <c r="B135" s="16" t="s">
        <v>74</v>
      </c>
      <c r="C135" s="11"/>
      <c r="D135" s="11"/>
      <c r="E135" s="5"/>
      <c r="F135" s="20"/>
    </row>
    <row r="136" spans="1:6" x14ac:dyDescent="0.25">
      <c r="B136" s="10"/>
      <c r="C136" s="11"/>
      <c r="D136" s="11"/>
      <c r="E136" s="5"/>
      <c r="F136" s="20"/>
    </row>
    <row r="137" spans="1:6" ht="120" x14ac:dyDescent="0.25">
      <c r="A137" s="271">
        <v>21</v>
      </c>
      <c r="B137" s="10" t="s">
        <v>75</v>
      </c>
      <c r="C137" s="11" t="s">
        <v>45</v>
      </c>
      <c r="D137" s="11">
        <v>10</v>
      </c>
      <c r="E137" s="6"/>
      <c r="F137" s="20">
        <f>D137*E137</f>
        <v>0</v>
      </c>
    </row>
    <row r="138" spans="1:6" x14ac:dyDescent="0.25">
      <c r="B138" s="10"/>
      <c r="C138" s="11"/>
      <c r="D138" s="11"/>
      <c r="E138" s="5"/>
      <c r="F138" s="20"/>
    </row>
    <row r="139" spans="1:6" x14ac:dyDescent="0.25">
      <c r="B139" s="16" t="s">
        <v>76</v>
      </c>
      <c r="C139" s="11"/>
      <c r="D139" s="11"/>
      <c r="E139" s="5"/>
      <c r="F139" s="20"/>
    </row>
    <row r="140" spans="1:6" x14ac:dyDescent="0.25">
      <c r="B140" s="10"/>
      <c r="C140" s="11"/>
      <c r="D140" s="11"/>
      <c r="E140" s="5"/>
      <c r="F140" s="20"/>
    </row>
    <row r="141" spans="1:6" ht="135" x14ac:dyDescent="0.25">
      <c r="A141" s="271">
        <v>22</v>
      </c>
      <c r="B141" s="10" t="s">
        <v>77</v>
      </c>
      <c r="C141" s="11" t="s">
        <v>45</v>
      </c>
      <c r="D141" s="11">
        <v>14</v>
      </c>
      <c r="E141" s="6"/>
      <c r="F141" s="20">
        <f>D141*E141</f>
        <v>0</v>
      </c>
    </row>
    <row r="142" spans="1:6" x14ac:dyDescent="0.25">
      <c r="B142" s="10"/>
      <c r="C142" s="11"/>
      <c r="D142" s="11"/>
      <c r="E142" s="5"/>
      <c r="F142" s="20"/>
    </row>
    <row r="143" spans="1:6" x14ac:dyDescent="0.25">
      <c r="B143" s="16" t="s">
        <v>78</v>
      </c>
      <c r="C143" s="11"/>
      <c r="D143" s="11"/>
      <c r="E143" s="5"/>
      <c r="F143" s="20"/>
    </row>
    <row r="144" spans="1:6" x14ac:dyDescent="0.25">
      <c r="B144" s="10"/>
      <c r="C144" s="11"/>
      <c r="D144" s="11"/>
      <c r="E144" s="5"/>
      <c r="F144" s="20"/>
    </row>
    <row r="145" spans="1:6" ht="150" x14ac:dyDescent="0.25">
      <c r="A145" s="271">
        <v>23</v>
      </c>
      <c r="B145" s="10" t="s">
        <v>79</v>
      </c>
      <c r="C145" s="11" t="s">
        <v>45</v>
      </c>
      <c r="D145" s="11">
        <v>6</v>
      </c>
      <c r="E145" s="6"/>
      <c r="F145" s="20">
        <f>D145*E145</f>
        <v>0</v>
      </c>
    </row>
    <row r="146" spans="1:6" x14ac:dyDescent="0.25">
      <c r="B146" s="10"/>
      <c r="C146" s="11"/>
      <c r="D146" s="11"/>
      <c r="E146" s="5"/>
      <c r="F146" s="20"/>
    </row>
    <row r="147" spans="1:6" x14ac:dyDescent="0.25">
      <c r="B147" s="16" t="s">
        <v>80</v>
      </c>
      <c r="C147" s="11"/>
      <c r="D147" s="11"/>
      <c r="E147" s="5"/>
      <c r="F147" s="20"/>
    </row>
    <row r="148" spans="1:6" x14ac:dyDescent="0.25">
      <c r="B148" s="10"/>
      <c r="C148" s="11"/>
      <c r="D148" s="11"/>
      <c r="E148" s="5"/>
      <c r="F148" s="20"/>
    </row>
    <row r="149" spans="1:6" x14ac:dyDescent="0.25">
      <c r="A149" s="271">
        <v>24</v>
      </c>
      <c r="B149" s="10" t="s">
        <v>81</v>
      </c>
      <c r="C149" s="11" t="s">
        <v>39</v>
      </c>
      <c r="D149" s="11">
        <v>106</v>
      </c>
      <c r="E149" s="6"/>
      <c r="F149" s="20">
        <f>D149*E149</f>
        <v>0</v>
      </c>
    </row>
    <row r="150" spans="1:6" x14ac:dyDescent="0.25">
      <c r="B150" s="10"/>
      <c r="C150" s="11"/>
      <c r="D150" s="11"/>
      <c r="E150" s="5"/>
      <c r="F150" s="20"/>
    </row>
    <row r="151" spans="1:6" x14ac:dyDescent="0.25">
      <c r="B151" s="16" t="s">
        <v>82</v>
      </c>
      <c r="C151" s="11"/>
      <c r="D151" s="11"/>
      <c r="E151" s="5"/>
      <c r="F151" s="20"/>
    </row>
    <row r="152" spans="1:6" x14ac:dyDescent="0.25">
      <c r="B152" s="10"/>
      <c r="C152" s="11"/>
      <c r="D152" s="11"/>
      <c r="E152" s="5"/>
      <c r="F152" s="20"/>
    </row>
    <row r="153" spans="1:6" x14ac:dyDescent="0.25">
      <c r="A153" s="271">
        <v>25</v>
      </c>
      <c r="B153" s="10" t="s">
        <v>83</v>
      </c>
      <c r="C153" s="11" t="s">
        <v>39</v>
      </c>
      <c r="D153" s="11">
        <v>421</v>
      </c>
      <c r="E153" s="6"/>
      <c r="F153" s="20">
        <f>D153*E153</f>
        <v>0</v>
      </c>
    </row>
    <row r="154" spans="1:6" x14ac:dyDescent="0.25">
      <c r="B154" s="10"/>
      <c r="C154" s="11"/>
      <c r="D154" s="11"/>
      <c r="E154" s="5"/>
      <c r="F154" s="20"/>
    </row>
    <row r="155" spans="1:6" x14ac:dyDescent="0.25">
      <c r="B155" s="16" t="s">
        <v>84</v>
      </c>
      <c r="C155" s="11"/>
      <c r="D155" s="11"/>
      <c r="E155" s="5"/>
      <c r="F155" s="20"/>
    </row>
    <row r="156" spans="1:6" x14ac:dyDescent="0.25">
      <c r="B156" s="10"/>
      <c r="C156" s="11"/>
      <c r="D156" s="11"/>
      <c r="E156" s="5"/>
      <c r="F156" s="20"/>
    </row>
    <row r="157" spans="1:6" x14ac:dyDescent="0.25">
      <c r="A157" s="271">
        <v>26</v>
      </c>
      <c r="B157" s="10" t="s">
        <v>83</v>
      </c>
      <c r="C157" s="11" t="s">
        <v>39</v>
      </c>
      <c r="D157" s="11">
        <v>288</v>
      </c>
      <c r="E157" s="6"/>
      <c r="F157" s="20">
        <f>D157*E157</f>
        <v>0</v>
      </c>
    </row>
    <row r="158" spans="1:6" x14ac:dyDescent="0.25">
      <c r="B158" s="10"/>
      <c r="C158" s="11"/>
      <c r="D158" s="11"/>
      <c r="E158" s="5"/>
      <c r="F158" s="20"/>
    </row>
    <row r="159" spans="1:6" s="2" customFormat="1" x14ac:dyDescent="0.25">
      <c r="A159" s="272" t="s">
        <v>699</v>
      </c>
      <c r="B159" s="12" t="s">
        <v>698</v>
      </c>
      <c r="C159" s="13"/>
      <c r="D159" s="13"/>
      <c r="E159" s="8"/>
      <c r="F159" s="21">
        <f>SUM(F6:F158)</f>
        <v>0</v>
      </c>
    </row>
    <row r="160" spans="1:6" x14ac:dyDescent="0.25">
      <c r="B160" s="10"/>
      <c r="C160" s="11"/>
      <c r="D160" s="11"/>
      <c r="E160" s="5"/>
      <c r="F160" s="20"/>
    </row>
    <row r="161" spans="2:6" x14ac:dyDescent="0.25">
      <c r="B161" s="16" t="s">
        <v>85</v>
      </c>
      <c r="C161" s="11"/>
      <c r="D161" s="11"/>
      <c r="E161" s="5"/>
      <c r="F161" s="20"/>
    </row>
    <row r="162" spans="2:6" x14ac:dyDescent="0.25">
      <c r="B162" s="10"/>
      <c r="C162" s="11"/>
      <c r="D162" s="11"/>
      <c r="E162" s="5"/>
      <c r="F162" s="20"/>
    </row>
    <row r="163" spans="2:6" x14ac:dyDescent="0.25">
      <c r="B163" s="16" t="s">
        <v>86</v>
      </c>
      <c r="C163" s="11"/>
      <c r="D163" s="11"/>
      <c r="E163" s="5"/>
      <c r="F163" s="20"/>
    </row>
    <row r="164" spans="2:6" x14ac:dyDescent="0.25">
      <c r="B164" s="10"/>
      <c r="C164" s="11"/>
      <c r="D164" s="11"/>
      <c r="E164" s="5"/>
      <c r="F164" s="20"/>
    </row>
    <row r="165" spans="2:6" x14ac:dyDescent="0.25">
      <c r="B165" s="16" t="s">
        <v>87</v>
      </c>
      <c r="C165" s="11"/>
      <c r="D165" s="11"/>
      <c r="E165" s="5"/>
      <c r="F165" s="20"/>
    </row>
    <row r="166" spans="2:6" x14ac:dyDescent="0.25">
      <c r="B166" s="10"/>
      <c r="C166" s="11"/>
      <c r="D166" s="11"/>
      <c r="E166" s="5"/>
      <c r="F166" s="20"/>
    </row>
    <row r="167" spans="2:6" ht="180" x14ac:dyDescent="0.25">
      <c r="B167" s="10" t="s">
        <v>695</v>
      </c>
      <c r="C167" s="11"/>
      <c r="D167" s="11"/>
      <c r="E167" s="5"/>
      <c r="F167" s="20"/>
    </row>
    <row r="168" spans="2:6" x14ac:dyDescent="0.25">
      <c r="B168" s="10"/>
      <c r="C168" s="11"/>
      <c r="D168" s="11"/>
      <c r="E168" s="5"/>
      <c r="F168" s="20"/>
    </row>
    <row r="169" spans="2:6" ht="60" x14ac:dyDescent="0.25">
      <c r="B169" s="10" t="s">
        <v>88</v>
      </c>
      <c r="C169" s="11"/>
      <c r="D169" s="11"/>
      <c r="E169" s="5"/>
      <c r="F169" s="20"/>
    </row>
    <row r="170" spans="2:6" x14ac:dyDescent="0.25">
      <c r="B170" s="10"/>
      <c r="C170" s="11"/>
      <c r="D170" s="11"/>
      <c r="E170" s="5"/>
      <c r="F170" s="20"/>
    </row>
    <row r="171" spans="2:6" x14ac:dyDescent="0.25">
      <c r="B171" s="16" t="s">
        <v>12</v>
      </c>
      <c r="C171" s="11"/>
      <c r="D171" s="11"/>
      <c r="E171" s="5"/>
      <c r="F171" s="20"/>
    </row>
    <row r="172" spans="2:6" x14ac:dyDescent="0.25">
      <c r="B172" s="10"/>
      <c r="C172" s="11"/>
      <c r="D172" s="11"/>
      <c r="E172" s="5"/>
      <c r="F172" s="20"/>
    </row>
    <row r="173" spans="2:6" x14ac:dyDescent="0.25">
      <c r="B173" s="16" t="s">
        <v>89</v>
      </c>
      <c r="C173" s="11"/>
      <c r="D173" s="11"/>
      <c r="E173" s="5"/>
      <c r="F173" s="20"/>
    </row>
    <row r="174" spans="2:6" x14ac:dyDescent="0.25">
      <c r="B174" s="10"/>
      <c r="C174" s="11"/>
      <c r="D174" s="11"/>
      <c r="E174" s="5"/>
      <c r="F174" s="20"/>
    </row>
    <row r="175" spans="2:6" ht="30" x14ac:dyDescent="0.25">
      <c r="B175" s="10" t="s">
        <v>90</v>
      </c>
      <c r="C175" s="11"/>
      <c r="D175" s="11"/>
      <c r="E175" s="5"/>
      <c r="F175" s="20"/>
    </row>
    <row r="176" spans="2:6" x14ac:dyDescent="0.25">
      <c r="B176" s="10"/>
      <c r="C176" s="11"/>
      <c r="D176" s="11"/>
      <c r="E176" s="5"/>
      <c r="F176" s="20"/>
    </row>
    <row r="177" spans="2:6" x14ac:dyDescent="0.25">
      <c r="B177" s="16" t="s">
        <v>91</v>
      </c>
      <c r="C177" s="11"/>
      <c r="D177" s="11"/>
      <c r="E177" s="5"/>
      <c r="F177" s="20"/>
    </row>
    <row r="178" spans="2:6" x14ac:dyDescent="0.25">
      <c r="B178" s="10"/>
      <c r="C178" s="11"/>
      <c r="D178" s="11"/>
      <c r="E178" s="5"/>
      <c r="F178" s="20"/>
    </row>
    <row r="179" spans="2:6" ht="60" x14ac:dyDescent="0.25">
      <c r="B179" s="10" t="s">
        <v>92</v>
      </c>
      <c r="C179" s="11"/>
      <c r="D179" s="11"/>
      <c r="E179" s="5"/>
      <c r="F179" s="20"/>
    </row>
    <row r="180" spans="2:6" x14ac:dyDescent="0.25">
      <c r="B180" s="10"/>
      <c r="C180" s="11"/>
      <c r="D180" s="11"/>
      <c r="E180" s="5"/>
      <c r="F180" s="20"/>
    </row>
    <row r="181" spans="2:6" x14ac:dyDescent="0.25">
      <c r="B181" s="16" t="s">
        <v>93</v>
      </c>
      <c r="C181" s="11"/>
      <c r="D181" s="11"/>
      <c r="E181" s="5"/>
      <c r="F181" s="20"/>
    </row>
    <row r="182" spans="2:6" x14ac:dyDescent="0.25">
      <c r="B182" s="10"/>
      <c r="C182" s="11"/>
      <c r="D182" s="11"/>
      <c r="E182" s="5"/>
      <c r="F182" s="20"/>
    </row>
    <row r="183" spans="2:6" ht="45" x14ac:dyDescent="0.25">
      <c r="B183" s="10" t="s">
        <v>94</v>
      </c>
      <c r="C183" s="11"/>
      <c r="D183" s="11"/>
      <c r="E183" s="5"/>
      <c r="F183" s="20"/>
    </row>
    <row r="184" spans="2:6" x14ac:dyDescent="0.25">
      <c r="B184" s="10"/>
      <c r="C184" s="11"/>
      <c r="D184" s="11"/>
      <c r="E184" s="5"/>
      <c r="F184" s="20"/>
    </row>
    <row r="185" spans="2:6" x14ac:dyDescent="0.25">
      <c r="B185" s="16" t="s">
        <v>95</v>
      </c>
      <c r="C185" s="11"/>
      <c r="D185" s="11"/>
      <c r="E185" s="5"/>
      <c r="F185" s="20"/>
    </row>
    <row r="186" spans="2:6" x14ac:dyDescent="0.25">
      <c r="B186" s="10"/>
      <c r="C186" s="11"/>
      <c r="D186" s="11"/>
      <c r="E186" s="5"/>
      <c r="F186" s="20"/>
    </row>
    <row r="187" spans="2:6" ht="60" x14ac:dyDescent="0.25">
      <c r="B187" s="10" t="s">
        <v>96</v>
      </c>
      <c r="C187" s="11"/>
      <c r="D187" s="11"/>
      <c r="E187" s="5"/>
      <c r="F187" s="20"/>
    </row>
    <row r="188" spans="2:6" x14ac:dyDescent="0.25">
      <c r="B188" s="10"/>
      <c r="C188" s="11"/>
      <c r="D188" s="11"/>
      <c r="E188" s="5"/>
      <c r="F188" s="20"/>
    </row>
    <row r="189" spans="2:6" x14ac:dyDescent="0.25">
      <c r="B189" s="16" t="s">
        <v>97</v>
      </c>
      <c r="C189" s="11"/>
      <c r="D189" s="11"/>
      <c r="E189" s="5"/>
      <c r="F189" s="20"/>
    </row>
    <row r="190" spans="2:6" x14ac:dyDescent="0.25">
      <c r="B190" s="10"/>
      <c r="C190" s="11"/>
      <c r="D190" s="11"/>
      <c r="E190" s="5"/>
      <c r="F190" s="20"/>
    </row>
    <row r="191" spans="2:6" ht="30" x14ac:dyDescent="0.25">
      <c r="B191" s="10" t="s">
        <v>98</v>
      </c>
      <c r="C191" s="11"/>
      <c r="D191" s="11"/>
      <c r="E191" s="5"/>
      <c r="F191" s="20"/>
    </row>
    <row r="192" spans="2:6" x14ac:dyDescent="0.25">
      <c r="B192" s="10"/>
      <c r="C192" s="11"/>
      <c r="D192" s="11"/>
      <c r="E192" s="5"/>
      <c r="F192" s="20"/>
    </row>
    <row r="193" spans="1:6" x14ac:dyDescent="0.25">
      <c r="B193" s="16" t="s">
        <v>99</v>
      </c>
      <c r="C193" s="11"/>
      <c r="D193" s="11"/>
      <c r="E193" s="5"/>
      <c r="F193" s="20"/>
    </row>
    <row r="194" spans="1:6" x14ac:dyDescent="0.25">
      <c r="B194" s="10"/>
      <c r="C194" s="11"/>
      <c r="D194" s="11"/>
      <c r="E194" s="5"/>
      <c r="F194" s="20"/>
    </row>
    <row r="195" spans="1:6" x14ac:dyDescent="0.25">
      <c r="B195" s="16" t="s">
        <v>100</v>
      </c>
      <c r="C195" s="11"/>
      <c r="D195" s="11"/>
      <c r="E195" s="5"/>
      <c r="F195" s="20"/>
    </row>
    <row r="196" spans="1:6" x14ac:dyDescent="0.25">
      <c r="B196" s="10"/>
      <c r="C196" s="11"/>
      <c r="D196" s="11"/>
      <c r="E196" s="5"/>
      <c r="F196" s="20"/>
    </row>
    <row r="197" spans="1:6" x14ac:dyDescent="0.25">
      <c r="A197" s="271">
        <v>1</v>
      </c>
      <c r="B197" s="10" t="s">
        <v>101</v>
      </c>
      <c r="C197" s="11" t="s">
        <v>102</v>
      </c>
      <c r="D197" s="11">
        <v>49</v>
      </c>
      <c r="E197" s="6"/>
      <c r="F197" s="20">
        <f>D197*E197</f>
        <v>0</v>
      </c>
    </row>
    <row r="198" spans="1:6" x14ac:dyDescent="0.25">
      <c r="B198" s="10"/>
      <c r="C198" s="11"/>
      <c r="D198" s="11"/>
      <c r="E198" s="5"/>
      <c r="F198" s="20"/>
    </row>
    <row r="199" spans="1:6" x14ac:dyDescent="0.25">
      <c r="A199" s="271">
        <v>2</v>
      </c>
      <c r="B199" s="10" t="s">
        <v>103</v>
      </c>
      <c r="C199" s="11" t="s">
        <v>102</v>
      </c>
      <c r="D199" s="11">
        <v>20</v>
      </c>
      <c r="E199" s="6"/>
      <c r="F199" s="20">
        <f>D199*E199</f>
        <v>0</v>
      </c>
    </row>
    <row r="200" spans="1:6" x14ac:dyDescent="0.25">
      <c r="B200" s="10"/>
      <c r="C200" s="11"/>
      <c r="D200" s="11"/>
      <c r="E200" s="5"/>
      <c r="F200" s="20"/>
    </row>
    <row r="201" spans="1:6" x14ac:dyDescent="0.25">
      <c r="B201" s="16" t="s">
        <v>104</v>
      </c>
      <c r="C201" s="11"/>
      <c r="D201" s="11"/>
      <c r="E201" s="5"/>
      <c r="F201" s="20"/>
    </row>
    <row r="202" spans="1:6" x14ac:dyDescent="0.25">
      <c r="B202" s="10"/>
      <c r="C202" s="11"/>
      <c r="D202" s="11"/>
      <c r="E202" s="5"/>
      <c r="F202" s="20"/>
    </row>
    <row r="203" spans="1:6" x14ac:dyDescent="0.25">
      <c r="A203" s="271">
        <v>3</v>
      </c>
      <c r="B203" s="10" t="s">
        <v>105</v>
      </c>
      <c r="C203" s="11" t="s">
        <v>102</v>
      </c>
      <c r="D203" s="11">
        <v>5</v>
      </c>
      <c r="E203" s="6"/>
      <c r="F203" s="20">
        <f>D203*E203</f>
        <v>0</v>
      </c>
    </row>
    <row r="204" spans="1:6" x14ac:dyDescent="0.25">
      <c r="B204" s="10"/>
      <c r="C204" s="11"/>
      <c r="D204" s="11"/>
      <c r="E204" s="5"/>
      <c r="F204" s="20"/>
    </row>
    <row r="205" spans="1:6" x14ac:dyDescent="0.25">
      <c r="A205" s="271">
        <v>4</v>
      </c>
      <c r="B205" s="10" t="s">
        <v>106</v>
      </c>
      <c r="C205" s="11" t="s">
        <v>102</v>
      </c>
      <c r="D205" s="11">
        <v>2</v>
      </c>
      <c r="E205" s="6"/>
      <c r="F205" s="20">
        <f>D205*E205</f>
        <v>0</v>
      </c>
    </row>
    <row r="206" spans="1:6" x14ac:dyDescent="0.25">
      <c r="B206" s="10"/>
      <c r="C206" s="11"/>
      <c r="D206" s="11"/>
      <c r="E206" s="5"/>
      <c r="F206" s="20"/>
    </row>
    <row r="207" spans="1:6" x14ac:dyDescent="0.25">
      <c r="B207" s="16" t="s">
        <v>107</v>
      </c>
      <c r="C207" s="11"/>
      <c r="D207" s="11"/>
      <c r="E207" s="5"/>
      <c r="F207" s="20"/>
    </row>
    <row r="208" spans="1:6" x14ac:dyDescent="0.25">
      <c r="B208" s="10"/>
      <c r="C208" s="11"/>
      <c r="D208" s="11"/>
      <c r="E208" s="5"/>
      <c r="F208" s="20"/>
    </row>
    <row r="209" spans="1:6" ht="30" x14ac:dyDescent="0.25">
      <c r="A209" s="271">
        <v>5</v>
      </c>
      <c r="B209" s="10" t="s">
        <v>108</v>
      </c>
      <c r="C209" s="11" t="s">
        <v>102</v>
      </c>
      <c r="D209" s="11">
        <v>20</v>
      </c>
      <c r="E209" s="6"/>
      <c r="F209" s="20">
        <f>D209*E209</f>
        <v>0</v>
      </c>
    </row>
    <row r="210" spans="1:6" x14ac:dyDescent="0.25">
      <c r="B210" s="10"/>
      <c r="C210" s="11"/>
      <c r="D210" s="11"/>
      <c r="E210" s="5"/>
      <c r="F210" s="20"/>
    </row>
    <row r="211" spans="1:6" x14ac:dyDescent="0.25">
      <c r="B211" s="16" t="s">
        <v>109</v>
      </c>
      <c r="C211" s="11"/>
      <c r="D211" s="11"/>
      <c r="E211" s="5"/>
      <c r="F211" s="20"/>
    </row>
    <row r="212" spans="1:6" x14ac:dyDescent="0.25">
      <c r="B212" s="10"/>
      <c r="C212" s="11"/>
      <c r="D212" s="11"/>
      <c r="E212" s="5"/>
      <c r="F212" s="20"/>
    </row>
    <row r="213" spans="1:6" x14ac:dyDescent="0.25">
      <c r="A213" s="271">
        <v>6</v>
      </c>
      <c r="B213" s="10" t="s">
        <v>110</v>
      </c>
      <c r="C213" s="11" t="s">
        <v>39</v>
      </c>
      <c r="D213" s="11">
        <v>64</v>
      </c>
      <c r="E213" s="6"/>
      <c r="F213" s="20">
        <f>D213*E213</f>
        <v>0</v>
      </c>
    </row>
    <row r="214" spans="1:6" x14ac:dyDescent="0.25">
      <c r="B214" s="10"/>
      <c r="C214" s="11"/>
      <c r="D214" s="11"/>
      <c r="E214" s="5"/>
      <c r="F214" s="20"/>
    </row>
    <row r="215" spans="1:6" x14ac:dyDescent="0.25">
      <c r="B215" s="16" t="s">
        <v>111</v>
      </c>
      <c r="C215" s="11"/>
      <c r="D215" s="11"/>
      <c r="E215" s="5"/>
      <c r="F215" s="20"/>
    </row>
    <row r="216" spans="1:6" x14ac:dyDescent="0.25">
      <c r="B216" s="10"/>
      <c r="C216" s="11"/>
      <c r="D216" s="11"/>
      <c r="E216" s="5"/>
      <c r="F216" s="20"/>
    </row>
    <row r="217" spans="1:6" x14ac:dyDescent="0.25">
      <c r="A217" s="271">
        <v>7</v>
      </c>
      <c r="B217" s="10" t="s">
        <v>112</v>
      </c>
      <c r="C217" s="11" t="s">
        <v>113</v>
      </c>
      <c r="D217" s="11">
        <v>1</v>
      </c>
      <c r="E217" s="6"/>
      <c r="F217" s="20">
        <f>D217*E217</f>
        <v>0</v>
      </c>
    </row>
    <row r="218" spans="1:6" x14ac:dyDescent="0.25">
      <c r="B218" s="10"/>
      <c r="C218" s="11"/>
      <c r="D218" s="11"/>
      <c r="E218" s="5"/>
      <c r="F218" s="20"/>
    </row>
    <row r="219" spans="1:6" ht="30" x14ac:dyDescent="0.25">
      <c r="B219" s="16" t="s">
        <v>114</v>
      </c>
      <c r="C219" s="11"/>
      <c r="D219" s="11"/>
      <c r="E219" s="5"/>
      <c r="F219" s="20"/>
    </row>
    <row r="220" spans="1:6" x14ac:dyDescent="0.25">
      <c r="B220" s="10"/>
      <c r="C220" s="11"/>
      <c r="D220" s="11"/>
      <c r="E220" s="5"/>
      <c r="F220" s="20"/>
    </row>
    <row r="221" spans="1:6" x14ac:dyDescent="0.25">
      <c r="A221" s="271">
        <v>8</v>
      </c>
      <c r="B221" s="10" t="s">
        <v>115</v>
      </c>
      <c r="C221" s="11" t="s">
        <v>102</v>
      </c>
      <c r="D221" s="11">
        <v>14</v>
      </c>
      <c r="E221" s="6"/>
      <c r="F221" s="20">
        <f>D221*E221</f>
        <v>0</v>
      </c>
    </row>
    <row r="222" spans="1:6" x14ac:dyDescent="0.25">
      <c r="B222" s="10"/>
      <c r="C222" s="11"/>
      <c r="D222" s="11"/>
      <c r="E222" s="5"/>
      <c r="F222" s="20"/>
    </row>
    <row r="223" spans="1:6" ht="30" x14ac:dyDescent="0.25">
      <c r="B223" s="16" t="s">
        <v>116</v>
      </c>
      <c r="C223" s="11"/>
      <c r="D223" s="11"/>
      <c r="E223" s="5"/>
      <c r="F223" s="20"/>
    </row>
    <row r="224" spans="1:6" x14ac:dyDescent="0.25">
      <c r="B224" s="10"/>
      <c r="C224" s="11"/>
      <c r="D224" s="11"/>
      <c r="E224" s="5"/>
      <c r="F224" s="20"/>
    </row>
    <row r="225" spans="1:6" x14ac:dyDescent="0.25">
      <c r="A225" s="271">
        <v>9</v>
      </c>
      <c r="B225" s="10" t="s">
        <v>117</v>
      </c>
      <c r="C225" s="11" t="s">
        <v>102</v>
      </c>
      <c r="D225" s="11">
        <v>44</v>
      </c>
      <c r="E225" s="6"/>
      <c r="F225" s="20">
        <f>D225*E225</f>
        <v>0</v>
      </c>
    </row>
    <row r="226" spans="1:6" x14ac:dyDescent="0.25">
      <c r="B226" s="10"/>
      <c r="C226" s="11"/>
      <c r="D226" s="11"/>
      <c r="E226" s="5"/>
      <c r="F226" s="20"/>
    </row>
    <row r="227" spans="1:6" x14ac:dyDescent="0.25">
      <c r="B227" s="16" t="s">
        <v>118</v>
      </c>
      <c r="C227" s="11"/>
      <c r="D227" s="11"/>
      <c r="E227" s="5"/>
      <c r="F227" s="20"/>
    </row>
    <row r="228" spans="1:6" x14ac:dyDescent="0.25">
      <c r="B228" s="10"/>
      <c r="C228" s="11"/>
      <c r="D228" s="11"/>
      <c r="E228" s="5"/>
      <c r="F228" s="20"/>
    </row>
    <row r="229" spans="1:6" x14ac:dyDescent="0.25">
      <c r="A229" s="271">
        <v>10</v>
      </c>
      <c r="B229" s="10" t="s">
        <v>119</v>
      </c>
      <c r="C229" s="11" t="s">
        <v>102</v>
      </c>
      <c r="D229" s="11">
        <v>5</v>
      </c>
      <c r="E229" s="6"/>
      <c r="F229" s="20">
        <f>D229*E229</f>
        <v>0</v>
      </c>
    </row>
    <row r="230" spans="1:6" x14ac:dyDescent="0.25">
      <c r="B230" s="10"/>
      <c r="C230" s="11"/>
      <c r="D230" s="11"/>
      <c r="E230" s="5"/>
      <c r="F230" s="20"/>
    </row>
    <row r="231" spans="1:6" x14ac:dyDescent="0.25">
      <c r="B231" s="16" t="s">
        <v>120</v>
      </c>
      <c r="C231" s="11"/>
      <c r="D231" s="11"/>
      <c r="E231" s="5"/>
      <c r="F231" s="20"/>
    </row>
    <row r="232" spans="1:6" x14ac:dyDescent="0.25">
      <c r="B232" s="10"/>
      <c r="C232" s="11"/>
      <c r="D232" s="11"/>
      <c r="E232" s="5"/>
      <c r="F232" s="20"/>
    </row>
    <row r="233" spans="1:6" ht="45" x14ac:dyDescent="0.25">
      <c r="A233" s="271">
        <v>11</v>
      </c>
      <c r="B233" s="10" t="s">
        <v>121</v>
      </c>
      <c r="C233" s="11" t="s">
        <v>39</v>
      </c>
      <c r="D233" s="11">
        <v>242</v>
      </c>
      <c r="E233" s="6"/>
      <c r="F233" s="20">
        <f>D233*E233</f>
        <v>0</v>
      </c>
    </row>
    <row r="234" spans="1:6" x14ac:dyDescent="0.25">
      <c r="B234" s="10"/>
      <c r="C234" s="11"/>
      <c r="D234" s="11"/>
      <c r="E234" s="5"/>
      <c r="F234" s="20"/>
    </row>
    <row r="235" spans="1:6" ht="45" x14ac:dyDescent="0.25">
      <c r="A235" s="271">
        <v>12</v>
      </c>
      <c r="B235" s="10" t="s">
        <v>122</v>
      </c>
      <c r="C235" s="11" t="s">
        <v>39</v>
      </c>
      <c r="D235" s="11">
        <v>22</v>
      </c>
      <c r="E235" s="6"/>
      <c r="F235" s="20">
        <f>D235*E235</f>
        <v>0</v>
      </c>
    </row>
    <row r="236" spans="1:6" x14ac:dyDescent="0.25">
      <c r="B236" s="10"/>
      <c r="C236" s="11"/>
      <c r="D236" s="11"/>
      <c r="E236" s="5"/>
      <c r="F236" s="20"/>
    </row>
    <row r="237" spans="1:6" x14ac:dyDescent="0.25">
      <c r="B237" s="16" t="s">
        <v>123</v>
      </c>
      <c r="C237" s="11"/>
      <c r="D237" s="11"/>
      <c r="E237" s="5"/>
      <c r="F237" s="20"/>
    </row>
    <row r="238" spans="1:6" x14ac:dyDescent="0.25">
      <c r="B238" s="10"/>
      <c r="C238" s="11"/>
      <c r="D238" s="11"/>
      <c r="E238" s="5"/>
      <c r="F238" s="20"/>
    </row>
    <row r="239" spans="1:6" x14ac:dyDescent="0.25">
      <c r="A239" s="271">
        <v>13</v>
      </c>
      <c r="B239" s="10" t="s">
        <v>124</v>
      </c>
      <c r="C239" s="11" t="s">
        <v>45</v>
      </c>
      <c r="D239" s="11">
        <v>6</v>
      </c>
      <c r="E239" s="6"/>
      <c r="F239" s="20">
        <f>D239*E239</f>
        <v>0</v>
      </c>
    </row>
    <row r="240" spans="1:6" x14ac:dyDescent="0.25">
      <c r="B240" s="10"/>
      <c r="C240" s="11"/>
      <c r="D240" s="11"/>
      <c r="E240" s="5"/>
      <c r="F240" s="20"/>
    </row>
    <row r="241" spans="1:6" x14ac:dyDescent="0.25">
      <c r="B241" s="16" t="s">
        <v>125</v>
      </c>
      <c r="C241" s="11"/>
      <c r="D241" s="11"/>
      <c r="E241" s="5"/>
      <c r="F241" s="20"/>
    </row>
    <row r="242" spans="1:6" x14ac:dyDescent="0.25">
      <c r="B242" s="10"/>
      <c r="C242" s="11"/>
      <c r="D242" s="11"/>
      <c r="E242" s="5"/>
      <c r="F242" s="20"/>
    </row>
    <row r="243" spans="1:6" x14ac:dyDescent="0.25">
      <c r="B243" s="16" t="s">
        <v>126</v>
      </c>
      <c r="C243" s="11"/>
      <c r="D243" s="11"/>
      <c r="E243" s="5"/>
      <c r="F243" s="20"/>
    </row>
    <row r="244" spans="1:6" x14ac:dyDescent="0.25">
      <c r="B244" s="10"/>
      <c r="C244" s="11"/>
      <c r="D244" s="11"/>
      <c r="E244" s="5"/>
      <c r="F244" s="20"/>
    </row>
    <row r="245" spans="1:6" ht="30" x14ac:dyDescent="0.25">
      <c r="A245" s="271">
        <v>14</v>
      </c>
      <c r="B245" s="10" t="s">
        <v>127</v>
      </c>
      <c r="C245" s="11" t="s">
        <v>39</v>
      </c>
      <c r="D245" s="11">
        <v>242</v>
      </c>
      <c r="E245" s="6"/>
      <c r="F245" s="20">
        <f>D245*E245</f>
        <v>0</v>
      </c>
    </row>
    <row r="246" spans="1:6" x14ac:dyDescent="0.25">
      <c r="B246" s="10"/>
      <c r="C246" s="11"/>
      <c r="D246" s="11"/>
      <c r="E246" s="5"/>
      <c r="F246" s="20"/>
    </row>
    <row r="247" spans="1:6" x14ac:dyDescent="0.25">
      <c r="A247" s="271">
        <v>15</v>
      </c>
      <c r="B247" s="10" t="s">
        <v>128</v>
      </c>
      <c r="C247" s="11" t="s">
        <v>39</v>
      </c>
      <c r="D247" s="11">
        <v>22</v>
      </c>
      <c r="E247" s="6"/>
      <c r="F247" s="20">
        <f>D247*E247</f>
        <v>0</v>
      </c>
    </row>
    <row r="248" spans="1:6" x14ac:dyDescent="0.25">
      <c r="B248" s="10"/>
      <c r="C248" s="11"/>
      <c r="D248" s="11"/>
      <c r="E248" s="5"/>
      <c r="F248" s="20"/>
    </row>
    <row r="249" spans="1:6" s="2" customFormat="1" x14ac:dyDescent="0.25">
      <c r="A249" s="272" t="s">
        <v>700</v>
      </c>
      <c r="B249" s="12" t="s">
        <v>698</v>
      </c>
      <c r="C249" s="13"/>
      <c r="D249" s="13"/>
      <c r="E249" s="8"/>
      <c r="F249" s="21">
        <f>SUM(F189:F248)</f>
        <v>0</v>
      </c>
    </row>
    <row r="250" spans="1:6" x14ac:dyDescent="0.25">
      <c r="B250" s="10"/>
      <c r="C250" s="11"/>
      <c r="D250" s="11"/>
      <c r="E250" s="5"/>
      <c r="F250" s="20"/>
    </row>
    <row r="251" spans="1:6" x14ac:dyDescent="0.25">
      <c r="B251" s="16" t="s">
        <v>129</v>
      </c>
      <c r="C251" s="11"/>
      <c r="D251" s="11"/>
      <c r="E251" s="5"/>
      <c r="F251" s="20"/>
    </row>
    <row r="252" spans="1:6" x14ac:dyDescent="0.25">
      <c r="B252" s="10"/>
      <c r="C252" s="11"/>
      <c r="D252" s="11"/>
      <c r="E252" s="5"/>
      <c r="F252" s="20"/>
    </row>
    <row r="253" spans="1:6" x14ac:dyDescent="0.25">
      <c r="B253" s="16" t="s">
        <v>130</v>
      </c>
      <c r="C253" s="11"/>
      <c r="D253" s="11"/>
      <c r="E253" s="5"/>
      <c r="F253" s="20"/>
    </row>
    <row r="254" spans="1:6" x14ac:dyDescent="0.25">
      <c r="B254" s="10"/>
      <c r="C254" s="11"/>
      <c r="D254" s="11"/>
      <c r="E254" s="5"/>
      <c r="F254" s="20"/>
    </row>
    <row r="255" spans="1:6" x14ac:dyDescent="0.25">
      <c r="B255" s="16" t="s">
        <v>131</v>
      </c>
      <c r="C255" s="11"/>
      <c r="D255" s="11"/>
      <c r="E255" s="5"/>
      <c r="F255" s="20"/>
    </row>
    <row r="256" spans="1:6" x14ac:dyDescent="0.25">
      <c r="B256" s="10"/>
      <c r="C256" s="11"/>
      <c r="D256" s="11"/>
      <c r="E256" s="5"/>
      <c r="F256" s="20"/>
    </row>
    <row r="257" spans="2:6" ht="180" x14ac:dyDescent="0.25">
      <c r="B257" s="10" t="s">
        <v>695</v>
      </c>
      <c r="C257" s="11"/>
      <c r="D257" s="11"/>
      <c r="E257" s="5"/>
      <c r="F257" s="20"/>
    </row>
    <row r="258" spans="2:6" x14ac:dyDescent="0.25">
      <c r="B258" s="10"/>
      <c r="C258" s="11"/>
      <c r="D258" s="11"/>
      <c r="E258" s="5"/>
      <c r="F258" s="20"/>
    </row>
    <row r="259" spans="2:6" ht="60" x14ac:dyDescent="0.25">
      <c r="B259" s="10" t="s">
        <v>88</v>
      </c>
      <c r="C259" s="11"/>
      <c r="D259" s="11"/>
      <c r="E259" s="5"/>
      <c r="F259" s="20"/>
    </row>
    <row r="260" spans="2:6" x14ac:dyDescent="0.25">
      <c r="B260" s="10"/>
      <c r="C260" s="11"/>
      <c r="D260" s="11"/>
      <c r="E260" s="5"/>
      <c r="F260" s="20"/>
    </row>
    <row r="261" spans="2:6" x14ac:dyDescent="0.25">
      <c r="B261" s="16" t="s">
        <v>12</v>
      </c>
      <c r="C261" s="11"/>
      <c r="D261" s="11"/>
      <c r="E261" s="5"/>
      <c r="F261" s="20"/>
    </row>
    <row r="262" spans="2:6" x14ac:dyDescent="0.25">
      <c r="B262" s="10"/>
      <c r="C262" s="11"/>
      <c r="D262" s="11"/>
      <c r="E262" s="5"/>
      <c r="F262" s="20"/>
    </row>
    <row r="263" spans="2:6" x14ac:dyDescent="0.25">
      <c r="B263" s="16" t="s">
        <v>132</v>
      </c>
      <c r="C263" s="11"/>
      <c r="D263" s="11"/>
      <c r="E263" s="5"/>
      <c r="F263" s="20"/>
    </row>
    <row r="264" spans="2:6" x14ac:dyDescent="0.25">
      <c r="B264" s="10"/>
      <c r="C264" s="11"/>
      <c r="D264" s="11"/>
      <c r="E264" s="5"/>
      <c r="F264" s="20"/>
    </row>
    <row r="265" spans="2:6" ht="90" x14ac:dyDescent="0.25">
      <c r="B265" s="10" t="s">
        <v>133</v>
      </c>
      <c r="C265" s="11"/>
      <c r="D265" s="11"/>
      <c r="E265" s="5"/>
      <c r="F265" s="20"/>
    </row>
    <row r="266" spans="2:6" x14ac:dyDescent="0.25">
      <c r="B266" s="10"/>
      <c r="C266" s="11"/>
      <c r="D266" s="11"/>
      <c r="E266" s="5"/>
      <c r="F266" s="20"/>
    </row>
    <row r="267" spans="2:6" x14ac:dyDescent="0.25">
      <c r="B267" s="16" t="s">
        <v>134</v>
      </c>
      <c r="C267" s="11"/>
      <c r="D267" s="11"/>
      <c r="E267" s="5"/>
      <c r="F267" s="20"/>
    </row>
    <row r="268" spans="2:6" x14ac:dyDescent="0.25">
      <c r="B268" s="10"/>
      <c r="C268" s="11"/>
      <c r="D268" s="11"/>
      <c r="E268" s="5"/>
      <c r="F268" s="20"/>
    </row>
    <row r="269" spans="2:6" ht="255" x14ac:dyDescent="0.25">
      <c r="B269" s="10" t="s">
        <v>135</v>
      </c>
      <c r="C269" s="11"/>
      <c r="D269" s="11"/>
      <c r="E269" s="5"/>
      <c r="F269" s="20"/>
    </row>
    <row r="270" spans="2:6" x14ac:dyDescent="0.25">
      <c r="B270" s="10"/>
      <c r="C270" s="11"/>
      <c r="D270" s="11"/>
      <c r="E270" s="5"/>
      <c r="F270" s="20"/>
    </row>
    <row r="271" spans="2:6" x14ac:dyDescent="0.25">
      <c r="B271" s="16" t="s">
        <v>136</v>
      </c>
      <c r="C271" s="11"/>
      <c r="D271" s="11"/>
      <c r="E271" s="5"/>
      <c r="F271" s="20"/>
    </row>
    <row r="272" spans="2:6" x14ac:dyDescent="0.25">
      <c r="B272" s="10"/>
      <c r="C272" s="11"/>
      <c r="D272" s="11"/>
      <c r="E272" s="5"/>
      <c r="F272" s="20"/>
    </row>
    <row r="273" spans="1:6" x14ac:dyDescent="0.25">
      <c r="B273" s="16" t="s">
        <v>137</v>
      </c>
      <c r="C273" s="11"/>
      <c r="D273" s="11"/>
      <c r="E273" s="5"/>
      <c r="F273" s="20"/>
    </row>
    <row r="274" spans="1:6" x14ac:dyDescent="0.25">
      <c r="B274" s="10"/>
      <c r="C274" s="11"/>
      <c r="D274" s="11"/>
      <c r="E274" s="5"/>
      <c r="F274" s="20"/>
    </row>
    <row r="275" spans="1:6" x14ac:dyDescent="0.25">
      <c r="A275" s="271">
        <v>1</v>
      </c>
      <c r="B275" s="10" t="s">
        <v>138</v>
      </c>
      <c r="C275" s="11" t="s">
        <v>102</v>
      </c>
      <c r="D275" s="11">
        <v>2</v>
      </c>
      <c r="E275" s="6"/>
      <c r="F275" s="20">
        <f>D275*E275</f>
        <v>0</v>
      </c>
    </row>
    <row r="276" spans="1:6" x14ac:dyDescent="0.25">
      <c r="B276" s="10"/>
      <c r="C276" s="11"/>
      <c r="D276" s="11"/>
      <c r="E276" s="5"/>
      <c r="F276" s="20"/>
    </row>
    <row r="277" spans="1:6" x14ac:dyDescent="0.25">
      <c r="B277" s="16" t="s">
        <v>139</v>
      </c>
      <c r="C277" s="11"/>
      <c r="D277" s="11"/>
      <c r="E277" s="5"/>
      <c r="F277" s="20"/>
    </row>
    <row r="278" spans="1:6" x14ac:dyDescent="0.25">
      <c r="B278" s="10"/>
      <c r="C278" s="11"/>
      <c r="D278" s="11"/>
      <c r="E278" s="5"/>
      <c r="F278" s="20"/>
    </row>
    <row r="279" spans="1:6" x14ac:dyDescent="0.25">
      <c r="B279" s="16" t="s">
        <v>140</v>
      </c>
      <c r="C279" s="11"/>
      <c r="D279" s="11"/>
      <c r="E279" s="5"/>
      <c r="F279" s="20"/>
    </row>
    <row r="280" spans="1:6" x14ac:dyDescent="0.25">
      <c r="B280" s="10"/>
      <c r="C280" s="11"/>
      <c r="D280" s="11"/>
      <c r="E280" s="5"/>
      <c r="F280" s="20"/>
    </row>
    <row r="281" spans="1:6" x14ac:dyDescent="0.25">
      <c r="A281" s="271">
        <v>2</v>
      </c>
      <c r="B281" s="10" t="s">
        <v>141</v>
      </c>
      <c r="C281" s="11" t="s">
        <v>102</v>
      </c>
      <c r="D281" s="11">
        <v>36</v>
      </c>
      <c r="E281" s="6"/>
      <c r="F281" s="20">
        <f>D281*E281</f>
        <v>0</v>
      </c>
    </row>
    <row r="282" spans="1:6" x14ac:dyDescent="0.25">
      <c r="B282" s="10"/>
      <c r="C282" s="11"/>
      <c r="D282" s="11"/>
      <c r="E282" s="5"/>
      <c r="F282" s="20"/>
    </row>
    <row r="283" spans="1:6" x14ac:dyDescent="0.25">
      <c r="A283" s="271">
        <v>3</v>
      </c>
      <c r="B283" s="10" t="s">
        <v>142</v>
      </c>
      <c r="C283" s="11" t="s">
        <v>102</v>
      </c>
      <c r="D283" s="11">
        <v>7</v>
      </c>
      <c r="E283" s="6"/>
      <c r="F283" s="20">
        <f>D283*E283</f>
        <v>0</v>
      </c>
    </row>
    <row r="284" spans="1:6" x14ac:dyDescent="0.25">
      <c r="B284" s="10"/>
      <c r="C284" s="11"/>
      <c r="D284" s="11"/>
      <c r="E284" s="5"/>
      <c r="F284" s="20"/>
    </row>
    <row r="285" spans="1:6" x14ac:dyDescent="0.25">
      <c r="B285" s="16" t="s">
        <v>143</v>
      </c>
      <c r="C285" s="11"/>
      <c r="D285" s="11"/>
      <c r="E285" s="5"/>
      <c r="F285" s="20"/>
    </row>
    <row r="286" spans="1:6" x14ac:dyDescent="0.25">
      <c r="B286" s="10"/>
      <c r="C286" s="11"/>
      <c r="D286" s="11"/>
      <c r="E286" s="5"/>
      <c r="F286" s="20"/>
    </row>
    <row r="287" spans="1:6" x14ac:dyDescent="0.25">
      <c r="B287" s="16" t="s">
        <v>140</v>
      </c>
      <c r="C287" s="11"/>
      <c r="D287" s="11"/>
      <c r="E287" s="5"/>
      <c r="F287" s="20"/>
    </row>
    <row r="288" spans="1:6" x14ac:dyDescent="0.25">
      <c r="B288" s="10"/>
      <c r="C288" s="11"/>
      <c r="D288" s="11"/>
      <c r="E288" s="5"/>
      <c r="F288" s="20"/>
    </row>
    <row r="289" spans="1:6" x14ac:dyDescent="0.25">
      <c r="A289" s="271">
        <v>4</v>
      </c>
      <c r="B289" s="10" t="s">
        <v>144</v>
      </c>
      <c r="C289" s="11" t="s">
        <v>102</v>
      </c>
      <c r="D289" s="11">
        <v>4</v>
      </c>
      <c r="E289" s="6"/>
      <c r="F289" s="20">
        <f>D289*E289</f>
        <v>0</v>
      </c>
    </row>
    <row r="290" spans="1:6" x14ac:dyDescent="0.25">
      <c r="B290" s="10"/>
      <c r="C290" s="11"/>
      <c r="D290" s="11"/>
      <c r="E290" s="5"/>
      <c r="F290" s="20"/>
    </row>
    <row r="291" spans="1:6" x14ac:dyDescent="0.25">
      <c r="B291" s="16" t="s">
        <v>145</v>
      </c>
      <c r="C291" s="11"/>
      <c r="D291" s="11"/>
      <c r="E291" s="5"/>
      <c r="F291" s="20"/>
    </row>
    <row r="292" spans="1:6" x14ac:dyDescent="0.25">
      <c r="B292" s="10"/>
      <c r="C292" s="11"/>
      <c r="D292" s="11"/>
      <c r="E292" s="5"/>
      <c r="F292" s="20"/>
    </row>
    <row r="293" spans="1:6" x14ac:dyDescent="0.25">
      <c r="B293" s="16" t="s">
        <v>146</v>
      </c>
      <c r="C293" s="11"/>
      <c r="D293" s="11"/>
      <c r="E293" s="5"/>
      <c r="F293" s="20"/>
    </row>
    <row r="294" spans="1:6" x14ac:dyDescent="0.25">
      <c r="B294" s="10"/>
      <c r="C294" s="11"/>
      <c r="D294" s="11"/>
      <c r="E294" s="5"/>
      <c r="F294" s="20"/>
    </row>
    <row r="295" spans="1:6" x14ac:dyDescent="0.25">
      <c r="B295" s="16" t="s">
        <v>147</v>
      </c>
      <c r="C295" s="11"/>
      <c r="D295" s="11"/>
      <c r="E295" s="5"/>
      <c r="F295" s="20"/>
    </row>
    <row r="296" spans="1:6" x14ac:dyDescent="0.25">
      <c r="B296" s="10"/>
      <c r="C296" s="11"/>
      <c r="D296" s="11"/>
      <c r="E296" s="5"/>
      <c r="F296" s="20"/>
    </row>
    <row r="297" spans="1:6" ht="30" x14ac:dyDescent="0.25">
      <c r="A297" s="271">
        <v>5</v>
      </c>
      <c r="B297" s="10" t="s">
        <v>148</v>
      </c>
      <c r="C297" s="11" t="s">
        <v>50</v>
      </c>
      <c r="D297" s="11">
        <v>72</v>
      </c>
      <c r="E297" s="6"/>
      <c r="F297" s="20">
        <f>D297*E297</f>
        <v>0</v>
      </c>
    </row>
    <row r="298" spans="1:6" x14ac:dyDescent="0.25">
      <c r="B298" s="10"/>
      <c r="C298" s="11"/>
      <c r="D298" s="11"/>
      <c r="E298" s="5"/>
      <c r="F298" s="20"/>
    </row>
    <row r="299" spans="1:6" x14ac:dyDescent="0.25">
      <c r="A299" s="271">
        <v>6</v>
      </c>
      <c r="B299" s="10" t="s">
        <v>149</v>
      </c>
      <c r="C299" s="11" t="s">
        <v>50</v>
      </c>
      <c r="D299" s="11">
        <v>53</v>
      </c>
      <c r="E299" s="6"/>
      <c r="F299" s="20">
        <f>D299*E299</f>
        <v>0</v>
      </c>
    </row>
    <row r="300" spans="1:6" x14ac:dyDescent="0.25">
      <c r="B300" s="10"/>
      <c r="C300" s="11"/>
      <c r="D300" s="11"/>
      <c r="E300" s="5"/>
      <c r="F300" s="20"/>
    </row>
    <row r="301" spans="1:6" x14ac:dyDescent="0.25">
      <c r="B301" s="16" t="s">
        <v>150</v>
      </c>
      <c r="C301" s="11"/>
      <c r="D301" s="11"/>
      <c r="E301" s="5"/>
      <c r="F301" s="20"/>
    </row>
    <row r="302" spans="1:6" x14ac:dyDescent="0.25">
      <c r="B302" s="10"/>
      <c r="C302" s="11"/>
      <c r="D302" s="11"/>
      <c r="E302" s="5"/>
      <c r="F302" s="20"/>
    </row>
    <row r="303" spans="1:6" ht="30" x14ac:dyDescent="0.25">
      <c r="A303" s="271">
        <v>7</v>
      </c>
      <c r="B303" s="10" t="s">
        <v>151</v>
      </c>
      <c r="C303" s="11" t="s">
        <v>152</v>
      </c>
      <c r="D303" s="11">
        <v>4</v>
      </c>
      <c r="E303" s="6"/>
      <c r="F303" s="20">
        <f>D303*E303</f>
        <v>0</v>
      </c>
    </row>
    <row r="304" spans="1:6" x14ac:dyDescent="0.25">
      <c r="B304" s="10"/>
      <c r="C304" s="11"/>
      <c r="D304" s="11"/>
      <c r="E304" s="5"/>
      <c r="F304" s="20"/>
    </row>
    <row r="305" spans="1:6" x14ac:dyDescent="0.25">
      <c r="B305" s="16" t="s">
        <v>153</v>
      </c>
      <c r="C305" s="11"/>
      <c r="D305" s="11"/>
      <c r="E305" s="5"/>
      <c r="F305" s="20"/>
    </row>
    <row r="306" spans="1:6" x14ac:dyDescent="0.25">
      <c r="B306" s="10"/>
      <c r="C306" s="11"/>
      <c r="D306" s="11"/>
      <c r="E306" s="5"/>
      <c r="F306" s="20"/>
    </row>
    <row r="307" spans="1:6" x14ac:dyDescent="0.25">
      <c r="B307" s="16" t="s">
        <v>154</v>
      </c>
      <c r="C307" s="11"/>
      <c r="D307" s="11"/>
      <c r="E307" s="5"/>
      <c r="F307" s="20"/>
    </row>
    <row r="308" spans="1:6" x14ac:dyDescent="0.25">
      <c r="B308" s="10"/>
      <c r="C308" s="11"/>
      <c r="D308" s="11"/>
      <c r="E308" s="5"/>
      <c r="F308" s="20"/>
    </row>
    <row r="309" spans="1:6" x14ac:dyDescent="0.25">
      <c r="A309" s="271">
        <v>8</v>
      </c>
      <c r="B309" s="10" t="s">
        <v>155</v>
      </c>
      <c r="C309" s="11" t="s">
        <v>39</v>
      </c>
      <c r="D309" s="11">
        <v>242</v>
      </c>
      <c r="E309" s="6"/>
      <c r="F309" s="20">
        <f>D309*E309</f>
        <v>0</v>
      </c>
    </row>
    <row r="310" spans="1:6" x14ac:dyDescent="0.25">
      <c r="B310" s="10"/>
      <c r="C310" s="11"/>
      <c r="D310" s="11"/>
      <c r="E310" s="5"/>
      <c r="F310" s="20"/>
    </row>
    <row r="311" spans="1:6" x14ac:dyDescent="0.25">
      <c r="B311" s="16" t="s">
        <v>156</v>
      </c>
      <c r="C311" s="11"/>
      <c r="D311" s="11"/>
      <c r="E311" s="5"/>
      <c r="F311" s="20"/>
    </row>
    <row r="312" spans="1:6" x14ac:dyDescent="0.25">
      <c r="B312" s="10"/>
      <c r="C312" s="11"/>
      <c r="D312" s="11"/>
      <c r="E312" s="5"/>
      <c r="F312" s="20"/>
    </row>
    <row r="313" spans="1:6" ht="30" x14ac:dyDescent="0.25">
      <c r="B313" s="16" t="s">
        <v>157</v>
      </c>
      <c r="C313" s="11"/>
      <c r="D313" s="11"/>
      <c r="E313" s="5"/>
      <c r="F313" s="20"/>
    </row>
    <row r="314" spans="1:6" x14ac:dyDescent="0.25">
      <c r="B314" s="10"/>
      <c r="C314" s="11"/>
      <c r="D314" s="11"/>
      <c r="E314" s="5"/>
      <c r="F314" s="20"/>
    </row>
    <row r="315" spans="1:6" x14ac:dyDescent="0.25">
      <c r="A315" s="271">
        <v>9</v>
      </c>
      <c r="B315" s="10" t="s">
        <v>158</v>
      </c>
      <c r="C315" s="11" t="s">
        <v>50</v>
      </c>
      <c r="D315" s="11">
        <v>85</v>
      </c>
      <c r="E315" s="6"/>
      <c r="F315" s="20">
        <f>D315*E315</f>
        <v>0</v>
      </c>
    </row>
    <row r="316" spans="1:6" x14ac:dyDescent="0.25">
      <c r="B316" s="10"/>
      <c r="C316" s="11"/>
      <c r="D316" s="11"/>
      <c r="E316" s="5"/>
      <c r="F316" s="20"/>
    </row>
    <row r="317" spans="1:6" ht="30" x14ac:dyDescent="0.25">
      <c r="B317" s="16" t="s">
        <v>159</v>
      </c>
      <c r="C317" s="11"/>
      <c r="D317" s="11"/>
      <c r="E317" s="5"/>
      <c r="F317" s="20"/>
    </row>
    <row r="318" spans="1:6" x14ac:dyDescent="0.25">
      <c r="B318" s="10"/>
      <c r="C318" s="11"/>
      <c r="D318" s="11"/>
      <c r="E318" s="5"/>
      <c r="F318" s="20"/>
    </row>
    <row r="319" spans="1:6" x14ac:dyDescent="0.25">
      <c r="A319" s="271">
        <v>10</v>
      </c>
      <c r="B319" s="10" t="s">
        <v>160</v>
      </c>
      <c r="C319" s="11" t="s">
        <v>50</v>
      </c>
      <c r="D319" s="11">
        <v>32</v>
      </c>
      <c r="E319" s="6"/>
      <c r="F319" s="20">
        <f>D319*E319</f>
        <v>0</v>
      </c>
    </row>
    <row r="320" spans="1:6" x14ac:dyDescent="0.25">
      <c r="B320" s="10"/>
      <c r="C320" s="11"/>
      <c r="D320" s="11"/>
      <c r="E320" s="5"/>
      <c r="F320" s="20"/>
    </row>
    <row r="321" spans="1:6" x14ac:dyDescent="0.25">
      <c r="B321" s="16" t="s">
        <v>161</v>
      </c>
      <c r="C321" s="11"/>
      <c r="D321" s="11"/>
      <c r="E321" s="5"/>
      <c r="F321" s="20"/>
    </row>
    <row r="322" spans="1:6" x14ac:dyDescent="0.25">
      <c r="B322" s="10"/>
      <c r="C322" s="11"/>
      <c r="D322" s="11"/>
      <c r="E322" s="5"/>
      <c r="F322" s="20"/>
    </row>
    <row r="323" spans="1:6" x14ac:dyDescent="0.25">
      <c r="A323" s="271">
        <v>11</v>
      </c>
      <c r="B323" s="10" t="s">
        <v>162</v>
      </c>
      <c r="C323" s="11" t="s">
        <v>50</v>
      </c>
      <c r="D323" s="11">
        <v>40</v>
      </c>
      <c r="E323" s="6"/>
      <c r="F323" s="20">
        <f>D323*E323</f>
        <v>0</v>
      </c>
    </row>
    <row r="324" spans="1:6" x14ac:dyDescent="0.25">
      <c r="B324" s="10"/>
      <c r="C324" s="11"/>
      <c r="D324" s="11"/>
      <c r="E324" s="5"/>
      <c r="F324" s="20"/>
    </row>
    <row r="325" spans="1:6" x14ac:dyDescent="0.25">
      <c r="B325" s="16" t="s">
        <v>163</v>
      </c>
      <c r="C325" s="11"/>
      <c r="D325" s="11"/>
      <c r="E325" s="5"/>
      <c r="F325" s="20"/>
    </row>
    <row r="326" spans="1:6" x14ac:dyDescent="0.25">
      <c r="B326" s="10"/>
      <c r="C326" s="11"/>
      <c r="D326" s="11"/>
      <c r="E326" s="5"/>
      <c r="F326" s="20"/>
    </row>
    <row r="327" spans="1:6" x14ac:dyDescent="0.25">
      <c r="B327" s="16" t="s">
        <v>164</v>
      </c>
      <c r="C327" s="11"/>
      <c r="D327" s="11"/>
      <c r="E327" s="5"/>
      <c r="F327" s="20"/>
    </row>
    <row r="328" spans="1:6" x14ac:dyDescent="0.25">
      <c r="B328" s="10"/>
      <c r="C328" s="11"/>
      <c r="D328" s="11"/>
      <c r="E328" s="5"/>
      <c r="F328" s="20"/>
    </row>
    <row r="329" spans="1:6" ht="30" x14ac:dyDescent="0.25">
      <c r="A329" s="271">
        <v>12</v>
      </c>
      <c r="B329" s="10" t="s">
        <v>165</v>
      </c>
      <c r="C329" s="11" t="s">
        <v>166</v>
      </c>
      <c r="D329" s="11">
        <v>1.4</v>
      </c>
      <c r="E329" s="6"/>
      <c r="F329" s="20">
        <f>D329*E329</f>
        <v>0</v>
      </c>
    </row>
    <row r="330" spans="1:6" x14ac:dyDescent="0.25">
      <c r="B330" s="10"/>
      <c r="C330" s="11"/>
      <c r="D330" s="11"/>
      <c r="E330" s="5"/>
      <c r="F330" s="20"/>
    </row>
    <row r="331" spans="1:6" x14ac:dyDescent="0.25">
      <c r="B331" s="16" t="s">
        <v>167</v>
      </c>
      <c r="C331" s="11"/>
      <c r="D331" s="11"/>
      <c r="E331" s="5"/>
      <c r="F331" s="20"/>
    </row>
    <row r="332" spans="1:6" x14ac:dyDescent="0.25">
      <c r="B332" s="10"/>
      <c r="C332" s="11"/>
      <c r="D332" s="11"/>
      <c r="E332" s="5"/>
      <c r="F332" s="20"/>
    </row>
    <row r="333" spans="1:6" x14ac:dyDescent="0.25">
      <c r="A333" s="271">
        <v>13</v>
      </c>
      <c r="B333" s="10" t="s">
        <v>168</v>
      </c>
      <c r="C333" s="11" t="s">
        <v>39</v>
      </c>
      <c r="D333" s="11">
        <v>242</v>
      </c>
      <c r="E333" s="6"/>
      <c r="F333" s="20">
        <f>D333*E333</f>
        <v>0</v>
      </c>
    </row>
    <row r="334" spans="1:6" x14ac:dyDescent="0.25">
      <c r="B334" s="10"/>
      <c r="C334" s="11"/>
      <c r="D334" s="11"/>
      <c r="E334" s="5"/>
      <c r="F334" s="20"/>
    </row>
    <row r="335" spans="1:6" s="2" customFormat="1" x14ac:dyDescent="0.25">
      <c r="A335" s="272" t="s">
        <v>701</v>
      </c>
      <c r="B335" s="12" t="s">
        <v>698</v>
      </c>
      <c r="C335" s="13"/>
      <c r="D335" s="13"/>
      <c r="E335" s="8"/>
      <c r="F335" s="21">
        <f>SUM(F270:F334)</f>
        <v>0</v>
      </c>
    </row>
    <row r="336" spans="1:6" x14ac:dyDescent="0.25">
      <c r="B336" s="10"/>
      <c r="C336" s="11"/>
      <c r="D336" s="11"/>
      <c r="E336" s="5"/>
      <c r="F336" s="20"/>
    </row>
    <row r="337" spans="2:6" x14ac:dyDescent="0.25">
      <c r="B337" s="16" t="s">
        <v>169</v>
      </c>
      <c r="C337" s="11"/>
      <c r="D337" s="11"/>
      <c r="E337" s="5"/>
      <c r="F337" s="20"/>
    </row>
    <row r="338" spans="2:6" x14ac:dyDescent="0.25">
      <c r="B338" s="10"/>
      <c r="C338" s="11"/>
      <c r="D338" s="11"/>
      <c r="E338" s="5"/>
      <c r="F338" s="20"/>
    </row>
    <row r="339" spans="2:6" x14ac:dyDescent="0.25">
      <c r="B339" s="16" t="s">
        <v>170</v>
      </c>
      <c r="C339" s="11"/>
      <c r="D339" s="11"/>
      <c r="E339" s="5"/>
      <c r="F339" s="20"/>
    </row>
    <row r="340" spans="2:6" x14ac:dyDescent="0.25">
      <c r="B340" s="10"/>
      <c r="C340" s="11"/>
      <c r="D340" s="11"/>
      <c r="E340" s="5"/>
      <c r="F340" s="20"/>
    </row>
    <row r="341" spans="2:6" x14ac:dyDescent="0.25">
      <c r="B341" s="16" t="s">
        <v>171</v>
      </c>
      <c r="C341" s="11"/>
      <c r="D341" s="11"/>
      <c r="E341" s="5"/>
      <c r="F341" s="20"/>
    </row>
    <row r="342" spans="2:6" x14ac:dyDescent="0.25">
      <c r="B342" s="10"/>
      <c r="C342" s="11"/>
      <c r="D342" s="11"/>
      <c r="E342" s="5"/>
      <c r="F342" s="20"/>
    </row>
    <row r="343" spans="2:6" ht="180" x14ac:dyDescent="0.25">
      <c r="B343" s="10" t="s">
        <v>695</v>
      </c>
      <c r="C343" s="11"/>
      <c r="D343" s="11"/>
      <c r="E343" s="5"/>
      <c r="F343" s="20"/>
    </row>
    <row r="344" spans="2:6" x14ac:dyDescent="0.25">
      <c r="B344" s="10"/>
      <c r="C344" s="11"/>
      <c r="D344" s="11"/>
      <c r="E344" s="5"/>
      <c r="F344" s="20"/>
    </row>
    <row r="345" spans="2:6" ht="60" x14ac:dyDescent="0.25">
      <c r="B345" s="10" t="s">
        <v>172</v>
      </c>
      <c r="C345" s="11"/>
      <c r="D345" s="11"/>
      <c r="E345" s="5"/>
      <c r="F345" s="20"/>
    </row>
    <row r="346" spans="2:6" x14ac:dyDescent="0.25">
      <c r="B346" s="10"/>
      <c r="C346" s="11"/>
      <c r="D346" s="11"/>
      <c r="E346" s="5"/>
      <c r="F346" s="20"/>
    </row>
    <row r="347" spans="2:6" x14ac:dyDescent="0.25">
      <c r="B347" s="16" t="s">
        <v>12</v>
      </c>
      <c r="C347" s="11"/>
      <c r="D347" s="11"/>
      <c r="E347" s="5"/>
      <c r="F347" s="20"/>
    </row>
    <row r="348" spans="2:6" x14ac:dyDescent="0.25">
      <c r="B348" s="10"/>
      <c r="C348" s="11"/>
      <c r="D348" s="11"/>
      <c r="E348" s="5"/>
      <c r="F348" s="20"/>
    </row>
    <row r="349" spans="2:6" x14ac:dyDescent="0.25">
      <c r="B349" s="16" t="s">
        <v>173</v>
      </c>
      <c r="C349" s="11"/>
      <c r="D349" s="11"/>
      <c r="E349" s="5"/>
      <c r="F349" s="20"/>
    </row>
    <row r="350" spans="2:6" x14ac:dyDescent="0.25">
      <c r="B350" s="10"/>
      <c r="C350" s="11"/>
      <c r="D350" s="11"/>
      <c r="E350" s="5"/>
      <c r="F350" s="20"/>
    </row>
    <row r="351" spans="2:6" ht="30" x14ac:dyDescent="0.25">
      <c r="B351" s="10" t="s">
        <v>174</v>
      </c>
      <c r="C351" s="11"/>
      <c r="D351" s="11"/>
      <c r="E351" s="5"/>
      <c r="F351" s="20"/>
    </row>
    <row r="352" spans="2:6" x14ac:dyDescent="0.25">
      <c r="B352" s="10"/>
      <c r="C352" s="11"/>
      <c r="D352" s="11"/>
      <c r="E352" s="5"/>
      <c r="F352" s="20"/>
    </row>
    <row r="353" spans="2:6" x14ac:dyDescent="0.25">
      <c r="B353" s="16" t="s">
        <v>175</v>
      </c>
      <c r="C353" s="11"/>
      <c r="D353" s="11"/>
      <c r="E353" s="5"/>
      <c r="F353" s="20"/>
    </row>
    <row r="354" spans="2:6" x14ac:dyDescent="0.25">
      <c r="B354" s="10"/>
      <c r="C354" s="11"/>
      <c r="D354" s="11"/>
      <c r="E354" s="5"/>
      <c r="F354" s="20"/>
    </row>
    <row r="355" spans="2:6" x14ac:dyDescent="0.25">
      <c r="B355" s="16" t="s">
        <v>176</v>
      </c>
      <c r="C355" s="11"/>
      <c r="D355" s="11"/>
      <c r="E355" s="5"/>
      <c r="F355" s="20"/>
    </row>
    <row r="356" spans="2:6" x14ac:dyDescent="0.25">
      <c r="B356" s="10"/>
      <c r="C356" s="11"/>
      <c r="D356" s="11"/>
      <c r="E356" s="5"/>
      <c r="F356" s="20"/>
    </row>
    <row r="357" spans="2:6" ht="30" x14ac:dyDescent="0.25">
      <c r="B357" s="10" t="s">
        <v>177</v>
      </c>
      <c r="C357" s="11"/>
      <c r="D357" s="11"/>
      <c r="E357" s="5"/>
      <c r="F357" s="20"/>
    </row>
    <row r="358" spans="2:6" x14ac:dyDescent="0.25">
      <c r="B358" s="10"/>
      <c r="C358" s="11"/>
      <c r="D358" s="11"/>
      <c r="E358" s="5"/>
      <c r="F358" s="20"/>
    </row>
    <row r="359" spans="2:6" x14ac:dyDescent="0.25">
      <c r="B359" s="16" t="s">
        <v>178</v>
      </c>
      <c r="C359" s="11"/>
      <c r="D359" s="11"/>
      <c r="E359" s="5"/>
      <c r="F359" s="20"/>
    </row>
    <row r="360" spans="2:6" x14ac:dyDescent="0.25">
      <c r="B360" s="10"/>
      <c r="C360" s="11"/>
      <c r="D360" s="11"/>
      <c r="E360" s="5"/>
      <c r="F360" s="20"/>
    </row>
    <row r="361" spans="2:6" ht="30" x14ac:dyDescent="0.25">
      <c r="B361" s="10" t="s">
        <v>179</v>
      </c>
      <c r="C361" s="11"/>
      <c r="D361" s="11"/>
      <c r="E361" s="5"/>
      <c r="F361" s="20"/>
    </row>
    <row r="362" spans="2:6" x14ac:dyDescent="0.25">
      <c r="B362" s="10"/>
      <c r="C362" s="11"/>
      <c r="D362" s="11"/>
      <c r="E362" s="5"/>
      <c r="F362" s="20"/>
    </row>
    <row r="363" spans="2:6" x14ac:dyDescent="0.25">
      <c r="B363" s="16" t="s">
        <v>180</v>
      </c>
      <c r="C363" s="11"/>
      <c r="D363" s="11"/>
      <c r="E363" s="5"/>
      <c r="F363" s="20"/>
    </row>
    <row r="364" spans="2:6" x14ac:dyDescent="0.25">
      <c r="B364" s="10"/>
      <c r="C364" s="11"/>
      <c r="D364" s="11"/>
      <c r="E364" s="5"/>
      <c r="F364" s="20"/>
    </row>
    <row r="365" spans="2:6" ht="60" x14ac:dyDescent="0.25">
      <c r="B365" s="10" t="s">
        <v>181</v>
      </c>
      <c r="C365" s="11"/>
      <c r="D365" s="11"/>
      <c r="E365" s="5"/>
      <c r="F365" s="20"/>
    </row>
    <row r="366" spans="2:6" x14ac:dyDescent="0.25">
      <c r="B366" s="10"/>
      <c r="C366" s="11"/>
      <c r="D366" s="11"/>
      <c r="E366" s="5"/>
      <c r="F366" s="20"/>
    </row>
    <row r="367" spans="2:6" x14ac:dyDescent="0.25">
      <c r="B367" s="16" t="s">
        <v>182</v>
      </c>
      <c r="C367" s="11"/>
      <c r="D367" s="11"/>
      <c r="E367" s="5"/>
      <c r="F367" s="20"/>
    </row>
    <row r="368" spans="2:6" x14ac:dyDescent="0.25">
      <c r="B368" s="10"/>
      <c r="C368" s="11"/>
      <c r="D368" s="11"/>
      <c r="E368" s="5"/>
      <c r="F368" s="20"/>
    </row>
    <row r="369" spans="1:6" x14ac:dyDescent="0.25">
      <c r="B369" s="10" t="s">
        <v>183</v>
      </c>
      <c r="C369" s="11"/>
      <c r="D369" s="11"/>
      <c r="E369" s="5"/>
      <c r="F369" s="20"/>
    </row>
    <row r="370" spans="1:6" x14ac:dyDescent="0.25">
      <c r="B370" s="10"/>
      <c r="C370" s="11"/>
      <c r="D370" s="11"/>
      <c r="E370" s="5"/>
      <c r="F370" s="20"/>
    </row>
    <row r="371" spans="1:6" x14ac:dyDescent="0.25">
      <c r="B371" s="16" t="s">
        <v>184</v>
      </c>
      <c r="C371" s="11"/>
      <c r="D371" s="11"/>
      <c r="E371" s="5"/>
      <c r="F371" s="20"/>
    </row>
    <row r="372" spans="1:6" x14ac:dyDescent="0.25">
      <c r="B372" s="10"/>
      <c r="C372" s="11"/>
      <c r="D372" s="11"/>
      <c r="E372" s="5"/>
      <c r="F372" s="20"/>
    </row>
    <row r="373" spans="1:6" ht="45" x14ac:dyDescent="0.25">
      <c r="B373" s="10" t="s">
        <v>185</v>
      </c>
      <c r="C373" s="11"/>
      <c r="D373" s="11"/>
      <c r="E373" s="5"/>
      <c r="F373" s="20"/>
    </row>
    <row r="374" spans="1:6" x14ac:dyDescent="0.25">
      <c r="B374" s="10"/>
      <c r="C374" s="11"/>
      <c r="D374" s="11"/>
      <c r="E374" s="5"/>
      <c r="F374" s="20"/>
    </row>
    <row r="375" spans="1:6" x14ac:dyDescent="0.25">
      <c r="B375" s="16" t="s">
        <v>186</v>
      </c>
      <c r="C375" s="11"/>
      <c r="D375" s="11"/>
      <c r="E375" s="5"/>
      <c r="F375" s="20"/>
    </row>
    <row r="376" spans="1:6" x14ac:dyDescent="0.25">
      <c r="B376" s="10"/>
      <c r="C376" s="11"/>
      <c r="D376" s="11"/>
      <c r="E376" s="5"/>
      <c r="F376" s="20"/>
    </row>
    <row r="377" spans="1:6" ht="30" x14ac:dyDescent="0.25">
      <c r="B377" s="16" t="s">
        <v>187</v>
      </c>
      <c r="C377" s="11"/>
      <c r="D377" s="11"/>
      <c r="E377" s="5"/>
      <c r="F377" s="20"/>
    </row>
    <row r="378" spans="1:6" x14ac:dyDescent="0.25">
      <c r="B378" s="10"/>
      <c r="C378" s="11"/>
      <c r="D378" s="11"/>
      <c r="E378" s="5"/>
      <c r="F378" s="20"/>
    </row>
    <row r="379" spans="1:6" x14ac:dyDescent="0.25">
      <c r="A379" s="271">
        <v>1</v>
      </c>
      <c r="B379" s="10" t="s">
        <v>188</v>
      </c>
      <c r="C379" s="11" t="s">
        <v>39</v>
      </c>
      <c r="D379" s="11">
        <v>19</v>
      </c>
      <c r="E379" s="6"/>
      <c r="F379" s="20">
        <f>D379*E379</f>
        <v>0</v>
      </c>
    </row>
    <row r="380" spans="1:6" x14ac:dyDescent="0.25">
      <c r="B380" s="10"/>
      <c r="C380" s="11"/>
      <c r="D380" s="11"/>
      <c r="E380" s="5"/>
      <c r="F380" s="20"/>
    </row>
    <row r="381" spans="1:6" x14ac:dyDescent="0.25">
      <c r="B381" s="16" t="s">
        <v>189</v>
      </c>
      <c r="C381" s="11"/>
      <c r="D381" s="11"/>
      <c r="E381" s="5"/>
      <c r="F381" s="20"/>
    </row>
    <row r="382" spans="1:6" x14ac:dyDescent="0.25">
      <c r="B382" s="10"/>
      <c r="C382" s="11"/>
      <c r="D382" s="11"/>
      <c r="E382" s="5"/>
      <c r="F382" s="20"/>
    </row>
    <row r="383" spans="1:6" x14ac:dyDescent="0.25">
      <c r="B383" s="16" t="s">
        <v>190</v>
      </c>
      <c r="C383" s="11"/>
      <c r="D383" s="11"/>
      <c r="E383" s="5"/>
      <c r="F383" s="20"/>
    </row>
    <row r="384" spans="1:6" x14ac:dyDescent="0.25">
      <c r="B384" s="10"/>
      <c r="C384" s="11"/>
      <c r="D384" s="11"/>
      <c r="E384" s="5"/>
      <c r="F384" s="20"/>
    </row>
    <row r="385" spans="1:6" x14ac:dyDescent="0.25">
      <c r="A385" s="271">
        <v>2</v>
      </c>
      <c r="B385" s="10" t="s">
        <v>191</v>
      </c>
      <c r="C385" s="11" t="s">
        <v>39</v>
      </c>
      <c r="D385" s="11">
        <v>35</v>
      </c>
      <c r="E385" s="6"/>
      <c r="F385" s="20">
        <f>D385*E385</f>
        <v>0</v>
      </c>
    </row>
    <row r="386" spans="1:6" x14ac:dyDescent="0.25">
      <c r="B386" s="10"/>
      <c r="C386" s="11"/>
      <c r="D386" s="11"/>
      <c r="E386" s="5"/>
      <c r="F386" s="20"/>
    </row>
    <row r="387" spans="1:6" x14ac:dyDescent="0.25">
      <c r="A387" s="271">
        <v>3</v>
      </c>
      <c r="B387" s="10" t="s">
        <v>192</v>
      </c>
      <c r="C387" s="11" t="s">
        <v>39</v>
      </c>
      <c r="D387" s="11">
        <v>10</v>
      </c>
      <c r="E387" s="6"/>
      <c r="F387" s="20">
        <f>D387*E387</f>
        <v>0</v>
      </c>
    </row>
    <row r="388" spans="1:6" x14ac:dyDescent="0.25">
      <c r="B388" s="10"/>
      <c r="C388" s="11"/>
      <c r="D388" s="11"/>
      <c r="E388" s="5"/>
      <c r="F388" s="20"/>
    </row>
    <row r="389" spans="1:6" x14ac:dyDescent="0.25">
      <c r="A389" s="271">
        <v>4</v>
      </c>
      <c r="B389" s="10" t="s">
        <v>193</v>
      </c>
      <c r="C389" s="11" t="s">
        <v>39</v>
      </c>
      <c r="D389" s="11">
        <v>58</v>
      </c>
      <c r="E389" s="6"/>
      <c r="F389" s="20">
        <f>D389*E389</f>
        <v>0</v>
      </c>
    </row>
    <row r="390" spans="1:6" x14ac:dyDescent="0.25">
      <c r="B390" s="10"/>
      <c r="C390" s="11"/>
      <c r="D390" s="11"/>
      <c r="E390" s="5"/>
      <c r="F390" s="20"/>
    </row>
    <row r="391" spans="1:6" x14ac:dyDescent="0.25">
      <c r="B391" s="16" t="s">
        <v>194</v>
      </c>
      <c r="C391" s="11"/>
      <c r="D391" s="11"/>
      <c r="E391" s="5"/>
      <c r="F391" s="20"/>
    </row>
    <row r="392" spans="1:6" x14ac:dyDescent="0.25">
      <c r="B392" s="10"/>
      <c r="C392" s="11"/>
      <c r="D392" s="11"/>
      <c r="E392" s="5"/>
      <c r="F392" s="20"/>
    </row>
    <row r="393" spans="1:6" x14ac:dyDescent="0.25">
      <c r="B393" s="16" t="s">
        <v>195</v>
      </c>
      <c r="C393" s="11"/>
      <c r="D393" s="11"/>
      <c r="E393" s="5"/>
      <c r="F393" s="20"/>
    </row>
    <row r="394" spans="1:6" x14ac:dyDescent="0.25">
      <c r="B394" s="10"/>
      <c r="C394" s="11"/>
      <c r="D394" s="11"/>
      <c r="E394" s="5"/>
      <c r="F394" s="20"/>
    </row>
    <row r="395" spans="1:6" x14ac:dyDescent="0.25">
      <c r="A395" s="271">
        <v>5</v>
      </c>
      <c r="B395" s="10" t="s">
        <v>196</v>
      </c>
      <c r="C395" s="11" t="s">
        <v>50</v>
      </c>
      <c r="D395" s="11">
        <v>156</v>
      </c>
      <c r="E395" s="6"/>
      <c r="F395" s="20">
        <f>D395*E395</f>
        <v>0</v>
      </c>
    </row>
    <row r="396" spans="1:6" x14ac:dyDescent="0.25">
      <c r="B396" s="10"/>
      <c r="C396" s="11"/>
      <c r="D396" s="11"/>
      <c r="E396" s="5"/>
      <c r="F396" s="20"/>
    </row>
    <row r="397" spans="1:6" x14ac:dyDescent="0.25">
      <c r="A397" s="271">
        <v>6</v>
      </c>
      <c r="B397" s="10" t="s">
        <v>197</v>
      </c>
      <c r="C397" s="11" t="s">
        <v>50</v>
      </c>
      <c r="D397" s="11">
        <v>256</v>
      </c>
      <c r="E397" s="6"/>
      <c r="F397" s="20">
        <f>D397*E397</f>
        <v>0</v>
      </c>
    </row>
    <row r="398" spans="1:6" x14ac:dyDescent="0.25">
      <c r="B398" s="10"/>
      <c r="C398" s="11"/>
      <c r="D398" s="11"/>
      <c r="E398" s="5"/>
      <c r="F398" s="20"/>
    </row>
    <row r="399" spans="1:6" x14ac:dyDescent="0.25">
      <c r="B399" s="16" t="s">
        <v>198</v>
      </c>
      <c r="C399" s="11"/>
      <c r="D399" s="11"/>
      <c r="E399" s="5"/>
      <c r="F399" s="20"/>
    </row>
    <row r="400" spans="1:6" x14ac:dyDescent="0.25">
      <c r="B400" s="10"/>
      <c r="C400" s="11"/>
      <c r="D400" s="11"/>
      <c r="E400" s="5"/>
      <c r="F400" s="20"/>
    </row>
    <row r="401" spans="1:6" x14ac:dyDescent="0.25">
      <c r="A401" s="271">
        <v>7</v>
      </c>
      <c r="B401" s="10" t="s">
        <v>199</v>
      </c>
      <c r="C401" s="11" t="s">
        <v>50</v>
      </c>
      <c r="D401" s="11">
        <v>7</v>
      </c>
      <c r="E401" s="6"/>
      <c r="F401" s="20">
        <f>D401*E401</f>
        <v>0</v>
      </c>
    </row>
    <row r="402" spans="1:6" x14ac:dyDescent="0.25">
      <c r="B402" s="10"/>
      <c r="C402" s="11"/>
      <c r="D402" s="11"/>
      <c r="E402" s="5"/>
      <c r="F402" s="20"/>
    </row>
    <row r="403" spans="1:6" x14ac:dyDescent="0.25">
      <c r="B403" s="16" t="s">
        <v>200</v>
      </c>
      <c r="C403" s="11"/>
      <c r="D403" s="11"/>
      <c r="E403" s="5"/>
      <c r="F403" s="20"/>
    </row>
    <row r="404" spans="1:6" x14ac:dyDescent="0.25">
      <c r="B404" s="10"/>
      <c r="C404" s="11"/>
      <c r="D404" s="11"/>
      <c r="E404" s="5"/>
      <c r="F404" s="20"/>
    </row>
    <row r="405" spans="1:6" ht="30" x14ac:dyDescent="0.25">
      <c r="A405" s="271">
        <v>8</v>
      </c>
      <c r="B405" s="10" t="s">
        <v>201</v>
      </c>
      <c r="C405" s="11" t="s">
        <v>45</v>
      </c>
      <c r="D405" s="11">
        <v>10</v>
      </c>
      <c r="E405" s="6"/>
      <c r="F405" s="20">
        <f>D405*E405</f>
        <v>0</v>
      </c>
    </row>
    <row r="406" spans="1:6" x14ac:dyDescent="0.25">
      <c r="B406" s="10"/>
      <c r="C406" s="11"/>
      <c r="D406" s="11"/>
      <c r="E406" s="5"/>
      <c r="F406" s="20"/>
    </row>
    <row r="407" spans="1:6" x14ac:dyDescent="0.25">
      <c r="B407" s="16" t="s">
        <v>202</v>
      </c>
      <c r="C407" s="11"/>
      <c r="D407" s="11"/>
      <c r="E407" s="5"/>
      <c r="F407" s="20"/>
    </row>
    <row r="408" spans="1:6" x14ac:dyDescent="0.25">
      <c r="B408" s="10"/>
      <c r="C408" s="11"/>
      <c r="D408" s="11"/>
      <c r="E408" s="5"/>
      <c r="F408" s="20"/>
    </row>
    <row r="409" spans="1:6" x14ac:dyDescent="0.25">
      <c r="A409" s="271">
        <v>9</v>
      </c>
      <c r="B409" s="10" t="s">
        <v>203</v>
      </c>
      <c r="C409" s="11" t="s">
        <v>45</v>
      </c>
      <c r="D409" s="11">
        <v>4</v>
      </c>
      <c r="E409" s="6"/>
      <c r="F409" s="20">
        <f>D409*E409</f>
        <v>0</v>
      </c>
    </row>
    <row r="410" spans="1:6" x14ac:dyDescent="0.25">
      <c r="B410" s="10"/>
      <c r="C410" s="11"/>
      <c r="D410" s="11"/>
      <c r="E410" s="5"/>
      <c r="F410" s="20"/>
    </row>
    <row r="411" spans="1:6" x14ac:dyDescent="0.25">
      <c r="B411" s="16" t="s">
        <v>204</v>
      </c>
      <c r="C411" s="11"/>
      <c r="D411" s="11"/>
      <c r="E411" s="5"/>
      <c r="F411" s="20"/>
    </row>
    <row r="412" spans="1:6" x14ac:dyDescent="0.25">
      <c r="B412" s="10"/>
      <c r="C412" s="11"/>
      <c r="D412" s="11"/>
      <c r="E412" s="5"/>
      <c r="F412" s="20"/>
    </row>
    <row r="413" spans="1:6" ht="30" x14ac:dyDescent="0.25">
      <c r="B413" s="16" t="s">
        <v>205</v>
      </c>
      <c r="C413" s="11"/>
      <c r="D413" s="11"/>
      <c r="E413" s="5"/>
      <c r="F413" s="20"/>
    </row>
    <row r="414" spans="1:6" x14ac:dyDescent="0.25">
      <c r="B414" s="10"/>
      <c r="C414" s="11"/>
      <c r="D414" s="11"/>
      <c r="E414" s="5"/>
      <c r="F414" s="20"/>
    </row>
    <row r="415" spans="1:6" x14ac:dyDescent="0.25">
      <c r="A415" s="271">
        <v>10</v>
      </c>
      <c r="B415" s="10" t="s">
        <v>206</v>
      </c>
      <c r="C415" s="11" t="s">
        <v>50</v>
      </c>
      <c r="D415" s="11">
        <v>4</v>
      </c>
      <c r="E415" s="6"/>
      <c r="F415" s="20">
        <f>D415*E415</f>
        <v>0</v>
      </c>
    </row>
    <row r="416" spans="1:6" x14ac:dyDescent="0.25">
      <c r="B416" s="10"/>
      <c r="C416" s="11"/>
      <c r="D416" s="11"/>
      <c r="E416" s="5"/>
      <c r="F416" s="20"/>
    </row>
    <row r="417" spans="1:6" s="2" customFormat="1" x14ac:dyDescent="0.25">
      <c r="A417" s="272" t="s">
        <v>702</v>
      </c>
      <c r="B417" s="12" t="s">
        <v>698</v>
      </c>
      <c r="C417" s="13"/>
      <c r="D417" s="13"/>
      <c r="E417" s="8"/>
      <c r="F417" s="21">
        <f>SUM(F375:F416)</f>
        <v>0</v>
      </c>
    </row>
    <row r="418" spans="1:6" x14ac:dyDescent="0.25">
      <c r="B418" s="10"/>
      <c r="C418" s="11"/>
      <c r="D418" s="11"/>
      <c r="E418" s="5"/>
      <c r="F418" s="20"/>
    </row>
    <row r="419" spans="1:6" x14ac:dyDescent="0.25">
      <c r="B419" s="16" t="s">
        <v>207</v>
      </c>
      <c r="C419" s="11"/>
      <c r="D419" s="11"/>
      <c r="E419" s="5"/>
      <c r="F419" s="20"/>
    </row>
    <row r="420" spans="1:6" x14ac:dyDescent="0.25">
      <c r="B420" s="10"/>
      <c r="C420" s="11"/>
      <c r="D420" s="11"/>
      <c r="E420" s="5"/>
      <c r="F420" s="20"/>
    </row>
    <row r="421" spans="1:6" x14ac:dyDescent="0.25">
      <c r="B421" s="16" t="s">
        <v>208</v>
      </c>
      <c r="C421" s="11"/>
      <c r="D421" s="11"/>
      <c r="E421" s="5"/>
      <c r="F421" s="20"/>
    </row>
    <row r="422" spans="1:6" x14ac:dyDescent="0.25">
      <c r="B422" s="10"/>
      <c r="C422" s="11"/>
      <c r="D422" s="11"/>
      <c r="E422" s="5"/>
      <c r="F422" s="20"/>
    </row>
    <row r="423" spans="1:6" x14ac:dyDescent="0.25">
      <c r="B423" s="16" t="s">
        <v>209</v>
      </c>
      <c r="C423" s="11"/>
      <c r="D423" s="11"/>
      <c r="E423" s="5"/>
      <c r="F423" s="20"/>
    </row>
    <row r="424" spans="1:6" x14ac:dyDescent="0.25">
      <c r="B424" s="10"/>
      <c r="C424" s="11"/>
      <c r="D424" s="11"/>
      <c r="E424" s="5"/>
      <c r="F424" s="20"/>
    </row>
    <row r="425" spans="1:6" ht="180" x14ac:dyDescent="0.25">
      <c r="B425" s="10" t="s">
        <v>695</v>
      </c>
      <c r="C425" s="11"/>
      <c r="D425" s="11"/>
      <c r="E425" s="5"/>
      <c r="F425" s="20"/>
    </row>
    <row r="426" spans="1:6" x14ac:dyDescent="0.25">
      <c r="B426" s="10"/>
      <c r="C426" s="11"/>
      <c r="D426" s="11"/>
      <c r="E426" s="5"/>
      <c r="F426" s="20"/>
    </row>
    <row r="427" spans="1:6" ht="60" x14ac:dyDescent="0.25">
      <c r="B427" s="10" t="s">
        <v>88</v>
      </c>
      <c r="C427" s="11"/>
      <c r="D427" s="11"/>
      <c r="E427" s="5"/>
      <c r="F427" s="20"/>
    </row>
    <row r="428" spans="1:6" x14ac:dyDescent="0.25">
      <c r="B428" s="10"/>
      <c r="C428" s="11"/>
      <c r="D428" s="11"/>
      <c r="E428" s="5"/>
      <c r="F428" s="20"/>
    </row>
    <row r="429" spans="1:6" x14ac:dyDescent="0.25">
      <c r="B429" s="16" t="s">
        <v>12</v>
      </c>
      <c r="C429" s="11"/>
      <c r="D429" s="11"/>
      <c r="E429" s="5"/>
      <c r="F429" s="20"/>
    </row>
    <row r="430" spans="1:6" x14ac:dyDescent="0.25">
      <c r="B430" s="10"/>
      <c r="C430" s="11"/>
      <c r="D430" s="11"/>
      <c r="E430" s="5"/>
      <c r="F430" s="20"/>
    </row>
    <row r="431" spans="1:6" x14ac:dyDescent="0.25">
      <c r="B431" s="16" t="s">
        <v>173</v>
      </c>
      <c r="C431" s="11"/>
      <c r="D431" s="11"/>
      <c r="E431" s="5"/>
      <c r="F431" s="20"/>
    </row>
    <row r="432" spans="1:6" x14ac:dyDescent="0.25">
      <c r="B432" s="10"/>
      <c r="C432" s="11"/>
      <c r="D432" s="11"/>
      <c r="E432" s="5"/>
      <c r="F432" s="20"/>
    </row>
    <row r="433" spans="1:6" ht="30" x14ac:dyDescent="0.25">
      <c r="B433" s="10" t="s">
        <v>174</v>
      </c>
      <c r="C433" s="11"/>
      <c r="D433" s="11"/>
      <c r="E433" s="5"/>
      <c r="F433" s="20"/>
    </row>
    <row r="434" spans="1:6" x14ac:dyDescent="0.25">
      <c r="B434" s="10"/>
      <c r="C434" s="11"/>
      <c r="D434" s="11"/>
      <c r="E434" s="5"/>
      <c r="F434" s="20"/>
    </row>
    <row r="435" spans="1:6" x14ac:dyDescent="0.25">
      <c r="B435" s="16" t="s">
        <v>210</v>
      </c>
      <c r="C435" s="11"/>
      <c r="D435" s="11"/>
      <c r="E435" s="5"/>
      <c r="F435" s="20"/>
    </row>
    <row r="436" spans="1:6" x14ac:dyDescent="0.25">
      <c r="B436" s="10"/>
      <c r="C436" s="11"/>
      <c r="D436" s="11"/>
      <c r="E436" s="5"/>
      <c r="F436" s="20"/>
    </row>
    <row r="437" spans="1:6" ht="30" x14ac:dyDescent="0.25">
      <c r="B437" s="16" t="s">
        <v>211</v>
      </c>
      <c r="C437" s="11"/>
      <c r="D437" s="11"/>
      <c r="E437" s="5"/>
      <c r="F437" s="20"/>
    </row>
    <row r="438" spans="1:6" x14ac:dyDescent="0.25">
      <c r="B438" s="10"/>
      <c r="C438" s="11"/>
      <c r="D438" s="11"/>
      <c r="E438" s="5"/>
      <c r="F438" s="20"/>
    </row>
    <row r="439" spans="1:6" x14ac:dyDescent="0.25">
      <c r="A439" s="271">
        <v>1</v>
      </c>
      <c r="B439" s="10" t="s">
        <v>212</v>
      </c>
      <c r="C439" s="11" t="s">
        <v>39</v>
      </c>
      <c r="D439" s="11">
        <v>7</v>
      </c>
      <c r="E439" s="6"/>
      <c r="F439" s="20">
        <f>D439*E439</f>
        <v>0</v>
      </c>
    </row>
    <row r="440" spans="1:6" x14ac:dyDescent="0.25">
      <c r="B440" s="10"/>
      <c r="C440" s="11"/>
      <c r="D440" s="11"/>
      <c r="E440" s="5"/>
      <c r="F440" s="20"/>
    </row>
    <row r="441" spans="1:6" x14ac:dyDescent="0.25">
      <c r="A441" s="271">
        <v>2</v>
      </c>
      <c r="B441" s="10" t="s">
        <v>213</v>
      </c>
      <c r="C441" s="11" t="s">
        <v>39</v>
      </c>
      <c r="D441" s="11">
        <v>4</v>
      </c>
      <c r="E441" s="6"/>
      <c r="F441" s="20">
        <f>D441*E441</f>
        <v>0</v>
      </c>
    </row>
    <row r="442" spans="1:6" x14ac:dyDescent="0.25">
      <c r="B442" s="10"/>
      <c r="C442" s="11"/>
      <c r="D442" s="11"/>
      <c r="E442" s="5"/>
      <c r="F442" s="20"/>
    </row>
    <row r="443" spans="1:6" ht="45" x14ac:dyDescent="0.25">
      <c r="B443" s="16" t="s">
        <v>214</v>
      </c>
      <c r="C443" s="11"/>
      <c r="D443" s="11"/>
      <c r="E443" s="5"/>
      <c r="F443" s="20"/>
    </row>
    <row r="444" spans="1:6" x14ac:dyDescent="0.25">
      <c r="B444" s="10"/>
      <c r="C444" s="11"/>
      <c r="D444" s="11"/>
      <c r="E444" s="5"/>
      <c r="F444" s="20"/>
    </row>
    <row r="445" spans="1:6" x14ac:dyDescent="0.25">
      <c r="A445" s="271">
        <v>3</v>
      </c>
      <c r="B445" s="10" t="s">
        <v>215</v>
      </c>
      <c r="C445" s="11" t="s">
        <v>39</v>
      </c>
      <c r="D445" s="11">
        <v>242</v>
      </c>
      <c r="E445" s="6"/>
      <c r="F445" s="20">
        <f>D445*E445</f>
        <v>0</v>
      </c>
    </row>
    <row r="446" spans="1:6" x14ac:dyDescent="0.25">
      <c r="B446" s="10"/>
      <c r="C446" s="11"/>
      <c r="D446" s="11"/>
      <c r="E446" s="5"/>
      <c r="F446" s="20"/>
    </row>
    <row r="447" spans="1:6" x14ac:dyDescent="0.25">
      <c r="B447" s="16" t="s">
        <v>216</v>
      </c>
      <c r="C447" s="11"/>
      <c r="D447" s="11"/>
      <c r="E447" s="5"/>
      <c r="F447" s="20"/>
    </row>
    <row r="448" spans="1:6" x14ac:dyDescent="0.25">
      <c r="B448" s="10"/>
      <c r="C448" s="11"/>
      <c r="D448" s="11"/>
      <c r="E448" s="5"/>
      <c r="F448" s="20"/>
    </row>
    <row r="449" spans="1:6" ht="30" x14ac:dyDescent="0.25">
      <c r="B449" s="16" t="s">
        <v>217</v>
      </c>
      <c r="C449" s="11"/>
      <c r="D449" s="11"/>
      <c r="E449" s="5"/>
      <c r="F449" s="20"/>
    </row>
    <row r="450" spans="1:6" x14ac:dyDescent="0.25">
      <c r="B450" s="10"/>
      <c r="C450" s="11"/>
      <c r="D450" s="11"/>
      <c r="E450" s="5"/>
      <c r="F450" s="20"/>
    </row>
    <row r="451" spans="1:6" x14ac:dyDescent="0.25">
      <c r="A451" s="271">
        <v>4</v>
      </c>
      <c r="B451" s="10" t="s">
        <v>218</v>
      </c>
      <c r="C451" s="11" t="s">
        <v>50</v>
      </c>
      <c r="D451" s="11">
        <v>40</v>
      </c>
      <c r="E451" s="6"/>
      <c r="F451" s="20">
        <f>D451*E451</f>
        <v>0</v>
      </c>
    </row>
    <row r="452" spans="1:6" x14ac:dyDescent="0.25">
      <c r="B452" s="10"/>
      <c r="C452" s="11"/>
      <c r="D452" s="11"/>
      <c r="E452" s="5"/>
      <c r="F452" s="20"/>
    </row>
    <row r="453" spans="1:6" s="2" customFormat="1" x14ac:dyDescent="0.25">
      <c r="A453" s="272" t="s">
        <v>703</v>
      </c>
      <c r="B453" s="12" t="s">
        <v>698</v>
      </c>
      <c r="C453" s="13"/>
      <c r="D453" s="13"/>
      <c r="E453" s="8"/>
      <c r="F453" s="21">
        <f>SUM(F432:F452)</f>
        <v>0</v>
      </c>
    </row>
    <row r="454" spans="1:6" x14ac:dyDescent="0.25">
      <c r="B454" s="10"/>
      <c r="C454" s="11"/>
      <c r="D454" s="11"/>
      <c r="E454" s="5"/>
      <c r="F454" s="20"/>
    </row>
    <row r="455" spans="1:6" x14ac:dyDescent="0.25">
      <c r="B455" s="16" t="s">
        <v>219</v>
      </c>
      <c r="C455" s="11"/>
      <c r="D455" s="11"/>
      <c r="E455" s="5"/>
      <c r="F455" s="20"/>
    </row>
    <row r="456" spans="1:6" x14ac:dyDescent="0.25">
      <c r="B456" s="10"/>
      <c r="C456" s="11"/>
      <c r="D456" s="11"/>
      <c r="E456" s="5"/>
      <c r="F456" s="20"/>
    </row>
    <row r="457" spans="1:6" x14ac:dyDescent="0.25">
      <c r="B457" s="16" t="s">
        <v>220</v>
      </c>
      <c r="C457" s="11"/>
      <c r="D457" s="11"/>
      <c r="E457" s="5"/>
      <c r="F457" s="20"/>
    </row>
    <row r="458" spans="1:6" x14ac:dyDescent="0.25">
      <c r="B458" s="10"/>
      <c r="C458" s="11"/>
      <c r="D458" s="11"/>
      <c r="E458" s="5"/>
      <c r="F458" s="20"/>
    </row>
    <row r="459" spans="1:6" x14ac:dyDescent="0.25">
      <c r="B459" s="16" t="s">
        <v>221</v>
      </c>
      <c r="C459" s="11"/>
      <c r="D459" s="11"/>
      <c r="E459" s="5"/>
      <c r="F459" s="20"/>
    </row>
    <row r="460" spans="1:6" x14ac:dyDescent="0.25">
      <c r="B460" s="10"/>
      <c r="C460" s="11"/>
      <c r="D460" s="11"/>
      <c r="E460" s="5"/>
      <c r="F460" s="20"/>
    </row>
    <row r="461" spans="1:6" ht="180" x14ac:dyDescent="0.25">
      <c r="B461" s="10" t="s">
        <v>695</v>
      </c>
      <c r="C461" s="11"/>
      <c r="D461" s="11"/>
      <c r="E461" s="5"/>
      <c r="F461" s="20"/>
    </row>
    <row r="462" spans="1:6" x14ac:dyDescent="0.25">
      <c r="B462" s="10"/>
      <c r="C462" s="11"/>
      <c r="D462" s="11"/>
      <c r="E462" s="5"/>
      <c r="F462" s="20"/>
    </row>
    <row r="463" spans="1:6" ht="60" x14ac:dyDescent="0.25">
      <c r="B463" s="10" t="s">
        <v>172</v>
      </c>
      <c r="C463" s="11"/>
      <c r="D463" s="11"/>
      <c r="E463" s="5"/>
      <c r="F463" s="20"/>
    </row>
    <row r="464" spans="1:6" x14ac:dyDescent="0.25">
      <c r="B464" s="10"/>
      <c r="C464" s="11"/>
      <c r="D464" s="11"/>
      <c r="E464" s="5"/>
      <c r="F464" s="20"/>
    </row>
    <row r="465" spans="2:6" x14ac:dyDescent="0.25">
      <c r="B465" s="16" t="s">
        <v>12</v>
      </c>
      <c r="C465" s="11"/>
      <c r="D465" s="11"/>
      <c r="E465" s="5"/>
      <c r="F465" s="20"/>
    </row>
    <row r="466" spans="2:6" x14ac:dyDescent="0.25">
      <c r="B466" s="10"/>
      <c r="C466" s="11"/>
      <c r="D466" s="11"/>
      <c r="E466" s="5"/>
      <c r="F466" s="20"/>
    </row>
    <row r="467" spans="2:6" x14ac:dyDescent="0.25">
      <c r="B467" s="16" t="s">
        <v>173</v>
      </c>
      <c r="C467" s="11"/>
      <c r="D467" s="11"/>
      <c r="E467" s="5"/>
      <c r="F467" s="20"/>
    </row>
    <row r="468" spans="2:6" x14ac:dyDescent="0.25">
      <c r="B468" s="10"/>
      <c r="C468" s="11"/>
      <c r="D468" s="11"/>
      <c r="E468" s="5"/>
      <c r="F468" s="20"/>
    </row>
    <row r="469" spans="2:6" ht="30" x14ac:dyDescent="0.25">
      <c r="B469" s="10" t="s">
        <v>174</v>
      </c>
      <c r="C469" s="11"/>
      <c r="D469" s="11"/>
      <c r="E469" s="5"/>
      <c r="F469" s="20"/>
    </row>
    <row r="470" spans="2:6" x14ac:dyDescent="0.25">
      <c r="B470" s="10"/>
      <c r="C470" s="11"/>
      <c r="D470" s="11"/>
      <c r="E470" s="5"/>
      <c r="F470" s="20"/>
    </row>
    <row r="471" spans="2:6" x14ac:dyDescent="0.25">
      <c r="B471" s="16" t="s">
        <v>222</v>
      </c>
      <c r="C471" s="11"/>
      <c r="D471" s="11"/>
      <c r="E471" s="5"/>
      <c r="F471" s="20"/>
    </row>
    <row r="472" spans="2:6" x14ac:dyDescent="0.25">
      <c r="B472" s="10"/>
      <c r="C472" s="11"/>
      <c r="D472" s="11"/>
      <c r="E472" s="5"/>
      <c r="F472" s="20"/>
    </row>
    <row r="473" spans="2:6" ht="75" x14ac:dyDescent="0.25">
      <c r="B473" s="10" t="s">
        <v>223</v>
      </c>
      <c r="C473" s="11"/>
      <c r="D473" s="11"/>
      <c r="E473" s="5"/>
      <c r="F473" s="20"/>
    </row>
    <row r="474" spans="2:6" x14ac:dyDescent="0.25">
      <c r="B474" s="10"/>
      <c r="C474" s="11"/>
      <c r="D474" s="11"/>
      <c r="E474" s="5"/>
      <c r="F474" s="20"/>
    </row>
    <row r="475" spans="2:6" x14ac:dyDescent="0.25">
      <c r="B475" s="16" t="s">
        <v>224</v>
      </c>
      <c r="C475" s="11"/>
      <c r="D475" s="11"/>
      <c r="E475" s="5"/>
      <c r="F475" s="20"/>
    </row>
    <row r="476" spans="2:6" x14ac:dyDescent="0.25">
      <c r="B476" s="10"/>
      <c r="C476" s="11"/>
      <c r="D476" s="11"/>
      <c r="E476" s="5"/>
      <c r="F476" s="20"/>
    </row>
    <row r="477" spans="2:6" ht="30" x14ac:dyDescent="0.25">
      <c r="B477" s="10" t="s">
        <v>225</v>
      </c>
      <c r="C477" s="11"/>
      <c r="D477" s="11"/>
      <c r="E477" s="5"/>
      <c r="F477" s="20"/>
    </row>
    <row r="478" spans="2:6" x14ac:dyDescent="0.25">
      <c r="B478" s="10"/>
      <c r="C478" s="11"/>
      <c r="D478" s="11"/>
      <c r="E478" s="5"/>
      <c r="F478" s="20"/>
    </row>
    <row r="479" spans="2:6" x14ac:dyDescent="0.25">
      <c r="B479" s="16" t="s">
        <v>226</v>
      </c>
      <c r="C479" s="11"/>
      <c r="D479" s="11"/>
      <c r="E479" s="5"/>
      <c r="F479" s="20"/>
    </row>
    <row r="480" spans="2:6" x14ac:dyDescent="0.25">
      <c r="B480" s="10"/>
      <c r="C480" s="11"/>
      <c r="D480" s="11"/>
      <c r="E480" s="5"/>
      <c r="F480" s="20"/>
    </row>
    <row r="481" spans="2:6" ht="90" x14ac:dyDescent="0.25">
      <c r="B481" s="10" t="s">
        <v>227</v>
      </c>
      <c r="C481" s="11"/>
      <c r="D481" s="11"/>
      <c r="E481" s="5"/>
      <c r="F481" s="20"/>
    </row>
    <row r="482" spans="2:6" x14ac:dyDescent="0.25">
      <c r="B482" s="10"/>
      <c r="C482" s="11"/>
      <c r="D482" s="11"/>
      <c r="E482" s="5"/>
      <c r="F482" s="20"/>
    </row>
    <row r="483" spans="2:6" x14ac:dyDescent="0.25">
      <c r="B483" s="16" t="s">
        <v>228</v>
      </c>
      <c r="C483" s="11"/>
      <c r="D483" s="11"/>
      <c r="E483" s="5"/>
      <c r="F483" s="20"/>
    </row>
    <row r="484" spans="2:6" x14ac:dyDescent="0.25">
      <c r="B484" s="10"/>
      <c r="C484" s="11"/>
      <c r="D484" s="11"/>
      <c r="E484" s="5"/>
      <c r="F484" s="20"/>
    </row>
    <row r="485" spans="2:6" ht="120" x14ac:dyDescent="0.25">
      <c r="B485" s="10" t="s">
        <v>229</v>
      </c>
      <c r="C485" s="11"/>
      <c r="D485" s="11"/>
      <c r="E485" s="5"/>
      <c r="F485" s="20"/>
    </row>
    <row r="486" spans="2:6" x14ac:dyDescent="0.25">
      <c r="B486" s="10"/>
      <c r="C486" s="11"/>
      <c r="D486" s="11"/>
      <c r="E486" s="5"/>
      <c r="F486" s="20"/>
    </row>
    <row r="487" spans="2:6" x14ac:dyDescent="0.25">
      <c r="B487" s="16" t="s">
        <v>230</v>
      </c>
      <c r="C487" s="11"/>
      <c r="D487" s="11"/>
      <c r="E487" s="5"/>
      <c r="F487" s="20"/>
    </row>
    <row r="488" spans="2:6" x14ac:dyDescent="0.25">
      <c r="B488" s="10"/>
      <c r="C488" s="11"/>
      <c r="D488" s="11"/>
      <c r="E488" s="5"/>
      <c r="F488" s="20"/>
    </row>
    <row r="489" spans="2:6" ht="75" x14ac:dyDescent="0.25">
      <c r="B489" s="10" t="s">
        <v>231</v>
      </c>
      <c r="C489" s="11"/>
      <c r="D489" s="11"/>
      <c r="E489" s="5"/>
      <c r="F489" s="20"/>
    </row>
    <row r="490" spans="2:6" x14ac:dyDescent="0.25">
      <c r="B490" s="10"/>
      <c r="C490" s="11"/>
      <c r="D490" s="11"/>
      <c r="E490" s="5"/>
      <c r="F490" s="20"/>
    </row>
    <row r="491" spans="2:6" x14ac:dyDescent="0.25">
      <c r="B491" s="16" t="s">
        <v>232</v>
      </c>
      <c r="C491" s="11"/>
      <c r="D491" s="11"/>
      <c r="E491" s="5"/>
      <c r="F491" s="20"/>
    </row>
    <row r="492" spans="2:6" x14ac:dyDescent="0.25">
      <c r="B492" s="10"/>
      <c r="C492" s="11"/>
      <c r="D492" s="11"/>
      <c r="E492" s="5"/>
      <c r="F492" s="20"/>
    </row>
    <row r="493" spans="2:6" ht="60" x14ac:dyDescent="0.25">
      <c r="B493" s="10" t="s">
        <v>233</v>
      </c>
      <c r="C493" s="11"/>
      <c r="D493" s="11"/>
      <c r="E493" s="5"/>
      <c r="F493" s="20"/>
    </row>
    <row r="494" spans="2:6" x14ac:dyDescent="0.25">
      <c r="B494" s="10"/>
      <c r="C494" s="11"/>
      <c r="D494" s="11"/>
      <c r="E494" s="5"/>
      <c r="F494" s="20"/>
    </row>
    <row r="495" spans="2:6" x14ac:dyDescent="0.25">
      <c r="B495" s="16" t="s">
        <v>234</v>
      </c>
      <c r="C495" s="11"/>
      <c r="D495" s="11"/>
      <c r="E495" s="5"/>
      <c r="F495" s="20"/>
    </row>
    <row r="496" spans="2:6" x14ac:dyDescent="0.25">
      <c r="B496" s="10"/>
      <c r="C496" s="11"/>
      <c r="D496" s="11"/>
      <c r="E496" s="5"/>
      <c r="F496" s="20"/>
    </row>
    <row r="497" spans="1:6" ht="75" x14ac:dyDescent="0.25">
      <c r="B497" s="10" t="s">
        <v>235</v>
      </c>
      <c r="C497" s="11"/>
      <c r="D497" s="11"/>
      <c r="E497" s="5"/>
      <c r="F497" s="20"/>
    </row>
    <row r="498" spans="1:6" x14ac:dyDescent="0.25">
      <c r="B498" s="10"/>
      <c r="C498" s="11"/>
      <c r="D498" s="11"/>
      <c r="E498" s="5"/>
      <c r="F498" s="20"/>
    </row>
    <row r="499" spans="1:6" x14ac:dyDescent="0.25">
      <c r="B499" s="16" t="s">
        <v>236</v>
      </c>
      <c r="C499" s="11"/>
      <c r="D499" s="11"/>
      <c r="E499" s="5"/>
      <c r="F499" s="20"/>
    </row>
    <row r="500" spans="1:6" x14ac:dyDescent="0.25">
      <c r="B500" s="10"/>
      <c r="C500" s="11"/>
      <c r="D500" s="11"/>
      <c r="E500" s="5"/>
      <c r="F500" s="20"/>
    </row>
    <row r="501" spans="1:6" ht="90" x14ac:dyDescent="0.25">
      <c r="B501" s="16" t="s">
        <v>237</v>
      </c>
      <c r="C501" s="11"/>
      <c r="D501" s="11"/>
      <c r="E501" s="5"/>
      <c r="F501" s="20"/>
    </row>
    <row r="502" spans="1:6" x14ac:dyDescent="0.25">
      <c r="B502" s="10"/>
      <c r="C502" s="11"/>
      <c r="D502" s="11"/>
      <c r="E502" s="5"/>
      <c r="F502" s="20"/>
    </row>
    <row r="503" spans="1:6" x14ac:dyDescent="0.25">
      <c r="A503" s="271">
        <v>1</v>
      </c>
      <c r="B503" s="10" t="s">
        <v>238</v>
      </c>
      <c r="C503" s="11" t="s">
        <v>39</v>
      </c>
      <c r="D503" s="11">
        <v>1756</v>
      </c>
      <c r="E503" s="6"/>
      <c r="F503" s="20">
        <f>D503*E503</f>
        <v>0</v>
      </c>
    </row>
    <row r="504" spans="1:6" x14ac:dyDescent="0.25">
      <c r="B504" s="10"/>
      <c r="C504" s="11"/>
      <c r="D504" s="11"/>
      <c r="E504" s="5"/>
      <c r="F504" s="20"/>
    </row>
    <row r="505" spans="1:6" x14ac:dyDescent="0.25">
      <c r="A505" s="271">
        <v>2</v>
      </c>
      <c r="B505" s="10" t="s">
        <v>239</v>
      </c>
      <c r="C505" s="11" t="s">
        <v>50</v>
      </c>
      <c r="D505" s="11">
        <v>154</v>
      </c>
      <c r="E505" s="6"/>
      <c r="F505" s="20">
        <f>D505*E505</f>
        <v>0</v>
      </c>
    </row>
    <row r="506" spans="1:6" x14ac:dyDescent="0.25">
      <c r="B506" s="10"/>
      <c r="C506" s="11"/>
      <c r="D506" s="11"/>
      <c r="E506" s="5"/>
      <c r="F506" s="20"/>
    </row>
    <row r="507" spans="1:6" x14ac:dyDescent="0.25">
      <c r="A507" s="271">
        <v>3</v>
      </c>
      <c r="B507" s="10" t="s">
        <v>240</v>
      </c>
      <c r="C507" s="11" t="s">
        <v>50</v>
      </c>
      <c r="D507" s="11">
        <v>439</v>
      </c>
      <c r="E507" s="6"/>
      <c r="F507" s="20">
        <f>D507*E507</f>
        <v>0</v>
      </c>
    </row>
    <row r="508" spans="1:6" x14ac:dyDescent="0.25">
      <c r="B508" s="10"/>
      <c r="C508" s="11"/>
      <c r="D508" s="11"/>
      <c r="E508" s="5"/>
      <c r="F508" s="20"/>
    </row>
    <row r="509" spans="1:6" x14ac:dyDescent="0.25">
      <c r="A509" s="271">
        <v>4</v>
      </c>
      <c r="B509" s="10" t="s">
        <v>241</v>
      </c>
      <c r="C509" s="11" t="s">
        <v>50</v>
      </c>
      <c r="D509" s="11">
        <v>439</v>
      </c>
      <c r="E509" s="6"/>
      <c r="F509" s="20">
        <f>D509*E509</f>
        <v>0</v>
      </c>
    </row>
    <row r="510" spans="1:6" x14ac:dyDescent="0.25">
      <c r="B510" s="10"/>
      <c r="C510" s="11"/>
      <c r="D510" s="11"/>
      <c r="E510" s="5"/>
      <c r="F510" s="20"/>
    </row>
    <row r="511" spans="1:6" x14ac:dyDescent="0.25">
      <c r="A511" s="271">
        <v>5</v>
      </c>
      <c r="B511" s="10" t="s">
        <v>242</v>
      </c>
      <c r="C511" s="11" t="s">
        <v>50</v>
      </c>
      <c r="D511" s="11">
        <v>308</v>
      </c>
      <c r="E511" s="6"/>
      <c r="F511" s="20">
        <f>D511*E511</f>
        <v>0</v>
      </c>
    </row>
    <row r="512" spans="1:6" x14ac:dyDescent="0.25">
      <c r="B512" s="10"/>
      <c r="C512" s="11"/>
      <c r="D512" s="11"/>
      <c r="E512" s="5"/>
      <c r="F512" s="20"/>
    </row>
    <row r="513" spans="1:6" x14ac:dyDescent="0.25">
      <c r="A513" s="271">
        <v>6</v>
      </c>
      <c r="B513" s="10" t="s">
        <v>243</v>
      </c>
      <c r="C513" s="11" t="s">
        <v>50</v>
      </c>
      <c r="D513" s="11">
        <v>131</v>
      </c>
      <c r="E513" s="6"/>
      <c r="F513" s="20">
        <f>D513*E513</f>
        <v>0</v>
      </c>
    </row>
    <row r="514" spans="1:6" x14ac:dyDescent="0.25">
      <c r="B514" s="10"/>
      <c r="C514" s="11"/>
      <c r="D514" s="11"/>
      <c r="E514" s="5"/>
      <c r="F514" s="20"/>
    </row>
    <row r="515" spans="1:6" x14ac:dyDescent="0.25">
      <c r="B515" s="16" t="s">
        <v>244</v>
      </c>
      <c r="C515" s="11"/>
      <c r="D515" s="11"/>
      <c r="E515" s="5"/>
      <c r="F515" s="20"/>
    </row>
    <row r="516" spans="1:6" x14ac:dyDescent="0.25">
      <c r="B516" s="10"/>
      <c r="C516" s="11"/>
      <c r="D516" s="11"/>
      <c r="E516" s="5"/>
      <c r="F516" s="20"/>
    </row>
    <row r="517" spans="1:6" ht="60" x14ac:dyDescent="0.25">
      <c r="B517" s="16" t="s">
        <v>245</v>
      </c>
      <c r="C517" s="11"/>
      <c r="D517" s="11"/>
      <c r="E517" s="5"/>
      <c r="F517" s="20"/>
    </row>
    <row r="518" spans="1:6" x14ac:dyDescent="0.25">
      <c r="B518" s="10"/>
      <c r="C518" s="11"/>
      <c r="D518" s="11"/>
      <c r="E518" s="5"/>
      <c r="F518" s="20"/>
    </row>
    <row r="519" spans="1:6" ht="30" x14ac:dyDescent="0.25">
      <c r="A519" s="271">
        <v>7</v>
      </c>
      <c r="B519" s="10" t="s">
        <v>246</v>
      </c>
      <c r="C519" s="11" t="s">
        <v>39</v>
      </c>
      <c r="D519" s="11">
        <v>1363</v>
      </c>
      <c r="E519" s="6"/>
      <c r="F519" s="20">
        <f>D519*E519</f>
        <v>0</v>
      </c>
    </row>
    <row r="520" spans="1:6" x14ac:dyDescent="0.25">
      <c r="B520" s="10"/>
      <c r="C520" s="11"/>
      <c r="D520" s="11"/>
      <c r="E520" s="5"/>
      <c r="F520" s="20"/>
    </row>
    <row r="521" spans="1:6" s="2" customFormat="1" x14ac:dyDescent="0.25">
      <c r="A521" s="272" t="s">
        <v>704</v>
      </c>
      <c r="B521" s="12" t="s">
        <v>698</v>
      </c>
      <c r="C521" s="13"/>
      <c r="D521" s="13"/>
      <c r="E521" s="8"/>
      <c r="F521" s="21">
        <f>SUM(F501:F520)</f>
        <v>0</v>
      </c>
    </row>
    <row r="522" spans="1:6" x14ac:dyDescent="0.25">
      <c r="B522" s="10"/>
      <c r="C522" s="11"/>
      <c r="D522" s="11"/>
      <c r="E522" s="5"/>
      <c r="F522" s="20"/>
    </row>
    <row r="523" spans="1:6" x14ac:dyDescent="0.25">
      <c r="B523" s="16" t="s">
        <v>247</v>
      </c>
      <c r="C523" s="11"/>
      <c r="D523" s="11"/>
      <c r="E523" s="5"/>
      <c r="F523" s="20"/>
    </row>
    <row r="524" spans="1:6" x14ac:dyDescent="0.25">
      <c r="B524" s="10"/>
      <c r="C524" s="11"/>
      <c r="D524" s="11"/>
      <c r="E524" s="5"/>
      <c r="F524" s="20"/>
    </row>
    <row r="525" spans="1:6" x14ac:dyDescent="0.25">
      <c r="B525" s="16" t="s">
        <v>248</v>
      </c>
      <c r="C525" s="11"/>
      <c r="D525" s="11"/>
      <c r="E525" s="5"/>
      <c r="F525" s="20"/>
    </row>
    <row r="526" spans="1:6" x14ac:dyDescent="0.25">
      <c r="B526" s="10"/>
      <c r="C526" s="11"/>
      <c r="D526" s="11"/>
      <c r="E526" s="5"/>
      <c r="F526" s="20"/>
    </row>
    <row r="527" spans="1:6" x14ac:dyDescent="0.25">
      <c r="B527" s="16" t="s">
        <v>249</v>
      </c>
      <c r="C527" s="11"/>
      <c r="D527" s="11"/>
      <c r="E527" s="5"/>
      <c r="F527" s="20"/>
    </row>
    <row r="528" spans="1:6" x14ac:dyDescent="0.25">
      <c r="B528" s="10"/>
      <c r="C528" s="11"/>
      <c r="D528" s="11"/>
      <c r="E528" s="5"/>
      <c r="F528" s="20"/>
    </row>
    <row r="529" spans="2:6" ht="180" x14ac:dyDescent="0.25">
      <c r="B529" s="10" t="s">
        <v>695</v>
      </c>
      <c r="C529" s="11"/>
      <c r="D529" s="11"/>
      <c r="E529" s="5"/>
      <c r="F529" s="20"/>
    </row>
    <row r="530" spans="2:6" x14ac:dyDescent="0.25">
      <c r="B530" s="10"/>
      <c r="C530" s="11"/>
      <c r="D530" s="11"/>
      <c r="E530" s="5"/>
      <c r="F530" s="20"/>
    </row>
    <row r="531" spans="2:6" ht="60" x14ac:dyDescent="0.25">
      <c r="B531" s="10" t="s">
        <v>172</v>
      </c>
      <c r="C531" s="11"/>
      <c r="D531" s="11"/>
      <c r="E531" s="5"/>
      <c r="F531" s="20"/>
    </row>
    <row r="532" spans="2:6" x14ac:dyDescent="0.25">
      <c r="B532" s="10"/>
      <c r="C532" s="11"/>
      <c r="D532" s="11"/>
      <c r="E532" s="5"/>
      <c r="F532" s="20"/>
    </row>
    <row r="533" spans="2:6" x14ac:dyDescent="0.25">
      <c r="B533" s="16" t="s">
        <v>12</v>
      </c>
      <c r="C533" s="11"/>
      <c r="D533" s="11"/>
      <c r="E533" s="5"/>
      <c r="F533" s="20"/>
    </row>
    <row r="534" spans="2:6" x14ac:dyDescent="0.25">
      <c r="B534" s="10"/>
      <c r="C534" s="11"/>
      <c r="D534" s="11"/>
      <c r="E534" s="5"/>
      <c r="F534" s="20"/>
    </row>
    <row r="535" spans="2:6" x14ac:dyDescent="0.25">
      <c r="B535" s="16" t="s">
        <v>250</v>
      </c>
      <c r="C535" s="11"/>
      <c r="D535" s="11"/>
      <c r="E535" s="5"/>
      <c r="F535" s="20"/>
    </row>
    <row r="536" spans="2:6" x14ac:dyDescent="0.25">
      <c r="B536" s="10"/>
      <c r="C536" s="11"/>
      <c r="D536" s="11"/>
      <c r="E536" s="5"/>
      <c r="F536" s="20"/>
    </row>
    <row r="537" spans="2:6" ht="30" x14ac:dyDescent="0.25">
      <c r="B537" s="10" t="s">
        <v>251</v>
      </c>
      <c r="C537" s="11"/>
      <c r="D537" s="11"/>
      <c r="E537" s="5"/>
      <c r="F537" s="20"/>
    </row>
    <row r="538" spans="2:6" x14ac:dyDescent="0.25">
      <c r="B538" s="10"/>
      <c r="C538" s="11"/>
      <c r="D538" s="11"/>
      <c r="E538" s="5"/>
      <c r="F538" s="20"/>
    </row>
    <row r="539" spans="2:6" ht="45" x14ac:dyDescent="0.25">
      <c r="B539" s="10" t="s">
        <v>252</v>
      </c>
      <c r="C539" s="11"/>
      <c r="D539" s="11"/>
      <c r="E539" s="5"/>
      <c r="F539" s="20"/>
    </row>
    <row r="540" spans="2:6" x14ac:dyDescent="0.25">
      <c r="B540" s="10"/>
      <c r="C540" s="11"/>
      <c r="D540" s="11"/>
      <c r="E540" s="5"/>
      <c r="F540" s="20"/>
    </row>
    <row r="541" spans="2:6" x14ac:dyDescent="0.25">
      <c r="B541" s="16" t="s">
        <v>253</v>
      </c>
      <c r="C541" s="11"/>
      <c r="D541" s="11"/>
      <c r="E541" s="5"/>
      <c r="F541" s="20"/>
    </row>
    <row r="542" spans="2:6" x14ac:dyDescent="0.25">
      <c r="B542" s="10"/>
      <c r="C542" s="11"/>
      <c r="D542" s="11"/>
      <c r="E542" s="5"/>
      <c r="F542" s="20"/>
    </row>
    <row r="543" spans="2:6" ht="30" x14ac:dyDescent="0.25">
      <c r="B543" s="10" t="s">
        <v>254</v>
      </c>
      <c r="C543" s="11"/>
      <c r="D543" s="11"/>
      <c r="E543" s="5"/>
      <c r="F543" s="20"/>
    </row>
    <row r="544" spans="2:6" x14ac:dyDescent="0.25">
      <c r="B544" s="10"/>
      <c r="C544" s="11"/>
      <c r="D544" s="11"/>
      <c r="E544" s="5"/>
      <c r="F544" s="20"/>
    </row>
    <row r="545" spans="2:6" ht="30" x14ac:dyDescent="0.25">
      <c r="B545" s="10" t="s">
        <v>255</v>
      </c>
      <c r="C545" s="11"/>
      <c r="D545" s="11"/>
      <c r="E545" s="5"/>
      <c r="F545" s="20"/>
    </row>
    <row r="546" spans="2:6" x14ac:dyDescent="0.25">
      <c r="B546" s="10"/>
      <c r="C546" s="11"/>
      <c r="D546" s="11"/>
      <c r="E546" s="5"/>
      <c r="F546" s="20"/>
    </row>
    <row r="547" spans="2:6" x14ac:dyDescent="0.25">
      <c r="B547" s="16" t="s">
        <v>256</v>
      </c>
      <c r="C547" s="11"/>
      <c r="D547" s="11"/>
      <c r="E547" s="5"/>
      <c r="F547" s="20"/>
    </row>
    <row r="548" spans="2:6" x14ac:dyDescent="0.25">
      <c r="B548" s="10"/>
      <c r="C548" s="11"/>
      <c r="D548" s="11"/>
      <c r="E548" s="5"/>
      <c r="F548" s="20"/>
    </row>
    <row r="549" spans="2:6" ht="30" x14ac:dyDescent="0.25">
      <c r="B549" s="10" t="s">
        <v>257</v>
      </c>
      <c r="C549" s="11"/>
      <c r="D549" s="11"/>
      <c r="E549" s="5"/>
      <c r="F549" s="20"/>
    </row>
    <row r="550" spans="2:6" x14ac:dyDescent="0.25">
      <c r="B550" s="10"/>
      <c r="C550" s="11"/>
      <c r="D550" s="11"/>
      <c r="E550" s="5"/>
      <c r="F550" s="20"/>
    </row>
    <row r="551" spans="2:6" x14ac:dyDescent="0.25">
      <c r="B551" s="16" t="s">
        <v>258</v>
      </c>
      <c r="C551" s="11"/>
      <c r="D551" s="11"/>
      <c r="E551" s="5"/>
      <c r="F551" s="20"/>
    </row>
    <row r="552" spans="2:6" x14ac:dyDescent="0.25">
      <c r="B552" s="10"/>
      <c r="C552" s="11"/>
      <c r="D552" s="11"/>
      <c r="E552" s="5"/>
      <c r="F552" s="20"/>
    </row>
    <row r="553" spans="2:6" x14ac:dyDescent="0.25">
      <c r="B553" s="10" t="s">
        <v>259</v>
      </c>
      <c r="C553" s="11"/>
      <c r="D553" s="11"/>
      <c r="E553" s="5"/>
      <c r="F553" s="20"/>
    </row>
    <row r="554" spans="2:6" x14ac:dyDescent="0.25">
      <c r="B554" s="10"/>
      <c r="C554" s="11"/>
      <c r="D554" s="11"/>
      <c r="E554" s="5"/>
      <c r="F554" s="20"/>
    </row>
    <row r="555" spans="2:6" ht="30" x14ac:dyDescent="0.25">
      <c r="B555" s="10" t="s">
        <v>260</v>
      </c>
      <c r="C555" s="11"/>
      <c r="D555" s="11"/>
      <c r="E555" s="5"/>
      <c r="F555" s="20"/>
    </row>
    <row r="556" spans="2:6" x14ac:dyDescent="0.25">
      <c r="B556" s="10"/>
      <c r="C556" s="11"/>
      <c r="D556" s="11"/>
      <c r="E556" s="5"/>
      <c r="F556" s="20"/>
    </row>
    <row r="557" spans="2:6" ht="45" x14ac:dyDescent="0.25">
      <c r="B557" s="10" t="s">
        <v>261</v>
      </c>
      <c r="C557" s="11"/>
      <c r="D557" s="11"/>
      <c r="E557" s="5"/>
      <c r="F557" s="20"/>
    </row>
    <row r="558" spans="2:6" x14ac:dyDescent="0.25">
      <c r="B558" s="10"/>
      <c r="C558" s="11"/>
      <c r="D558" s="11"/>
      <c r="E558" s="5"/>
      <c r="F558" s="20"/>
    </row>
    <row r="559" spans="2:6" ht="105" x14ac:dyDescent="0.25">
      <c r="B559" s="10" t="s">
        <v>262</v>
      </c>
      <c r="C559" s="11"/>
      <c r="D559" s="11"/>
      <c r="E559" s="5"/>
      <c r="F559" s="20"/>
    </row>
    <row r="560" spans="2:6" x14ac:dyDescent="0.25">
      <c r="B560" s="10"/>
      <c r="C560" s="11"/>
      <c r="D560" s="11"/>
      <c r="E560" s="5"/>
      <c r="F560" s="20"/>
    </row>
    <row r="561" spans="2:6" ht="30" x14ac:dyDescent="0.25">
      <c r="B561" s="10" t="s">
        <v>263</v>
      </c>
      <c r="C561" s="11"/>
      <c r="D561" s="11"/>
      <c r="E561" s="5"/>
      <c r="F561" s="20"/>
    </row>
    <row r="562" spans="2:6" x14ac:dyDescent="0.25">
      <c r="B562" s="10"/>
      <c r="C562" s="11"/>
      <c r="D562" s="11"/>
      <c r="E562" s="5"/>
      <c r="F562" s="20"/>
    </row>
    <row r="563" spans="2:6" ht="45" x14ac:dyDescent="0.25">
      <c r="B563" s="10" t="s">
        <v>264</v>
      </c>
      <c r="C563" s="11"/>
      <c r="D563" s="11"/>
      <c r="E563" s="5"/>
      <c r="F563" s="20"/>
    </row>
    <row r="564" spans="2:6" x14ac:dyDescent="0.25">
      <c r="B564" s="10"/>
      <c r="C564" s="11"/>
      <c r="D564" s="11"/>
      <c r="E564" s="5"/>
      <c r="F564" s="20"/>
    </row>
    <row r="565" spans="2:6" ht="30" x14ac:dyDescent="0.25">
      <c r="B565" s="10" t="s">
        <v>265</v>
      </c>
      <c r="C565" s="11"/>
      <c r="D565" s="11"/>
      <c r="E565" s="5"/>
      <c r="F565" s="20"/>
    </row>
    <row r="566" spans="2:6" x14ac:dyDescent="0.25">
      <c r="B566" s="10"/>
      <c r="C566" s="11"/>
      <c r="D566" s="11"/>
      <c r="E566" s="5"/>
      <c r="F566" s="20"/>
    </row>
    <row r="567" spans="2:6" ht="60" x14ac:dyDescent="0.25">
      <c r="B567" s="10" t="s">
        <v>266</v>
      </c>
      <c r="C567" s="11"/>
      <c r="D567" s="11"/>
      <c r="E567" s="5"/>
      <c r="F567" s="20"/>
    </row>
    <row r="568" spans="2:6" x14ac:dyDescent="0.25">
      <c r="B568" s="10"/>
      <c r="C568" s="11"/>
      <c r="D568" s="11"/>
      <c r="E568" s="5"/>
      <c r="F568" s="20"/>
    </row>
    <row r="569" spans="2:6" x14ac:dyDescent="0.25">
      <c r="B569" s="16" t="s">
        <v>267</v>
      </c>
      <c r="C569" s="11"/>
      <c r="D569" s="11"/>
      <c r="E569" s="5"/>
      <c r="F569" s="20"/>
    </row>
    <row r="570" spans="2:6" x14ac:dyDescent="0.25">
      <c r="B570" s="10"/>
      <c r="C570" s="11"/>
      <c r="D570" s="11"/>
      <c r="E570" s="5"/>
      <c r="F570" s="20"/>
    </row>
    <row r="571" spans="2:6" ht="45" x14ac:dyDescent="0.25">
      <c r="B571" s="10" t="s">
        <v>268</v>
      </c>
      <c r="C571" s="11"/>
      <c r="D571" s="11"/>
      <c r="E571" s="5"/>
      <c r="F571" s="20"/>
    </row>
    <row r="572" spans="2:6" x14ac:dyDescent="0.25">
      <c r="B572" s="10"/>
      <c r="C572" s="11"/>
      <c r="D572" s="11"/>
      <c r="E572" s="5"/>
      <c r="F572" s="20"/>
    </row>
    <row r="573" spans="2:6" ht="30" x14ac:dyDescent="0.25">
      <c r="B573" s="10" t="s">
        <v>269</v>
      </c>
      <c r="C573" s="11"/>
      <c r="D573" s="11"/>
      <c r="E573" s="5"/>
      <c r="F573" s="20"/>
    </row>
    <row r="574" spans="2:6" x14ac:dyDescent="0.25">
      <c r="B574" s="10"/>
      <c r="C574" s="11"/>
      <c r="D574" s="11"/>
      <c r="E574" s="5"/>
      <c r="F574" s="20"/>
    </row>
    <row r="575" spans="2:6" x14ac:dyDescent="0.25">
      <c r="B575" s="16" t="s">
        <v>270</v>
      </c>
      <c r="C575" s="11"/>
      <c r="D575" s="11"/>
      <c r="E575" s="5"/>
      <c r="F575" s="20"/>
    </row>
    <row r="576" spans="2:6" x14ac:dyDescent="0.25">
      <c r="B576" s="10"/>
      <c r="C576" s="11"/>
      <c r="D576" s="11"/>
      <c r="E576" s="5"/>
      <c r="F576" s="20"/>
    </row>
    <row r="577" spans="2:6" ht="30" x14ac:dyDescent="0.25">
      <c r="B577" s="10" t="s">
        <v>271</v>
      </c>
      <c r="C577" s="11"/>
      <c r="D577" s="11"/>
      <c r="E577" s="5"/>
      <c r="F577" s="20"/>
    </row>
    <row r="578" spans="2:6" x14ac:dyDescent="0.25">
      <c r="B578" s="10"/>
      <c r="C578" s="11"/>
      <c r="D578" s="11"/>
      <c r="E578" s="5"/>
      <c r="F578" s="20"/>
    </row>
    <row r="579" spans="2:6" ht="60" x14ac:dyDescent="0.25">
      <c r="B579" s="10" t="s">
        <v>272</v>
      </c>
      <c r="C579" s="11"/>
      <c r="D579" s="11"/>
      <c r="E579" s="5"/>
      <c r="F579" s="20"/>
    </row>
    <row r="580" spans="2:6" x14ac:dyDescent="0.25">
      <c r="B580" s="10"/>
      <c r="C580" s="11"/>
      <c r="D580" s="11"/>
      <c r="E580" s="5"/>
      <c r="F580" s="20"/>
    </row>
    <row r="581" spans="2:6" x14ac:dyDescent="0.25">
      <c r="B581" s="16" t="s">
        <v>273</v>
      </c>
      <c r="C581" s="11"/>
      <c r="D581" s="11"/>
      <c r="E581" s="5"/>
      <c r="F581" s="20"/>
    </row>
    <row r="582" spans="2:6" x14ac:dyDescent="0.25">
      <c r="B582" s="10"/>
      <c r="C582" s="11"/>
      <c r="D582" s="11"/>
      <c r="E582" s="5"/>
      <c r="F582" s="20"/>
    </row>
    <row r="583" spans="2:6" ht="90" x14ac:dyDescent="0.25">
      <c r="B583" s="10" t="s">
        <v>274</v>
      </c>
      <c r="C583" s="11"/>
      <c r="D583" s="11"/>
      <c r="E583" s="5"/>
      <c r="F583" s="20"/>
    </row>
    <row r="584" spans="2:6" x14ac:dyDescent="0.25">
      <c r="B584" s="10"/>
      <c r="C584" s="11"/>
      <c r="D584" s="11"/>
      <c r="E584" s="5"/>
      <c r="F584" s="20"/>
    </row>
    <row r="585" spans="2:6" x14ac:dyDescent="0.25">
      <c r="B585" s="16" t="s">
        <v>275</v>
      </c>
      <c r="C585" s="11"/>
      <c r="D585" s="11"/>
      <c r="E585" s="5"/>
      <c r="F585" s="20"/>
    </row>
    <row r="586" spans="2:6" x14ac:dyDescent="0.25">
      <c r="B586" s="10"/>
      <c r="C586" s="11"/>
      <c r="D586" s="11"/>
      <c r="E586" s="5"/>
      <c r="F586" s="20"/>
    </row>
    <row r="587" spans="2:6" ht="45" x14ac:dyDescent="0.25">
      <c r="B587" s="10" t="s">
        <v>276</v>
      </c>
      <c r="C587" s="11"/>
      <c r="D587" s="11"/>
      <c r="E587" s="5"/>
      <c r="F587" s="20"/>
    </row>
    <row r="588" spans="2:6" x14ac:dyDescent="0.25">
      <c r="B588" s="10"/>
      <c r="C588" s="11"/>
      <c r="D588" s="11"/>
      <c r="E588" s="5"/>
      <c r="F588" s="20"/>
    </row>
    <row r="589" spans="2:6" x14ac:dyDescent="0.25">
      <c r="B589" s="16" t="s">
        <v>277</v>
      </c>
      <c r="C589" s="11"/>
      <c r="D589" s="11"/>
      <c r="E589" s="5"/>
      <c r="F589" s="20"/>
    </row>
    <row r="590" spans="2:6" x14ac:dyDescent="0.25">
      <c r="B590" s="10"/>
      <c r="C590" s="11"/>
      <c r="D590" s="11"/>
      <c r="E590" s="5"/>
      <c r="F590" s="20"/>
    </row>
    <row r="591" spans="2:6" x14ac:dyDescent="0.25">
      <c r="B591" s="10" t="s">
        <v>278</v>
      </c>
      <c r="C591" s="11"/>
      <c r="D591" s="11"/>
      <c r="E591" s="5"/>
      <c r="F591" s="20"/>
    </row>
    <row r="592" spans="2:6" x14ac:dyDescent="0.25">
      <c r="B592" s="10"/>
      <c r="C592" s="11"/>
      <c r="D592" s="11"/>
      <c r="E592" s="5"/>
      <c r="F592" s="20"/>
    </row>
    <row r="593" spans="1:6" ht="90" x14ac:dyDescent="0.25">
      <c r="B593" s="10" t="s">
        <v>279</v>
      </c>
      <c r="C593" s="11"/>
      <c r="D593" s="11"/>
      <c r="E593" s="5"/>
      <c r="F593" s="20"/>
    </row>
    <row r="594" spans="1:6" x14ac:dyDescent="0.25">
      <c r="B594" s="10"/>
      <c r="C594" s="11"/>
      <c r="D594" s="11"/>
      <c r="E594" s="5"/>
      <c r="F594" s="20"/>
    </row>
    <row r="595" spans="1:6" ht="90" x14ac:dyDescent="0.25">
      <c r="A595" s="271">
        <v>1</v>
      </c>
      <c r="B595" s="10" t="s">
        <v>280</v>
      </c>
      <c r="C595" s="11" t="s">
        <v>45</v>
      </c>
      <c r="D595" s="11">
        <v>1</v>
      </c>
      <c r="E595" s="6"/>
      <c r="F595" s="20">
        <f>D595*E595</f>
        <v>0</v>
      </c>
    </row>
    <row r="596" spans="1:6" x14ac:dyDescent="0.25">
      <c r="B596" s="10"/>
      <c r="C596" s="11"/>
      <c r="D596" s="11"/>
      <c r="E596" s="5"/>
      <c r="F596" s="20"/>
    </row>
    <row r="597" spans="1:6" ht="60" x14ac:dyDescent="0.25">
      <c r="A597" s="271">
        <v>2</v>
      </c>
      <c r="B597" s="10" t="s">
        <v>281</v>
      </c>
      <c r="C597" s="11" t="s">
        <v>45</v>
      </c>
      <c r="D597" s="11">
        <v>30</v>
      </c>
      <c r="E597" s="6"/>
      <c r="F597" s="20">
        <f>D597*E597</f>
        <v>0</v>
      </c>
    </row>
    <row r="598" spans="1:6" x14ac:dyDescent="0.25">
      <c r="B598" s="10"/>
      <c r="C598" s="11"/>
      <c r="D598" s="11"/>
      <c r="E598" s="5"/>
      <c r="F598" s="20"/>
    </row>
    <row r="599" spans="1:6" ht="45" x14ac:dyDescent="0.25">
      <c r="A599" s="271">
        <v>3</v>
      </c>
      <c r="B599" s="10" t="s">
        <v>282</v>
      </c>
      <c r="C599" s="11" t="s">
        <v>113</v>
      </c>
      <c r="D599" s="11">
        <v>1</v>
      </c>
      <c r="E599" s="6"/>
      <c r="F599" s="20">
        <f>D599*E599</f>
        <v>0</v>
      </c>
    </row>
    <row r="600" spans="1:6" x14ac:dyDescent="0.25">
      <c r="B600" s="10"/>
      <c r="C600" s="11"/>
      <c r="D600" s="11"/>
      <c r="E600" s="5"/>
      <c r="F600" s="20"/>
    </row>
    <row r="601" spans="1:6" x14ac:dyDescent="0.25">
      <c r="B601" s="16" t="s">
        <v>283</v>
      </c>
      <c r="C601" s="11"/>
      <c r="D601" s="11"/>
      <c r="E601" s="5"/>
      <c r="F601" s="20"/>
    </row>
    <row r="602" spans="1:6" x14ac:dyDescent="0.25">
      <c r="B602" s="10"/>
      <c r="C602" s="11"/>
      <c r="D602" s="11"/>
      <c r="E602" s="5"/>
      <c r="F602" s="20"/>
    </row>
    <row r="603" spans="1:6" x14ac:dyDescent="0.25">
      <c r="B603" s="16" t="s">
        <v>284</v>
      </c>
      <c r="C603" s="11"/>
      <c r="D603" s="11"/>
      <c r="E603" s="5"/>
      <c r="F603" s="20"/>
    </row>
    <row r="604" spans="1:6" x14ac:dyDescent="0.25">
      <c r="B604" s="10"/>
      <c r="C604" s="11"/>
      <c r="D604" s="11"/>
      <c r="E604" s="5"/>
      <c r="F604" s="20"/>
    </row>
    <row r="605" spans="1:6" x14ac:dyDescent="0.25">
      <c r="A605" s="271">
        <v>4</v>
      </c>
      <c r="B605" s="10" t="s">
        <v>285</v>
      </c>
      <c r="C605" s="11" t="s">
        <v>50</v>
      </c>
      <c r="D605" s="11">
        <v>48</v>
      </c>
      <c r="E605" s="6"/>
      <c r="F605" s="20">
        <f>D605*E605</f>
        <v>0</v>
      </c>
    </row>
    <row r="606" spans="1:6" x14ac:dyDescent="0.25">
      <c r="B606" s="10"/>
      <c r="C606" s="11"/>
      <c r="D606" s="11"/>
      <c r="E606" s="5"/>
      <c r="F606" s="20"/>
    </row>
    <row r="607" spans="1:6" x14ac:dyDescent="0.25">
      <c r="A607" s="271">
        <v>5</v>
      </c>
      <c r="B607" s="10" t="s">
        <v>286</v>
      </c>
      <c r="C607" s="11" t="s">
        <v>50</v>
      </c>
      <c r="D607" s="11">
        <v>53</v>
      </c>
      <c r="E607" s="6"/>
      <c r="F607" s="20">
        <f>D607*E607</f>
        <v>0</v>
      </c>
    </row>
    <row r="608" spans="1:6" x14ac:dyDescent="0.25">
      <c r="B608" s="10"/>
      <c r="C608" s="11"/>
      <c r="D608" s="11"/>
      <c r="E608" s="5"/>
      <c r="F608" s="20"/>
    </row>
    <row r="609" spans="1:6" x14ac:dyDescent="0.25">
      <c r="A609" s="271">
        <v>6</v>
      </c>
      <c r="B609" s="10" t="s">
        <v>287</v>
      </c>
      <c r="C609" s="11" t="s">
        <v>50</v>
      </c>
      <c r="D609" s="11">
        <v>260</v>
      </c>
      <c r="E609" s="6"/>
      <c r="F609" s="20">
        <f>D609*E609</f>
        <v>0</v>
      </c>
    </row>
    <row r="610" spans="1:6" x14ac:dyDescent="0.25">
      <c r="B610" s="10"/>
      <c r="C610" s="11"/>
      <c r="D610" s="11"/>
      <c r="E610" s="5"/>
      <c r="F610" s="20"/>
    </row>
    <row r="611" spans="1:6" x14ac:dyDescent="0.25">
      <c r="A611" s="271">
        <v>7</v>
      </c>
      <c r="B611" s="10" t="s">
        <v>288</v>
      </c>
      <c r="C611" s="11" t="s">
        <v>50</v>
      </c>
      <c r="D611" s="11">
        <v>188</v>
      </c>
      <c r="E611" s="6"/>
      <c r="F611" s="20">
        <f>D611*E611</f>
        <v>0</v>
      </c>
    </row>
    <row r="612" spans="1:6" x14ac:dyDescent="0.25">
      <c r="B612" s="10"/>
      <c r="C612" s="11"/>
      <c r="D612" s="11"/>
      <c r="E612" s="5"/>
      <c r="F612" s="20"/>
    </row>
    <row r="613" spans="1:6" x14ac:dyDescent="0.25">
      <c r="B613" s="16" t="s">
        <v>289</v>
      </c>
      <c r="C613" s="11"/>
      <c r="D613" s="11"/>
      <c r="E613" s="5"/>
      <c r="F613" s="20"/>
    </row>
    <row r="614" spans="1:6" x14ac:dyDescent="0.25">
      <c r="B614" s="10"/>
      <c r="C614" s="11"/>
      <c r="D614" s="11"/>
      <c r="E614" s="5"/>
      <c r="F614" s="20"/>
    </row>
    <row r="615" spans="1:6" ht="30" x14ac:dyDescent="0.25">
      <c r="A615" s="271">
        <v>8</v>
      </c>
      <c r="B615" s="10" t="s">
        <v>290</v>
      </c>
      <c r="C615" s="11" t="s">
        <v>50</v>
      </c>
      <c r="D615" s="11">
        <v>73</v>
      </c>
      <c r="E615" s="6"/>
      <c r="F615" s="20">
        <f>D615*E615</f>
        <v>0</v>
      </c>
    </row>
    <row r="616" spans="1:6" x14ac:dyDescent="0.25">
      <c r="B616" s="10"/>
      <c r="C616" s="11"/>
      <c r="D616" s="11"/>
      <c r="E616" s="5"/>
      <c r="F616" s="20"/>
    </row>
    <row r="617" spans="1:6" x14ac:dyDescent="0.25">
      <c r="A617" s="271">
        <v>9</v>
      </c>
      <c r="B617" s="10" t="s">
        <v>291</v>
      </c>
      <c r="C617" s="11" t="s">
        <v>39</v>
      </c>
      <c r="D617" s="11">
        <v>3</v>
      </c>
      <c r="E617" s="6"/>
      <c r="F617" s="20">
        <f>D617*E617</f>
        <v>0</v>
      </c>
    </row>
    <row r="618" spans="1:6" x14ac:dyDescent="0.25">
      <c r="B618" s="10"/>
      <c r="C618" s="11"/>
      <c r="D618" s="11"/>
      <c r="E618" s="5"/>
      <c r="F618" s="20"/>
    </row>
    <row r="619" spans="1:6" x14ac:dyDescent="0.25">
      <c r="A619" s="271">
        <v>10</v>
      </c>
      <c r="B619" s="10" t="s">
        <v>292</v>
      </c>
      <c r="C619" s="11" t="s">
        <v>39</v>
      </c>
      <c r="D619" s="11">
        <v>15</v>
      </c>
      <c r="E619" s="6"/>
      <c r="F619" s="20">
        <f>D619*E619</f>
        <v>0</v>
      </c>
    </row>
    <row r="620" spans="1:6" x14ac:dyDescent="0.25">
      <c r="B620" s="10"/>
      <c r="C620" s="11"/>
      <c r="D620" s="11"/>
      <c r="E620" s="5"/>
      <c r="F620" s="20"/>
    </row>
    <row r="621" spans="1:6" x14ac:dyDescent="0.25">
      <c r="A621" s="271">
        <v>11</v>
      </c>
      <c r="B621" s="10" t="s">
        <v>293</v>
      </c>
      <c r="C621" s="11" t="s">
        <v>45</v>
      </c>
      <c r="D621" s="11">
        <v>20</v>
      </c>
      <c r="E621" s="6"/>
      <c r="F621" s="20">
        <f>D621*E621</f>
        <v>0</v>
      </c>
    </row>
    <row r="622" spans="1:6" x14ac:dyDescent="0.25">
      <c r="B622" s="10"/>
      <c r="C622" s="11"/>
      <c r="D622" s="11"/>
      <c r="E622" s="5"/>
      <c r="F622" s="20"/>
    </row>
    <row r="623" spans="1:6" x14ac:dyDescent="0.25">
      <c r="A623" s="271">
        <v>12</v>
      </c>
      <c r="B623" s="10" t="s">
        <v>294</v>
      </c>
      <c r="C623" s="11" t="s">
        <v>45</v>
      </c>
      <c r="D623" s="11">
        <v>1916</v>
      </c>
      <c r="E623" s="6"/>
      <c r="F623" s="20">
        <f>D623*E623</f>
        <v>0</v>
      </c>
    </row>
    <row r="624" spans="1:6" x14ac:dyDescent="0.25">
      <c r="B624" s="10"/>
      <c r="C624" s="11"/>
      <c r="D624" s="11"/>
      <c r="E624" s="5"/>
      <c r="F624" s="20"/>
    </row>
    <row r="625" spans="1:6" ht="30" x14ac:dyDescent="0.25">
      <c r="A625" s="271">
        <v>13</v>
      </c>
      <c r="B625" s="10" t="s">
        <v>295</v>
      </c>
      <c r="C625" s="11" t="s">
        <v>45</v>
      </c>
      <c r="D625" s="11">
        <v>1916</v>
      </c>
      <c r="E625" s="6"/>
      <c r="F625" s="20">
        <f>D625*E625</f>
        <v>0</v>
      </c>
    </row>
    <row r="626" spans="1:6" x14ac:dyDescent="0.25">
      <c r="B626" s="10"/>
      <c r="C626" s="11"/>
      <c r="D626" s="11"/>
      <c r="E626" s="5"/>
      <c r="F626" s="20"/>
    </row>
    <row r="627" spans="1:6" x14ac:dyDescent="0.25">
      <c r="B627" s="16" t="s">
        <v>296</v>
      </c>
      <c r="C627" s="11"/>
      <c r="D627" s="11"/>
      <c r="E627" s="5"/>
      <c r="F627" s="20"/>
    </row>
    <row r="628" spans="1:6" x14ac:dyDescent="0.25">
      <c r="B628" s="10"/>
      <c r="C628" s="11"/>
      <c r="D628" s="11"/>
      <c r="E628" s="5"/>
      <c r="F628" s="20"/>
    </row>
    <row r="629" spans="1:6" x14ac:dyDescent="0.25">
      <c r="B629" s="16" t="s">
        <v>297</v>
      </c>
      <c r="C629" s="11"/>
      <c r="D629" s="11"/>
      <c r="E629" s="5"/>
      <c r="F629" s="20"/>
    </row>
    <row r="630" spans="1:6" x14ac:dyDescent="0.25">
      <c r="B630" s="10"/>
      <c r="C630" s="11"/>
      <c r="D630" s="11"/>
      <c r="E630" s="5"/>
      <c r="F630" s="20"/>
    </row>
    <row r="631" spans="1:6" ht="30" x14ac:dyDescent="0.25">
      <c r="A631" s="271">
        <v>14</v>
      </c>
      <c r="B631" s="10" t="s">
        <v>298</v>
      </c>
      <c r="C631" s="11" t="s">
        <v>50</v>
      </c>
      <c r="D631" s="11">
        <v>308</v>
      </c>
      <c r="E631" s="6"/>
      <c r="F631" s="20">
        <f>D631*E631</f>
        <v>0</v>
      </c>
    </row>
    <row r="632" spans="1:6" x14ac:dyDescent="0.25">
      <c r="B632" s="10"/>
      <c r="C632" s="11"/>
      <c r="D632" s="11"/>
      <c r="E632" s="5"/>
      <c r="F632" s="20"/>
    </row>
    <row r="633" spans="1:6" ht="30" x14ac:dyDescent="0.25">
      <c r="A633" s="271">
        <v>15</v>
      </c>
      <c r="B633" s="10" t="s">
        <v>299</v>
      </c>
      <c r="C633" s="11" t="s">
        <v>50</v>
      </c>
      <c r="D633" s="11">
        <v>131</v>
      </c>
      <c r="E633" s="6"/>
      <c r="F633" s="20">
        <f>D633*E633</f>
        <v>0</v>
      </c>
    </row>
    <row r="634" spans="1:6" x14ac:dyDescent="0.25">
      <c r="B634" s="10"/>
      <c r="C634" s="11"/>
      <c r="D634" s="11"/>
      <c r="E634" s="5"/>
      <c r="F634" s="20"/>
    </row>
    <row r="635" spans="1:6" x14ac:dyDescent="0.25">
      <c r="B635" s="16" t="s">
        <v>300</v>
      </c>
      <c r="C635" s="11"/>
      <c r="D635" s="11"/>
      <c r="E635" s="5"/>
      <c r="F635" s="20"/>
    </row>
    <row r="636" spans="1:6" x14ac:dyDescent="0.25">
      <c r="B636" s="10"/>
      <c r="C636" s="11"/>
      <c r="D636" s="11"/>
      <c r="E636" s="5"/>
      <c r="F636" s="20"/>
    </row>
    <row r="637" spans="1:6" ht="30" x14ac:dyDescent="0.25">
      <c r="B637" s="16" t="s">
        <v>301</v>
      </c>
      <c r="C637" s="11"/>
      <c r="D637" s="11"/>
      <c r="E637" s="5"/>
      <c r="F637" s="20"/>
    </row>
    <row r="638" spans="1:6" x14ac:dyDescent="0.25">
      <c r="B638" s="10"/>
      <c r="C638" s="11"/>
      <c r="D638" s="11"/>
      <c r="E638" s="5"/>
      <c r="F638" s="20"/>
    </row>
    <row r="639" spans="1:6" ht="60" x14ac:dyDescent="0.25">
      <c r="A639" s="271">
        <v>16</v>
      </c>
      <c r="B639" s="10" t="s">
        <v>302</v>
      </c>
      <c r="C639" s="11" t="s">
        <v>45</v>
      </c>
      <c r="D639" s="11">
        <v>27</v>
      </c>
      <c r="E639" s="6"/>
      <c r="F639" s="20">
        <f>D639*E639</f>
        <v>0</v>
      </c>
    </row>
    <row r="640" spans="1:6" x14ac:dyDescent="0.25">
      <c r="B640" s="10"/>
      <c r="C640" s="11"/>
      <c r="D640" s="11"/>
      <c r="E640" s="5"/>
      <c r="F640" s="20"/>
    </row>
    <row r="641" spans="1:6" s="2" customFormat="1" x14ac:dyDescent="0.25">
      <c r="A641" s="272" t="s">
        <v>705</v>
      </c>
      <c r="B641" s="12" t="s">
        <v>698</v>
      </c>
      <c r="C641" s="13"/>
      <c r="D641" s="13"/>
      <c r="E641" s="8"/>
      <c r="F641" s="21">
        <f>SUM(F594:F640)</f>
        <v>0</v>
      </c>
    </row>
    <row r="642" spans="1:6" x14ac:dyDescent="0.25">
      <c r="B642" s="10"/>
      <c r="C642" s="11"/>
      <c r="D642" s="11"/>
      <c r="E642" s="5"/>
      <c r="F642" s="20"/>
    </row>
    <row r="643" spans="1:6" x14ac:dyDescent="0.25">
      <c r="B643" s="16" t="s">
        <v>303</v>
      </c>
      <c r="C643" s="11"/>
      <c r="D643" s="11"/>
      <c r="E643" s="5"/>
      <c r="F643" s="20"/>
    </row>
    <row r="644" spans="1:6" x14ac:dyDescent="0.25">
      <c r="B644" s="10"/>
      <c r="C644" s="11"/>
      <c r="D644" s="11"/>
      <c r="E644" s="5"/>
      <c r="F644" s="20"/>
    </row>
    <row r="645" spans="1:6" x14ac:dyDescent="0.25">
      <c r="B645" s="16" t="s">
        <v>304</v>
      </c>
      <c r="C645" s="11"/>
      <c r="D645" s="11"/>
      <c r="E645" s="5"/>
      <c r="F645" s="20"/>
    </row>
    <row r="646" spans="1:6" x14ac:dyDescent="0.25">
      <c r="B646" s="10"/>
      <c r="C646" s="11"/>
      <c r="D646" s="11"/>
      <c r="E646" s="5"/>
      <c r="F646" s="20"/>
    </row>
    <row r="647" spans="1:6" x14ac:dyDescent="0.25">
      <c r="B647" s="16" t="s">
        <v>305</v>
      </c>
      <c r="C647" s="11"/>
      <c r="D647" s="11"/>
      <c r="E647" s="5"/>
      <c r="F647" s="20"/>
    </row>
    <row r="648" spans="1:6" x14ac:dyDescent="0.25">
      <c r="B648" s="10"/>
      <c r="C648" s="11"/>
      <c r="D648" s="11"/>
      <c r="E648" s="5"/>
      <c r="F648" s="20"/>
    </row>
    <row r="649" spans="1:6" ht="180" x14ac:dyDescent="0.25">
      <c r="B649" s="10" t="s">
        <v>695</v>
      </c>
      <c r="C649" s="11"/>
      <c r="D649" s="11"/>
      <c r="E649" s="5"/>
      <c r="F649" s="20"/>
    </row>
    <row r="650" spans="1:6" x14ac:dyDescent="0.25">
      <c r="B650" s="10"/>
      <c r="C650" s="11"/>
      <c r="D650" s="11"/>
      <c r="E650" s="5"/>
      <c r="F650" s="20"/>
    </row>
    <row r="651" spans="1:6" ht="60" x14ac:dyDescent="0.25">
      <c r="B651" s="10" t="s">
        <v>172</v>
      </c>
      <c r="C651" s="11"/>
      <c r="D651" s="11"/>
      <c r="E651" s="5"/>
      <c r="F651" s="20"/>
    </row>
    <row r="652" spans="1:6" x14ac:dyDescent="0.25">
      <c r="B652" s="10"/>
      <c r="C652" s="11"/>
      <c r="D652" s="11"/>
      <c r="E652" s="5"/>
      <c r="F652" s="20"/>
    </row>
    <row r="653" spans="1:6" x14ac:dyDescent="0.25">
      <c r="B653" s="16" t="s">
        <v>12</v>
      </c>
      <c r="C653" s="11"/>
      <c r="D653" s="11"/>
      <c r="E653" s="5"/>
      <c r="F653" s="20"/>
    </row>
    <row r="654" spans="1:6" x14ac:dyDescent="0.25">
      <c r="B654" s="10"/>
      <c r="C654" s="11"/>
      <c r="D654" s="11"/>
      <c r="E654" s="5"/>
      <c r="F654" s="20"/>
    </row>
    <row r="655" spans="1:6" x14ac:dyDescent="0.25">
      <c r="B655" s="16" t="s">
        <v>173</v>
      </c>
      <c r="C655" s="11"/>
      <c r="D655" s="11"/>
      <c r="E655" s="5"/>
      <c r="F655" s="20"/>
    </row>
    <row r="656" spans="1:6" x14ac:dyDescent="0.25">
      <c r="B656" s="10"/>
      <c r="C656" s="11"/>
      <c r="D656" s="11"/>
      <c r="E656" s="5"/>
      <c r="F656" s="20"/>
    </row>
    <row r="657" spans="2:6" ht="30" x14ac:dyDescent="0.25">
      <c r="B657" s="10" t="s">
        <v>174</v>
      </c>
      <c r="C657" s="11"/>
      <c r="D657" s="11"/>
      <c r="E657" s="5"/>
      <c r="F657" s="20"/>
    </row>
    <row r="658" spans="2:6" x14ac:dyDescent="0.25">
      <c r="B658" s="10"/>
      <c r="C658" s="11"/>
      <c r="D658" s="11"/>
      <c r="E658" s="5"/>
      <c r="F658" s="20"/>
    </row>
    <row r="659" spans="2:6" x14ac:dyDescent="0.25">
      <c r="B659" s="16" t="s">
        <v>306</v>
      </c>
      <c r="C659" s="11"/>
      <c r="D659" s="11"/>
      <c r="E659" s="5"/>
      <c r="F659" s="20"/>
    </row>
    <row r="660" spans="2:6" x14ac:dyDescent="0.25">
      <c r="B660" s="10"/>
      <c r="C660" s="11"/>
      <c r="D660" s="11"/>
      <c r="E660" s="5"/>
      <c r="F660" s="20"/>
    </row>
    <row r="661" spans="2:6" ht="30" x14ac:dyDescent="0.25">
      <c r="B661" s="10" t="s">
        <v>251</v>
      </c>
      <c r="C661" s="11"/>
      <c r="D661" s="11"/>
      <c r="E661" s="5"/>
      <c r="F661" s="20"/>
    </row>
    <row r="662" spans="2:6" x14ac:dyDescent="0.25">
      <c r="B662" s="10"/>
      <c r="C662" s="11"/>
      <c r="D662" s="11"/>
      <c r="E662" s="5"/>
      <c r="F662" s="20"/>
    </row>
    <row r="663" spans="2:6" ht="45" x14ac:dyDescent="0.25">
      <c r="B663" s="10" t="s">
        <v>252</v>
      </c>
      <c r="C663" s="11"/>
      <c r="D663" s="11"/>
      <c r="E663" s="5"/>
      <c r="F663" s="20"/>
    </row>
    <row r="664" spans="2:6" x14ac:dyDescent="0.25">
      <c r="B664" s="10"/>
      <c r="C664" s="11"/>
      <c r="D664" s="11"/>
      <c r="E664" s="5"/>
      <c r="F664" s="20"/>
    </row>
    <row r="665" spans="2:6" x14ac:dyDescent="0.25">
      <c r="B665" s="16" t="s">
        <v>307</v>
      </c>
      <c r="C665" s="11"/>
      <c r="D665" s="11"/>
      <c r="E665" s="5"/>
      <c r="F665" s="20"/>
    </row>
    <row r="666" spans="2:6" x14ac:dyDescent="0.25">
      <c r="B666" s="10"/>
      <c r="C666" s="11"/>
      <c r="D666" s="11"/>
      <c r="E666" s="5"/>
      <c r="F666" s="20"/>
    </row>
    <row r="667" spans="2:6" x14ac:dyDescent="0.25">
      <c r="B667" s="10" t="s">
        <v>308</v>
      </c>
      <c r="C667" s="11"/>
      <c r="D667" s="11"/>
      <c r="E667" s="5"/>
      <c r="F667" s="20"/>
    </row>
    <row r="668" spans="2:6" x14ac:dyDescent="0.25">
      <c r="B668" s="10"/>
      <c r="C668" s="11"/>
      <c r="D668" s="11"/>
      <c r="E668" s="5"/>
      <c r="F668" s="20"/>
    </row>
    <row r="669" spans="2:6" x14ac:dyDescent="0.25">
      <c r="B669" s="16" t="s">
        <v>309</v>
      </c>
      <c r="C669" s="11"/>
      <c r="D669" s="11"/>
      <c r="E669" s="5"/>
      <c r="F669" s="20"/>
    </row>
    <row r="670" spans="2:6" x14ac:dyDescent="0.25">
      <c r="B670" s="10"/>
      <c r="C670" s="11"/>
      <c r="D670" s="11"/>
      <c r="E670" s="5"/>
      <c r="F670" s="20"/>
    </row>
    <row r="671" spans="2:6" ht="60" x14ac:dyDescent="0.25">
      <c r="B671" s="10" t="s">
        <v>310</v>
      </c>
      <c r="C671" s="11"/>
      <c r="D671" s="11"/>
      <c r="E671" s="5"/>
      <c r="F671" s="20"/>
    </row>
    <row r="672" spans="2:6" x14ac:dyDescent="0.25">
      <c r="B672" s="10"/>
      <c r="C672" s="11"/>
      <c r="D672" s="11"/>
      <c r="E672" s="5"/>
      <c r="F672" s="20"/>
    </row>
    <row r="673" spans="1:6" ht="75" x14ac:dyDescent="0.25">
      <c r="B673" s="10" t="s">
        <v>311</v>
      </c>
      <c r="C673" s="11"/>
      <c r="D673" s="11"/>
      <c r="E673" s="5"/>
      <c r="F673" s="20"/>
    </row>
    <row r="674" spans="1:6" x14ac:dyDescent="0.25">
      <c r="B674" s="10"/>
      <c r="C674" s="11"/>
      <c r="D674" s="11"/>
      <c r="E674" s="5"/>
      <c r="F674" s="20"/>
    </row>
    <row r="675" spans="1:6" ht="30" x14ac:dyDescent="0.25">
      <c r="B675" s="10" t="s">
        <v>312</v>
      </c>
      <c r="C675" s="11"/>
      <c r="D675" s="11"/>
      <c r="E675" s="5"/>
      <c r="F675" s="20"/>
    </row>
    <row r="676" spans="1:6" x14ac:dyDescent="0.25">
      <c r="B676" s="10"/>
      <c r="C676" s="11"/>
      <c r="D676" s="11"/>
      <c r="E676" s="5"/>
      <c r="F676" s="20"/>
    </row>
    <row r="677" spans="1:6" x14ac:dyDescent="0.25">
      <c r="B677" s="16" t="s">
        <v>313</v>
      </c>
      <c r="C677" s="11"/>
      <c r="D677" s="11"/>
      <c r="E677" s="5"/>
      <c r="F677" s="20"/>
    </row>
    <row r="678" spans="1:6" x14ac:dyDescent="0.25">
      <c r="B678" s="10"/>
      <c r="C678" s="11"/>
      <c r="D678" s="11"/>
      <c r="E678" s="5"/>
      <c r="F678" s="20"/>
    </row>
    <row r="679" spans="1:6" ht="30" x14ac:dyDescent="0.25">
      <c r="B679" s="10" t="s">
        <v>314</v>
      </c>
      <c r="C679" s="11"/>
      <c r="D679" s="11"/>
      <c r="E679" s="5"/>
      <c r="F679" s="20"/>
    </row>
    <row r="680" spans="1:6" x14ac:dyDescent="0.25">
      <c r="B680" s="10"/>
      <c r="C680" s="11"/>
      <c r="D680" s="11"/>
      <c r="E680" s="5"/>
      <c r="F680" s="20"/>
    </row>
    <row r="681" spans="1:6" x14ac:dyDescent="0.25">
      <c r="B681" s="16" t="s">
        <v>315</v>
      </c>
      <c r="C681" s="11"/>
      <c r="D681" s="11"/>
      <c r="E681" s="5"/>
      <c r="F681" s="20"/>
    </row>
    <row r="682" spans="1:6" x14ac:dyDescent="0.25">
      <c r="B682" s="10"/>
      <c r="C682" s="11"/>
      <c r="D682" s="11"/>
      <c r="E682" s="5"/>
      <c r="F682" s="20"/>
    </row>
    <row r="683" spans="1:6" x14ac:dyDescent="0.25">
      <c r="B683" s="16" t="s">
        <v>316</v>
      </c>
      <c r="C683" s="11"/>
      <c r="D683" s="11"/>
      <c r="E683" s="5"/>
      <c r="F683" s="20"/>
    </row>
    <row r="684" spans="1:6" x14ac:dyDescent="0.25">
      <c r="B684" s="10"/>
      <c r="C684" s="11"/>
      <c r="D684" s="11"/>
      <c r="E684" s="5"/>
      <c r="F684" s="20"/>
    </row>
    <row r="685" spans="1:6" ht="45" x14ac:dyDescent="0.25">
      <c r="A685" s="271">
        <v>1</v>
      </c>
      <c r="B685" s="10" t="s">
        <v>317</v>
      </c>
      <c r="C685" s="11" t="s">
        <v>39</v>
      </c>
      <c r="D685" s="11">
        <v>960</v>
      </c>
      <c r="E685" s="6"/>
      <c r="F685" s="20">
        <f>D685*E685</f>
        <v>0</v>
      </c>
    </row>
    <row r="686" spans="1:6" x14ac:dyDescent="0.25">
      <c r="B686" s="10"/>
      <c r="C686" s="11"/>
      <c r="D686" s="11"/>
      <c r="E686" s="5"/>
      <c r="F686" s="20"/>
    </row>
    <row r="687" spans="1:6" ht="45" x14ac:dyDescent="0.25">
      <c r="A687" s="271">
        <v>2</v>
      </c>
      <c r="B687" s="10" t="s">
        <v>318</v>
      </c>
      <c r="C687" s="11" t="s">
        <v>45</v>
      </c>
      <c r="D687" s="11">
        <v>14</v>
      </c>
      <c r="E687" s="6"/>
      <c r="F687" s="20">
        <f>D687*E687</f>
        <v>0</v>
      </c>
    </row>
    <row r="688" spans="1:6" x14ac:dyDescent="0.25">
      <c r="B688" s="10"/>
      <c r="C688" s="11"/>
      <c r="D688" s="11"/>
      <c r="E688" s="5"/>
      <c r="F688" s="20"/>
    </row>
    <row r="689" spans="1:6" x14ac:dyDescent="0.25">
      <c r="B689" s="16" t="s">
        <v>319</v>
      </c>
      <c r="C689" s="11"/>
      <c r="D689" s="11"/>
      <c r="E689" s="5"/>
      <c r="F689" s="20"/>
    </row>
    <row r="690" spans="1:6" x14ac:dyDescent="0.25">
      <c r="B690" s="10"/>
      <c r="C690" s="11"/>
      <c r="D690" s="11"/>
      <c r="E690" s="5"/>
      <c r="F690" s="20"/>
    </row>
    <row r="691" spans="1:6" x14ac:dyDescent="0.25">
      <c r="A691" s="271">
        <v>3</v>
      </c>
      <c r="B691" s="10" t="s">
        <v>320</v>
      </c>
      <c r="C691" s="11" t="s">
        <v>50</v>
      </c>
      <c r="D691" s="11">
        <v>448</v>
      </c>
      <c r="E691" s="6"/>
      <c r="F691" s="20">
        <f>D691*E691</f>
        <v>0</v>
      </c>
    </row>
    <row r="692" spans="1:6" x14ac:dyDescent="0.25">
      <c r="B692" s="10"/>
      <c r="C692" s="11"/>
      <c r="D692" s="11"/>
      <c r="E692" s="5"/>
      <c r="F692" s="20"/>
    </row>
    <row r="693" spans="1:6" x14ac:dyDescent="0.25">
      <c r="B693" s="16" t="s">
        <v>289</v>
      </c>
      <c r="C693" s="11"/>
      <c r="D693" s="11"/>
      <c r="E693" s="5"/>
      <c r="F693" s="20"/>
    </row>
    <row r="694" spans="1:6" x14ac:dyDescent="0.25">
      <c r="B694" s="10"/>
      <c r="C694" s="11"/>
      <c r="D694" s="11"/>
      <c r="E694" s="5"/>
      <c r="F694" s="20"/>
    </row>
    <row r="695" spans="1:6" x14ac:dyDescent="0.25">
      <c r="B695" s="16" t="s">
        <v>321</v>
      </c>
      <c r="C695" s="11"/>
      <c r="D695" s="11"/>
      <c r="E695" s="5"/>
      <c r="F695" s="20"/>
    </row>
    <row r="696" spans="1:6" x14ac:dyDescent="0.25">
      <c r="B696" s="10"/>
      <c r="C696" s="11"/>
      <c r="D696" s="11"/>
      <c r="E696" s="5"/>
      <c r="F696" s="20"/>
    </row>
    <row r="697" spans="1:6" ht="30" x14ac:dyDescent="0.25">
      <c r="A697" s="271">
        <v>4</v>
      </c>
      <c r="B697" s="10" t="s">
        <v>322</v>
      </c>
      <c r="C697" s="11" t="s">
        <v>39</v>
      </c>
      <c r="D697" s="11">
        <v>960</v>
      </c>
      <c r="E697" s="6"/>
      <c r="F697" s="20">
        <f>D697*E697</f>
        <v>0</v>
      </c>
    </row>
    <row r="698" spans="1:6" x14ac:dyDescent="0.25">
      <c r="B698" s="10"/>
      <c r="C698" s="11"/>
      <c r="D698" s="11"/>
      <c r="E698" s="5"/>
      <c r="F698" s="20"/>
    </row>
    <row r="699" spans="1:6" s="2" customFormat="1" x14ac:dyDescent="0.25">
      <c r="A699" s="272" t="s">
        <v>706</v>
      </c>
      <c r="B699" s="12" t="s">
        <v>698</v>
      </c>
      <c r="C699" s="13"/>
      <c r="D699" s="13"/>
      <c r="E699" s="8"/>
      <c r="F699" s="21">
        <f>SUM(F680:F698)</f>
        <v>0</v>
      </c>
    </row>
    <row r="700" spans="1:6" x14ac:dyDescent="0.25">
      <c r="B700" s="10"/>
      <c r="C700" s="11"/>
      <c r="D700" s="11"/>
      <c r="E700" s="5"/>
      <c r="F700" s="20"/>
    </row>
    <row r="701" spans="1:6" x14ac:dyDescent="0.25">
      <c r="B701" s="16" t="s">
        <v>323</v>
      </c>
      <c r="C701" s="11"/>
      <c r="D701" s="11"/>
      <c r="E701" s="5"/>
      <c r="F701" s="20"/>
    </row>
    <row r="702" spans="1:6" x14ac:dyDescent="0.25">
      <c r="B702" s="10"/>
      <c r="C702" s="11"/>
      <c r="D702" s="11"/>
      <c r="E702" s="5"/>
      <c r="F702" s="20"/>
    </row>
    <row r="703" spans="1:6" x14ac:dyDescent="0.25">
      <c r="B703" s="16" t="s">
        <v>324</v>
      </c>
      <c r="C703" s="11"/>
      <c r="D703" s="11"/>
      <c r="E703" s="5"/>
      <c r="F703" s="20"/>
    </row>
    <row r="704" spans="1:6" x14ac:dyDescent="0.25">
      <c r="B704" s="10"/>
      <c r="C704" s="11"/>
      <c r="D704" s="11"/>
      <c r="E704" s="5"/>
      <c r="F704" s="20"/>
    </row>
    <row r="705" spans="2:6" x14ac:dyDescent="0.25">
      <c r="B705" s="16" t="s">
        <v>325</v>
      </c>
      <c r="C705" s="11"/>
      <c r="D705" s="11"/>
      <c r="E705" s="5"/>
      <c r="F705" s="20"/>
    </row>
    <row r="706" spans="2:6" x14ac:dyDescent="0.25">
      <c r="B706" s="10"/>
      <c r="C706" s="11"/>
      <c r="D706" s="11"/>
      <c r="E706" s="5"/>
      <c r="F706" s="20"/>
    </row>
    <row r="707" spans="2:6" ht="180" x14ac:dyDescent="0.25">
      <c r="B707" s="10" t="s">
        <v>695</v>
      </c>
      <c r="C707" s="11"/>
      <c r="D707" s="11"/>
      <c r="E707" s="5"/>
      <c r="F707" s="20"/>
    </row>
    <row r="708" spans="2:6" x14ac:dyDescent="0.25">
      <c r="B708" s="10"/>
      <c r="C708" s="11"/>
      <c r="D708" s="11"/>
      <c r="E708" s="5"/>
      <c r="F708" s="20"/>
    </row>
    <row r="709" spans="2:6" ht="60" x14ac:dyDescent="0.25">
      <c r="B709" s="10" t="s">
        <v>172</v>
      </c>
      <c r="C709" s="11"/>
      <c r="D709" s="11"/>
      <c r="E709" s="5"/>
      <c r="F709" s="20"/>
    </row>
    <row r="710" spans="2:6" x14ac:dyDescent="0.25">
      <c r="B710" s="10"/>
      <c r="C710" s="11"/>
      <c r="D710" s="11"/>
      <c r="E710" s="5"/>
      <c r="F710" s="20"/>
    </row>
    <row r="711" spans="2:6" x14ac:dyDescent="0.25">
      <c r="B711" s="16" t="s">
        <v>12</v>
      </c>
      <c r="C711" s="11"/>
      <c r="D711" s="11"/>
      <c r="E711" s="5"/>
      <c r="F711" s="20"/>
    </row>
    <row r="712" spans="2:6" x14ac:dyDescent="0.25">
      <c r="B712" s="10"/>
      <c r="C712" s="11"/>
      <c r="D712" s="11"/>
      <c r="E712" s="5"/>
      <c r="F712" s="20"/>
    </row>
    <row r="713" spans="2:6" x14ac:dyDescent="0.25">
      <c r="B713" s="16" t="s">
        <v>173</v>
      </c>
      <c r="C713" s="11"/>
      <c r="D713" s="11"/>
      <c r="E713" s="5"/>
      <c r="F713" s="20"/>
    </row>
    <row r="714" spans="2:6" x14ac:dyDescent="0.25">
      <c r="B714" s="10"/>
      <c r="C714" s="11"/>
      <c r="D714" s="11"/>
      <c r="E714" s="5"/>
      <c r="F714" s="20"/>
    </row>
    <row r="715" spans="2:6" ht="30" x14ac:dyDescent="0.25">
      <c r="B715" s="10" t="s">
        <v>174</v>
      </c>
      <c r="C715" s="11"/>
      <c r="D715" s="11"/>
      <c r="E715" s="5"/>
      <c r="F715" s="20"/>
    </row>
    <row r="716" spans="2:6" x14ac:dyDescent="0.25">
      <c r="B716" s="10"/>
      <c r="C716" s="11"/>
      <c r="D716" s="11"/>
      <c r="E716" s="5"/>
      <c r="F716" s="20"/>
    </row>
    <row r="717" spans="2:6" x14ac:dyDescent="0.25">
      <c r="B717" s="10" t="s">
        <v>326</v>
      </c>
      <c r="C717" s="11"/>
      <c r="D717" s="11"/>
      <c r="E717" s="5"/>
      <c r="F717" s="20"/>
    </row>
    <row r="718" spans="2:6" x14ac:dyDescent="0.25">
      <c r="B718" s="10"/>
      <c r="C718" s="11"/>
      <c r="D718" s="11"/>
      <c r="E718" s="5"/>
      <c r="F718" s="20"/>
    </row>
    <row r="719" spans="2:6" ht="45" x14ac:dyDescent="0.25">
      <c r="B719" s="10" t="s">
        <v>327</v>
      </c>
      <c r="C719" s="11"/>
      <c r="D719" s="11"/>
      <c r="E719" s="5"/>
      <c r="F719" s="20"/>
    </row>
    <row r="720" spans="2:6" x14ac:dyDescent="0.25">
      <c r="B720" s="10"/>
      <c r="C720" s="11"/>
      <c r="D720" s="11"/>
      <c r="E720" s="5"/>
      <c r="F720" s="20"/>
    </row>
    <row r="721" spans="1:6" ht="45" x14ac:dyDescent="0.25">
      <c r="B721" s="10" t="s">
        <v>328</v>
      </c>
      <c r="C721" s="11"/>
      <c r="D721" s="11"/>
      <c r="E721" s="5"/>
      <c r="F721" s="20"/>
    </row>
    <row r="722" spans="1:6" x14ac:dyDescent="0.25">
      <c r="B722" s="10"/>
      <c r="C722" s="11"/>
      <c r="D722" s="11"/>
      <c r="E722" s="5"/>
      <c r="F722" s="20"/>
    </row>
    <row r="723" spans="1:6" ht="30" x14ac:dyDescent="0.25">
      <c r="B723" s="10" t="s">
        <v>329</v>
      </c>
      <c r="C723" s="11"/>
      <c r="D723" s="11"/>
      <c r="E723" s="5"/>
      <c r="F723" s="20"/>
    </row>
    <row r="724" spans="1:6" x14ac:dyDescent="0.25">
      <c r="B724" s="10"/>
      <c r="C724" s="11"/>
      <c r="D724" s="11"/>
      <c r="E724" s="5"/>
      <c r="F724" s="20"/>
    </row>
    <row r="725" spans="1:6" x14ac:dyDescent="0.25">
      <c r="B725" s="16" t="s">
        <v>330</v>
      </c>
      <c r="C725" s="11"/>
      <c r="D725" s="11"/>
      <c r="E725" s="5"/>
      <c r="F725" s="20"/>
    </row>
    <row r="726" spans="1:6" x14ac:dyDescent="0.25">
      <c r="B726" s="10"/>
      <c r="C726" s="11"/>
      <c r="D726" s="11"/>
      <c r="E726" s="5"/>
      <c r="F726" s="20"/>
    </row>
    <row r="727" spans="1:6" ht="120" x14ac:dyDescent="0.25">
      <c r="B727" s="16" t="s">
        <v>331</v>
      </c>
      <c r="C727" s="11"/>
      <c r="D727" s="11"/>
      <c r="E727" s="5"/>
      <c r="F727" s="20"/>
    </row>
    <row r="728" spans="1:6" x14ac:dyDescent="0.25">
      <c r="B728" s="10"/>
      <c r="C728" s="11"/>
      <c r="D728" s="11"/>
      <c r="E728" s="5"/>
      <c r="F728" s="20"/>
    </row>
    <row r="729" spans="1:6" x14ac:dyDescent="0.25">
      <c r="A729" s="271">
        <v>1</v>
      </c>
      <c r="B729" s="10" t="s">
        <v>332</v>
      </c>
      <c r="C729" s="11" t="s">
        <v>39</v>
      </c>
      <c r="D729" s="11">
        <v>1024</v>
      </c>
      <c r="E729" s="6"/>
      <c r="F729" s="20">
        <f>D729*E729</f>
        <v>0</v>
      </c>
    </row>
    <row r="730" spans="1:6" x14ac:dyDescent="0.25">
      <c r="B730" s="10"/>
      <c r="C730" s="11"/>
      <c r="D730" s="11"/>
      <c r="E730" s="5"/>
      <c r="F730" s="20"/>
    </row>
    <row r="731" spans="1:6" x14ac:dyDescent="0.25">
      <c r="B731" s="16" t="s">
        <v>333</v>
      </c>
      <c r="C731" s="11"/>
      <c r="D731" s="11"/>
      <c r="E731" s="5"/>
      <c r="F731" s="20"/>
    </row>
    <row r="732" spans="1:6" x14ac:dyDescent="0.25">
      <c r="B732" s="10"/>
      <c r="C732" s="11"/>
      <c r="D732" s="11"/>
      <c r="E732" s="5"/>
      <c r="F732" s="20"/>
    </row>
    <row r="733" spans="1:6" x14ac:dyDescent="0.25">
      <c r="B733" s="16" t="s">
        <v>334</v>
      </c>
      <c r="C733" s="11"/>
      <c r="D733" s="11"/>
      <c r="E733" s="5"/>
      <c r="F733" s="20"/>
    </row>
    <row r="734" spans="1:6" x14ac:dyDescent="0.25">
      <c r="B734" s="10"/>
      <c r="C734" s="11"/>
      <c r="D734" s="11"/>
      <c r="E734" s="5"/>
      <c r="F734" s="20"/>
    </row>
    <row r="735" spans="1:6" x14ac:dyDescent="0.25">
      <c r="A735" s="271">
        <v>2</v>
      </c>
      <c r="B735" s="10" t="s">
        <v>335</v>
      </c>
      <c r="C735" s="11" t="s">
        <v>50</v>
      </c>
      <c r="D735" s="11">
        <v>496</v>
      </c>
      <c r="E735" s="6"/>
      <c r="F735" s="20">
        <f>D735*E735</f>
        <v>0</v>
      </c>
    </row>
    <row r="736" spans="1:6" x14ac:dyDescent="0.25">
      <c r="B736" s="10"/>
      <c r="C736" s="11"/>
      <c r="D736" s="11"/>
      <c r="E736" s="5"/>
      <c r="F736" s="20"/>
    </row>
    <row r="737" spans="1:6" x14ac:dyDescent="0.25">
      <c r="B737" s="16" t="s">
        <v>336</v>
      </c>
      <c r="C737" s="11"/>
      <c r="D737" s="11"/>
      <c r="E737" s="5"/>
      <c r="F737" s="20"/>
    </row>
    <row r="738" spans="1:6" x14ac:dyDescent="0.25">
      <c r="B738" s="10"/>
      <c r="C738" s="11"/>
      <c r="D738" s="11"/>
      <c r="E738" s="5"/>
      <c r="F738" s="20"/>
    </row>
    <row r="739" spans="1:6" x14ac:dyDescent="0.25">
      <c r="B739" s="16" t="s">
        <v>337</v>
      </c>
      <c r="C739" s="11"/>
      <c r="D739" s="11"/>
      <c r="E739" s="5"/>
      <c r="F739" s="20"/>
    </row>
    <row r="740" spans="1:6" x14ac:dyDescent="0.25">
      <c r="B740" s="10"/>
      <c r="C740" s="11"/>
      <c r="D740" s="11"/>
      <c r="E740" s="5"/>
      <c r="F740" s="20"/>
    </row>
    <row r="741" spans="1:6" ht="45" x14ac:dyDescent="0.25">
      <c r="A741" s="271">
        <v>3</v>
      </c>
      <c r="B741" s="10" t="s">
        <v>338</v>
      </c>
      <c r="C741" s="11" t="s">
        <v>39</v>
      </c>
      <c r="D741" s="11">
        <v>1024</v>
      </c>
      <c r="E741" s="6"/>
      <c r="F741" s="20">
        <f>D741*E741</f>
        <v>0</v>
      </c>
    </row>
    <row r="742" spans="1:6" x14ac:dyDescent="0.25">
      <c r="B742" s="10"/>
      <c r="C742" s="11"/>
      <c r="D742" s="11"/>
      <c r="E742" s="5"/>
      <c r="F742" s="20"/>
    </row>
    <row r="743" spans="1:6" s="2" customFormat="1" x14ac:dyDescent="0.25">
      <c r="A743" s="272" t="s">
        <v>707</v>
      </c>
      <c r="B743" s="12" t="s">
        <v>698</v>
      </c>
      <c r="C743" s="13"/>
      <c r="D743" s="13"/>
      <c r="E743" s="8"/>
      <c r="F743" s="21">
        <f>SUM(F724:F742)</f>
        <v>0</v>
      </c>
    </row>
    <row r="744" spans="1:6" x14ac:dyDescent="0.25">
      <c r="B744" s="10"/>
      <c r="C744" s="11"/>
      <c r="D744" s="11"/>
      <c r="E744" s="5"/>
      <c r="F744" s="20"/>
    </row>
    <row r="745" spans="1:6" x14ac:dyDescent="0.25">
      <c r="B745" s="16" t="s">
        <v>339</v>
      </c>
      <c r="C745" s="11"/>
      <c r="D745" s="11"/>
      <c r="E745" s="5"/>
      <c r="F745" s="20"/>
    </row>
    <row r="746" spans="1:6" x14ac:dyDescent="0.25">
      <c r="B746" s="10"/>
      <c r="C746" s="11"/>
      <c r="D746" s="11"/>
      <c r="E746" s="5"/>
      <c r="F746" s="20"/>
    </row>
    <row r="747" spans="1:6" x14ac:dyDescent="0.25">
      <c r="B747" s="16" t="s">
        <v>340</v>
      </c>
      <c r="C747" s="11"/>
      <c r="D747" s="11"/>
      <c r="E747" s="5"/>
      <c r="F747" s="20"/>
    </row>
    <row r="748" spans="1:6" x14ac:dyDescent="0.25">
      <c r="B748" s="10"/>
      <c r="C748" s="11"/>
      <c r="D748" s="11"/>
      <c r="E748" s="5"/>
      <c r="F748" s="20"/>
    </row>
    <row r="749" spans="1:6" x14ac:dyDescent="0.25">
      <c r="B749" s="16" t="s">
        <v>341</v>
      </c>
      <c r="C749" s="11"/>
      <c r="D749" s="11"/>
      <c r="E749" s="5"/>
      <c r="F749" s="20"/>
    </row>
    <row r="750" spans="1:6" x14ac:dyDescent="0.25">
      <c r="B750" s="10"/>
      <c r="C750" s="11"/>
      <c r="D750" s="11"/>
      <c r="E750" s="5"/>
      <c r="F750" s="20"/>
    </row>
    <row r="751" spans="1:6" ht="180" x14ac:dyDescent="0.25">
      <c r="B751" s="10" t="s">
        <v>695</v>
      </c>
      <c r="C751" s="11"/>
      <c r="D751" s="11"/>
      <c r="E751" s="5"/>
      <c r="F751" s="20"/>
    </row>
    <row r="752" spans="1:6" x14ac:dyDescent="0.25">
      <c r="B752" s="10"/>
      <c r="C752" s="11"/>
      <c r="D752" s="11"/>
      <c r="E752" s="5"/>
      <c r="F752" s="20"/>
    </row>
    <row r="753" spans="2:6" ht="60" x14ac:dyDescent="0.25">
      <c r="B753" s="10" t="s">
        <v>172</v>
      </c>
      <c r="C753" s="11"/>
      <c r="D753" s="11"/>
      <c r="E753" s="5"/>
      <c r="F753" s="20"/>
    </row>
    <row r="754" spans="2:6" x14ac:dyDescent="0.25">
      <c r="B754" s="10"/>
      <c r="C754" s="11"/>
      <c r="D754" s="11"/>
      <c r="E754" s="5"/>
      <c r="F754" s="20"/>
    </row>
    <row r="755" spans="2:6" x14ac:dyDescent="0.25">
      <c r="B755" s="16" t="s">
        <v>12</v>
      </c>
      <c r="C755" s="11"/>
      <c r="D755" s="11"/>
      <c r="E755" s="5"/>
      <c r="F755" s="20"/>
    </row>
    <row r="756" spans="2:6" x14ac:dyDescent="0.25">
      <c r="B756" s="10"/>
      <c r="C756" s="11"/>
      <c r="D756" s="11"/>
      <c r="E756" s="5"/>
      <c r="F756" s="20"/>
    </row>
    <row r="757" spans="2:6" x14ac:dyDescent="0.25">
      <c r="B757" s="16" t="s">
        <v>173</v>
      </c>
      <c r="C757" s="11"/>
      <c r="D757" s="11"/>
      <c r="E757" s="5"/>
      <c r="F757" s="20"/>
    </row>
    <row r="758" spans="2:6" x14ac:dyDescent="0.25">
      <c r="B758" s="10"/>
      <c r="C758" s="11"/>
      <c r="D758" s="11"/>
      <c r="E758" s="5"/>
      <c r="F758" s="20"/>
    </row>
    <row r="759" spans="2:6" ht="30" x14ac:dyDescent="0.25">
      <c r="B759" s="10" t="s">
        <v>174</v>
      </c>
      <c r="C759" s="11"/>
      <c r="D759" s="11"/>
      <c r="E759" s="5"/>
      <c r="F759" s="20"/>
    </row>
    <row r="760" spans="2:6" x14ac:dyDescent="0.25">
      <c r="B760" s="10"/>
      <c r="C760" s="11"/>
      <c r="D760" s="11"/>
      <c r="E760" s="5"/>
      <c r="F760" s="20"/>
    </row>
    <row r="761" spans="2:6" x14ac:dyDescent="0.25">
      <c r="B761" s="16" t="s">
        <v>342</v>
      </c>
      <c r="C761" s="11"/>
      <c r="D761" s="11"/>
      <c r="E761" s="5"/>
      <c r="F761" s="20"/>
    </row>
    <row r="762" spans="2:6" x14ac:dyDescent="0.25">
      <c r="B762" s="10"/>
      <c r="C762" s="11"/>
      <c r="D762" s="11"/>
      <c r="E762" s="5"/>
      <c r="F762" s="20"/>
    </row>
    <row r="763" spans="2:6" ht="90" x14ac:dyDescent="0.25">
      <c r="B763" s="10" t="s">
        <v>343</v>
      </c>
      <c r="C763" s="11"/>
      <c r="D763" s="11"/>
      <c r="E763" s="5"/>
      <c r="F763" s="20"/>
    </row>
    <row r="764" spans="2:6" x14ac:dyDescent="0.25">
      <c r="B764" s="10"/>
      <c r="C764" s="11"/>
      <c r="D764" s="11"/>
      <c r="E764" s="5"/>
      <c r="F764" s="20"/>
    </row>
    <row r="765" spans="2:6" x14ac:dyDescent="0.25">
      <c r="B765" s="16" t="s">
        <v>344</v>
      </c>
      <c r="C765" s="11"/>
      <c r="D765" s="11"/>
      <c r="E765" s="5"/>
      <c r="F765" s="20"/>
    </row>
    <row r="766" spans="2:6" x14ac:dyDescent="0.25">
      <c r="B766" s="10"/>
      <c r="C766" s="11"/>
      <c r="D766" s="11"/>
      <c r="E766" s="5"/>
      <c r="F766" s="20"/>
    </row>
    <row r="767" spans="2:6" x14ac:dyDescent="0.25">
      <c r="B767" s="16" t="s">
        <v>345</v>
      </c>
      <c r="C767" s="11"/>
      <c r="D767" s="11"/>
      <c r="E767" s="5"/>
      <c r="F767" s="20"/>
    </row>
    <row r="768" spans="2:6" x14ac:dyDescent="0.25">
      <c r="B768" s="10"/>
      <c r="C768" s="11"/>
      <c r="D768" s="11"/>
      <c r="E768" s="5"/>
      <c r="F768" s="20"/>
    </row>
    <row r="769" spans="1:6" x14ac:dyDescent="0.25">
      <c r="A769" s="271">
        <v>1</v>
      </c>
      <c r="B769" s="10" t="s">
        <v>346</v>
      </c>
      <c r="C769" s="11" t="s">
        <v>45</v>
      </c>
      <c r="D769" s="11">
        <v>81</v>
      </c>
      <c r="E769" s="6"/>
      <c r="F769" s="20">
        <f>D769*E769</f>
        <v>0</v>
      </c>
    </row>
    <row r="770" spans="1:6" x14ac:dyDescent="0.25">
      <c r="B770" s="10"/>
      <c r="C770" s="11"/>
      <c r="D770" s="11"/>
      <c r="E770" s="5"/>
      <c r="F770" s="20"/>
    </row>
    <row r="771" spans="1:6" x14ac:dyDescent="0.25">
      <c r="A771" s="271">
        <v>2</v>
      </c>
      <c r="B771" s="10" t="s">
        <v>347</v>
      </c>
      <c r="C771" s="11" t="s">
        <v>45</v>
      </c>
      <c r="D771" s="11">
        <v>12</v>
      </c>
      <c r="E771" s="6"/>
      <c r="F771" s="20">
        <f>D771*E771</f>
        <v>0</v>
      </c>
    </row>
    <row r="772" spans="1:6" x14ac:dyDescent="0.25">
      <c r="B772" s="10"/>
      <c r="C772" s="11"/>
      <c r="D772" s="11"/>
      <c r="E772" s="5"/>
      <c r="F772" s="20"/>
    </row>
    <row r="773" spans="1:6" x14ac:dyDescent="0.25">
      <c r="B773" s="16" t="s">
        <v>348</v>
      </c>
      <c r="C773" s="11"/>
      <c r="D773" s="11"/>
      <c r="E773" s="5"/>
      <c r="F773" s="20"/>
    </row>
    <row r="774" spans="1:6" x14ac:dyDescent="0.25">
      <c r="B774" s="10"/>
      <c r="C774" s="11"/>
      <c r="D774" s="11"/>
      <c r="E774" s="5"/>
      <c r="F774" s="20"/>
    </row>
    <row r="775" spans="1:6" x14ac:dyDescent="0.25">
      <c r="B775" s="16" t="s">
        <v>345</v>
      </c>
      <c r="C775" s="11"/>
      <c r="D775" s="11"/>
      <c r="E775" s="5"/>
      <c r="F775" s="20"/>
    </row>
    <row r="776" spans="1:6" x14ac:dyDescent="0.25">
      <c r="B776" s="10"/>
      <c r="C776" s="11"/>
      <c r="D776" s="11"/>
      <c r="E776" s="5"/>
      <c r="F776" s="20"/>
    </row>
    <row r="777" spans="1:6" x14ac:dyDescent="0.25">
      <c r="A777" s="271">
        <v>3</v>
      </c>
      <c r="B777" s="10" t="s">
        <v>349</v>
      </c>
      <c r="C777" s="11" t="s">
        <v>45</v>
      </c>
      <c r="D777" s="11">
        <v>15</v>
      </c>
      <c r="E777" s="6"/>
      <c r="F777" s="20">
        <f>D777*E777</f>
        <v>0</v>
      </c>
    </row>
    <row r="778" spans="1:6" x14ac:dyDescent="0.25">
      <c r="B778" s="10"/>
      <c r="C778" s="11"/>
      <c r="D778" s="11"/>
      <c r="E778" s="5"/>
      <c r="F778" s="20"/>
    </row>
    <row r="779" spans="1:6" x14ac:dyDescent="0.25">
      <c r="B779" s="16" t="s">
        <v>350</v>
      </c>
      <c r="C779" s="11"/>
      <c r="D779" s="11"/>
      <c r="E779" s="5"/>
      <c r="F779" s="20"/>
    </row>
    <row r="780" spans="1:6" x14ac:dyDescent="0.25">
      <c r="B780" s="10"/>
      <c r="C780" s="11"/>
      <c r="D780" s="11"/>
      <c r="E780" s="5"/>
      <c r="F780" s="20"/>
    </row>
    <row r="781" spans="1:6" x14ac:dyDescent="0.25">
      <c r="A781" s="271">
        <v>4</v>
      </c>
      <c r="B781" s="10" t="s">
        <v>351</v>
      </c>
      <c r="C781" s="11" t="s">
        <v>45</v>
      </c>
      <c r="D781" s="11">
        <v>19</v>
      </c>
      <c r="E781" s="6"/>
      <c r="F781" s="20">
        <f>D781*E781</f>
        <v>0</v>
      </c>
    </row>
    <row r="782" spans="1:6" x14ac:dyDescent="0.25">
      <c r="B782" s="10"/>
      <c r="C782" s="11"/>
      <c r="D782" s="11"/>
      <c r="E782" s="5"/>
      <c r="F782" s="20"/>
    </row>
    <row r="783" spans="1:6" x14ac:dyDescent="0.25">
      <c r="B783" s="16" t="s">
        <v>352</v>
      </c>
      <c r="C783" s="11"/>
      <c r="D783" s="11"/>
      <c r="E783" s="5"/>
      <c r="F783" s="20"/>
    </row>
    <row r="784" spans="1:6" x14ac:dyDescent="0.25">
      <c r="B784" s="10"/>
      <c r="C784" s="11"/>
      <c r="D784" s="11"/>
      <c r="E784" s="5"/>
      <c r="F784" s="20"/>
    </row>
    <row r="785" spans="1:6" x14ac:dyDescent="0.25">
      <c r="B785" s="16" t="s">
        <v>345</v>
      </c>
      <c r="C785" s="11"/>
      <c r="D785" s="11"/>
      <c r="E785" s="5"/>
      <c r="F785" s="20"/>
    </row>
    <row r="786" spans="1:6" x14ac:dyDescent="0.25">
      <c r="B786" s="10"/>
      <c r="C786" s="11"/>
      <c r="D786" s="11"/>
      <c r="E786" s="5"/>
      <c r="F786" s="20"/>
    </row>
    <row r="787" spans="1:6" x14ac:dyDescent="0.25">
      <c r="A787" s="271">
        <v>5</v>
      </c>
      <c r="B787" s="10" t="s">
        <v>353</v>
      </c>
      <c r="C787" s="11" t="s">
        <v>45</v>
      </c>
      <c r="D787" s="11">
        <v>15</v>
      </c>
      <c r="E787" s="6"/>
      <c r="F787" s="20">
        <f>D787*E787</f>
        <v>0</v>
      </c>
    </row>
    <row r="788" spans="1:6" x14ac:dyDescent="0.25">
      <c r="B788" s="10"/>
      <c r="C788" s="11"/>
      <c r="D788" s="11"/>
      <c r="E788" s="5"/>
      <c r="F788" s="20"/>
    </row>
    <row r="789" spans="1:6" x14ac:dyDescent="0.25">
      <c r="B789" s="16" t="s">
        <v>354</v>
      </c>
      <c r="C789" s="11"/>
      <c r="D789" s="11"/>
      <c r="E789" s="5"/>
      <c r="F789" s="20"/>
    </row>
    <row r="790" spans="1:6" x14ac:dyDescent="0.25">
      <c r="B790" s="10"/>
      <c r="C790" s="11"/>
      <c r="D790" s="11"/>
      <c r="E790" s="5"/>
      <c r="F790" s="20"/>
    </row>
    <row r="791" spans="1:6" ht="30" x14ac:dyDescent="0.25">
      <c r="A791" s="271">
        <v>6</v>
      </c>
      <c r="B791" s="10" t="s">
        <v>355</v>
      </c>
      <c r="C791" s="11" t="s">
        <v>45</v>
      </c>
      <c r="D791" s="11">
        <v>8</v>
      </c>
      <c r="E791" s="6"/>
      <c r="F791" s="20">
        <f>D791*E791</f>
        <v>0</v>
      </c>
    </row>
    <row r="792" spans="1:6" x14ac:dyDescent="0.25">
      <c r="B792" s="10"/>
      <c r="C792" s="11"/>
      <c r="D792" s="11"/>
      <c r="E792" s="5"/>
      <c r="F792" s="20"/>
    </row>
    <row r="793" spans="1:6" x14ac:dyDescent="0.25">
      <c r="A793" s="271">
        <v>7</v>
      </c>
      <c r="B793" s="10" t="s">
        <v>356</v>
      </c>
      <c r="C793" s="11" t="s">
        <v>45</v>
      </c>
      <c r="D793" s="11">
        <v>14</v>
      </c>
      <c r="E793" s="6"/>
      <c r="F793" s="20">
        <f>D793*E793</f>
        <v>0</v>
      </c>
    </row>
    <row r="794" spans="1:6" x14ac:dyDescent="0.25">
      <c r="B794" s="10"/>
      <c r="C794" s="11"/>
      <c r="D794" s="11"/>
      <c r="E794" s="5"/>
      <c r="F794" s="20"/>
    </row>
    <row r="795" spans="1:6" ht="75" x14ac:dyDescent="0.25">
      <c r="A795" s="271">
        <v>8</v>
      </c>
      <c r="B795" s="10" t="s">
        <v>357</v>
      </c>
      <c r="C795" s="11" t="s">
        <v>45</v>
      </c>
      <c r="D795" s="11">
        <v>14</v>
      </c>
      <c r="E795" s="6"/>
      <c r="F795" s="20">
        <f>D795*E795</f>
        <v>0</v>
      </c>
    </row>
    <row r="796" spans="1:6" x14ac:dyDescent="0.25">
      <c r="B796" s="10"/>
      <c r="C796" s="11"/>
      <c r="D796" s="11"/>
      <c r="E796" s="5"/>
      <c r="F796" s="20"/>
    </row>
    <row r="797" spans="1:6" ht="45" x14ac:dyDescent="0.25">
      <c r="A797" s="271">
        <v>9</v>
      </c>
      <c r="B797" s="10" t="s">
        <v>358</v>
      </c>
      <c r="C797" s="11" t="s">
        <v>45</v>
      </c>
      <c r="D797" s="11">
        <v>14</v>
      </c>
      <c r="E797" s="6"/>
      <c r="F797" s="20">
        <f>D797*E797</f>
        <v>0</v>
      </c>
    </row>
    <row r="798" spans="1:6" x14ac:dyDescent="0.25">
      <c r="B798" s="10"/>
      <c r="C798" s="11"/>
      <c r="D798" s="11"/>
      <c r="E798" s="5"/>
      <c r="F798" s="20"/>
    </row>
    <row r="799" spans="1:6" s="2" customFormat="1" x14ac:dyDescent="0.25">
      <c r="A799" s="272" t="s">
        <v>708</v>
      </c>
      <c r="B799" s="12" t="s">
        <v>698</v>
      </c>
      <c r="C799" s="13"/>
      <c r="D799" s="13"/>
      <c r="E799" s="8"/>
      <c r="F799" s="21">
        <f>SUM(F764:F798)</f>
        <v>0</v>
      </c>
    </row>
    <row r="800" spans="1:6" x14ac:dyDescent="0.25">
      <c r="B800" s="10"/>
      <c r="C800" s="11"/>
      <c r="D800" s="11"/>
      <c r="E800" s="5"/>
      <c r="F800" s="20"/>
    </row>
    <row r="801" spans="2:6" x14ac:dyDescent="0.25">
      <c r="B801" s="16" t="s">
        <v>359</v>
      </c>
      <c r="C801" s="11"/>
      <c r="D801" s="11"/>
      <c r="E801" s="5"/>
      <c r="F801" s="20"/>
    </row>
    <row r="802" spans="2:6" x14ac:dyDescent="0.25">
      <c r="B802" s="10"/>
      <c r="C802" s="11"/>
      <c r="D802" s="11"/>
      <c r="E802" s="5"/>
      <c r="F802" s="20"/>
    </row>
    <row r="803" spans="2:6" x14ac:dyDescent="0.25">
      <c r="B803" s="16" t="s">
        <v>360</v>
      </c>
      <c r="C803" s="11"/>
      <c r="D803" s="11"/>
      <c r="E803" s="5"/>
      <c r="F803" s="20"/>
    </row>
    <row r="804" spans="2:6" x14ac:dyDescent="0.25">
      <c r="B804" s="10"/>
      <c r="C804" s="11"/>
      <c r="D804" s="11"/>
      <c r="E804" s="5"/>
      <c r="F804" s="20"/>
    </row>
    <row r="805" spans="2:6" x14ac:dyDescent="0.25">
      <c r="B805" s="16" t="s">
        <v>361</v>
      </c>
      <c r="C805" s="11"/>
      <c r="D805" s="11"/>
      <c r="E805" s="5"/>
      <c r="F805" s="20"/>
    </row>
    <row r="806" spans="2:6" x14ac:dyDescent="0.25">
      <c r="B806" s="10"/>
      <c r="C806" s="11"/>
      <c r="D806" s="11"/>
      <c r="E806" s="5"/>
      <c r="F806" s="20"/>
    </row>
    <row r="807" spans="2:6" ht="180" x14ac:dyDescent="0.25">
      <c r="B807" s="10" t="s">
        <v>695</v>
      </c>
      <c r="C807" s="11"/>
      <c r="D807" s="11"/>
      <c r="E807" s="5"/>
      <c r="F807" s="20"/>
    </row>
    <row r="808" spans="2:6" x14ac:dyDescent="0.25">
      <c r="B808" s="10"/>
      <c r="C808" s="11"/>
      <c r="D808" s="11"/>
      <c r="E808" s="5"/>
      <c r="F808" s="20"/>
    </row>
    <row r="809" spans="2:6" ht="60" x14ac:dyDescent="0.25">
      <c r="B809" s="10" t="s">
        <v>172</v>
      </c>
      <c r="C809" s="11"/>
      <c r="D809" s="11"/>
      <c r="E809" s="5"/>
      <c r="F809" s="20"/>
    </row>
    <row r="810" spans="2:6" x14ac:dyDescent="0.25">
      <c r="B810" s="10"/>
      <c r="C810" s="11"/>
      <c r="D810" s="11"/>
      <c r="E810" s="5"/>
      <c r="F810" s="20"/>
    </row>
    <row r="811" spans="2:6" x14ac:dyDescent="0.25">
      <c r="B811" s="16" t="s">
        <v>12</v>
      </c>
      <c r="C811" s="11"/>
      <c r="D811" s="11"/>
      <c r="E811" s="5"/>
      <c r="F811" s="20"/>
    </row>
    <row r="812" spans="2:6" x14ac:dyDescent="0.25">
      <c r="B812" s="10"/>
      <c r="C812" s="11"/>
      <c r="D812" s="11"/>
      <c r="E812" s="5"/>
      <c r="F812" s="20"/>
    </row>
    <row r="813" spans="2:6" x14ac:dyDescent="0.25">
      <c r="B813" s="16" t="s">
        <v>173</v>
      </c>
      <c r="C813" s="11"/>
      <c r="D813" s="11"/>
      <c r="E813" s="5"/>
      <c r="F813" s="20"/>
    </row>
    <row r="814" spans="2:6" x14ac:dyDescent="0.25">
      <c r="B814" s="10"/>
      <c r="C814" s="11"/>
      <c r="D814" s="11"/>
      <c r="E814" s="5"/>
      <c r="F814" s="20"/>
    </row>
    <row r="815" spans="2:6" ht="30" x14ac:dyDescent="0.25">
      <c r="B815" s="10" t="s">
        <v>174</v>
      </c>
      <c r="C815" s="11"/>
      <c r="D815" s="11"/>
      <c r="E815" s="5"/>
      <c r="F815" s="20"/>
    </row>
    <row r="816" spans="2:6" x14ac:dyDescent="0.25">
      <c r="B816" s="10"/>
      <c r="C816" s="11"/>
      <c r="D816" s="11"/>
      <c r="E816" s="5"/>
      <c r="F816" s="20"/>
    </row>
    <row r="817" spans="2:6" x14ac:dyDescent="0.25">
      <c r="B817" s="16" t="s">
        <v>362</v>
      </c>
      <c r="C817" s="11"/>
      <c r="D817" s="11"/>
      <c r="E817" s="5"/>
      <c r="F817" s="20"/>
    </row>
    <row r="818" spans="2:6" x14ac:dyDescent="0.25">
      <c r="B818" s="10"/>
      <c r="C818" s="11"/>
      <c r="D818" s="11"/>
      <c r="E818" s="5"/>
      <c r="F818" s="20"/>
    </row>
    <row r="819" spans="2:6" x14ac:dyDescent="0.25">
      <c r="B819" s="10" t="s">
        <v>363</v>
      </c>
      <c r="C819" s="11"/>
      <c r="D819" s="11"/>
      <c r="E819" s="5"/>
      <c r="F819" s="20"/>
    </row>
    <row r="820" spans="2:6" x14ac:dyDescent="0.25">
      <c r="B820" s="10"/>
      <c r="C820" s="11"/>
      <c r="D820" s="11"/>
      <c r="E820" s="5"/>
      <c r="F820" s="20"/>
    </row>
    <row r="821" spans="2:6" ht="45" x14ac:dyDescent="0.25">
      <c r="B821" s="10" t="s">
        <v>364</v>
      </c>
      <c r="C821" s="11"/>
      <c r="D821" s="11"/>
      <c r="E821" s="5"/>
      <c r="F821" s="20"/>
    </row>
    <row r="822" spans="2:6" x14ac:dyDescent="0.25">
      <c r="B822" s="10"/>
      <c r="C822" s="11"/>
      <c r="D822" s="11"/>
      <c r="E822" s="5"/>
      <c r="F822" s="20"/>
    </row>
    <row r="823" spans="2:6" ht="30" x14ac:dyDescent="0.25">
      <c r="B823" s="10" t="s">
        <v>365</v>
      </c>
      <c r="C823" s="11"/>
      <c r="D823" s="11"/>
      <c r="E823" s="5"/>
      <c r="F823" s="20"/>
    </row>
    <row r="824" spans="2:6" x14ac:dyDescent="0.25">
      <c r="B824" s="10"/>
      <c r="C824" s="11"/>
      <c r="D824" s="11"/>
      <c r="E824" s="5"/>
      <c r="F824" s="20"/>
    </row>
    <row r="825" spans="2:6" ht="30" x14ac:dyDescent="0.25">
      <c r="B825" s="10" t="s">
        <v>366</v>
      </c>
      <c r="C825" s="11"/>
      <c r="D825" s="11"/>
      <c r="E825" s="5"/>
      <c r="F825" s="20"/>
    </row>
    <row r="826" spans="2:6" x14ac:dyDescent="0.25">
      <c r="B826" s="10"/>
      <c r="C826" s="11"/>
      <c r="D826" s="11"/>
      <c r="E826" s="5"/>
      <c r="F826" s="20"/>
    </row>
    <row r="827" spans="2:6" x14ac:dyDescent="0.25">
      <c r="B827" s="16" t="s">
        <v>367</v>
      </c>
      <c r="C827" s="11"/>
      <c r="D827" s="11"/>
      <c r="E827" s="5"/>
      <c r="F827" s="20"/>
    </row>
    <row r="828" spans="2:6" x14ac:dyDescent="0.25">
      <c r="B828" s="10"/>
      <c r="C828" s="11"/>
      <c r="D828" s="11"/>
      <c r="E828" s="5"/>
      <c r="F828" s="20"/>
    </row>
    <row r="829" spans="2:6" ht="45" x14ac:dyDescent="0.25">
      <c r="B829" s="10" t="s">
        <v>368</v>
      </c>
      <c r="C829" s="11"/>
      <c r="D829" s="11"/>
      <c r="E829" s="5"/>
      <c r="F829" s="20"/>
    </row>
    <row r="830" spans="2:6" x14ac:dyDescent="0.25">
      <c r="B830" s="10"/>
      <c r="C830" s="11"/>
      <c r="D830" s="11"/>
      <c r="E830" s="5"/>
      <c r="F830" s="20"/>
    </row>
    <row r="831" spans="2:6" ht="45" x14ac:dyDescent="0.25">
      <c r="B831" s="10" t="s">
        <v>369</v>
      </c>
      <c r="C831" s="11"/>
      <c r="D831" s="11"/>
      <c r="E831" s="5"/>
      <c r="F831" s="20"/>
    </row>
    <row r="832" spans="2:6" x14ac:dyDescent="0.25">
      <c r="B832" s="10"/>
      <c r="C832" s="11"/>
      <c r="D832" s="11"/>
      <c r="E832" s="5"/>
      <c r="F832" s="20"/>
    </row>
    <row r="833" spans="1:6" x14ac:dyDescent="0.25">
      <c r="B833" s="16" t="s">
        <v>370</v>
      </c>
      <c r="C833" s="11"/>
      <c r="D833" s="11"/>
      <c r="E833" s="5"/>
      <c r="F833" s="20"/>
    </row>
    <row r="834" spans="1:6" x14ac:dyDescent="0.25">
      <c r="B834" s="10"/>
      <c r="C834" s="11"/>
      <c r="D834" s="11"/>
      <c r="E834" s="5"/>
      <c r="F834" s="20"/>
    </row>
    <row r="835" spans="1:6" x14ac:dyDescent="0.25">
      <c r="B835" s="16" t="s">
        <v>371</v>
      </c>
      <c r="C835" s="11"/>
      <c r="D835" s="11"/>
      <c r="E835" s="5"/>
      <c r="F835" s="20"/>
    </row>
    <row r="836" spans="1:6" x14ac:dyDescent="0.25">
      <c r="B836" s="10"/>
      <c r="C836" s="11"/>
      <c r="D836" s="11"/>
      <c r="E836" s="5"/>
      <c r="F836" s="20"/>
    </row>
    <row r="837" spans="1:6" ht="90" x14ac:dyDescent="0.25">
      <c r="A837" s="271">
        <v>1</v>
      </c>
      <c r="B837" s="10" t="s">
        <v>372</v>
      </c>
      <c r="C837" s="11" t="s">
        <v>45</v>
      </c>
      <c r="D837" s="11">
        <v>19</v>
      </c>
      <c r="E837" s="6"/>
      <c r="F837" s="20">
        <f>D837*E837</f>
        <v>0</v>
      </c>
    </row>
    <row r="838" spans="1:6" x14ac:dyDescent="0.25">
      <c r="B838" s="10"/>
      <c r="C838" s="11"/>
      <c r="D838" s="11"/>
      <c r="E838" s="5"/>
      <c r="F838" s="20"/>
    </row>
    <row r="839" spans="1:6" x14ac:dyDescent="0.25">
      <c r="B839" s="16" t="s">
        <v>373</v>
      </c>
      <c r="C839" s="11"/>
      <c r="D839" s="11"/>
      <c r="E839" s="5"/>
      <c r="F839" s="20"/>
    </row>
    <row r="840" spans="1:6" x14ac:dyDescent="0.25">
      <c r="B840" s="10"/>
      <c r="C840" s="11"/>
      <c r="D840" s="11"/>
      <c r="E840" s="5"/>
      <c r="F840" s="20"/>
    </row>
    <row r="841" spans="1:6" ht="45" x14ac:dyDescent="0.25">
      <c r="B841" s="10" t="s">
        <v>374</v>
      </c>
      <c r="C841" s="11"/>
      <c r="D841" s="11"/>
      <c r="E841" s="5"/>
      <c r="F841" s="20"/>
    </row>
    <row r="842" spans="1:6" x14ac:dyDescent="0.25">
      <c r="B842" s="10"/>
      <c r="C842" s="11"/>
      <c r="D842" s="11"/>
      <c r="E842" s="5"/>
      <c r="F842" s="20"/>
    </row>
    <row r="843" spans="1:6" x14ac:dyDescent="0.25">
      <c r="B843" s="16" t="s">
        <v>375</v>
      </c>
      <c r="C843" s="11"/>
      <c r="D843" s="11"/>
      <c r="E843" s="5"/>
      <c r="F843" s="20"/>
    </row>
    <row r="844" spans="1:6" x14ac:dyDescent="0.25">
      <c r="B844" s="10"/>
      <c r="C844" s="11"/>
      <c r="D844" s="11"/>
      <c r="E844" s="5"/>
      <c r="F844" s="20"/>
    </row>
    <row r="845" spans="1:6" x14ac:dyDescent="0.25">
      <c r="A845" s="271">
        <v>2</v>
      </c>
      <c r="B845" s="10" t="s">
        <v>376</v>
      </c>
      <c r="C845" s="11" t="s">
        <v>45</v>
      </c>
      <c r="D845" s="11">
        <v>27</v>
      </c>
      <c r="E845" s="6"/>
      <c r="F845" s="20">
        <f>D845*E845</f>
        <v>0</v>
      </c>
    </row>
    <row r="846" spans="1:6" x14ac:dyDescent="0.25">
      <c r="B846" s="10"/>
      <c r="C846" s="11"/>
      <c r="D846" s="11"/>
      <c r="E846" s="5"/>
      <c r="F846" s="20"/>
    </row>
    <row r="847" spans="1:6" x14ac:dyDescent="0.25">
      <c r="B847" s="16" t="s">
        <v>377</v>
      </c>
      <c r="C847" s="11"/>
      <c r="D847" s="11"/>
      <c r="E847" s="5"/>
      <c r="F847" s="20"/>
    </row>
    <row r="848" spans="1:6" x14ac:dyDescent="0.25">
      <c r="B848" s="10"/>
      <c r="C848" s="11"/>
      <c r="D848" s="11"/>
      <c r="E848" s="5"/>
      <c r="F848" s="20"/>
    </row>
    <row r="849" spans="1:6" ht="60" x14ac:dyDescent="0.25">
      <c r="B849" s="10" t="s">
        <v>378</v>
      </c>
      <c r="C849" s="11"/>
      <c r="D849" s="11"/>
      <c r="E849" s="5"/>
      <c r="F849" s="20"/>
    </row>
    <row r="850" spans="1:6" x14ac:dyDescent="0.25">
      <c r="B850" s="10"/>
      <c r="C850" s="11"/>
      <c r="D850" s="11"/>
      <c r="E850" s="5"/>
      <c r="F850" s="20"/>
    </row>
    <row r="851" spans="1:6" x14ac:dyDescent="0.25">
      <c r="B851" s="16" t="s">
        <v>379</v>
      </c>
      <c r="C851" s="11"/>
      <c r="D851" s="11"/>
      <c r="E851" s="5"/>
      <c r="F851" s="20"/>
    </row>
    <row r="852" spans="1:6" x14ac:dyDescent="0.25">
      <c r="B852" s="10"/>
      <c r="C852" s="11"/>
      <c r="D852" s="11"/>
      <c r="E852" s="5"/>
      <c r="F852" s="20"/>
    </row>
    <row r="853" spans="1:6" x14ac:dyDescent="0.25">
      <c r="A853" s="271">
        <v>3</v>
      </c>
      <c r="B853" s="10" t="s">
        <v>380</v>
      </c>
      <c r="C853" s="11" t="s">
        <v>45</v>
      </c>
      <c r="D853" s="11">
        <v>7</v>
      </c>
      <c r="E853" s="6"/>
      <c r="F853" s="20">
        <f>D853*E853</f>
        <v>0</v>
      </c>
    </row>
    <row r="854" spans="1:6" x14ac:dyDescent="0.25">
      <c r="B854" s="10"/>
      <c r="C854" s="11"/>
      <c r="D854" s="11"/>
      <c r="E854" s="5"/>
      <c r="F854" s="20"/>
    </row>
    <row r="855" spans="1:6" x14ac:dyDescent="0.25">
      <c r="B855" s="16" t="s">
        <v>381</v>
      </c>
      <c r="C855" s="11"/>
      <c r="D855" s="11"/>
      <c r="E855" s="5"/>
      <c r="F855" s="20"/>
    </row>
    <row r="856" spans="1:6" x14ac:dyDescent="0.25">
      <c r="B856" s="10"/>
      <c r="C856" s="11"/>
      <c r="D856" s="11"/>
      <c r="E856" s="5"/>
      <c r="F856" s="20"/>
    </row>
    <row r="857" spans="1:6" x14ac:dyDescent="0.25">
      <c r="B857" s="16" t="s">
        <v>382</v>
      </c>
      <c r="C857" s="11"/>
      <c r="D857" s="11"/>
      <c r="E857" s="5"/>
      <c r="F857" s="20"/>
    </row>
    <row r="858" spans="1:6" x14ac:dyDescent="0.25">
      <c r="B858" s="10"/>
      <c r="C858" s="11"/>
      <c r="D858" s="11"/>
      <c r="E858" s="5"/>
      <c r="F858" s="20"/>
    </row>
    <row r="859" spans="1:6" ht="90" x14ac:dyDescent="0.25">
      <c r="A859" s="271">
        <v>4</v>
      </c>
      <c r="B859" s="10" t="s">
        <v>383</v>
      </c>
      <c r="C859" s="11" t="s">
        <v>45</v>
      </c>
      <c r="D859" s="11">
        <v>36</v>
      </c>
      <c r="E859" s="6"/>
      <c r="F859" s="20">
        <f>D859*E859</f>
        <v>0</v>
      </c>
    </row>
    <row r="860" spans="1:6" x14ac:dyDescent="0.25">
      <c r="B860" s="10"/>
      <c r="C860" s="11"/>
      <c r="D860" s="11"/>
      <c r="E860" s="5"/>
      <c r="F860" s="20"/>
    </row>
    <row r="861" spans="1:6" x14ac:dyDescent="0.25">
      <c r="A861" s="271">
        <v>5</v>
      </c>
      <c r="B861" s="10" t="s">
        <v>384</v>
      </c>
      <c r="C861" s="11" t="s">
        <v>45</v>
      </c>
      <c r="D861" s="11">
        <v>144</v>
      </c>
      <c r="E861" s="6"/>
      <c r="F861" s="20">
        <f>D861*E861</f>
        <v>0</v>
      </c>
    </row>
    <row r="862" spans="1:6" x14ac:dyDescent="0.25">
      <c r="B862" s="10"/>
      <c r="C862" s="11"/>
      <c r="D862" s="11"/>
      <c r="E862" s="5"/>
      <c r="F862" s="20"/>
    </row>
    <row r="863" spans="1:6" x14ac:dyDescent="0.25">
      <c r="A863" s="271">
        <v>6</v>
      </c>
      <c r="B863" s="10" t="s">
        <v>385</v>
      </c>
      <c r="C863" s="11" t="s">
        <v>45</v>
      </c>
      <c r="D863" s="11">
        <v>144</v>
      </c>
      <c r="E863" s="6"/>
      <c r="F863" s="20">
        <f>D863*E863</f>
        <v>0</v>
      </c>
    </row>
    <row r="864" spans="1:6" x14ac:dyDescent="0.25">
      <c r="B864" s="10"/>
      <c r="C864" s="11"/>
      <c r="D864" s="11"/>
      <c r="E864" s="5"/>
      <c r="F864" s="20"/>
    </row>
    <row r="865" spans="1:6" x14ac:dyDescent="0.25">
      <c r="B865" s="16" t="s">
        <v>386</v>
      </c>
      <c r="C865" s="11"/>
      <c r="D865" s="11"/>
      <c r="E865" s="5"/>
      <c r="F865" s="20"/>
    </row>
    <row r="866" spans="1:6" x14ac:dyDescent="0.25">
      <c r="B866" s="10"/>
      <c r="C866" s="11"/>
      <c r="D866" s="11"/>
      <c r="E866" s="5"/>
      <c r="F866" s="20"/>
    </row>
    <row r="867" spans="1:6" ht="60" x14ac:dyDescent="0.25">
      <c r="A867" s="271">
        <v>7</v>
      </c>
      <c r="B867" s="10" t="s">
        <v>387</v>
      </c>
      <c r="C867" s="11" t="s">
        <v>113</v>
      </c>
      <c r="D867" s="11">
        <v>1</v>
      </c>
      <c r="E867" s="323">
        <v>120000</v>
      </c>
      <c r="F867" s="20">
        <f>D867*E867</f>
        <v>120000</v>
      </c>
    </row>
    <row r="868" spans="1:6" x14ac:dyDescent="0.25">
      <c r="B868" s="10"/>
      <c r="C868" s="11"/>
      <c r="D868" s="11"/>
      <c r="E868" s="5"/>
      <c r="F868" s="20"/>
    </row>
    <row r="869" spans="1:6" x14ac:dyDescent="0.25">
      <c r="A869" s="271">
        <v>8</v>
      </c>
      <c r="B869" s="10" t="s">
        <v>388</v>
      </c>
      <c r="C869" s="11" t="s">
        <v>389</v>
      </c>
      <c r="D869" s="9"/>
      <c r="E869" s="323">
        <v>120000</v>
      </c>
      <c r="F869" s="20">
        <f>D869*E869</f>
        <v>0</v>
      </c>
    </row>
    <row r="870" spans="1:6" x14ac:dyDescent="0.25">
      <c r="B870" s="10"/>
      <c r="C870" s="11"/>
      <c r="D870" s="11"/>
      <c r="E870" s="5"/>
      <c r="F870" s="20"/>
    </row>
    <row r="871" spans="1:6" ht="30" x14ac:dyDescent="0.25">
      <c r="A871" s="271">
        <v>9</v>
      </c>
      <c r="B871" s="10" t="s">
        <v>390</v>
      </c>
      <c r="C871" s="11" t="s">
        <v>113</v>
      </c>
      <c r="D871" s="11">
        <v>1</v>
      </c>
      <c r="E871" s="323">
        <v>10000</v>
      </c>
      <c r="F871" s="20">
        <f>D871*E871</f>
        <v>10000</v>
      </c>
    </row>
    <row r="872" spans="1:6" x14ac:dyDescent="0.25">
      <c r="B872" s="10"/>
      <c r="C872" s="11"/>
      <c r="D872" s="11"/>
      <c r="E872" s="5"/>
      <c r="F872" s="20"/>
    </row>
    <row r="873" spans="1:6" x14ac:dyDescent="0.25">
      <c r="A873" s="271">
        <v>10</v>
      </c>
      <c r="B873" s="10" t="s">
        <v>388</v>
      </c>
      <c r="C873" s="11" t="s">
        <v>389</v>
      </c>
      <c r="D873" s="9"/>
      <c r="E873" s="323">
        <v>10000</v>
      </c>
      <c r="F873" s="20">
        <f>D873*E873</f>
        <v>0</v>
      </c>
    </row>
    <row r="874" spans="1:6" x14ac:dyDescent="0.25">
      <c r="B874" s="10"/>
      <c r="C874" s="11"/>
      <c r="D874" s="11"/>
      <c r="E874" s="5"/>
      <c r="F874" s="20"/>
    </row>
    <row r="875" spans="1:6" ht="30" x14ac:dyDescent="0.25">
      <c r="B875" s="16" t="s">
        <v>391</v>
      </c>
      <c r="C875" s="11"/>
      <c r="D875" s="11"/>
      <c r="E875" s="5"/>
      <c r="F875" s="20"/>
    </row>
    <row r="876" spans="1:6" x14ac:dyDescent="0.25">
      <c r="B876" s="10"/>
      <c r="C876" s="11"/>
      <c r="D876" s="11"/>
      <c r="E876" s="5"/>
      <c r="F876" s="20"/>
    </row>
    <row r="877" spans="1:6" ht="60" x14ac:dyDescent="0.25">
      <c r="A877" s="271">
        <v>11</v>
      </c>
      <c r="B877" s="10" t="s">
        <v>392</v>
      </c>
      <c r="C877" s="11" t="s">
        <v>45</v>
      </c>
      <c r="D877" s="11">
        <v>1</v>
      </c>
      <c r="E877" s="6"/>
      <c r="F877" s="20">
        <f>D877*E877</f>
        <v>0</v>
      </c>
    </row>
    <row r="878" spans="1:6" x14ac:dyDescent="0.25">
      <c r="B878" s="10"/>
      <c r="C878" s="11"/>
      <c r="D878" s="11"/>
      <c r="E878" s="5"/>
      <c r="F878" s="20"/>
    </row>
    <row r="879" spans="1:6" s="2" customFormat="1" x14ac:dyDescent="0.25">
      <c r="A879" s="272" t="s">
        <v>709</v>
      </c>
      <c r="B879" s="12" t="s">
        <v>698</v>
      </c>
      <c r="C879" s="13"/>
      <c r="D879" s="13"/>
      <c r="E879" s="8"/>
      <c r="F879" s="21">
        <f>SUM(F832:F878)</f>
        <v>130000</v>
      </c>
    </row>
    <row r="880" spans="1:6" x14ac:dyDescent="0.25">
      <c r="B880" s="10"/>
      <c r="C880" s="11"/>
      <c r="D880" s="11"/>
      <c r="E880" s="5"/>
      <c r="F880" s="20"/>
    </row>
    <row r="881" spans="2:6" x14ac:dyDescent="0.25">
      <c r="B881" s="16" t="s">
        <v>393</v>
      </c>
      <c r="C881" s="11"/>
      <c r="D881" s="11"/>
      <c r="E881" s="5"/>
      <c r="F881" s="20"/>
    </row>
    <row r="882" spans="2:6" x14ac:dyDescent="0.25">
      <c r="B882" s="10"/>
      <c r="C882" s="11"/>
      <c r="D882" s="11"/>
      <c r="E882" s="5"/>
      <c r="F882" s="20"/>
    </row>
    <row r="883" spans="2:6" x14ac:dyDescent="0.25">
      <c r="B883" s="16" t="s">
        <v>394</v>
      </c>
      <c r="C883" s="11"/>
      <c r="D883" s="11"/>
      <c r="E883" s="5"/>
      <c r="F883" s="20"/>
    </row>
    <row r="884" spans="2:6" x14ac:dyDescent="0.25">
      <c r="B884" s="10"/>
      <c r="C884" s="11"/>
      <c r="D884" s="11"/>
      <c r="E884" s="5"/>
      <c r="F884" s="20"/>
    </row>
    <row r="885" spans="2:6" x14ac:dyDescent="0.25">
      <c r="B885" s="16" t="s">
        <v>395</v>
      </c>
      <c r="C885" s="11"/>
      <c r="D885" s="11"/>
      <c r="E885" s="5"/>
      <c r="F885" s="20"/>
    </row>
    <row r="886" spans="2:6" x14ac:dyDescent="0.25">
      <c r="B886" s="10"/>
      <c r="C886" s="11"/>
      <c r="D886" s="11"/>
      <c r="E886" s="5"/>
      <c r="F886" s="20"/>
    </row>
    <row r="887" spans="2:6" ht="180" x14ac:dyDescent="0.25">
      <c r="B887" s="10" t="s">
        <v>695</v>
      </c>
      <c r="C887" s="11"/>
      <c r="D887" s="11"/>
      <c r="E887" s="5"/>
      <c r="F887" s="20"/>
    </row>
    <row r="888" spans="2:6" x14ac:dyDescent="0.25">
      <c r="B888" s="10"/>
      <c r="C888" s="11"/>
      <c r="D888" s="11"/>
      <c r="E888" s="5"/>
      <c r="F888" s="20"/>
    </row>
    <row r="889" spans="2:6" ht="60" x14ac:dyDescent="0.25">
      <c r="B889" s="10" t="s">
        <v>172</v>
      </c>
      <c r="C889" s="11"/>
      <c r="D889" s="11"/>
      <c r="E889" s="5"/>
      <c r="F889" s="20"/>
    </row>
    <row r="890" spans="2:6" x14ac:dyDescent="0.25">
      <c r="B890" s="10"/>
      <c r="C890" s="11"/>
      <c r="D890" s="11"/>
      <c r="E890" s="5"/>
      <c r="F890" s="20"/>
    </row>
    <row r="891" spans="2:6" x14ac:dyDescent="0.25">
      <c r="B891" s="16" t="s">
        <v>12</v>
      </c>
      <c r="C891" s="11"/>
      <c r="D891" s="11"/>
      <c r="E891" s="5"/>
      <c r="F891" s="20"/>
    </row>
    <row r="892" spans="2:6" x14ac:dyDescent="0.25">
      <c r="B892" s="10"/>
      <c r="C892" s="11"/>
      <c r="D892" s="11"/>
      <c r="E892" s="5"/>
      <c r="F892" s="20"/>
    </row>
    <row r="893" spans="2:6" x14ac:dyDescent="0.25">
      <c r="B893" s="16" t="s">
        <v>173</v>
      </c>
      <c r="C893" s="11"/>
      <c r="D893" s="11"/>
      <c r="E893" s="5"/>
      <c r="F893" s="20"/>
    </row>
    <row r="894" spans="2:6" x14ac:dyDescent="0.25">
      <c r="B894" s="10"/>
      <c r="C894" s="11"/>
      <c r="D894" s="11"/>
      <c r="E894" s="5"/>
      <c r="F894" s="20"/>
    </row>
    <row r="895" spans="2:6" ht="30" x14ac:dyDescent="0.25">
      <c r="B895" s="10" t="s">
        <v>174</v>
      </c>
      <c r="C895" s="11"/>
      <c r="D895" s="11"/>
      <c r="E895" s="5"/>
      <c r="F895" s="20"/>
    </row>
    <row r="896" spans="2:6" x14ac:dyDescent="0.25">
      <c r="B896" s="10"/>
      <c r="C896" s="11"/>
      <c r="D896" s="11"/>
      <c r="E896" s="5"/>
      <c r="F896" s="20"/>
    </row>
    <row r="897" spans="2:6" x14ac:dyDescent="0.25">
      <c r="B897" s="16" t="s">
        <v>396</v>
      </c>
      <c r="C897" s="11"/>
      <c r="D897" s="11"/>
      <c r="E897" s="5"/>
      <c r="F897" s="20"/>
    </row>
    <row r="898" spans="2:6" x14ac:dyDescent="0.25">
      <c r="B898" s="10"/>
      <c r="C898" s="11"/>
      <c r="D898" s="11"/>
      <c r="E898" s="5"/>
      <c r="F898" s="20"/>
    </row>
    <row r="899" spans="2:6" ht="30" x14ac:dyDescent="0.25">
      <c r="B899" s="10" t="s">
        <v>397</v>
      </c>
      <c r="C899" s="11"/>
      <c r="D899" s="11"/>
      <c r="E899" s="5"/>
      <c r="F899" s="20"/>
    </row>
    <row r="900" spans="2:6" x14ac:dyDescent="0.25">
      <c r="B900" s="10"/>
      <c r="C900" s="11"/>
      <c r="D900" s="11"/>
      <c r="E900" s="5"/>
      <c r="F900" s="20"/>
    </row>
    <row r="901" spans="2:6" x14ac:dyDescent="0.25">
      <c r="B901" s="16" t="s">
        <v>398</v>
      </c>
      <c r="C901" s="11"/>
      <c r="D901" s="11"/>
      <c r="E901" s="5"/>
      <c r="F901" s="20"/>
    </row>
    <row r="902" spans="2:6" x14ac:dyDescent="0.25">
      <c r="B902" s="10"/>
      <c r="C902" s="11"/>
      <c r="D902" s="11"/>
      <c r="E902" s="5"/>
      <c r="F902" s="20"/>
    </row>
    <row r="903" spans="2:6" ht="120" x14ac:dyDescent="0.25">
      <c r="B903" s="10" t="s">
        <v>399</v>
      </c>
      <c r="C903" s="11"/>
      <c r="D903" s="11"/>
      <c r="E903" s="5"/>
      <c r="F903" s="20"/>
    </row>
    <row r="904" spans="2:6" x14ac:dyDescent="0.25">
      <c r="B904" s="10"/>
      <c r="C904" s="11"/>
      <c r="D904" s="11"/>
      <c r="E904" s="5"/>
      <c r="F904" s="20"/>
    </row>
    <row r="905" spans="2:6" x14ac:dyDescent="0.25">
      <c r="B905" s="16" t="s">
        <v>400</v>
      </c>
      <c r="C905" s="11"/>
      <c r="D905" s="11"/>
      <c r="E905" s="5"/>
      <c r="F905" s="20"/>
    </row>
    <row r="906" spans="2:6" x14ac:dyDescent="0.25">
      <c r="B906" s="10"/>
      <c r="C906" s="11"/>
      <c r="D906" s="11"/>
      <c r="E906" s="5"/>
      <c r="F906" s="20"/>
    </row>
    <row r="907" spans="2:6" ht="90" x14ac:dyDescent="0.25">
      <c r="B907" s="10" t="s">
        <v>401</v>
      </c>
      <c r="C907" s="11"/>
      <c r="D907" s="11"/>
      <c r="E907" s="5"/>
      <c r="F907" s="20"/>
    </row>
    <row r="908" spans="2:6" x14ac:dyDescent="0.25">
      <c r="B908" s="10"/>
      <c r="C908" s="11"/>
      <c r="D908" s="11"/>
      <c r="E908" s="5"/>
      <c r="F908" s="20"/>
    </row>
    <row r="909" spans="2:6" x14ac:dyDescent="0.25">
      <c r="B909" s="16" t="s">
        <v>402</v>
      </c>
      <c r="C909" s="11"/>
      <c r="D909" s="11"/>
      <c r="E909" s="5"/>
      <c r="F909" s="20"/>
    </row>
    <row r="910" spans="2:6" x14ac:dyDescent="0.25">
      <c r="B910" s="10"/>
      <c r="C910" s="11"/>
      <c r="D910" s="11"/>
      <c r="E910" s="5"/>
      <c r="F910" s="20"/>
    </row>
    <row r="911" spans="2:6" ht="75" x14ac:dyDescent="0.25">
      <c r="B911" s="10" t="s">
        <v>403</v>
      </c>
      <c r="C911" s="11"/>
      <c r="D911" s="11"/>
      <c r="E911" s="5"/>
      <c r="F911" s="20"/>
    </row>
    <row r="912" spans="2:6" x14ac:dyDescent="0.25">
      <c r="B912" s="10"/>
      <c r="C912" s="11"/>
      <c r="D912" s="11"/>
      <c r="E912" s="5"/>
      <c r="F912" s="20"/>
    </row>
    <row r="913" spans="2:6" ht="60" x14ac:dyDescent="0.25">
      <c r="B913" s="10" t="s">
        <v>404</v>
      </c>
      <c r="C913" s="11"/>
      <c r="D913" s="11"/>
      <c r="E913" s="5"/>
      <c r="F913" s="20"/>
    </row>
    <row r="914" spans="2:6" x14ac:dyDescent="0.25">
      <c r="B914" s="10"/>
      <c r="C914" s="11"/>
      <c r="D914" s="11"/>
      <c r="E914" s="5"/>
      <c r="F914" s="20"/>
    </row>
    <row r="915" spans="2:6" x14ac:dyDescent="0.25">
      <c r="B915" s="16" t="s">
        <v>405</v>
      </c>
      <c r="C915" s="11"/>
      <c r="D915" s="11"/>
      <c r="E915" s="5"/>
      <c r="F915" s="20"/>
    </row>
    <row r="916" spans="2:6" x14ac:dyDescent="0.25">
      <c r="B916" s="10"/>
      <c r="C916" s="11"/>
      <c r="D916" s="11"/>
      <c r="E916" s="5"/>
      <c r="F916" s="20"/>
    </row>
    <row r="917" spans="2:6" ht="30" x14ac:dyDescent="0.25">
      <c r="B917" s="10" t="s">
        <v>406</v>
      </c>
      <c r="C917" s="11"/>
      <c r="D917" s="11"/>
      <c r="E917" s="5"/>
      <c r="F917" s="20"/>
    </row>
    <row r="918" spans="2:6" x14ac:dyDescent="0.25">
      <c r="B918" s="10"/>
      <c r="C918" s="11"/>
      <c r="D918" s="11"/>
      <c r="E918" s="5"/>
      <c r="F918" s="20"/>
    </row>
    <row r="919" spans="2:6" ht="60" x14ac:dyDescent="0.25">
      <c r="B919" s="10" t="s">
        <v>407</v>
      </c>
      <c r="C919" s="11"/>
      <c r="D919" s="11"/>
      <c r="E919" s="5"/>
      <c r="F919" s="20"/>
    </row>
    <row r="920" spans="2:6" x14ac:dyDescent="0.25">
      <c r="B920" s="10"/>
      <c r="C920" s="11"/>
      <c r="D920" s="11"/>
      <c r="E920" s="5"/>
      <c r="F920" s="20"/>
    </row>
    <row r="921" spans="2:6" ht="60" x14ac:dyDescent="0.25">
      <c r="B921" s="10" t="s">
        <v>408</v>
      </c>
      <c r="C921" s="11"/>
      <c r="D921" s="11"/>
      <c r="E921" s="5"/>
      <c r="F921" s="20"/>
    </row>
    <row r="922" spans="2:6" x14ac:dyDescent="0.25">
      <c r="B922" s="10"/>
      <c r="C922" s="11"/>
      <c r="D922" s="11"/>
      <c r="E922" s="5"/>
      <c r="F922" s="20"/>
    </row>
    <row r="923" spans="2:6" x14ac:dyDescent="0.25">
      <c r="B923" s="16" t="s">
        <v>409</v>
      </c>
      <c r="C923" s="11"/>
      <c r="D923" s="11"/>
      <c r="E923" s="5"/>
      <c r="F923" s="20"/>
    </row>
    <row r="924" spans="2:6" x14ac:dyDescent="0.25">
      <c r="B924" s="10"/>
      <c r="C924" s="11"/>
      <c r="D924" s="11"/>
      <c r="E924" s="5"/>
      <c r="F924" s="20"/>
    </row>
    <row r="925" spans="2:6" ht="30" x14ac:dyDescent="0.25">
      <c r="B925" s="10" t="s">
        <v>410</v>
      </c>
      <c r="C925" s="11"/>
      <c r="D925" s="11"/>
      <c r="E925" s="5"/>
      <c r="F925" s="20"/>
    </row>
    <row r="926" spans="2:6" x14ac:dyDescent="0.25">
      <c r="B926" s="10"/>
      <c r="C926" s="11"/>
      <c r="D926" s="11"/>
      <c r="E926" s="5"/>
      <c r="F926" s="20"/>
    </row>
    <row r="927" spans="2:6" x14ac:dyDescent="0.25">
      <c r="B927" s="16" t="s">
        <v>411</v>
      </c>
      <c r="C927" s="11"/>
      <c r="D927" s="11"/>
      <c r="E927" s="5"/>
      <c r="F927" s="20"/>
    </row>
    <row r="928" spans="2:6" x14ac:dyDescent="0.25">
      <c r="B928" s="10"/>
      <c r="C928" s="11"/>
      <c r="D928" s="11"/>
      <c r="E928" s="5"/>
      <c r="F928" s="20"/>
    </row>
    <row r="929" spans="1:6" ht="30" x14ac:dyDescent="0.25">
      <c r="B929" s="10" t="s">
        <v>412</v>
      </c>
      <c r="C929" s="11"/>
      <c r="D929" s="11"/>
      <c r="E929" s="5"/>
      <c r="F929" s="20"/>
    </row>
    <row r="930" spans="1:6" x14ac:dyDescent="0.25">
      <c r="B930" s="10"/>
      <c r="C930" s="11"/>
      <c r="D930" s="11"/>
      <c r="E930" s="5"/>
      <c r="F930" s="20"/>
    </row>
    <row r="931" spans="1:6" x14ac:dyDescent="0.25">
      <c r="B931" s="16" t="s">
        <v>413</v>
      </c>
      <c r="C931" s="11"/>
      <c r="D931" s="11"/>
      <c r="E931" s="5"/>
      <c r="F931" s="20"/>
    </row>
    <row r="932" spans="1:6" x14ac:dyDescent="0.25">
      <c r="B932" s="10"/>
      <c r="C932" s="11"/>
      <c r="D932" s="11"/>
      <c r="E932" s="5"/>
      <c r="F932" s="20"/>
    </row>
    <row r="933" spans="1:6" x14ac:dyDescent="0.25">
      <c r="B933" s="16" t="s">
        <v>414</v>
      </c>
      <c r="C933" s="11"/>
      <c r="D933" s="11"/>
      <c r="E933" s="5"/>
      <c r="F933" s="20"/>
    </row>
    <row r="934" spans="1:6" x14ac:dyDescent="0.25">
      <c r="B934" s="10"/>
      <c r="C934" s="11"/>
      <c r="D934" s="11"/>
      <c r="E934" s="5"/>
      <c r="F934" s="20"/>
    </row>
    <row r="935" spans="1:6" x14ac:dyDescent="0.25">
      <c r="A935" s="271">
        <v>1</v>
      </c>
      <c r="B935" s="10" t="s">
        <v>415</v>
      </c>
      <c r="C935" s="11" t="s">
        <v>39</v>
      </c>
      <c r="D935" s="11">
        <v>332</v>
      </c>
      <c r="E935" s="6"/>
      <c r="F935" s="20">
        <f>D935*E935</f>
        <v>0</v>
      </c>
    </row>
    <row r="936" spans="1:6" x14ac:dyDescent="0.25">
      <c r="B936" s="10"/>
      <c r="C936" s="11"/>
      <c r="D936" s="11"/>
      <c r="E936" s="5"/>
      <c r="F936" s="20"/>
    </row>
    <row r="937" spans="1:6" x14ac:dyDescent="0.25">
      <c r="B937" s="16" t="s">
        <v>416</v>
      </c>
      <c r="C937" s="11"/>
      <c r="D937" s="11"/>
      <c r="E937" s="5"/>
      <c r="F937" s="20"/>
    </row>
    <row r="938" spans="1:6" x14ac:dyDescent="0.25">
      <c r="B938" s="10"/>
      <c r="C938" s="11"/>
      <c r="D938" s="11"/>
      <c r="E938" s="5"/>
      <c r="F938" s="20"/>
    </row>
    <row r="939" spans="1:6" x14ac:dyDescent="0.25">
      <c r="B939" s="16" t="s">
        <v>417</v>
      </c>
      <c r="C939" s="11"/>
      <c r="D939" s="11"/>
      <c r="E939" s="5"/>
      <c r="F939" s="20"/>
    </row>
    <row r="940" spans="1:6" x14ac:dyDescent="0.25">
      <c r="B940" s="10"/>
      <c r="C940" s="11"/>
      <c r="D940" s="11"/>
      <c r="E940" s="5"/>
      <c r="F940" s="20"/>
    </row>
    <row r="941" spans="1:6" x14ac:dyDescent="0.25">
      <c r="A941" s="271">
        <v>2</v>
      </c>
      <c r="B941" s="10" t="s">
        <v>418</v>
      </c>
      <c r="C941" s="11" t="s">
        <v>39</v>
      </c>
      <c r="D941" s="11">
        <v>58</v>
      </c>
      <c r="E941" s="6"/>
      <c r="F941" s="20">
        <f>D941*E941</f>
        <v>0</v>
      </c>
    </row>
    <row r="942" spans="1:6" x14ac:dyDescent="0.25">
      <c r="B942" s="10"/>
      <c r="C942" s="11"/>
      <c r="D942" s="11"/>
      <c r="E942" s="5"/>
      <c r="F942" s="20"/>
    </row>
    <row r="943" spans="1:6" x14ac:dyDescent="0.25">
      <c r="A943" s="271">
        <v>3</v>
      </c>
      <c r="B943" s="10" t="s">
        <v>419</v>
      </c>
      <c r="C943" s="11" t="s">
        <v>39</v>
      </c>
      <c r="D943" s="11">
        <v>3</v>
      </c>
      <c r="E943" s="6"/>
      <c r="F943" s="20">
        <f>D943*E943</f>
        <v>0</v>
      </c>
    </row>
    <row r="944" spans="1:6" x14ac:dyDescent="0.25">
      <c r="B944" s="10"/>
      <c r="C944" s="11"/>
      <c r="D944" s="11"/>
      <c r="E944" s="5"/>
      <c r="F944" s="20"/>
    </row>
    <row r="945" spans="1:6" x14ac:dyDescent="0.25">
      <c r="B945" s="16" t="s">
        <v>420</v>
      </c>
      <c r="C945" s="11"/>
      <c r="D945" s="11"/>
      <c r="E945" s="5"/>
      <c r="F945" s="20"/>
    </row>
    <row r="946" spans="1:6" x14ac:dyDescent="0.25">
      <c r="B946" s="10"/>
      <c r="C946" s="11"/>
      <c r="D946" s="11"/>
      <c r="E946" s="5"/>
      <c r="F946" s="20"/>
    </row>
    <row r="947" spans="1:6" x14ac:dyDescent="0.25">
      <c r="B947" s="16" t="s">
        <v>421</v>
      </c>
      <c r="C947" s="11"/>
      <c r="D947" s="11"/>
      <c r="E947" s="5"/>
      <c r="F947" s="20"/>
    </row>
    <row r="948" spans="1:6" x14ac:dyDescent="0.25">
      <c r="B948" s="10"/>
      <c r="C948" s="11"/>
      <c r="D948" s="11"/>
      <c r="E948" s="5"/>
      <c r="F948" s="20"/>
    </row>
    <row r="949" spans="1:6" x14ac:dyDescent="0.25">
      <c r="A949" s="271">
        <v>4</v>
      </c>
      <c r="B949" s="10" t="s">
        <v>418</v>
      </c>
      <c r="C949" s="11" t="s">
        <v>39</v>
      </c>
      <c r="D949" s="11">
        <v>90</v>
      </c>
      <c r="E949" s="6"/>
      <c r="F949" s="20">
        <f>D949*E949</f>
        <v>0</v>
      </c>
    </row>
    <row r="950" spans="1:6" x14ac:dyDescent="0.25">
      <c r="B950" s="10"/>
      <c r="C950" s="11"/>
      <c r="D950" s="11"/>
      <c r="E950" s="5"/>
      <c r="F950" s="20"/>
    </row>
    <row r="951" spans="1:6" x14ac:dyDescent="0.25">
      <c r="A951" s="271">
        <v>5</v>
      </c>
      <c r="B951" s="10" t="s">
        <v>422</v>
      </c>
      <c r="C951" s="11" t="s">
        <v>39</v>
      </c>
      <c r="D951" s="11">
        <v>3</v>
      </c>
      <c r="E951" s="6"/>
      <c r="F951" s="20">
        <f>D951*E951</f>
        <v>0</v>
      </c>
    </row>
    <row r="952" spans="1:6" x14ac:dyDescent="0.25">
      <c r="B952" s="10"/>
      <c r="C952" s="11"/>
      <c r="D952" s="11"/>
      <c r="E952" s="5"/>
      <c r="F952" s="20"/>
    </row>
    <row r="953" spans="1:6" x14ac:dyDescent="0.25">
      <c r="B953" s="16" t="s">
        <v>423</v>
      </c>
      <c r="C953" s="11"/>
      <c r="D953" s="11"/>
      <c r="E953" s="5"/>
      <c r="F953" s="20"/>
    </row>
    <row r="954" spans="1:6" x14ac:dyDescent="0.25">
      <c r="B954" s="10"/>
      <c r="C954" s="11"/>
      <c r="D954" s="11"/>
      <c r="E954" s="5"/>
      <c r="F954" s="20"/>
    </row>
    <row r="955" spans="1:6" ht="30" x14ac:dyDescent="0.25">
      <c r="A955" s="271">
        <v>6</v>
      </c>
      <c r="B955" s="10" t="s">
        <v>424</v>
      </c>
      <c r="C955" s="11" t="s">
        <v>45</v>
      </c>
      <c r="D955" s="11">
        <v>4</v>
      </c>
      <c r="E955" s="6"/>
      <c r="F955" s="20">
        <f>D955*E955</f>
        <v>0</v>
      </c>
    </row>
    <row r="956" spans="1:6" x14ac:dyDescent="0.25">
      <c r="B956" s="10"/>
      <c r="C956" s="11"/>
      <c r="D956" s="11"/>
      <c r="E956" s="5"/>
      <c r="F956" s="20"/>
    </row>
    <row r="957" spans="1:6" s="2" customFormat="1" x14ac:dyDescent="0.25">
      <c r="A957" s="272" t="s">
        <v>710</v>
      </c>
      <c r="B957" s="12" t="s">
        <v>698</v>
      </c>
      <c r="C957" s="13"/>
      <c r="D957" s="13"/>
      <c r="E957" s="8"/>
      <c r="F957" s="21">
        <f>SUM(F925:F956)</f>
        <v>0</v>
      </c>
    </row>
    <row r="958" spans="1:6" x14ac:dyDescent="0.25">
      <c r="B958" s="10"/>
      <c r="C958" s="11"/>
      <c r="D958" s="11"/>
      <c r="E958" s="5"/>
      <c r="F958" s="20"/>
    </row>
    <row r="959" spans="1:6" x14ac:dyDescent="0.25">
      <c r="B959" s="16" t="s">
        <v>425</v>
      </c>
      <c r="C959" s="11"/>
      <c r="D959" s="11"/>
      <c r="E959" s="5"/>
      <c r="F959" s="20"/>
    </row>
    <row r="960" spans="1:6" x14ac:dyDescent="0.25">
      <c r="B960" s="10"/>
      <c r="C960" s="11"/>
      <c r="D960" s="11"/>
      <c r="E960" s="5"/>
      <c r="F960" s="20"/>
    </row>
    <row r="961" spans="2:6" x14ac:dyDescent="0.25">
      <c r="B961" s="16" t="s">
        <v>426</v>
      </c>
      <c r="C961" s="11"/>
      <c r="D961" s="11"/>
      <c r="E961" s="5"/>
      <c r="F961" s="20"/>
    </row>
    <row r="962" spans="2:6" x14ac:dyDescent="0.25">
      <c r="B962" s="10"/>
      <c r="C962" s="11"/>
      <c r="D962" s="11"/>
      <c r="E962" s="5"/>
      <c r="F962" s="20"/>
    </row>
    <row r="963" spans="2:6" x14ac:dyDescent="0.25">
      <c r="B963" s="16" t="s">
        <v>427</v>
      </c>
      <c r="C963" s="11"/>
      <c r="D963" s="11"/>
      <c r="E963" s="5"/>
      <c r="F963" s="20"/>
    </row>
    <row r="964" spans="2:6" x14ac:dyDescent="0.25">
      <c r="B964" s="10"/>
      <c r="C964" s="11"/>
      <c r="D964" s="11"/>
      <c r="E964" s="5"/>
      <c r="F964" s="20"/>
    </row>
    <row r="965" spans="2:6" ht="180" x14ac:dyDescent="0.25">
      <c r="B965" s="10" t="s">
        <v>695</v>
      </c>
      <c r="C965" s="11"/>
      <c r="D965" s="11"/>
      <c r="E965" s="5"/>
      <c r="F965" s="20"/>
    </row>
    <row r="966" spans="2:6" x14ac:dyDescent="0.25">
      <c r="B966" s="10"/>
      <c r="C966" s="11"/>
      <c r="D966" s="11"/>
      <c r="E966" s="5"/>
      <c r="F966" s="20"/>
    </row>
    <row r="967" spans="2:6" ht="60" x14ac:dyDescent="0.25">
      <c r="B967" s="10" t="s">
        <v>172</v>
      </c>
      <c r="C967" s="11"/>
      <c r="D967" s="11"/>
      <c r="E967" s="5"/>
      <c r="F967" s="20"/>
    </row>
    <row r="968" spans="2:6" x14ac:dyDescent="0.25">
      <c r="B968" s="10"/>
      <c r="C968" s="11"/>
      <c r="D968" s="11"/>
      <c r="E968" s="5"/>
      <c r="F968" s="20"/>
    </row>
    <row r="969" spans="2:6" x14ac:dyDescent="0.25">
      <c r="B969" s="16" t="s">
        <v>12</v>
      </c>
      <c r="C969" s="11"/>
      <c r="D969" s="11"/>
      <c r="E969" s="5"/>
      <c r="F969" s="20"/>
    </row>
    <row r="970" spans="2:6" x14ac:dyDescent="0.25">
      <c r="B970" s="10"/>
      <c r="C970" s="11"/>
      <c r="D970" s="11"/>
      <c r="E970" s="5"/>
      <c r="F970" s="20"/>
    </row>
    <row r="971" spans="2:6" x14ac:dyDescent="0.25">
      <c r="B971" s="16" t="s">
        <v>173</v>
      </c>
      <c r="C971" s="11"/>
      <c r="D971" s="11"/>
      <c r="E971" s="5"/>
      <c r="F971" s="20"/>
    </row>
    <row r="972" spans="2:6" x14ac:dyDescent="0.25">
      <c r="B972" s="10"/>
      <c r="C972" s="11"/>
      <c r="D972" s="11"/>
      <c r="E972" s="5"/>
      <c r="F972" s="20"/>
    </row>
    <row r="973" spans="2:6" ht="30" x14ac:dyDescent="0.25">
      <c r="B973" s="10" t="s">
        <v>174</v>
      </c>
      <c r="C973" s="11"/>
      <c r="D973" s="11"/>
      <c r="E973" s="5"/>
      <c r="F973" s="20"/>
    </row>
    <row r="974" spans="2:6" x14ac:dyDescent="0.25">
      <c r="B974" s="10"/>
      <c r="C974" s="11"/>
      <c r="D974" s="11"/>
      <c r="E974" s="5"/>
      <c r="F974" s="20"/>
    </row>
    <row r="975" spans="2:6" x14ac:dyDescent="0.25">
      <c r="B975" s="16" t="s">
        <v>428</v>
      </c>
      <c r="C975" s="11"/>
      <c r="D975" s="11"/>
      <c r="E975" s="5"/>
      <c r="F975" s="20"/>
    </row>
    <row r="976" spans="2:6" x14ac:dyDescent="0.25">
      <c r="B976" s="10"/>
      <c r="C976" s="11"/>
      <c r="D976" s="11"/>
      <c r="E976" s="5"/>
      <c r="F976" s="20"/>
    </row>
    <row r="977" spans="2:6" ht="30" x14ac:dyDescent="0.25">
      <c r="B977" s="10" t="s">
        <v>429</v>
      </c>
      <c r="C977" s="11"/>
      <c r="D977" s="11"/>
      <c r="E977" s="5"/>
      <c r="F977" s="20"/>
    </row>
    <row r="978" spans="2:6" x14ac:dyDescent="0.25">
      <c r="B978" s="10"/>
      <c r="C978" s="11"/>
      <c r="D978" s="11"/>
      <c r="E978" s="5"/>
      <c r="F978" s="20"/>
    </row>
    <row r="979" spans="2:6" x14ac:dyDescent="0.25">
      <c r="B979" s="16" t="s">
        <v>430</v>
      </c>
      <c r="C979" s="11"/>
      <c r="D979" s="11"/>
      <c r="E979" s="5"/>
      <c r="F979" s="20"/>
    </row>
    <row r="980" spans="2:6" x14ac:dyDescent="0.25">
      <c r="B980" s="10"/>
      <c r="C980" s="11"/>
      <c r="D980" s="11"/>
      <c r="E980" s="5"/>
      <c r="F980" s="20"/>
    </row>
    <row r="981" spans="2:6" ht="45" x14ac:dyDescent="0.25">
      <c r="B981" s="10" t="s">
        <v>431</v>
      </c>
      <c r="C981" s="11"/>
      <c r="D981" s="11"/>
      <c r="E981" s="5"/>
      <c r="F981" s="20"/>
    </row>
    <row r="982" spans="2:6" x14ac:dyDescent="0.25">
      <c r="B982" s="10"/>
      <c r="C982" s="11"/>
      <c r="D982" s="11"/>
      <c r="E982" s="5"/>
      <c r="F982" s="20"/>
    </row>
    <row r="983" spans="2:6" x14ac:dyDescent="0.25">
      <c r="B983" s="16" t="s">
        <v>432</v>
      </c>
      <c r="C983" s="11"/>
      <c r="D983" s="11"/>
      <c r="E983" s="5"/>
      <c r="F983" s="20"/>
    </row>
    <row r="984" spans="2:6" x14ac:dyDescent="0.25">
      <c r="B984" s="10"/>
      <c r="C984" s="11"/>
      <c r="D984" s="11"/>
      <c r="E984" s="5"/>
      <c r="F984" s="20"/>
    </row>
    <row r="985" spans="2:6" ht="60" x14ac:dyDescent="0.25">
      <c r="B985" s="10" t="s">
        <v>433</v>
      </c>
      <c r="C985" s="11"/>
      <c r="D985" s="11"/>
      <c r="E985" s="5"/>
      <c r="F985" s="20"/>
    </row>
    <row r="986" spans="2:6" x14ac:dyDescent="0.25">
      <c r="B986" s="10"/>
      <c r="C986" s="11"/>
      <c r="D986" s="11"/>
      <c r="E986" s="5"/>
      <c r="F986" s="20"/>
    </row>
    <row r="987" spans="2:6" x14ac:dyDescent="0.25">
      <c r="B987" s="16" t="s">
        <v>434</v>
      </c>
      <c r="C987" s="11"/>
      <c r="D987" s="11"/>
      <c r="E987" s="5"/>
      <c r="F987" s="20"/>
    </row>
    <row r="988" spans="2:6" x14ac:dyDescent="0.25">
      <c r="B988" s="10"/>
      <c r="C988" s="11"/>
      <c r="D988" s="11"/>
      <c r="E988" s="5"/>
      <c r="F988" s="20"/>
    </row>
    <row r="989" spans="2:6" ht="60" x14ac:dyDescent="0.25">
      <c r="B989" s="10" t="s">
        <v>435</v>
      </c>
      <c r="C989" s="11"/>
      <c r="D989" s="11"/>
      <c r="E989" s="5"/>
      <c r="F989" s="20"/>
    </row>
    <row r="990" spans="2:6" x14ac:dyDescent="0.25">
      <c r="B990" s="10"/>
      <c r="C990" s="11"/>
      <c r="D990" s="11"/>
      <c r="E990" s="5"/>
      <c r="F990" s="20"/>
    </row>
    <row r="991" spans="2:6" x14ac:dyDescent="0.25">
      <c r="B991" s="16" t="s">
        <v>436</v>
      </c>
      <c r="C991" s="11"/>
      <c r="D991" s="11"/>
      <c r="E991" s="5"/>
      <c r="F991" s="20"/>
    </row>
    <row r="992" spans="2:6" x14ac:dyDescent="0.25">
      <c r="B992" s="10"/>
      <c r="C992" s="11"/>
      <c r="D992" s="11"/>
      <c r="E992" s="5"/>
      <c r="F992" s="20"/>
    </row>
    <row r="993" spans="2:6" ht="90" x14ac:dyDescent="0.25">
      <c r="B993" s="10" t="s">
        <v>437</v>
      </c>
      <c r="C993" s="11"/>
      <c r="D993" s="11"/>
      <c r="E993" s="5"/>
      <c r="F993" s="20"/>
    </row>
    <row r="994" spans="2:6" x14ac:dyDescent="0.25">
      <c r="B994" s="10"/>
      <c r="C994" s="11"/>
      <c r="D994" s="11"/>
      <c r="E994" s="5"/>
      <c r="F994" s="20"/>
    </row>
    <row r="995" spans="2:6" x14ac:dyDescent="0.25">
      <c r="B995" s="16" t="s">
        <v>438</v>
      </c>
      <c r="C995" s="11"/>
      <c r="D995" s="11"/>
      <c r="E995" s="5"/>
      <c r="F995" s="20"/>
    </row>
    <row r="996" spans="2:6" x14ac:dyDescent="0.25">
      <c r="B996" s="10"/>
      <c r="C996" s="11"/>
      <c r="D996" s="11"/>
      <c r="E996" s="5"/>
      <c r="F996" s="20"/>
    </row>
    <row r="997" spans="2:6" ht="30" x14ac:dyDescent="0.25">
      <c r="B997" s="10" t="s">
        <v>439</v>
      </c>
      <c r="C997" s="11"/>
      <c r="D997" s="11"/>
      <c r="E997" s="5"/>
      <c r="F997" s="20"/>
    </row>
    <row r="998" spans="2:6" x14ac:dyDescent="0.25">
      <c r="B998" s="10"/>
      <c r="C998" s="11"/>
      <c r="D998" s="11"/>
      <c r="E998" s="5"/>
      <c r="F998" s="20"/>
    </row>
    <row r="999" spans="2:6" x14ac:dyDescent="0.25">
      <c r="B999" s="16" t="s">
        <v>440</v>
      </c>
      <c r="C999" s="11"/>
      <c r="D999" s="11"/>
      <c r="E999" s="5"/>
      <c r="F999" s="20"/>
    </row>
    <row r="1000" spans="2:6" x14ac:dyDescent="0.25">
      <c r="B1000" s="10"/>
      <c r="C1000" s="11"/>
      <c r="D1000" s="11"/>
      <c r="E1000" s="5"/>
      <c r="F1000" s="20"/>
    </row>
    <row r="1001" spans="2:6" ht="45" x14ac:dyDescent="0.25">
      <c r="B1001" s="10" t="s">
        <v>441</v>
      </c>
      <c r="C1001" s="11"/>
      <c r="D1001" s="11"/>
      <c r="E1001" s="5"/>
      <c r="F1001" s="20"/>
    </row>
    <row r="1002" spans="2:6" x14ac:dyDescent="0.25">
      <c r="B1002" s="10"/>
      <c r="C1002" s="11"/>
      <c r="D1002" s="11"/>
      <c r="E1002" s="5"/>
      <c r="F1002" s="20"/>
    </row>
    <row r="1003" spans="2:6" x14ac:dyDescent="0.25">
      <c r="B1003" s="16" t="s">
        <v>442</v>
      </c>
      <c r="C1003" s="11"/>
      <c r="D1003" s="11"/>
      <c r="E1003" s="5"/>
      <c r="F1003" s="20"/>
    </row>
    <row r="1004" spans="2:6" x14ac:dyDescent="0.25">
      <c r="B1004" s="10"/>
      <c r="C1004" s="11"/>
      <c r="D1004" s="11"/>
      <c r="E1004" s="5"/>
      <c r="F1004" s="20"/>
    </row>
    <row r="1005" spans="2:6" ht="75" x14ac:dyDescent="0.25">
      <c r="B1005" s="10" t="s">
        <v>443</v>
      </c>
      <c r="C1005" s="11"/>
      <c r="D1005" s="11"/>
      <c r="E1005" s="5"/>
      <c r="F1005" s="20"/>
    </row>
    <row r="1006" spans="2:6" x14ac:dyDescent="0.25">
      <c r="B1006" s="10"/>
      <c r="C1006" s="11"/>
      <c r="D1006" s="11"/>
      <c r="E1006" s="5"/>
      <c r="F1006" s="20"/>
    </row>
    <row r="1007" spans="2:6" x14ac:dyDescent="0.25">
      <c r="B1007" s="16" t="s">
        <v>444</v>
      </c>
      <c r="C1007" s="11"/>
      <c r="D1007" s="11"/>
      <c r="E1007" s="5"/>
      <c r="F1007" s="20"/>
    </row>
    <row r="1008" spans="2:6" x14ac:dyDescent="0.25">
      <c r="B1008" s="10"/>
      <c r="C1008" s="11"/>
      <c r="D1008" s="11"/>
      <c r="E1008" s="5"/>
      <c r="F1008" s="20"/>
    </row>
    <row r="1009" spans="2:6" ht="30" x14ac:dyDescent="0.25">
      <c r="B1009" s="10" t="s">
        <v>445</v>
      </c>
      <c r="C1009" s="11"/>
      <c r="D1009" s="11"/>
      <c r="E1009" s="5"/>
      <c r="F1009" s="20"/>
    </row>
    <row r="1010" spans="2:6" x14ac:dyDescent="0.25">
      <c r="B1010" s="10"/>
      <c r="C1010" s="11"/>
      <c r="D1010" s="11"/>
      <c r="E1010" s="5"/>
      <c r="F1010" s="20"/>
    </row>
    <row r="1011" spans="2:6" x14ac:dyDescent="0.25">
      <c r="B1011" s="16" t="s">
        <v>446</v>
      </c>
      <c r="C1011" s="11"/>
      <c r="D1011" s="11"/>
      <c r="E1011" s="5"/>
      <c r="F1011" s="20"/>
    </row>
    <row r="1012" spans="2:6" x14ac:dyDescent="0.25">
      <c r="B1012" s="10"/>
      <c r="C1012" s="11"/>
      <c r="D1012" s="11"/>
      <c r="E1012" s="5"/>
      <c r="F1012" s="20"/>
    </row>
    <row r="1013" spans="2:6" ht="90" x14ac:dyDescent="0.25">
      <c r="B1013" s="10" t="s">
        <v>447</v>
      </c>
      <c r="C1013" s="11"/>
      <c r="D1013" s="11"/>
      <c r="E1013" s="5"/>
      <c r="F1013" s="20"/>
    </row>
    <row r="1014" spans="2:6" x14ac:dyDescent="0.25">
      <c r="B1014" s="10"/>
      <c r="C1014" s="11"/>
      <c r="D1014" s="11"/>
      <c r="E1014" s="5"/>
      <c r="F1014" s="20"/>
    </row>
    <row r="1015" spans="2:6" x14ac:dyDescent="0.25">
      <c r="B1015" s="16" t="s">
        <v>448</v>
      </c>
      <c r="C1015" s="11"/>
      <c r="D1015" s="11"/>
      <c r="E1015" s="5"/>
      <c r="F1015" s="20"/>
    </row>
    <row r="1016" spans="2:6" x14ac:dyDescent="0.25">
      <c r="B1016" s="10"/>
      <c r="C1016" s="11"/>
      <c r="D1016" s="11"/>
      <c r="E1016" s="5"/>
      <c r="F1016" s="20"/>
    </row>
    <row r="1017" spans="2:6" ht="105" x14ac:dyDescent="0.25">
      <c r="B1017" s="10" t="s">
        <v>449</v>
      </c>
      <c r="C1017" s="11"/>
      <c r="D1017" s="11"/>
      <c r="E1017" s="5"/>
      <c r="F1017" s="20"/>
    </row>
    <row r="1018" spans="2:6" x14ac:dyDescent="0.25">
      <c r="B1018" s="10"/>
      <c r="C1018" s="11"/>
      <c r="D1018" s="11"/>
      <c r="E1018" s="5"/>
      <c r="F1018" s="20"/>
    </row>
    <row r="1019" spans="2:6" ht="60" x14ac:dyDescent="0.25">
      <c r="B1019" s="10" t="s">
        <v>450</v>
      </c>
      <c r="C1019" s="11"/>
      <c r="D1019" s="11"/>
      <c r="E1019" s="5"/>
      <c r="F1019" s="20"/>
    </row>
    <row r="1020" spans="2:6" x14ac:dyDescent="0.25">
      <c r="B1020" s="10"/>
      <c r="C1020" s="11"/>
      <c r="D1020" s="11"/>
      <c r="E1020" s="5"/>
      <c r="F1020" s="20"/>
    </row>
    <row r="1021" spans="2:6" x14ac:dyDescent="0.25">
      <c r="B1021" s="16" t="s">
        <v>451</v>
      </c>
      <c r="C1021" s="11"/>
      <c r="D1021" s="11"/>
      <c r="E1021" s="5"/>
      <c r="F1021" s="20"/>
    </row>
    <row r="1022" spans="2:6" x14ac:dyDescent="0.25">
      <c r="B1022" s="10"/>
      <c r="C1022" s="11"/>
      <c r="D1022" s="11"/>
      <c r="E1022" s="5"/>
      <c r="F1022" s="20"/>
    </row>
    <row r="1023" spans="2:6" ht="60" x14ac:dyDescent="0.25">
      <c r="B1023" s="10" t="s">
        <v>452</v>
      </c>
      <c r="C1023" s="11"/>
      <c r="D1023" s="11"/>
      <c r="E1023" s="5"/>
      <c r="F1023" s="20"/>
    </row>
    <row r="1024" spans="2:6" x14ac:dyDescent="0.25">
      <c r="B1024" s="10"/>
      <c r="C1024" s="11"/>
      <c r="D1024" s="11"/>
      <c r="E1024" s="5"/>
      <c r="F1024" s="20"/>
    </row>
    <row r="1025" spans="2:6" x14ac:dyDescent="0.25">
      <c r="B1025" s="16" t="s">
        <v>453</v>
      </c>
      <c r="C1025" s="11"/>
      <c r="D1025" s="11"/>
      <c r="E1025" s="5"/>
      <c r="F1025" s="20"/>
    </row>
    <row r="1026" spans="2:6" x14ac:dyDescent="0.25">
      <c r="B1026" s="10"/>
      <c r="C1026" s="11"/>
      <c r="D1026" s="11"/>
      <c r="E1026" s="5"/>
      <c r="F1026" s="20"/>
    </row>
    <row r="1027" spans="2:6" ht="45" x14ac:dyDescent="0.25">
      <c r="B1027" s="10" t="s">
        <v>454</v>
      </c>
      <c r="C1027" s="11"/>
      <c r="D1027" s="11"/>
      <c r="E1027" s="5"/>
      <c r="F1027" s="20"/>
    </row>
    <row r="1028" spans="2:6" x14ac:dyDescent="0.25">
      <c r="B1028" s="10"/>
      <c r="C1028" s="11"/>
      <c r="D1028" s="11"/>
      <c r="E1028" s="5"/>
      <c r="F1028" s="20"/>
    </row>
    <row r="1029" spans="2:6" x14ac:dyDescent="0.25">
      <c r="B1029" s="16" t="s">
        <v>455</v>
      </c>
      <c r="C1029" s="11"/>
      <c r="D1029" s="11"/>
      <c r="E1029" s="5"/>
      <c r="F1029" s="20"/>
    </row>
    <row r="1030" spans="2:6" x14ac:dyDescent="0.25">
      <c r="B1030" s="10"/>
      <c r="C1030" s="11"/>
      <c r="D1030" s="11"/>
      <c r="E1030" s="5"/>
      <c r="F1030" s="20"/>
    </row>
    <row r="1031" spans="2:6" ht="45" x14ac:dyDescent="0.25">
      <c r="B1031" s="10" t="s">
        <v>456</v>
      </c>
      <c r="C1031" s="11"/>
      <c r="D1031" s="11"/>
      <c r="E1031" s="5"/>
      <c r="F1031" s="20"/>
    </row>
    <row r="1032" spans="2:6" x14ac:dyDescent="0.25">
      <c r="B1032" s="10"/>
      <c r="C1032" s="11"/>
      <c r="D1032" s="11"/>
      <c r="E1032" s="5"/>
      <c r="F1032" s="20"/>
    </row>
    <row r="1033" spans="2:6" x14ac:dyDescent="0.25">
      <c r="B1033" s="16" t="s">
        <v>457</v>
      </c>
      <c r="C1033" s="11"/>
      <c r="D1033" s="11"/>
      <c r="E1033" s="5"/>
      <c r="F1033" s="20"/>
    </row>
    <row r="1034" spans="2:6" x14ac:dyDescent="0.25">
      <c r="B1034" s="10"/>
      <c r="C1034" s="11"/>
      <c r="D1034" s="11"/>
      <c r="E1034" s="5"/>
      <c r="F1034" s="20"/>
    </row>
    <row r="1035" spans="2:6" x14ac:dyDescent="0.25">
      <c r="B1035" s="10" t="s">
        <v>458</v>
      </c>
      <c r="C1035" s="11"/>
      <c r="D1035" s="11"/>
      <c r="E1035" s="5"/>
      <c r="F1035" s="20"/>
    </row>
    <row r="1036" spans="2:6" x14ac:dyDescent="0.25">
      <c r="B1036" s="10"/>
      <c r="C1036" s="11"/>
      <c r="D1036" s="11"/>
      <c r="E1036" s="5"/>
      <c r="F1036" s="20"/>
    </row>
    <row r="1037" spans="2:6" ht="30" x14ac:dyDescent="0.25">
      <c r="B1037" s="16" t="s">
        <v>459</v>
      </c>
      <c r="C1037" s="11"/>
      <c r="D1037" s="11"/>
      <c r="E1037" s="5"/>
      <c r="F1037" s="20"/>
    </row>
    <row r="1038" spans="2:6" x14ac:dyDescent="0.25">
      <c r="B1038" s="10"/>
      <c r="C1038" s="11"/>
      <c r="D1038" s="11"/>
      <c r="E1038" s="5"/>
      <c r="F1038" s="20"/>
    </row>
    <row r="1039" spans="2:6" ht="75" x14ac:dyDescent="0.25">
      <c r="B1039" s="10" t="s">
        <v>460</v>
      </c>
      <c r="C1039" s="11"/>
      <c r="D1039" s="11"/>
      <c r="E1039" s="5"/>
      <c r="F1039" s="20"/>
    </row>
    <row r="1040" spans="2:6" x14ac:dyDescent="0.25">
      <c r="B1040" s="10"/>
      <c r="C1040" s="11"/>
      <c r="D1040" s="11"/>
      <c r="E1040" s="5"/>
      <c r="F1040" s="20"/>
    </row>
    <row r="1041" spans="2:6" ht="30" x14ac:dyDescent="0.25">
      <c r="B1041" s="10" t="s">
        <v>461</v>
      </c>
      <c r="C1041" s="11"/>
      <c r="D1041" s="11"/>
      <c r="E1041" s="5"/>
      <c r="F1041" s="20"/>
    </row>
    <row r="1042" spans="2:6" x14ac:dyDescent="0.25">
      <c r="B1042" s="10"/>
      <c r="C1042" s="11"/>
      <c r="D1042" s="11"/>
      <c r="E1042" s="5"/>
      <c r="F1042" s="20"/>
    </row>
    <row r="1043" spans="2:6" x14ac:dyDescent="0.25">
      <c r="B1043" s="16" t="s">
        <v>462</v>
      </c>
      <c r="C1043" s="11"/>
      <c r="D1043" s="11"/>
      <c r="E1043" s="5"/>
      <c r="F1043" s="20"/>
    </row>
    <row r="1044" spans="2:6" x14ac:dyDescent="0.25">
      <c r="B1044" s="10"/>
      <c r="C1044" s="11"/>
      <c r="D1044" s="11"/>
      <c r="E1044" s="5"/>
      <c r="F1044" s="20"/>
    </row>
    <row r="1045" spans="2:6" ht="30" x14ac:dyDescent="0.25">
      <c r="B1045" s="10" t="s">
        <v>463</v>
      </c>
      <c r="C1045" s="11"/>
      <c r="D1045" s="11"/>
      <c r="E1045" s="5"/>
      <c r="F1045" s="20"/>
    </row>
    <row r="1046" spans="2:6" x14ac:dyDescent="0.25">
      <c r="B1046" s="10"/>
      <c r="C1046" s="11"/>
      <c r="D1046" s="11"/>
      <c r="E1046" s="5"/>
      <c r="F1046" s="20"/>
    </row>
    <row r="1047" spans="2:6" ht="30" x14ac:dyDescent="0.25">
      <c r="B1047" s="10" t="s">
        <v>464</v>
      </c>
      <c r="C1047" s="11"/>
      <c r="D1047" s="11"/>
      <c r="E1047" s="5"/>
      <c r="F1047" s="20"/>
    </row>
    <row r="1048" spans="2:6" x14ac:dyDescent="0.25">
      <c r="B1048" s="10"/>
      <c r="C1048" s="11"/>
      <c r="D1048" s="11"/>
      <c r="E1048" s="5"/>
      <c r="F1048" s="20"/>
    </row>
    <row r="1049" spans="2:6" x14ac:dyDescent="0.25">
      <c r="B1049" s="16" t="s">
        <v>22</v>
      </c>
      <c r="C1049" s="11"/>
      <c r="D1049" s="11"/>
      <c r="E1049" s="5"/>
      <c r="F1049" s="20"/>
    </row>
    <row r="1050" spans="2:6" x14ac:dyDescent="0.25">
      <c r="B1050" s="10"/>
      <c r="C1050" s="11"/>
      <c r="D1050" s="11"/>
      <c r="E1050" s="5"/>
      <c r="F1050" s="20"/>
    </row>
    <row r="1051" spans="2:6" ht="60" x14ac:dyDescent="0.25">
      <c r="B1051" s="10" t="s">
        <v>465</v>
      </c>
      <c r="C1051" s="11"/>
      <c r="D1051" s="11"/>
      <c r="E1051" s="5"/>
      <c r="F1051" s="20"/>
    </row>
    <row r="1052" spans="2:6" x14ac:dyDescent="0.25">
      <c r="B1052" s="10"/>
      <c r="C1052" s="11"/>
      <c r="D1052" s="11"/>
      <c r="E1052" s="5"/>
      <c r="F1052" s="20"/>
    </row>
    <row r="1053" spans="2:6" ht="60" x14ac:dyDescent="0.25">
      <c r="B1053" s="10" t="s">
        <v>466</v>
      </c>
      <c r="C1053" s="11"/>
      <c r="D1053" s="11"/>
      <c r="E1053" s="5"/>
      <c r="F1053" s="20"/>
    </row>
    <row r="1054" spans="2:6" x14ac:dyDescent="0.25">
      <c r="B1054" s="10"/>
      <c r="C1054" s="11"/>
      <c r="D1054" s="11"/>
      <c r="E1054" s="5"/>
      <c r="F1054" s="20"/>
    </row>
    <row r="1055" spans="2:6" ht="45" x14ac:dyDescent="0.25">
      <c r="B1055" s="10" t="s">
        <v>467</v>
      </c>
      <c r="C1055" s="11"/>
      <c r="D1055" s="11"/>
      <c r="E1055" s="5"/>
      <c r="F1055" s="20"/>
    </row>
    <row r="1056" spans="2:6" x14ac:dyDescent="0.25">
      <c r="B1056" s="10"/>
      <c r="C1056" s="11"/>
      <c r="D1056" s="11"/>
      <c r="E1056" s="5"/>
      <c r="F1056" s="20"/>
    </row>
    <row r="1057" spans="1:6" ht="30" x14ac:dyDescent="0.25">
      <c r="B1057" s="10" t="s">
        <v>468</v>
      </c>
      <c r="C1057" s="11"/>
      <c r="D1057" s="11"/>
      <c r="E1057" s="5"/>
      <c r="F1057" s="20"/>
    </row>
    <row r="1058" spans="1:6" x14ac:dyDescent="0.25">
      <c r="B1058" s="10"/>
      <c r="C1058" s="11"/>
      <c r="D1058" s="11"/>
      <c r="E1058" s="5"/>
      <c r="F1058" s="20"/>
    </row>
    <row r="1059" spans="1:6" x14ac:dyDescent="0.25">
      <c r="B1059" s="16" t="s">
        <v>469</v>
      </c>
      <c r="C1059" s="11"/>
      <c r="D1059" s="11"/>
      <c r="E1059" s="5"/>
      <c r="F1059" s="20"/>
    </row>
    <row r="1060" spans="1:6" x14ac:dyDescent="0.25">
      <c r="B1060" s="10"/>
      <c r="C1060" s="11"/>
      <c r="D1060" s="11"/>
      <c r="E1060" s="5"/>
      <c r="F1060" s="20"/>
    </row>
    <row r="1061" spans="1:6" ht="60" x14ac:dyDescent="0.25">
      <c r="B1061" s="10" t="s">
        <v>470</v>
      </c>
      <c r="C1061" s="11"/>
      <c r="D1061" s="11"/>
      <c r="E1061" s="5"/>
      <c r="F1061" s="20"/>
    </row>
    <row r="1062" spans="1:6" x14ac:dyDescent="0.25">
      <c r="B1062" s="10"/>
      <c r="C1062" s="11"/>
      <c r="D1062" s="11"/>
      <c r="E1062" s="5"/>
      <c r="F1062" s="20"/>
    </row>
    <row r="1063" spans="1:6" x14ac:dyDescent="0.25">
      <c r="B1063" s="16" t="s">
        <v>471</v>
      </c>
      <c r="C1063" s="11"/>
      <c r="D1063" s="11"/>
      <c r="E1063" s="5"/>
      <c r="F1063" s="20"/>
    </row>
    <row r="1064" spans="1:6" x14ac:dyDescent="0.25">
      <c r="B1064" s="10"/>
      <c r="C1064" s="11"/>
      <c r="D1064" s="11"/>
      <c r="E1064" s="5"/>
      <c r="F1064" s="20"/>
    </row>
    <row r="1065" spans="1:6" x14ac:dyDescent="0.25">
      <c r="B1065" s="16" t="s">
        <v>472</v>
      </c>
      <c r="C1065" s="11"/>
      <c r="D1065" s="11"/>
      <c r="E1065" s="5"/>
      <c r="F1065" s="20"/>
    </row>
    <row r="1066" spans="1:6" x14ac:dyDescent="0.25">
      <c r="B1066" s="10"/>
      <c r="C1066" s="11"/>
      <c r="D1066" s="11"/>
      <c r="E1066" s="5"/>
      <c r="F1066" s="20"/>
    </row>
    <row r="1067" spans="1:6" ht="30" x14ac:dyDescent="0.25">
      <c r="A1067" s="271">
        <v>1</v>
      </c>
      <c r="B1067" s="10" t="s">
        <v>473</v>
      </c>
      <c r="C1067" s="11" t="s">
        <v>50</v>
      </c>
      <c r="D1067" s="11">
        <v>308</v>
      </c>
      <c r="E1067" s="6"/>
      <c r="F1067" s="20">
        <f>D1067*E1067</f>
        <v>0</v>
      </c>
    </row>
    <row r="1068" spans="1:6" x14ac:dyDescent="0.25">
      <c r="B1068" s="10"/>
      <c r="C1068" s="11"/>
      <c r="D1068" s="11"/>
      <c r="E1068" s="5"/>
      <c r="F1068" s="20"/>
    </row>
    <row r="1069" spans="1:6" x14ac:dyDescent="0.25">
      <c r="A1069" s="271">
        <v>2</v>
      </c>
      <c r="B1069" s="10" t="s">
        <v>474</v>
      </c>
      <c r="C1069" s="11" t="s">
        <v>45</v>
      </c>
      <c r="D1069" s="11">
        <v>28</v>
      </c>
      <c r="E1069" s="6"/>
      <c r="F1069" s="20">
        <f>D1069*E1069</f>
        <v>0</v>
      </c>
    </row>
    <row r="1070" spans="1:6" x14ac:dyDescent="0.25">
      <c r="B1070" s="10"/>
      <c r="C1070" s="11"/>
      <c r="D1070" s="11"/>
      <c r="E1070" s="5"/>
      <c r="F1070" s="20"/>
    </row>
    <row r="1071" spans="1:6" x14ac:dyDescent="0.25">
      <c r="A1071" s="271">
        <v>3</v>
      </c>
      <c r="B1071" s="10" t="s">
        <v>475</v>
      </c>
      <c r="C1071" s="11" t="s">
        <v>45</v>
      </c>
      <c r="D1071" s="11">
        <v>28</v>
      </c>
      <c r="E1071" s="6"/>
      <c r="F1071" s="20">
        <f>D1071*E1071</f>
        <v>0</v>
      </c>
    </row>
    <row r="1072" spans="1:6" x14ac:dyDescent="0.25">
      <c r="B1072" s="10"/>
      <c r="C1072" s="11"/>
      <c r="D1072" s="11"/>
      <c r="E1072" s="5"/>
      <c r="F1072" s="20"/>
    </row>
    <row r="1073" spans="1:6" x14ac:dyDescent="0.25">
      <c r="A1073" s="271">
        <v>4</v>
      </c>
      <c r="B1073" s="10" t="s">
        <v>476</v>
      </c>
      <c r="C1073" s="11" t="s">
        <v>45</v>
      </c>
      <c r="D1073" s="11">
        <v>28</v>
      </c>
      <c r="E1073" s="6"/>
      <c r="F1073" s="20">
        <f>D1073*E1073</f>
        <v>0</v>
      </c>
    </row>
    <row r="1074" spans="1:6" x14ac:dyDescent="0.25">
      <c r="B1074" s="10"/>
      <c r="C1074" s="11"/>
      <c r="D1074" s="11"/>
      <c r="E1074" s="5"/>
      <c r="F1074" s="20"/>
    </row>
    <row r="1075" spans="1:6" x14ac:dyDescent="0.25">
      <c r="A1075" s="271">
        <v>5</v>
      </c>
      <c r="B1075" s="10" t="s">
        <v>477</v>
      </c>
      <c r="C1075" s="11" t="s">
        <v>45</v>
      </c>
      <c r="D1075" s="11">
        <v>28</v>
      </c>
      <c r="E1075" s="6"/>
      <c r="F1075" s="20">
        <f>D1075*E1075</f>
        <v>0</v>
      </c>
    </row>
    <row r="1076" spans="1:6" x14ac:dyDescent="0.25">
      <c r="B1076" s="10"/>
      <c r="C1076" s="11"/>
      <c r="D1076" s="11"/>
      <c r="E1076" s="5"/>
      <c r="F1076" s="20"/>
    </row>
    <row r="1077" spans="1:6" ht="30" x14ac:dyDescent="0.25">
      <c r="A1077" s="271">
        <v>6</v>
      </c>
      <c r="B1077" s="10" t="s">
        <v>478</v>
      </c>
      <c r="C1077" s="11" t="s">
        <v>50</v>
      </c>
      <c r="D1077" s="11">
        <v>78</v>
      </c>
      <c r="E1077" s="6"/>
      <c r="F1077" s="20">
        <f>D1077*E1077</f>
        <v>0</v>
      </c>
    </row>
    <row r="1078" spans="1:6" x14ac:dyDescent="0.25">
      <c r="B1078" s="10"/>
      <c r="C1078" s="11"/>
      <c r="D1078" s="11"/>
      <c r="E1078" s="5"/>
      <c r="F1078" s="20"/>
    </row>
    <row r="1079" spans="1:6" x14ac:dyDescent="0.25">
      <c r="A1079" s="271">
        <v>7</v>
      </c>
      <c r="B1079" s="10" t="s">
        <v>479</v>
      </c>
      <c r="C1079" s="11" t="s">
        <v>45</v>
      </c>
      <c r="D1079" s="11">
        <v>56</v>
      </c>
      <c r="E1079" s="6"/>
      <c r="F1079" s="20">
        <f>D1079*E1079</f>
        <v>0</v>
      </c>
    </row>
    <row r="1080" spans="1:6" x14ac:dyDescent="0.25">
      <c r="B1080" s="10"/>
      <c r="C1080" s="11"/>
      <c r="D1080" s="11"/>
      <c r="E1080" s="5"/>
      <c r="F1080" s="20"/>
    </row>
    <row r="1081" spans="1:6" x14ac:dyDescent="0.25">
      <c r="A1081" s="271">
        <v>8</v>
      </c>
      <c r="B1081" s="10" t="s">
        <v>480</v>
      </c>
      <c r="C1081" s="11" t="s">
        <v>45</v>
      </c>
      <c r="D1081" s="11">
        <v>28</v>
      </c>
      <c r="E1081" s="6"/>
      <c r="F1081" s="20">
        <f>D1081*E1081</f>
        <v>0</v>
      </c>
    </row>
    <row r="1082" spans="1:6" x14ac:dyDescent="0.25">
      <c r="B1082" s="10"/>
      <c r="C1082" s="11"/>
      <c r="D1082" s="11"/>
      <c r="E1082" s="5"/>
      <c r="F1082" s="20"/>
    </row>
    <row r="1083" spans="1:6" x14ac:dyDescent="0.25">
      <c r="B1083" s="16" t="s">
        <v>481</v>
      </c>
      <c r="C1083" s="11"/>
      <c r="D1083" s="11"/>
      <c r="E1083" s="5"/>
      <c r="F1083" s="20"/>
    </row>
    <row r="1084" spans="1:6" x14ac:dyDescent="0.25">
      <c r="B1084" s="10"/>
      <c r="C1084" s="11"/>
      <c r="D1084" s="11"/>
      <c r="E1084" s="5"/>
      <c r="F1084" s="20"/>
    </row>
    <row r="1085" spans="1:6" x14ac:dyDescent="0.25">
      <c r="B1085" s="16" t="s">
        <v>482</v>
      </c>
      <c r="C1085" s="11"/>
      <c r="D1085" s="11"/>
      <c r="E1085" s="5"/>
      <c r="F1085" s="20"/>
    </row>
    <row r="1086" spans="1:6" x14ac:dyDescent="0.25">
      <c r="B1086" s="10"/>
      <c r="C1086" s="11"/>
      <c r="D1086" s="11"/>
      <c r="E1086" s="5"/>
      <c r="F1086" s="20"/>
    </row>
    <row r="1087" spans="1:6" ht="30" x14ac:dyDescent="0.25">
      <c r="A1087" s="271">
        <v>9</v>
      </c>
      <c r="B1087" s="10" t="s">
        <v>483</v>
      </c>
      <c r="C1087" s="11" t="s">
        <v>45</v>
      </c>
      <c r="D1087" s="11">
        <v>8</v>
      </c>
      <c r="E1087" s="6"/>
      <c r="F1087" s="20">
        <f>D1087*E1087</f>
        <v>0</v>
      </c>
    </row>
    <row r="1088" spans="1:6" x14ac:dyDescent="0.25">
      <c r="B1088" s="10"/>
      <c r="C1088" s="11"/>
      <c r="D1088" s="11"/>
      <c r="E1088" s="5"/>
      <c r="F1088" s="20"/>
    </row>
    <row r="1089" spans="1:6" ht="45" x14ac:dyDescent="0.25">
      <c r="A1089" s="271">
        <v>10</v>
      </c>
      <c r="B1089" s="10" t="s">
        <v>484</v>
      </c>
      <c r="C1089" s="11" t="s">
        <v>45</v>
      </c>
      <c r="D1089" s="11">
        <v>12</v>
      </c>
      <c r="E1089" s="6"/>
      <c r="F1089" s="20">
        <f>D1089*E1089</f>
        <v>0</v>
      </c>
    </row>
    <row r="1090" spans="1:6" x14ac:dyDescent="0.25">
      <c r="B1090" s="10"/>
      <c r="C1090" s="11"/>
      <c r="D1090" s="11"/>
      <c r="E1090" s="5"/>
      <c r="F1090" s="20"/>
    </row>
    <row r="1091" spans="1:6" x14ac:dyDescent="0.25">
      <c r="B1091" s="16" t="s">
        <v>485</v>
      </c>
      <c r="C1091" s="11"/>
      <c r="D1091" s="11"/>
      <c r="E1091" s="5"/>
      <c r="F1091" s="20"/>
    </row>
    <row r="1092" spans="1:6" x14ac:dyDescent="0.25">
      <c r="B1092" s="10"/>
      <c r="C1092" s="11"/>
      <c r="D1092" s="11"/>
      <c r="E1092" s="5"/>
      <c r="F1092" s="20"/>
    </row>
    <row r="1093" spans="1:6" x14ac:dyDescent="0.25">
      <c r="B1093" s="16" t="s">
        <v>486</v>
      </c>
      <c r="C1093" s="11"/>
      <c r="D1093" s="11"/>
      <c r="E1093" s="5"/>
      <c r="F1093" s="20"/>
    </row>
    <row r="1094" spans="1:6" x14ac:dyDescent="0.25">
      <c r="B1094" s="10"/>
      <c r="C1094" s="11"/>
      <c r="D1094" s="11"/>
      <c r="E1094" s="5"/>
      <c r="F1094" s="20"/>
    </row>
    <row r="1095" spans="1:6" ht="30" x14ac:dyDescent="0.25">
      <c r="A1095" s="271">
        <v>11</v>
      </c>
      <c r="B1095" s="10" t="s">
        <v>487</v>
      </c>
      <c r="C1095" s="11" t="s">
        <v>45</v>
      </c>
      <c r="D1095" s="11">
        <v>8</v>
      </c>
      <c r="E1095" s="6"/>
      <c r="F1095" s="20">
        <f>D1095*E1095</f>
        <v>0</v>
      </c>
    </row>
    <row r="1096" spans="1:6" x14ac:dyDescent="0.25">
      <c r="B1096" s="10"/>
      <c r="C1096" s="11"/>
      <c r="D1096" s="11"/>
      <c r="E1096" s="5"/>
      <c r="F1096" s="20"/>
    </row>
    <row r="1097" spans="1:6" x14ac:dyDescent="0.25">
      <c r="B1097" s="16" t="s">
        <v>488</v>
      </c>
      <c r="C1097" s="11"/>
      <c r="D1097" s="11"/>
      <c r="E1097" s="5"/>
      <c r="F1097" s="20"/>
    </row>
    <row r="1098" spans="1:6" x14ac:dyDescent="0.25">
      <c r="B1098" s="10"/>
      <c r="C1098" s="11"/>
      <c r="D1098" s="11"/>
      <c r="E1098" s="5"/>
      <c r="F1098" s="20"/>
    </row>
    <row r="1099" spans="1:6" x14ac:dyDescent="0.25">
      <c r="B1099" s="16" t="s">
        <v>489</v>
      </c>
      <c r="C1099" s="11"/>
      <c r="D1099" s="11"/>
      <c r="E1099" s="5"/>
      <c r="F1099" s="20"/>
    </row>
    <row r="1100" spans="1:6" x14ac:dyDescent="0.25">
      <c r="B1100" s="10"/>
      <c r="C1100" s="11"/>
      <c r="D1100" s="11"/>
      <c r="E1100" s="5"/>
      <c r="F1100" s="20"/>
    </row>
    <row r="1101" spans="1:6" ht="45" x14ac:dyDescent="0.25">
      <c r="A1101" s="271">
        <v>12</v>
      </c>
      <c r="B1101" s="10" t="s">
        <v>490</v>
      </c>
      <c r="C1101" s="11" t="s">
        <v>45</v>
      </c>
      <c r="D1101" s="11">
        <v>8</v>
      </c>
      <c r="E1101" s="6"/>
      <c r="F1101" s="20">
        <f>D1101*E1101</f>
        <v>0</v>
      </c>
    </row>
    <row r="1102" spans="1:6" x14ac:dyDescent="0.25">
      <c r="B1102" s="10"/>
      <c r="C1102" s="11"/>
      <c r="D1102" s="11"/>
      <c r="E1102" s="5"/>
      <c r="F1102" s="20"/>
    </row>
    <row r="1103" spans="1:6" x14ac:dyDescent="0.25">
      <c r="B1103" s="16" t="s">
        <v>491</v>
      </c>
      <c r="C1103" s="11"/>
      <c r="D1103" s="11"/>
      <c r="E1103" s="5"/>
      <c r="F1103" s="20"/>
    </row>
    <row r="1104" spans="1:6" x14ac:dyDescent="0.25">
      <c r="B1104" s="10"/>
      <c r="C1104" s="11"/>
      <c r="D1104" s="11"/>
      <c r="E1104" s="5"/>
      <c r="F1104" s="20"/>
    </row>
    <row r="1105" spans="1:6" x14ac:dyDescent="0.25">
      <c r="B1105" s="16" t="s">
        <v>492</v>
      </c>
      <c r="C1105" s="11"/>
      <c r="D1105" s="11"/>
      <c r="E1105" s="5"/>
      <c r="F1105" s="20"/>
    </row>
    <row r="1106" spans="1:6" x14ac:dyDescent="0.25">
      <c r="B1106" s="10"/>
      <c r="C1106" s="11"/>
      <c r="D1106" s="11"/>
      <c r="E1106" s="5"/>
      <c r="F1106" s="20"/>
    </row>
    <row r="1107" spans="1:6" x14ac:dyDescent="0.25">
      <c r="A1107" s="271">
        <v>13</v>
      </c>
      <c r="B1107" s="10" t="s">
        <v>493</v>
      </c>
      <c r="C1107" s="11" t="s">
        <v>50</v>
      </c>
      <c r="D1107" s="11">
        <v>20</v>
      </c>
      <c r="E1107" s="6"/>
      <c r="F1107" s="20">
        <f>D1107*E1107</f>
        <v>0</v>
      </c>
    </row>
    <row r="1108" spans="1:6" x14ac:dyDescent="0.25">
      <c r="B1108" s="10"/>
      <c r="C1108" s="11"/>
      <c r="D1108" s="11"/>
      <c r="E1108" s="5"/>
      <c r="F1108" s="20"/>
    </row>
    <row r="1109" spans="1:6" x14ac:dyDescent="0.25">
      <c r="A1109" s="271">
        <v>14</v>
      </c>
      <c r="B1109" s="10" t="s">
        <v>494</v>
      </c>
      <c r="C1109" s="11" t="s">
        <v>50</v>
      </c>
      <c r="D1109" s="11">
        <v>12</v>
      </c>
      <c r="E1109" s="6"/>
      <c r="F1109" s="20">
        <f>D1109*E1109</f>
        <v>0</v>
      </c>
    </row>
    <row r="1110" spans="1:6" x14ac:dyDescent="0.25">
      <c r="B1110" s="10"/>
      <c r="C1110" s="11"/>
      <c r="D1110" s="11"/>
      <c r="E1110" s="5"/>
      <c r="F1110" s="20"/>
    </row>
    <row r="1111" spans="1:6" x14ac:dyDescent="0.25">
      <c r="A1111" s="271">
        <v>15</v>
      </c>
      <c r="B1111" s="10" t="s">
        <v>495</v>
      </c>
      <c r="C1111" s="11" t="s">
        <v>50</v>
      </c>
      <c r="D1111" s="11">
        <v>12</v>
      </c>
      <c r="E1111" s="6"/>
      <c r="F1111" s="20">
        <f>D1111*E1111</f>
        <v>0</v>
      </c>
    </row>
    <row r="1112" spans="1:6" x14ac:dyDescent="0.25">
      <c r="B1112" s="10"/>
      <c r="C1112" s="11"/>
      <c r="D1112" s="11"/>
      <c r="E1112" s="5"/>
      <c r="F1112" s="20"/>
    </row>
    <row r="1113" spans="1:6" x14ac:dyDescent="0.25">
      <c r="A1113" s="271">
        <v>16</v>
      </c>
      <c r="B1113" s="10" t="s">
        <v>496</v>
      </c>
      <c r="C1113" s="11" t="s">
        <v>50</v>
      </c>
      <c r="D1113" s="11">
        <v>8</v>
      </c>
      <c r="E1113" s="6"/>
      <c r="F1113" s="20">
        <f>D1113*E1113</f>
        <v>0</v>
      </c>
    </row>
    <row r="1114" spans="1:6" x14ac:dyDescent="0.25">
      <c r="B1114" s="10"/>
      <c r="C1114" s="11"/>
      <c r="D1114" s="11"/>
      <c r="E1114" s="5"/>
      <c r="F1114" s="20"/>
    </row>
    <row r="1115" spans="1:6" x14ac:dyDescent="0.25">
      <c r="B1115" s="16" t="s">
        <v>497</v>
      </c>
      <c r="C1115" s="11"/>
      <c r="D1115" s="11"/>
      <c r="E1115" s="5"/>
      <c r="F1115" s="20"/>
    </row>
    <row r="1116" spans="1:6" x14ac:dyDescent="0.25">
      <c r="B1116" s="10"/>
      <c r="C1116" s="11"/>
      <c r="D1116" s="11"/>
      <c r="E1116" s="5"/>
      <c r="F1116" s="20"/>
    </row>
    <row r="1117" spans="1:6" x14ac:dyDescent="0.25">
      <c r="A1117" s="271">
        <v>17</v>
      </c>
      <c r="B1117" s="10" t="s">
        <v>498</v>
      </c>
      <c r="C1117" s="11" t="s">
        <v>45</v>
      </c>
      <c r="D1117" s="11">
        <v>24</v>
      </c>
      <c r="E1117" s="6"/>
      <c r="F1117" s="20">
        <f>D1117*E1117</f>
        <v>0</v>
      </c>
    </row>
    <row r="1118" spans="1:6" x14ac:dyDescent="0.25">
      <c r="B1118" s="10"/>
      <c r="C1118" s="11"/>
      <c r="D1118" s="11"/>
      <c r="E1118" s="5"/>
      <c r="F1118" s="20"/>
    </row>
    <row r="1119" spans="1:6" x14ac:dyDescent="0.25">
      <c r="A1119" s="271">
        <v>18</v>
      </c>
      <c r="B1119" s="10" t="s">
        <v>499</v>
      </c>
      <c r="C1119" s="11" t="s">
        <v>45</v>
      </c>
      <c r="D1119" s="11">
        <v>8</v>
      </c>
      <c r="E1119" s="6"/>
      <c r="F1119" s="20">
        <f>D1119*E1119</f>
        <v>0</v>
      </c>
    </row>
    <row r="1120" spans="1:6" x14ac:dyDescent="0.25">
      <c r="B1120" s="10"/>
      <c r="C1120" s="11"/>
      <c r="D1120" s="11"/>
      <c r="E1120" s="5"/>
      <c r="F1120" s="20"/>
    </row>
    <row r="1121" spans="1:6" x14ac:dyDescent="0.25">
      <c r="B1121" s="16" t="s">
        <v>500</v>
      </c>
      <c r="C1121" s="11"/>
      <c r="D1121" s="11"/>
      <c r="E1121" s="5"/>
      <c r="F1121" s="20"/>
    </row>
    <row r="1122" spans="1:6" x14ac:dyDescent="0.25">
      <c r="B1122" s="10"/>
      <c r="C1122" s="11"/>
      <c r="D1122" s="11"/>
      <c r="E1122" s="5"/>
      <c r="F1122" s="20"/>
    </row>
    <row r="1123" spans="1:6" ht="30" x14ac:dyDescent="0.25">
      <c r="A1123" s="271">
        <v>19</v>
      </c>
      <c r="B1123" s="10" t="s">
        <v>501</v>
      </c>
      <c r="C1123" s="11" t="s">
        <v>45</v>
      </c>
      <c r="D1123" s="11">
        <v>20</v>
      </c>
      <c r="E1123" s="6"/>
      <c r="F1123" s="20">
        <f>D1123*E1123</f>
        <v>0</v>
      </c>
    </row>
    <row r="1124" spans="1:6" x14ac:dyDescent="0.25">
      <c r="B1124" s="10"/>
      <c r="C1124" s="11"/>
      <c r="D1124" s="11"/>
      <c r="E1124" s="5"/>
      <c r="F1124" s="20"/>
    </row>
    <row r="1125" spans="1:6" s="2" customFormat="1" x14ac:dyDescent="0.25">
      <c r="A1125" s="272" t="s">
        <v>711</v>
      </c>
      <c r="B1125" s="12" t="s">
        <v>698</v>
      </c>
      <c r="C1125" s="13"/>
      <c r="D1125" s="13"/>
      <c r="E1125" s="8"/>
      <c r="F1125" s="21">
        <f>SUM(F1062:F1124)</f>
        <v>0</v>
      </c>
    </row>
    <row r="1126" spans="1:6" x14ac:dyDescent="0.25">
      <c r="B1126" s="10"/>
      <c r="C1126" s="11"/>
      <c r="D1126" s="11"/>
      <c r="E1126" s="5"/>
      <c r="F1126" s="20"/>
    </row>
    <row r="1127" spans="1:6" x14ac:dyDescent="0.25">
      <c r="B1127" s="16" t="s">
        <v>502</v>
      </c>
      <c r="C1127" s="11"/>
      <c r="D1127" s="11"/>
      <c r="E1127" s="5"/>
      <c r="F1127" s="20"/>
    </row>
    <row r="1128" spans="1:6" x14ac:dyDescent="0.25">
      <c r="B1128" s="10"/>
      <c r="C1128" s="11"/>
      <c r="D1128" s="11"/>
      <c r="E1128" s="5"/>
      <c r="F1128" s="20"/>
    </row>
    <row r="1129" spans="1:6" x14ac:dyDescent="0.25">
      <c r="B1129" s="16" t="s">
        <v>503</v>
      </c>
      <c r="C1129" s="11"/>
      <c r="D1129" s="11"/>
      <c r="E1129" s="5"/>
      <c r="F1129" s="20"/>
    </row>
    <row r="1130" spans="1:6" x14ac:dyDescent="0.25">
      <c r="B1130" s="10"/>
      <c r="C1130" s="11"/>
      <c r="D1130" s="11"/>
      <c r="E1130" s="5"/>
      <c r="F1130" s="20"/>
    </row>
    <row r="1131" spans="1:6" x14ac:dyDescent="0.25">
      <c r="B1131" s="16" t="s">
        <v>504</v>
      </c>
      <c r="C1131" s="11"/>
      <c r="D1131" s="11"/>
      <c r="E1131" s="5"/>
      <c r="F1131" s="20"/>
    </row>
    <row r="1132" spans="1:6" x14ac:dyDescent="0.25">
      <c r="B1132" s="10"/>
      <c r="C1132" s="11"/>
      <c r="D1132" s="11"/>
      <c r="E1132" s="5"/>
      <c r="F1132" s="20"/>
    </row>
    <row r="1133" spans="1:6" ht="180" x14ac:dyDescent="0.25">
      <c r="B1133" s="10" t="s">
        <v>695</v>
      </c>
      <c r="C1133" s="11"/>
      <c r="D1133" s="11"/>
      <c r="E1133" s="5"/>
      <c r="F1133" s="20"/>
    </row>
    <row r="1134" spans="1:6" x14ac:dyDescent="0.25">
      <c r="B1134" s="10"/>
      <c r="C1134" s="11"/>
      <c r="D1134" s="11"/>
      <c r="E1134" s="5"/>
      <c r="F1134" s="20"/>
    </row>
    <row r="1135" spans="1:6" ht="60" x14ac:dyDescent="0.25">
      <c r="B1135" s="10" t="s">
        <v>172</v>
      </c>
      <c r="C1135" s="11"/>
      <c r="D1135" s="11"/>
      <c r="E1135" s="5"/>
      <c r="F1135" s="20"/>
    </row>
    <row r="1136" spans="1:6" x14ac:dyDescent="0.25">
      <c r="B1136" s="10"/>
      <c r="C1136" s="11"/>
      <c r="D1136" s="11"/>
      <c r="E1136" s="5"/>
      <c r="F1136" s="20"/>
    </row>
    <row r="1137" spans="2:6" x14ac:dyDescent="0.25">
      <c r="B1137" s="16" t="s">
        <v>12</v>
      </c>
      <c r="C1137" s="11"/>
      <c r="D1137" s="11"/>
      <c r="E1137" s="5"/>
      <c r="F1137" s="20"/>
    </row>
    <row r="1138" spans="2:6" x14ac:dyDescent="0.25">
      <c r="B1138" s="10"/>
      <c r="C1138" s="11"/>
      <c r="D1138" s="11"/>
      <c r="E1138" s="5"/>
      <c r="F1138" s="20"/>
    </row>
    <row r="1139" spans="2:6" x14ac:dyDescent="0.25">
      <c r="B1139" s="16" t="s">
        <v>173</v>
      </c>
      <c r="C1139" s="11"/>
      <c r="D1139" s="11"/>
      <c r="E1139" s="5"/>
      <c r="F1139" s="20"/>
    </row>
    <row r="1140" spans="2:6" x14ac:dyDescent="0.25">
      <c r="B1140" s="10"/>
      <c r="C1140" s="11"/>
      <c r="D1140" s="11"/>
      <c r="E1140" s="5"/>
      <c r="F1140" s="20"/>
    </row>
    <row r="1141" spans="2:6" ht="30" x14ac:dyDescent="0.25">
      <c r="B1141" s="10" t="s">
        <v>174</v>
      </c>
      <c r="C1141" s="11"/>
      <c r="D1141" s="11"/>
      <c r="E1141" s="5"/>
      <c r="F1141" s="20"/>
    </row>
    <row r="1142" spans="2:6" x14ac:dyDescent="0.25">
      <c r="B1142" s="10"/>
      <c r="C1142" s="11"/>
      <c r="D1142" s="11"/>
      <c r="E1142" s="5"/>
      <c r="F1142" s="20"/>
    </row>
    <row r="1143" spans="2:6" x14ac:dyDescent="0.25">
      <c r="B1143" s="16" t="s">
        <v>505</v>
      </c>
      <c r="C1143" s="11"/>
      <c r="D1143" s="11"/>
      <c r="E1143" s="5"/>
      <c r="F1143" s="20"/>
    </row>
    <row r="1144" spans="2:6" x14ac:dyDescent="0.25">
      <c r="B1144" s="10"/>
      <c r="C1144" s="11"/>
      <c r="D1144" s="11"/>
      <c r="E1144" s="5"/>
      <c r="F1144" s="20"/>
    </row>
    <row r="1145" spans="2:6" x14ac:dyDescent="0.25">
      <c r="B1145" s="10" t="s">
        <v>506</v>
      </c>
      <c r="C1145" s="11"/>
      <c r="D1145" s="11"/>
      <c r="E1145" s="5"/>
      <c r="F1145" s="20"/>
    </row>
    <row r="1146" spans="2:6" x14ac:dyDescent="0.25">
      <c r="B1146" s="10"/>
      <c r="C1146" s="11"/>
      <c r="D1146" s="11"/>
      <c r="E1146" s="5"/>
      <c r="F1146" s="20"/>
    </row>
    <row r="1147" spans="2:6" x14ac:dyDescent="0.25">
      <c r="B1147" s="16" t="s">
        <v>507</v>
      </c>
      <c r="C1147" s="11"/>
      <c r="D1147" s="11"/>
      <c r="E1147" s="5"/>
      <c r="F1147" s="20"/>
    </row>
    <row r="1148" spans="2:6" x14ac:dyDescent="0.25">
      <c r="B1148" s="10"/>
      <c r="C1148" s="11"/>
      <c r="D1148" s="11"/>
      <c r="E1148" s="5"/>
      <c r="F1148" s="20"/>
    </row>
    <row r="1149" spans="2:6" x14ac:dyDescent="0.25">
      <c r="B1149" s="10" t="s">
        <v>508</v>
      </c>
      <c r="C1149" s="11"/>
      <c r="D1149" s="11"/>
      <c r="E1149" s="5"/>
      <c r="F1149" s="20"/>
    </row>
    <row r="1150" spans="2:6" x14ac:dyDescent="0.25">
      <c r="B1150" s="10"/>
      <c r="C1150" s="11"/>
      <c r="D1150" s="11"/>
      <c r="E1150" s="5"/>
      <c r="F1150" s="20"/>
    </row>
    <row r="1151" spans="2:6" x14ac:dyDescent="0.25">
      <c r="B1151" s="16" t="s">
        <v>509</v>
      </c>
      <c r="C1151" s="11"/>
      <c r="D1151" s="11"/>
      <c r="E1151" s="5"/>
      <c r="F1151" s="20"/>
    </row>
    <row r="1152" spans="2:6" x14ac:dyDescent="0.25">
      <c r="B1152" s="10"/>
      <c r="C1152" s="11"/>
      <c r="D1152" s="11"/>
      <c r="E1152" s="5"/>
      <c r="F1152" s="20"/>
    </row>
    <row r="1153" spans="1:6" ht="75" x14ac:dyDescent="0.25">
      <c r="B1153" s="10" t="s">
        <v>510</v>
      </c>
      <c r="C1153" s="11"/>
      <c r="D1153" s="11"/>
      <c r="E1153" s="5"/>
      <c r="F1153" s="20"/>
    </row>
    <row r="1154" spans="1:6" x14ac:dyDescent="0.25">
      <c r="B1154" s="10"/>
      <c r="C1154" s="11"/>
      <c r="D1154" s="11"/>
      <c r="E1154" s="5"/>
      <c r="F1154" s="20"/>
    </row>
    <row r="1155" spans="1:6" ht="30" x14ac:dyDescent="0.25">
      <c r="B1155" s="16" t="s">
        <v>511</v>
      </c>
      <c r="C1155" s="11"/>
      <c r="D1155" s="11"/>
      <c r="E1155" s="5"/>
      <c r="F1155" s="20"/>
    </row>
    <row r="1156" spans="1:6" x14ac:dyDescent="0.25">
      <c r="B1156" s="10"/>
      <c r="C1156" s="11"/>
      <c r="D1156" s="11"/>
      <c r="E1156" s="5"/>
      <c r="F1156" s="20"/>
    </row>
    <row r="1157" spans="1:6" x14ac:dyDescent="0.25">
      <c r="A1157" s="271">
        <v>1</v>
      </c>
      <c r="B1157" s="10" t="s">
        <v>512</v>
      </c>
      <c r="C1157" s="11" t="s">
        <v>39</v>
      </c>
      <c r="D1157" s="11">
        <v>98</v>
      </c>
      <c r="E1157" s="6"/>
      <c r="F1157" s="20">
        <f>D1157*E1157</f>
        <v>0</v>
      </c>
    </row>
    <row r="1158" spans="1:6" x14ac:dyDescent="0.25">
      <c r="B1158" s="10"/>
      <c r="C1158" s="11"/>
      <c r="D1158" s="11"/>
      <c r="E1158" s="5"/>
      <c r="F1158" s="20"/>
    </row>
    <row r="1159" spans="1:6" x14ac:dyDescent="0.25">
      <c r="B1159" s="16" t="s">
        <v>513</v>
      </c>
      <c r="C1159" s="11"/>
      <c r="D1159" s="11"/>
      <c r="E1159" s="5"/>
      <c r="F1159" s="20"/>
    </row>
    <row r="1160" spans="1:6" x14ac:dyDescent="0.25">
      <c r="B1160" s="10"/>
      <c r="C1160" s="11"/>
      <c r="D1160" s="11"/>
      <c r="E1160" s="5"/>
      <c r="F1160" s="20"/>
    </row>
    <row r="1161" spans="1:6" ht="45" x14ac:dyDescent="0.25">
      <c r="B1161" s="16" t="s">
        <v>514</v>
      </c>
      <c r="C1161" s="11"/>
      <c r="D1161" s="11"/>
      <c r="E1161" s="5"/>
      <c r="F1161" s="20"/>
    </row>
    <row r="1162" spans="1:6" x14ac:dyDescent="0.25">
      <c r="B1162" s="10"/>
      <c r="C1162" s="11"/>
      <c r="D1162" s="11"/>
      <c r="E1162" s="5"/>
      <c r="F1162" s="20"/>
    </row>
    <row r="1163" spans="1:6" x14ac:dyDescent="0.25">
      <c r="A1163" s="271">
        <v>2</v>
      </c>
      <c r="B1163" s="10" t="s">
        <v>515</v>
      </c>
      <c r="C1163" s="11" t="s">
        <v>45</v>
      </c>
      <c r="D1163" s="11">
        <v>4</v>
      </c>
      <c r="E1163" s="6"/>
      <c r="F1163" s="20">
        <f>D1163*E1163</f>
        <v>0</v>
      </c>
    </row>
    <row r="1164" spans="1:6" x14ac:dyDescent="0.25">
      <c r="B1164" s="10"/>
      <c r="C1164" s="11"/>
      <c r="D1164" s="11"/>
      <c r="E1164" s="5"/>
      <c r="F1164" s="20"/>
    </row>
    <row r="1165" spans="1:6" x14ac:dyDescent="0.25">
      <c r="B1165" s="16" t="s">
        <v>516</v>
      </c>
      <c r="C1165" s="11"/>
      <c r="D1165" s="11"/>
      <c r="E1165" s="5"/>
      <c r="F1165" s="20"/>
    </row>
    <row r="1166" spans="1:6" x14ac:dyDescent="0.25">
      <c r="B1166" s="10"/>
      <c r="C1166" s="11"/>
      <c r="D1166" s="11"/>
      <c r="E1166" s="5"/>
      <c r="F1166" s="20"/>
    </row>
    <row r="1167" spans="1:6" ht="30" x14ac:dyDescent="0.25">
      <c r="A1167" s="271">
        <v>3</v>
      </c>
      <c r="B1167" s="10" t="s">
        <v>517</v>
      </c>
      <c r="C1167" s="11" t="s">
        <v>113</v>
      </c>
      <c r="D1167" s="11">
        <v>1</v>
      </c>
      <c r="E1167" s="6"/>
      <c r="F1167" s="20">
        <f>D1167*E1167</f>
        <v>0</v>
      </c>
    </row>
    <row r="1168" spans="1:6" x14ac:dyDescent="0.25">
      <c r="B1168" s="10"/>
      <c r="C1168" s="11"/>
      <c r="D1168" s="11"/>
      <c r="E1168" s="5"/>
      <c r="F1168" s="20"/>
    </row>
    <row r="1169" spans="1:6" s="2" customFormat="1" x14ac:dyDescent="0.25">
      <c r="A1169" s="272" t="s">
        <v>712</v>
      </c>
      <c r="B1169" s="12" t="s">
        <v>698</v>
      </c>
      <c r="C1169" s="13"/>
      <c r="D1169" s="13"/>
      <c r="E1169" s="8"/>
      <c r="F1169" s="21">
        <f>SUM(F1153:F1168)</f>
        <v>0</v>
      </c>
    </row>
    <row r="1170" spans="1:6" x14ac:dyDescent="0.25">
      <c r="B1170" s="10"/>
      <c r="C1170" s="11"/>
      <c r="D1170" s="11"/>
      <c r="E1170" s="5"/>
      <c r="F1170" s="20"/>
    </row>
    <row r="1171" spans="1:6" x14ac:dyDescent="0.25">
      <c r="B1171" s="16" t="s">
        <v>518</v>
      </c>
      <c r="C1171" s="11"/>
      <c r="D1171" s="11"/>
      <c r="E1171" s="5"/>
      <c r="F1171" s="20"/>
    </row>
    <row r="1172" spans="1:6" x14ac:dyDescent="0.25">
      <c r="B1172" s="10"/>
      <c r="C1172" s="11"/>
      <c r="D1172" s="11"/>
      <c r="E1172" s="5"/>
      <c r="F1172" s="20"/>
    </row>
    <row r="1173" spans="1:6" x14ac:dyDescent="0.25">
      <c r="B1173" s="16" t="s">
        <v>519</v>
      </c>
      <c r="C1173" s="11"/>
      <c r="D1173" s="11"/>
      <c r="E1173" s="5"/>
      <c r="F1173" s="20"/>
    </row>
    <row r="1174" spans="1:6" x14ac:dyDescent="0.25">
      <c r="B1174" s="10"/>
      <c r="C1174" s="11"/>
      <c r="D1174" s="11"/>
      <c r="E1174" s="5"/>
      <c r="F1174" s="20"/>
    </row>
    <row r="1175" spans="1:6" x14ac:dyDescent="0.25">
      <c r="B1175" s="16" t="s">
        <v>520</v>
      </c>
      <c r="C1175" s="11"/>
      <c r="D1175" s="11"/>
      <c r="E1175" s="5"/>
      <c r="F1175" s="20"/>
    </row>
    <row r="1176" spans="1:6" x14ac:dyDescent="0.25">
      <c r="B1176" s="10"/>
      <c r="C1176" s="11"/>
      <c r="D1176" s="11"/>
      <c r="E1176" s="5"/>
      <c r="F1176" s="20"/>
    </row>
    <row r="1177" spans="1:6" ht="180" x14ac:dyDescent="0.25">
      <c r="B1177" s="10" t="s">
        <v>695</v>
      </c>
      <c r="C1177" s="11"/>
      <c r="D1177" s="11"/>
      <c r="E1177" s="5"/>
      <c r="F1177" s="20"/>
    </row>
    <row r="1178" spans="1:6" x14ac:dyDescent="0.25">
      <c r="B1178" s="10"/>
      <c r="C1178" s="11"/>
      <c r="D1178" s="11"/>
      <c r="E1178" s="5"/>
      <c r="F1178" s="20"/>
    </row>
    <row r="1179" spans="1:6" ht="60" x14ac:dyDescent="0.25">
      <c r="B1179" s="10" t="s">
        <v>172</v>
      </c>
      <c r="C1179" s="11"/>
      <c r="D1179" s="11"/>
      <c r="E1179" s="5"/>
      <c r="F1179" s="20"/>
    </row>
    <row r="1180" spans="1:6" x14ac:dyDescent="0.25">
      <c r="B1180" s="10"/>
      <c r="C1180" s="11"/>
      <c r="D1180" s="11"/>
      <c r="E1180" s="5"/>
      <c r="F1180" s="20"/>
    </row>
    <row r="1181" spans="1:6" x14ac:dyDescent="0.25">
      <c r="B1181" s="16" t="s">
        <v>12</v>
      </c>
      <c r="C1181" s="11"/>
      <c r="D1181" s="11"/>
      <c r="E1181" s="5"/>
      <c r="F1181" s="20"/>
    </row>
    <row r="1182" spans="1:6" x14ac:dyDescent="0.25">
      <c r="B1182" s="10"/>
      <c r="C1182" s="11"/>
      <c r="D1182" s="11"/>
      <c r="E1182" s="5"/>
      <c r="F1182" s="20"/>
    </row>
    <row r="1183" spans="1:6" x14ac:dyDescent="0.25">
      <c r="B1183" s="16" t="s">
        <v>173</v>
      </c>
      <c r="C1183" s="11"/>
      <c r="D1183" s="11"/>
      <c r="E1183" s="5"/>
      <c r="F1183" s="20"/>
    </row>
    <row r="1184" spans="1:6" x14ac:dyDescent="0.25">
      <c r="B1184" s="10"/>
      <c r="C1184" s="11"/>
      <c r="D1184" s="11"/>
      <c r="E1184" s="5"/>
      <c r="F1184" s="20"/>
    </row>
    <row r="1185" spans="2:6" ht="30" x14ac:dyDescent="0.25">
      <c r="B1185" s="10" t="s">
        <v>174</v>
      </c>
      <c r="C1185" s="11"/>
      <c r="D1185" s="11"/>
      <c r="E1185" s="5"/>
      <c r="F1185" s="20"/>
    </row>
    <row r="1186" spans="2:6" x14ac:dyDescent="0.25">
      <c r="B1186" s="10"/>
      <c r="C1186" s="11"/>
      <c r="D1186" s="11"/>
      <c r="E1186" s="5"/>
      <c r="F1186" s="20"/>
    </row>
    <row r="1187" spans="2:6" x14ac:dyDescent="0.25">
      <c r="B1187" s="16" t="s">
        <v>521</v>
      </c>
      <c r="C1187" s="11"/>
      <c r="D1187" s="11"/>
      <c r="E1187" s="5"/>
      <c r="F1187" s="20"/>
    </row>
    <row r="1188" spans="2:6" x14ac:dyDescent="0.25">
      <c r="B1188" s="10"/>
      <c r="C1188" s="11"/>
      <c r="D1188" s="11"/>
      <c r="E1188" s="5"/>
      <c r="F1188" s="20"/>
    </row>
    <row r="1189" spans="2:6" x14ac:dyDescent="0.25">
      <c r="B1189" s="16" t="s">
        <v>522</v>
      </c>
      <c r="C1189" s="11"/>
      <c r="D1189" s="11"/>
      <c r="E1189" s="5"/>
      <c r="F1189" s="20"/>
    </row>
    <row r="1190" spans="2:6" x14ac:dyDescent="0.25">
      <c r="B1190" s="10"/>
      <c r="C1190" s="11"/>
      <c r="D1190" s="11"/>
      <c r="E1190" s="5"/>
      <c r="F1190" s="20"/>
    </row>
    <row r="1191" spans="2:6" ht="60" x14ac:dyDescent="0.25">
      <c r="B1191" s="10" t="s">
        <v>523</v>
      </c>
      <c r="C1191" s="11"/>
      <c r="D1191" s="11"/>
      <c r="E1191" s="5"/>
      <c r="F1191" s="20"/>
    </row>
    <row r="1192" spans="2:6" x14ac:dyDescent="0.25">
      <c r="B1192" s="10"/>
      <c r="C1192" s="11"/>
      <c r="D1192" s="11"/>
      <c r="E1192" s="5"/>
      <c r="F1192" s="20"/>
    </row>
    <row r="1193" spans="2:6" x14ac:dyDescent="0.25">
      <c r="B1193" s="16" t="s">
        <v>524</v>
      </c>
      <c r="C1193" s="11"/>
      <c r="D1193" s="11"/>
      <c r="E1193" s="5"/>
      <c r="F1193" s="20"/>
    </row>
    <row r="1194" spans="2:6" x14ac:dyDescent="0.25">
      <c r="B1194" s="10"/>
      <c r="C1194" s="11"/>
      <c r="D1194" s="11"/>
      <c r="E1194" s="5"/>
      <c r="F1194" s="20"/>
    </row>
    <row r="1195" spans="2:6" ht="30" x14ac:dyDescent="0.25">
      <c r="B1195" s="10" t="s">
        <v>525</v>
      </c>
      <c r="C1195" s="11"/>
      <c r="D1195" s="11"/>
      <c r="E1195" s="5"/>
      <c r="F1195" s="20"/>
    </row>
    <row r="1196" spans="2:6" x14ac:dyDescent="0.25">
      <c r="B1196" s="10"/>
      <c r="C1196" s="11"/>
      <c r="D1196" s="11"/>
      <c r="E1196" s="5"/>
      <c r="F1196" s="20"/>
    </row>
    <row r="1197" spans="2:6" x14ac:dyDescent="0.25">
      <c r="B1197" s="16" t="s">
        <v>526</v>
      </c>
      <c r="C1197" s="11"/>
      <c r="D1197" s="11"/>
      <c r="E1197" s="5"/>
      <c r="F1197" s="20"/>
    </row>
    <row r="1198" spans="2:6" x14ac:dyDescent="0.25">
      <c r="B1198" s="10"/>
      <c r="C1198" s="11"/>
      <c r="D1198" s="11"/>
      <c r="E1198" s="5"/>
      <c r="F1198" s="20"/>
    </row>
    <row r="1199" spans="2:6" ht="45" x14ac:dyDescent="0.25">
      <c r="B1199" s="10" t="s">
        <v>527</v>
      </c>
      <c r="C1199" s="11"/>
      <c r="D1199" s="11"/>
      <c r="E1199" s="5"/>
      <c r="F1199" s="20"/>
    </row>
    <row r="1200" spans="2:6" x14ac:dyDescent="0.25">
      <c r="B1200" s="10"/>
      <c r="C1200" s="11"/>
      <c r="D1200" s="11"/>
      <c r="E1200" s="5"/>
      <c r="F1200" s="20"/>
    </row>
    <row r="1201" spans="2:6" x14ac:dyDescent="0.25">
      <c r="B1201" s="16" t="s">
        <v>528</v>
      </c>
      <c r="C1201" s="11"/>
      <c r="D1201" s="11"/>
      <c r="E1201" s="5"/>
      <c r="F1201" s="20"/>
    </row>
    <row r="1202" spans="2:6" x14ac:dyDescent="0.25">
      <c r="B1202" s="10"/>
      <c r="C1202" s="11"/>
      <c r="D1202" s="11"/>
      <c r="E1202" s="5"/>
      <c r="F1202" s="20"/>
    </row>
    <row r="1203" spans="2:6" x14ac:dyDescent="0.25">
      <c r="B1203" s="16" t="s">
        <v>529</v>
      </c>
      <c r="C1203" s="11"/>
      <c r="D1203" s="11"/>
      <c r="E1203" s="5"/>
      <c r="F1203" s="20"/>
    </row>
    <row r="1204" spans="2:6" x14ac:dyDescent="0.25">
      <c r="B1204" s="10"/>
      <c r="C1204" s="11"/>
      <c r="D1204" s="11"/>
      <c r="E1204" s="5"/>
      <c r="F1204" s="20"/>
    </row>
    <row r="1205" spans="2:6" ht="30" x14ac:dyDescent="0.25">
      <c r="B1205" s="10" t="s">
        <v>530</v>
      </c>
      <c r="C1205" s="11"/>
      <c r="D1205" s="11"/>
      <c r="E1205" s="5"/>
      <c r="F1205" s="20"/>
    </row>
    <row r="1206" spans="2:6" x14ac:dyDescent="0.25">
      <c r="B1206" s="10"/>
      <c r="C1206" s="11"/>
      <c r="D1206" s="11"/>
      <c r="E1206" s="5"/>
      <c r="F1206" s="20"/>
    </row>
    <row r="1207" spans="2:6" x14ac:dyDescent="0.25">
      <c r="B1207" s="16" t="s">
        <v>531</v>
      </c>
      <c r="C1207" s="11"/>
      <c r="D1207" s="11"/>
      <c r="E1207" s="5"/>
      <c r="F1207" s="20"/>
    </row>
    <row r="1208" spans="2:6" x14ac:dyDescent="0.25">
      <c r="B1208" s="10"/>
      <c r="C1208" s="11"/>
      <c r="D1208" s="11"/>
      <c r="E1208" s="5"/>
      <c r="F1208" s="20"/>
    </row>
    <row r="1209" spans="2:6" x14ac:dyDescent="0.25">
      <c r="B1209" s="16" t="s">
        <v>522</v>
      </c>
      <c r="C1209" s="11"/>
      <c r="D1209" s="11"/>
      <c r="E1209" s="5"/>
      <c r="F1209" s="20"/>
    </row>
    <row r="1210" spans="2:6" x14ac:dyDescent="0.25">
      <c r="B1210" s="10"/>
      <c r="C1210" s="11"/>
      <c r="D1210" s="11"/>
      <c r="E1210" s="5"/>
      <c r="F1210" s="20"/>
    </row>
    <row r="1211" spans="2:6" ht="60" x14ac:dyDescent="0.25">
      <c r="B1211" s="10" t="s">
        <v>523</v>
      </c>
      <c r="C1211" s="11"/>
      <c r="D1211" s="11"/>
      <c r="E1211" s="5"/>
      <c r="F1211" s="20"/>
    </row>
    <row r="1212" spans="2:6" x14ac:dyDescent="0.25">
      <c r="B1212" s="10"/>
      <c r="C1212" s="11"/>
      <c r="D1212" s="11"/>
      <c r="E1212" s="5"/>
      <c r="F1212" s="20"/>
    </row>
    <row r="1213" spans="2:6" x14ac:dyDescent="0.25">
      <c r="B1213" s="16" t="s">
        <v>521</v>
      </c>
      <c r="C1213" s="11"/>
      <c r="D1213" s="11"/>
      <c r="E1213" s="5"/>
      <c r="F1213" s="20"/>
    </row>
    <row r="1214" spans="2:6" x14ac:dyDescent="0.25">
      <c r="B1214" s="10"/>
      <c r="C1214" s="11"/>
      <c r="D1214" s="11"/>
      <c r="E1214" s="5"/>
      <c r="F1214" s="20"/>
    </row>
    <row r="1215" spans="2:6" x14ac:dyDescent="0.25">
      <c r="B1215" s="16" t="s">
        <v>532</v>
      </c>
      <c r="C1215" s="11"/>
      <c r="D1215" s="11"/>
      <c r="E1215" s="5"/>
      <c r="F1215" s="20"/>
    </row>
    <row r="1216" spans="2:6" x14ac:dyDescent="0.25">
      <c r="B1216" s="10"/>
      <c r="C1216" s="11"/>
      <c r="D1216" s="11"/>
      <c r="E1216" s="5"/>
      <c r="F1216" s="20"/>
    </row>
    <row r="1217" spans="1:6" ht="45" x14ac:dyDescent="0.25">
      <c r="B1217" s="16" t="s">
        <v>533</v>
      </c>
      <c r="C1217" s="11"/>
      <c r="D1217" s="11"/>
      <c r="E1217" s="5"/>
      <c r="F1217" s="20"/>
    </row>
    <row r="1218" spans="1:6" x14ac:dyDescent="0.25">
      <c r="B1218" s="10"/>
      <c r="C1218" s="11"/>
      <c r="D1218" s="11"/>
      <c r="E1218" s="5"/>
      <c r="F1218" s="20"/>
    </row>
    <row r="1219" spans="1:6" x14ac:dyDescent="0.25">
      <c r="A1219" s="271">
        <v>1</v>
      </c>
      <c r="B1219" s="10" t="s">
        <v>534</v>
      </c>
      <c r="C1219" s="11" t="s">
        <v>39</v>
      </c>
      <c r="D1219" s="11">
        <v>1606</v>
      </c>
      <c r="E1219" s="6"/>
      <c r="F1219" s="20">
        <f>D1219*E1219</f>
        <v>0</v>
      </c>
    </row>
    <row r="1220" spans="1:6" x14ac:dyDescent="0.25">
      <c r="B1220" s="10"/>
      <c r="C1220" s="11"/>
      <c r="D1220" s="11"/>
      <c r="E1220" s="5"/>
      <c r="F1220" s="20"/>
    </row>
    <row r="1221" spans="1:6" x14ac:dyDescent="0.25">
      <c r="A1221" s="271">
        <v>2</v>
      </c>
      <c r="B1221" s="10" t="s">
        <v>535</v>
      </c>
      <c r="C1221" s="11" t="s">
        <v>39</v>
      </c>
      <c r="D1221" s="11">
        <v>1274</v>
      </c>
      <c r="E1221" s="6"/>
      <c r="F1221" s="20">
        <f>D1221*E1221</f>
        <v>0</v>
      </c>
    </row>
    <row r="1222" spans="1:6" x14ac:dyDescent="0.25">
      <c r="B1222" s="10"/>
      <c r="C1222" s="11"/>
      <c r="D1222" s="11"/>
      <c r="E1222" s="5"/>
      <c r="F1222" s="20"/>
    </row>
    <row r="1223" spans="1:6" x14ac:dyDescent="0.25">
      <c r="B1223" s="16" t="s">
        <v>536</v>
      </c>
      <c r="C1223" s="11"/>
      <c r="D1223" s="11"/>
      <c r="E1223" s="5"/>
      <c r="F1223" s="20"/>
    </row>
    <row r="1224" spans="1:6" x14ac:dyDescent="0.25">
      <c r="B1224" s="10"/>
      <c r="C1224" s="11"/>
      <c r="D1224" s="11"/>
      <c r="E1224" s="5"/>
      <c r="F1224" s="20"/>
    </row>
    <row r="1225" spans="1:6" ht="45" x14ac:dyDescent="0.25">
      <c r="B1225" s="16" t="s">
        <v>537</v>
      </c>
      <c r="C1225" s="11"/>
      <c r="D1225" s="11"/>
      <c r="E1225" s="5"/>
      <c r="F1225" s="20"/>
    </row>
    <row r="1226" spans="1:6" x14ac:dyDescent="0.25">
      <c r="B1226" s="10"/>
      <c r="C1226" s="11"/>
      <c r="D1226" s="11"/>
      <c r="E1226" s="5"/>
      <c r="F1226" s="20"/>
    </row>
    <row r="1227" spans="1:6" x14ac:dyDescent="0.25">
      <c r="A1227" s="271">
        <v>3</v>
      </c>
      <c r="B1227" s="10" t="s">
        <v>538</v>
      </c>
      <c r="C1227" s="11" t="s">
        <v>39</v>
      </c>
      <c r="D1227" s="11">
        <v>96</v>
      </c>
      <c r="E1227" s="6"/>
      <c r="F1227" s="20">
        <f>D1227*E1227</f>
        <v>0</v>
      </c>
    </row>
    <row r="1228" spans="1:6" x14ac:dyDescent="0.25">
      <c r="B1228" s="10"/>
      <c r="C1228" s="11"/>
      <c r="D1228" s="11"/>
      <c r="E1228" s="5"/>
      <c r="F1228" s="20"/>
    </row>
    <row r="1229" spans="1:6" x14ac:dyDescent="0.25">
      <c r="B1229" s="16" t="s">
        <v>539</v>
      </c>
      <c r="C1229" s="11"/>
      <c r="D1229" s="11"/>
      <c r="E1229" s="5"/>
      <c r="F1229" s="20"/>
    </row>
    <row r="1230" spans="1:6" x14ac:dyDescent="0.25">
      <c r="B1230" s="10"/>
      <c r="C1230" s="11"/>
      <c r="D1230" s="11"/>
      <c r="E1230" s="5"/>
      <c r="F1230" s="20"/>
    </row>
    <row r="1231" spans="1:6" x14ac:dyDescent="0.25">
      <c r="B1231" s="16" t="s">
        <v>532</v>
      </c>
      <c r="C1231" s="11"/>
      <c r="D1231" s="11"/>
      <c r="E1231" s="5"/>
      <c r="F1231" s="20"/>
    </row>
    <row r="1232" spans="1:6" x14ac:dyDescent="0.25">
      <c r="B1232" s="10"/>
      <c r="C1232" s="11"/>
      <c r="D1232" s="11"/>
      <c r="E1232" s="5"/>
      <c r="F1232" s="20"/>
    </row>
    <row r="1233" spans="1:6" ht="45" x14ac:dyDescent="0.25">
      <c r="B1233" s="16" t="s">
        <v>533</v>
      </c>
      <c r="C1233" s="11"/>
      <c r="D1233" s="11"/>
      <c r="E1233" s="5"/>
      <c r="F1233" s="20"/>
    </row>
    <row r="1234" spans="1:6" x14ac:dyDescent="0.25">
      <c r="B1234" s="10"/>
      <c r="C1234" s="11"/>
      <c r="D1234" s="11"/>
      <c r="E1234" s="5"/>
      <c r="F1234" s="20"/>
    </row>
    <row r="1235" spans="1:6" x14ac:dyDescent="0.25">
      <c r="A1235" s="271">
        <v>4</v>
      </c>
      <c r="B1235" s="10" t="s">
        <v>534</v>
      </c>
      <c r="C1235" s="11" t="s">
        <v>39</v>
      </c>
      <c r="D1235" s="11">
        <v>58</v>
      </c>
      <c r="E1235" s="6"/>
      <c r="F1235" s="20">
        <f>D1235*E1235</f>
        <v>0</v>
      </c>
    </row>
    <row r="1236" spans="1:6" x14ac:dyDescent="0.25">
      <c r="B1236" s="10"/>
      <c r="C1236" s="11"/>
      <c r="D1236" s="11"/>
      <c r="E1236" s="5"/>
      <c r="F1236" s="20"/>
    </row>
    <row r="1237" spans="1:6" x14ac:dyDescent="0.25">
      <c r="A1237" s="271">
        <v>5</v>
      </c>
      <c r="B1237" s="10" t="s">
        <v>535</v>
      </c>
      <c r="C1237" s="11" t="s">
        <v>39</v>
      </c>
      <c r="D1237" s="11">
        <v>90</v>
      </c>
      <c r="E1237" s="6"/>
      <c r="F1237" s="20">
        <f>D1237*E1237</f>
        <v>0</v>
      </c>
    </row>
    <row r="1238" spans="1:6" x14ac:dyDescent="0.25">
      <c r="B1238" s="10"/>
      <c r="C1238" s="11"/>
      <c r="D1238" s="11"/>
      <c r="E1238" s="5"/>
      <c r="F1238" s="20"/>
    </row>
    <row r="1239" spans="1:6" x14ac:dyDescent="0.25">
      <c r="B1239" s="16" t="s">
        <v>536</v>
      </c>
      <c r="C1239" s="11"/>
      <c r="D1239" s="11"/>
      <c r="E1239" s="5"/>
      <c r="F1239" s="20"/>
    </row>
    <row r="1240" spans="1:6" x14ac:dyDescent="0.25">
      <c r="B1240" s="10"/>
      <c r="C1240" s="11"/>
      <c r="D1240" s="11"/>
      <c r="E1240" s="5"/>
      <c r="F1240" s="20"/>
    </row>
    <row r="1241" spans="1:6" ht="45" x14ac:dyDescent="0.25">
      <c r="B1241" s="16" t="s">
        <v>537</v>
      </c>
      <c r="C1241" s="11"/>
      <c r="D1241" s="11"/>
      <c r="E1241" s="5"/>
      <c r="F1241" s="20"/>
    </row>
    <row r="1242" spans="1:6" x14ac:dyDescent="0.25">
      <c r="B1242" s="10"/>
      <c r="C1242" s="11"/>
      <c r="D1242" s="11"/>
      <c r="E1242" s="5"/>
      <c r="F1242" s="20"/>
    </row>
    <row r="1243" spans="1:6" x14ac:dyDescent="0.25">
      <c r="A1243" s="271">
        <v>6</v>
      </c>
      <c r="B1243" s="10" t="s">
        <v>538</v>
      </c>
      <c r="C1243" s="11" t="s">
        <v>39</v>
      </c>
      <c r="D1243" s="11">
        <v>864</v>
      </c>
      <c r="E1243" s="6"/>
      <c r="F1243" s="20">
        <f>D1243*E1243</f>
        <v>0</v>
      </c>
    </row>
    <row r="1244" spans="1:6" x14ac:dyDescent="0.25">
      <c r="B1244" s="10"/>
      <c r="C1244" s="11"/>
      <c r="D1244" s="11"/>
      <c r="E1244" s="5"/>
      <c r="F1244" s="20"/>
    </row>
    <row r="1245" spans="1:6" x14ac:dyDescent="0.25">
      <c r="B1245" s="16" t="s">
        <v>540</v>
      </c>
      <c r="C1245" s="11"/>
      <c r="D1245" s="11"/>
      <c r="E1245" s="5"/>
      <c r="F1245" s="20"/>
    </row>
    <row r="1246" spans="1:6" x14ac:dyDescent="0.25">
      <c r="B1246" s="10"/>
      <c r="C1246" s="11"/>
      <c r="D1246" s="11"/>
      <c r="E1246" s="5"/>
      <c r="F1246" s="20"/>
    </row>
    <row r="1247" spans="1:6" ht="45" x14ac:dyDescent="0.25">
      <c r="B1247" s="16" t="s">
        <v>541</v>
      </c>
      <c r="C1247" s="11"/>
      <c r="D1247" s="11"/>
      <c r="E1247" s="5"/>
      <c r="F1247" s="20"/>
    </row>
    <row r="1248" spans="1:6" x14ac:dyDescent="0.25">
      <c r="B1248" s="10"/>
      <c r="C1248" s="11"/>
      <c r="D1248" s="11"/>
      <c r="E1248" s="5"/>
      <c r="F1248" s="20"/>
    </row>
    <row r="1249" spans="1:6" x14ac:dyDescent="0.25">
      <c r="A1249" s="271">
        <v>7</v>
      </c>
      <c r="B1249" s="10" t="s">
        <v>542</v>
      </c>
      <c r="C1249" s="11" t="s">
        <v>39</v>
      </c>
      <c r="D1249" s="11">
        <v>93</v>
      </c>
      <c r="E1249" s="6"/>
      <c r="F1249" s="20">
        <f>D1249*E1249</f>
        <v>0</v>
      </c>
    </row>
    <row r="1250" spans="1:6" x14ac:dyDescent="0.25">
      <c r="B1250" s="10"/>
      <c r="C1250" s="11"/>
      <c r="D1250" s="11"/>
      <c r="E1250" s="5"/>
      <c r="F1250" s="20"/>
    </row>
    <row r="1251" spans="1:6" x14ac:dyDescent="0.25">
      <c r="B1251" s="16" t="s">
        <v>543</v>
      </c>
      <c r="C1251" s="11"/>
      <c r="D1251" s="11"/>
      <c r="E1251" s="5"/>
      <c r="F1251" s="20"/>
    </row>
    <row r="1252" spans="1:6" x14ac:dyDescent="0.25">
      <c r="B1252" s="10"/>
      <c r="C1252" s="11"/>
      <c r="D1252" s="11"/>
      <c r="E1252" s="5"/>
      <c r="F1252" s="20"/>
    </row>
    <row r="1253" spans="1:6" ht="30" x14ac:dyDescent="0.25">
      <c r="B1253" s="16" t="s">
        <v>544</v>
      </c>
      <c r="C1253" s="11"/>
      <c r="D1253" s="11"/>
      <c r="E1253" s="5"/>
      <c r="F1253" s="20"/>
    </row>
    <row r="1254" spans="1:6" x14ac:dyDescent="0.25">
      <c r="B1254" s="10"/>
      <c r="C1254" s="11"/>
      <c r="D1254" s="11"/>
      <c r="E1254" s="5"/>
      <c r="F1254" s="20"/>
    </row>
    <row r="1255" spans="1:6" x14ac:dyDescent="0.25">
      <c r="A1255" s="271">
        <v>8</v>
      </c>
      <c r="B1255" s="10" t="s">
        <v>542</v>
      </c>
      <c r="C1255" s="11" t="s">
        <v>39</v>
      </c>
      <c r="D1255" s="11">
        <v>102</v>
      </c>
      <c r="E1255" s="6"/>
      <c r="F1255" s="20">
        <f>D1255*E1255</f>
        <v>0</v>
      </c>
    </row>
    <row r="1256" spans="1:6" x14ac:dyDescent="0.25">
      <c r="B1256" s="10"/>
      <c r="C1256" s="11"/>
      <c r="D1256" s="11"/>
      <c r="E1256" s="5"/>
      <c r="F1256" s="20"/>
    </row>
    <row r="1257" spans="1:6" ht="45" x14ac:dyDescent="0.25">
      <c r="B1257" s="16" t="s">
        <v>537</v>
      </c>
      <c r="C1257" s="11"/>
      <c r="D1257" s="11"/>
      <c r="E1257" s="5"/>
      <c r="F1257" s="20"/>
    </row>
    <row r="1258" spans="1:6" x14ac:dyDescent="0.25">
      <c r="B1258" s="10"/>
      <c r="C1258" s="11"/>
      <c r="D1258" s="11"/>
      <c r="E1258" s="5"/>
      <c r="F1258" s="20"/>
    </row>
    <row r="1259" spans="1:6" x14ac:dyDescent="0.25">
      <c r="A1259" s="271">
        <v>9</v>
      </c>
      <c r="B1259" s="10" t="s">
        <v>545</v>
      </c>
      <c r="C1259" s="11" t="s">
        <v>39</v>
      </c>
      <c r="D1259" s="11">
        <v>41</v>
      </c>
      <c r="E1259" s="6"/>
      <c r="F1259" s="20">
        <f>D1259*E1259</f>
        <v>0</v>
      </c>
    </row>
    <row r="1260" spans="1:6" x14ac:dyDescent="0.25">
      <c r="B1260" s="10"/>
      <c r="C1260" s="11"/>
      <c r="D1260" s="11"/>
      <c r="E1260" s="5"/>
      <c r="F1260" s="20"/>
    </row>
    <row r="1261" spans="1:6" x14ac:dyDescent="0.25">
      <c r="B1261" s="16" t="s">
        <v>546</v>
      </c>
      <c r="C1261" s="11"/>
      <c r="D1261" s="11"/>
      <c r="E1261" s="5"/>
      <c r="F1261" s="20"/>
    </row>
    <row r="1262" spans="1:6" x14ac:dyDescent="0.25">
      <c r="B1262" s="10"/>
      <c r="C1262" s="11"/>
      <c r="D1262" s="11"/>
      <c r="E1262" s="5"/>
      <c r="F1262" s="20"/>
    </row>
    <row r="1263" spans="1:6" ht="60" x14ac:dyDescent="0.25">
      <c r="B1263" s="16" t="s">
        <v>547</v>
      </c>
      <c r="C1263" s="11"/>
      <c r="D1263" s="11"/>
      <c r="E1263" s="5"/>
      <c r="F1263" s="20"/>
    </row>
    <row r="1264" spans="1:6" x14ac:dyDescent="0.25">
      <c r="B1264" s="10"/>
      <c r="C1264" s="11"/>
      <c r="D1264" s="11"/>
      <c r="E1264" s="5"/>
      <c r="F1264" s="20"/>
    </row>
    <row r="1265" spans="1:6" x14ac:dyDescent="0.25">
      <c r="A1265" s="271">
        <v>10</v>
      </c>
      <c r="B1265" s="10" t="s">
        <v>548</v>
      </c>
      <c r="C1265" s="11" t="s">
        <v>39</v>
      </c>
      <c r="D1265" s="11">
        <v>14</v>
      </c>
      <c r="E1265" s="6"/>
      <c r="F1265" s="20">
        <f>D1265*E1265</f>
        <v>0</v>
      </c>
    </row>
    <row r="1266" spans="1:6" x14ac:dyDescent="0.25">
      <c r="B1266" s="10"/>
      <c r="C1266" s="11"/>
      <c r="D1266" s="11"/>
      <c r="E1266" s="5"/>
      <c r="F1266" s="20"/>
    </row>
    <row r="1267" spans="1:6" x14ac:dyDescent="0.25">
      <c r="A1267" s="271">
        <v>11</v>
      </c>
      <c r="B1267" s="10" t="s">
        <v>549</v>
      </c>
      <c r="C1267" s="11" t="s">
        <v>39</v>
      </c>
      <c r="D1267" s="11">
        <v>130</v>
      </c>
      <c r="E1267" s="6"/>
      <c r="F1267" s="20">
        <f>D1267*E1267</f>
        <v>0</v>
      </c>
    </row>
    <row r="1268" spans="1:6" x14ac:dyDescent="0.25">
      <c r="B1268" s="10"/>
      <c r="C1268" s="11"/>
      <c r="D1268" s="11"/>
      <c r="E1268" s="5"/>
      <c r="F1268" s="20"/>
    </row>
    <row r="1269" spans="1:6" s="2" customFormat="1" x14ac:dyDescent="0.25">
      <c r="A1269" s="272" t="s">
        <v>713</v>
      </c>
      <c r="B1269" s="12" t="s">
        <v>698</v>
      </c>
      <c r="C1269" s="13"/>
      <c r="D1269" s="13"/>
      <c r="E1269" s="8"/>
      <c r="F1269" s="21">
        <f>SUM(F1216:F1268)</f>
        <v>0</v>
      </c>
    </row>
    <row r="1270" spans="1:6" x14ac:dyDescent="0.25">
      <c r="B1270" s="10"/>
      <c r="C1270" s="11"/>
      <c r="D1270" s="11"/>
      <c r="E1270" s="5"/>
      <c r="F1270" s="20"/>
    </row>
    <row r="1271" spans="1:6" x14ac:dyDescent="0.25">
      <c r="B1271" s="16" t="s">
        <v>550</v>
      </c>
      <c r="C1271" s="11"/>
      <c r="D1271" s="11"/>
      <c r="E1271" s="5"/>
      <c r="F1271" s="20"/>
    </row>
    <row r="1272" spans="1:6" x14ac:dyDescent="0.25">
      <c r="B1272" s="10"/>
      <c r="C1272" s="11"/>
      <c r="D1272" s="11"/>
      <c r="E1272" s="5"/>
      <c r="F1272" s="20"/>
    </row>
    <row r="1273" spans="1:6" x14ac:dyDescent="0.25">
      <c r="B1273" s="16" t="s">
        <v>551</v>
      </c>
      <c r="C1273" s="11"/>
      <c r="D1273" s="11"/>
      <c r="E1273" s="5"/>
      <c r="F1273" s="20"/>
    </row>
    <row r="1274" spans="1:6" x14ac:dyDescent="0.25">
      <c r="B1274" s="10"/>
      <c r="C1274" s="11"/>
      <c r="D1274" s="11"/>
      <c r="E1274" s="5"/>
      <c r="F1274" s="20"/>
    </row>
    <row r="1275" spans="1:6" ht="180" x14ac:dyDescent="0.25">
      <c r="B1275" s="10" t="s">
        <v>695</v>
      </c>
      <c r="C1275" s="11"/>
      <c r="D1275" s="11"/>
      <c r="E1275" s="5"/>
      <c r="F1275" s="20"/>
    </row>
    <row r="1276" spans="1:6" x14ac:dyDescent="0.25">
      <c r="B1276" s="10"/>
      <c r="C1276" s="11"/>
      <c r="D1276" s="11"/>
      <c r="E1276" s="5"/>
      <c r="F1276" s="20"/>
    </row>
    <row r="1277" spans="1:6" ht="60" x14ac:dyDescent="0.25">
      <c r="B1277" s="10" t="s">
        <v>172</v>
      </c>
      <c r="C1277" s="11"/>
      <c r="D1277" s="11"/>
      <c r="E1277" s="5"/>
      <c r="F1277" s="20"/>
    </row>
    <row r="1278" spans="1:6" x14ac:dyDescent="0.25">
      <c r="B1278" s="10"/>
      <c r="C1278" s="11"/>
      <c r="D1278" s="11"/>
      <c r="E1278" s="5"/>
      <c r="F1278" s="20"/>
    </row>
    <row r="1279" spans="1:6" ht="45" x14ac:dyDescent="0.25">
      <c r="B1279" s="16" t="s">
        <v>552</v>
      </c>
      <c r="C1279" s="11"/>
      <c r="D1279" s="11"/>
      <c r="E1279" s="5"/>
      <c r="F1279" s="20"/>
    </row>
    <row r="1280" spans="1:6" x14ac:dyDescent="0.25">
      <c r="B1280" s="10"/>
      <c r="C1280" s="11"/>
      <c r="D1280" s="11"/>
      <c r="E1280" s="5"/>
      <c r="F1280" s="20"/>
    </row>
    <row r="1281" spans="2:6" x14ac:dyDescent="0.25">
      <c r="B1281" s="16" t="s">
        <v>20</v>
      </c>
      <c r="C1281" s="11"/>
      <c r="D1281" s="11"/>
      <c r="E1281" s="5"/>
      <c r="F1281" s="20"/>
    </row>
    <row r="1282" spans="2:6" x14ac:dyDescent="0.25">
      <c r="B1282" s="10"/>
      <c r="C1282" s="11"/>
      <c r="D1282" s="11"/>
      <c r="E1282" s="5"/>
      <c r="F1282" s="20"/>
    </row>
    <row r="1283" spans="2:6" ht="30" x14ac:dyDescent="0.25">
      <c r="B1283" s="10" t="s">
        <v>21</v>
      </c>
      <c r="C1283" s="11"/>
      <c r="D1283" s="11"/>
      <c r="E1283" s="5"/>
      <c r="F1283" s="20"/>
    </row>
    <row r="1284" spans="2:6" x14ac:dyDescent="0.25">
      <c r="B1284" s="10"/>
      <c r="C1284" s="11"/>
      <c r="D1284" s="11"/>
      <c r="E1284" s="5"/>
      <c r="F1284" s="20"/>
    </row>
    <row r="1285" spans="2:6" x14ac:dyDescent="0.25">
      <c r="B1285" s="16" t="s">
        <v>553</v>
      </c>
      <c r="C1285" s="11"/>
      <c r="D1285" s="11"/>
      <c r="E1285" s="5"/>
      <c r="F1285" s="20"/>
    </row>
    <row r="1286" spans="2:6" x14ac:dyDescent="0.25">
      <c r="B1286" s="10"/>
      <c r="C1286" s="11"/>
      <c r="D1286" s="11"/>
      <c r="E1286" s="5"/>
      <c r="F1286" s="20"/>
    </row>
    <row r="1287" spans="2:6" ht="90" x14ac:dyDescent="0.25">
      <c r="B1287" s="10" t="s">
        <v>554</v>
      </c>
      <c r="C1287" s="11"/>
      <c r="D1287" s="11"/>
      <c r="E1287" s="5"/>
      <c r="F1287" s="20"/>
    </row>
    <row r="1288" spans="2:6" x14ac:dyDescent="0.25">
      <c r="B1288" s="10"/>
      <c r="C1288" s="11"/>
      <c r="D1288" s="11"/>
      <c r="E1288" s="5"/>
      <c r="F1288" s="20"/>
    </row>
    <row r="1289" spans="2:6" ht="60" x14ac:dyDescent="0.25">
      <c r="B1289" s="10" t="s">
        <v>24</v>
      </c>
      <c r="C1289" s="11"/>
      <c r="D1289" s="11"/>
      <c r="E1289" s="5"/>
      <c r="F1289" s="20"/>
    </row>
    <row r="1290" spans="2:6" x14ac:dyDescent="0.25">
      <c r="B1290" s="10"/>
      <c r="C1290" s="11"/>
      <c r="D1290" s="11"/>
      <c r="E1290" s="5"/>
      <c r="F1290" s="20"/>
    </row>
    <row r="1291" spans="2:6" x14ac:dyDescent="0.25">
      <c r="B1291" s="16" t="s">
        <v>555</v>
      </c>
      <c r="C1291" s="11"/>
      <c r="D1291" s="11"/>
      <c r="E1291" s="5"/>
      <c r="F1291" s="20"/>
    </row>
    <row r="1292" spans="2:6" x14ac:dyDescent="0.25">
      <c r="B1292" s="10"/>
      <c r="C1292" s="11"/>
      <c r="D1292" s="11"/>
      <c r="E1292" s="5"/>
      <c r="F1292" s="20"/>
    </row>
    <row r="1293" spans="2:6" ht="75" x14ac:dyDescent="0.25">
      <c r="B1293" s="10" t="s">
        <v>31</v>
      </c>
      <c r="C1293" s="11"/>
      <c r="D1293" s="11"/>
      <c r="E1293" s="5"/>
      <c r="F1293" s="20"/>
    </row>
    <row r="1294" spans="2:6" x14ac:dyDescent="0.25">
      <c r="B1294" s="10"/>
      <c r="C1294" s="11"/>
      <c r="D1294" s="11"/>
      <c r="E1294" s="5"/>
      <c r="F1294" s="20"/>
    </row>
    <row r="1295" spans="2:6" x14ac:dyDescent="0.25">
      <c r="B1295" s="16" t="s">
        <v>556</v>
      </c>
      <c r="C1295" s="11"/>
      <c r="D1295" s="11"/>
      <c r="E1295" s="5"/>
      <c r="F1295" s="20"/>
    </row>
    <row r="1296" spans="2:6" x14ac:dyDescent="0.25">
      <c r="B1296" s="10"/>
      <c r="C1296" s="11"/>
      <c r="D1296" s="11"/>
      <c r="E1296" s="5"/>
      <c r="F1296" s="20"/>
    </row>
    <row r="1297" spans="2:6" x14ac:dyDescent="0.25">
      <c r="B1297" s="16" t="s">
        <v>557</v>
      </c>
      <c r="C1297" s="11"/>
      <c r="D1297" s="11"/>
      <c r="E1297" s="5"/>
      <c r="F1297" s="20"/>
    </row>
    <row r="1298" spans="2:6" x14ac:dyDescent="0.25">
      <c r="B1298" s="10"/>
      <c r="C1298" s="11"/>
      <c r="D1298" s="11"/>
      <c r="E1298" s="5"/>
      <c r="F1298" s="20"/>
    </row>
    <row r="1299" spans="2:6" ht="45" x14ac:dyDescent="0.25">
      <c r="B1299" s="10" t="s">
        <v>558</v>
      </c>
      <c r="C1299" s="11"/>
      <c r="D1299" s="11"/>
      <c r="E1299" s="5"/>
      <c r="F1299" s="20"/>
    </row>
    <row r="1300" spans="2:6" x14ac:dyDescent="0.25">
      <c r="B1300" s="10"/>
      <c r="C1300" s="11"/>
      <c r="D1300" s="11"/>
      <c r="E1300" s="5"/>
      <c r="F1300" s="20"/>
    </row>
    <row r="1301" spans="2:6" x14ac:dyDescent="0.25">
      <c r="B1301" s="16" t="s">
        <v>559</v>
      </c>
      <c r="C1301" s="11"/>
      <c r="D1301" s="11"/>
      <c r="E1301" s="5"/>
      <c r="F1301" s="20"/>
    </row>
    <row r="1302" spans="2:6" x14ac:dyDescent="0.25">
      <c r="B1302" s="10"/>
      <c r="C1302" s="11"/>
      <c r="D1302" s="11"/>
      <c r="E1302" s="5"/>
      <c r="F1302" s="20"/>
    </row>
    <row r="1303" spans="2:6" ht="30" x14ac:dyDescent="0.25">
      <c r="B1303" s="10" t="s">
        <v>560</v>
      </c>
      <c r="C1303" s="11"/>
      <c r="D1303" s="11"/>
      <c r="E1303" s="5"/>
      <c r="F1303" s="20"/>
    </row>
    <row r="1304" spans="2:6" x14ac:dyDescent="0.25">
      <c r="B1304" s="10"/>
      <c r="C1304" s="11"/>
      <c r="D1304" s="11"/>
      <c r="E1304" s="5"/>
      <c r="F1304" s="20"/>
    </row>
    <row r="1305" spans="2:6" x14ac:dyDescent="0.25">
      <c r="B1305" s="16" t="s">
        <v>561</v>
      </c>
      <c r="C1305" s="11"/>
      <c r="D1305" s="11"/>
      <c r="E1305" s="5"/>
      <c r="F1305" s="20"/>
    </row>
    <row r="1306" spans="2:6" x14ac:dyDescent="0.25">
      <c r="B1306" s="10"/>
      <c r="C1306" s="11"/>
      <c r="D1306" s="11"/>
      <c r="E1306" s="5"/>
      <c r="F1306" s="20"/>
    </row>
    <row r="1307" spans="2:6" ht="45" x14ac:dyDescent="0.25">
      <c r="B1307" s="10" t="s">
        <v>562</v>
      </c>
      <c r="C1307" s="11"/>
      <c r="D1307" s="11"/>
      <c r="E1307" s="5"/>
      <c r="F1307" s="20"/>
    </row>
    <row r="1308" spans="2:6" x14ac:dyDescent="0.25">
      <c r="B1308" s="10"/>
      <c r="C1308" s="11"/>
      <c r="D1308" s="11"/>
      <c r="E1308" s="5"/>
      <c r="F1308" s="20"/>
    </row>
    <row r="1309" spans="2:6" x14ac:dyDescent="0.25">
      <c r="B1309" s="16" t="s">
        <v>563</v>
      </c>
      <c r="C1309" s="11"/>
      <c r="D1309" s="11"/>
      <c r="E1309" s="5"/>
      <c r="F1309" s="20"/>
    </row>
    <row r="1310" spans="2:6" x14ac:dyDescent="0.25">
      <c r="B1310" s="10"/>
      <c r="C1310" s="11"/>
      <c r="D1310" s="11"/>
      <c r="E1310" s="5"/>
      <c r="F1310" s="20"/>
    </row>
    <row r="1311" spans="2:6" ht="30" x14ac:dyDescent="0.25">
      <c r="B1311" s="10" t="s">
        <v>564</v>
      </c>
      <c r="C1311" s="11"/>
      <c r="D1311" s="11"/>
      <c r="E1311" s="5"/>
      <c r="F1311" s="20"/>
    </row>
    <row r="1312" spans="2:6" x14ac:dyDescent="0.25">
      <c r="B1312" s="10"/>
      <c r="C1312" s="11"/>
      <c r="D1312" s="11"/>
      <c r="E1312" s="5"/>
      <c r="F1312" s="20"/>
    </row>
    <row r="1313" spans="2:6" x14ac:dyDescent="0.25">
      <c r="B1313" s="16" t="s">
        <v>565</v>
      </c>
      <c r="C1313" s="11"/>
      <c r="D1313" s="11"/>
      <c r="E1313" s="5"/>
      <c r="F1313" s="20"/>
    </row>
    <row r="1314" spans="2:6" x14ac:dyDescent="0.25">
      <c r="B1314" s="10"/>
      <c r="C1314" s="11"/>
      <c r="D1314" s="11"/>
      <c r="E1314" s="5"/>
      <c r="F1314" s="20"/>
    </row>
    <row r="1315" spans="2:6" ht="150" x14ac:dyDescent="0.25">
      <c r="B1315" s="10" t="s">
        <v>566</v>
      </c>
      <c r="C1315" s="11"/>
      <c r="D1315" s="11"/>
      <c r="E1315" s="5"/>
      <c r="F1315" s="20"/>
    </row>
    <row r="1316" spans="2:6" x14ac:dyDescent="0.25">
      <c r="B1316" s="10"/>
      <c r="C1316" s="11"/>
      <c r="D1316" s="11"/>
      <c r="E1316" s="5"/>
      <c r="F1316" s="20"/>
    </row>
    <row r="1317" spans="2:6" x14ac:dyDescent="0.25">
      <c r="B1317" s="16" t="s">
        <v>567</v>
      </c>
      <c r="C1317" s="11"/>
      <c r="D1317" s="11"/>
      <c r="E1317" s="5"/>
      <c r="F1317" s="20"/>
    </row>
    <row r="1318" spans="2:6" x14ac:dyDescent="0.25">
      <c r="B1318" s="10"/>
      <c r="C1318" s="11"/>
      <c r="D1318" s="11"/>
      <c r="E1318" s="5"/>
      <c r="F1318" s="20"/>
    </row>
    <row r="1319" spans="2:6" ht="60" x14ac:dyDescent="0.25">
      <c r="B1319" s="10" t="s">
        <v>568</v>
      </c>
      <c r="C1319" s="11"/>
      <c r="D1319" s="11"/>
      <c r="E1319" s="5"/>
      <c r="F1319" s="20"/>
    </row>
    <row r="1320" spans="2:6" x14ac:dyDescent="0.25">
      <c r="B1320" s="10"/>
      <c r="C1320" s="11"/>
      <c r="D1320" s="11"/>
      <c r="E1320" s="5"/>
      <c r="F1320" s="20"/>
    </row>
    <row r="1321" spans="2:6" x14ac:dyDescent="0.25">
      <c r="B1321" s="16" t="s">
        <v>569</v>
      </c>
      <c r="C1321" s="11"/>
      <c r="D1321" s="11"/>
      <c r="E1321" s="5"/>
      <c r="F1321" s="20"/>
    </row>
    <row r="1322" spans="2:6" x14ac:dyDescent="0.25">
      <c r="B1322" s="10"/>
      <c r="C1322" s="11"/>
      <c r="D1322" s="11"/>
      <c r="E1322" s="5"/>
      <c r="F1322" s="20"/>
    </row>
    <row r="1323" spans="2:6" ht="90" x14ac:dyDescent="0.25">
      <c r="B1323" s="10" t="s">
        <v>570</v>
      </c>
      <c r="C1323" s="11"/>
      <c r="D1323" s="11"/>
      <c r="E1323" s="5"/>
      <c r="F1323" s="20"/>
    </row>
    <row r="1324" spans="2:6" x14ac:dyDescent="0.25">
      <c r="B1324" s="10"/>
      <c r="C1324" s="11"/>
      <c r="D1324" s="11"/>
      <c r="E1324" s="5"/>
      <c r="F1324" s="20"/>
    </row>
    <row r="1325" spans="2:6" x14ac:dyDescent="0.25">
      <c r="B1325" s="16" t="s">
        <v>571</v>
      </c>
      <c r="C1325" s="11"/>
      <c r="D1325" s="11"/>
      <c r="E1325" s="5"/>
      <c r="F1325" s="20"/>
    </row>
    <row r="1326" spans="2:6" x14ac:dyDescent="0.25">
      <c r="B1326" s="10"/>
      <c r="C1326" s="11"/>
      <c r="D1326" s="11"/>
      <c r="E1326" s="5"/>
      <c r="F1326" s="20"/>
    </row>
    <row r="1327" spans="2:6" ht="60" x14ac:dyDescent="0.25">
      <c r="B1327" s="10" t="s">
        <v>572</v>
      </c>
      <c r="C1327" s="11"/>
      <c r="D1327" s="11"/>
      <c r="E1327" s="5"/>
      <c r="F1327" s="20"/>
    </row>
    <row r="1328" spans="2:6" x14ac:dyDescent="0.25">
      <c r="B1328" s="10"/>
      <c r="C1328" s="11"/>
      <c r="D1328" s="11"/>
      <c r="E1328" s="5"/>
      <c r="F1328" s="20"/>
    </row>
    <row r="1329" spans="2:6" x14ac:dyDescent="0.25">
      <c r="B1329" s="16" t="s">
        <v>573</v>
      </c>
      <c r="C1329" s="11"/>
      <c r="D1329" s="11"/>
      <c r="E1329" s="5"/>
      <c r="F1329" s="20"/>
    </row>
    <row r="1330" spans="2:6" x14ac:dyDescent="0.25">
      <c r="B1330" s="10"/>
      <c r="C1330" s="11"/>
      <c r="D1330" s="11"/>
      <c r="E1330" s="5"/>
      <c r="F1330" s="20"/>
    </row>
    <row r="1331" spans="2:6" ht="90" x14ac:dyDescent="0.25">
      <c r="B1331" s="10" t="s">
        <v>574</v>
      </c>
      <c r="C1331" s="11"/>
      <c r="D1331" s="11"/>
      <c r="E1331" s="5"/>
      <c r="F1331" s="20"/>
    </row>
    <row r="1332" spans="2:6" x14ac:dyDescent="0.25">
      <c r="B1332" s="10"/>
      <c r="C1332" s="11"/>
      <c r="D1332" s="11"/>
      <c r="E1332" s="5"/>
      <c r="F1332" s="20"/>
    </row>
    <row r="1333" spans="2:6" x14ac:dyDescent="0.25">
      <c r="B1333" s="16" t="s">
        <v>575</v>
      </c>
      <c r="C1333" s="11"/>
      <c r="D1333" s="11"/>
      <c r="E1333" s="5"/>
      <c r="F1333" s="20"/>
    </row>
    <row r="1334" spans="2:6" x14ac:dyDescent="0.25">
      <c r="B1334" s="10"/>
      <c r="C1334" s="11"/>
      <c r="D1334" s="11"/>
      <c r="E1334" s="5"/>
      <c r="F1334" s="20"/>
    </row>
    <row r="1335" spans="2:6" ht="105" x14ac:dyDescent="0.25">
      <c r="B1335" s="10" t="s">
        <v>576</v>
      </c>
      <c r="C1335" s="11"/>
      <c r="D1335" s="11"/>
      <c r="E1335" s="5"/>
      <c r="F1335" s="20"/>
    </row>
    <row r="1336" spans="2:6" x14ac:dyDescent="0.25">
      <c r="B1336" s="10"/>
      <c r="C1336" s="11"/>
      <c r="D1336" s="11"/>
      <c r="E1336" s="5"/>
      <c r="F1336" s="20"/>
    </row>
    <row r="1337" spans="2:6" x14ac:dyDescent="0.25">
      <c r="B1337" s="16" t="s">
        <v>577</v>
      </c>
      <c r="C1337" s="11"/>
      <c r="D1337" s="11"/>
      <c r="E1337" s="5"/>
      <c r="F1337" s="20"/>
    </row>
    <row r="1338" spans="2:6" x14ac:dyDescent="0.25">
      <c r="B1338" s="10"/>
      <c r="C1338" s="11"/>
      <c r="D1338" s="11"/>
      <c r="E1338" s="5"/>
      <c r="F1338" s="20"/>
    </row>
    <row r="1339" spans="2:6" ht="75" x14ac:dyDescent="0.25">
      <c r="B1339" s="10" t="s">
        <v>578</v>
      </c>
      <c r="C1339" s="11"/>
      <c r="D1339" s="11"/>
      <c r="E1339" s="5"/>
      <c r="F1339" s="20"/>
    </row>
    <row r="1340" spans="2:6" x14ac:dyDescent="0.25">
      <c r="B1340" s="10"/>
      <c r="C1340" s="11"/>
      <c r="D1340" s="11"/>
      <c r="E1340" s="5"/>
      <c r="F1340" s="20"/>
    </row>
    <row r="1341" spans="2:6" x14ac:dyDescent="0.25">
      <c r="B1341" s="16" t="s">
        <v>579</v>
      </c>
      <c r="C1341" s="11"/>
      <c r="D1341" s="11"/>
      <c r="E1341" s="5"/>
      <c r="F1341" s="20"/>
    </row>
    <row r="1342" spans="2:6" x14ac:dyDescent="0.25">
      <c r="B1342" s="10"/>
      <c r="C1342" s="11"/>
      <c r="D1342" s="11"/>
      <c r="E1342" s="5"/>
      <c r="F1342" s="20"/>
    </row>
    <row r="1343" spans="2:6" ht="45" x14ac:dyDescent="0.25">
      <c r="B1343" s="10" t="s">
        <v>580</v>
      </c>
      <c r="C1343" s="11"/>
      <c r="D1343" s="11"/>
      <c r="E1343" s="5"/>
      <c r="F1343" s="20"/>
    </row>
    <row r="1344" spans="2:6" x14ac:dyDescent="0.25">
      <c r="B1344" s="10"/>
      <c r="C1344" s="11"/>
      <c r="D1344" s="11"/>
      <c r="E1344" s="5"/>
      <c r="F1344" s="20"/>
    </row>
    <row r="1345" spans="1:6" x14ac:dyDescent="0.25">
      <c r="B1345" s="16" t="s">
        <v>581</v>
      </c>
      <c r="C1345" s="11"/>
      <c r="D1345" s="11"/>
      <c r="E1345" s="5"/>
      <c r="F1345" s="20"/>
    </row>
    <row r="1346" spans="1:6" x14ac:dyDescent="0.25">
      <c r="B1346" s="10"/>
      <c r="C1346" s="11"/>
      <c r="D1346" s="11"/>
      <c r="E1346" s="5"/>
      <c r="F1346" s="20"/>
    </row>
    <row r="1347" spans="1:6" ht="75" x14ac:dyDescent="0.25">
      <c r="B1347" s="10" t="s">
        <v>582</v>
      </c>
      <c r="C1347" s="11"/>
      <c r="D1347" s="11"/>
      <c r="E1347" s="5"/>
      <c r="F1347" s="20"/>
    </row>
    <row r="1348" spans="1:6" x14ac:dyDescent="0.25">
      <c r="B1348" s="10"/>
      <c r="C1348" s="11"/>
      <c r="D1348" s="11"/>
      <c r="E1348" s="5"/>
      <c r="F1348" s="20"/>
    </row>
    <row r="1349" spans="1:6" x14ac:dyDescent="0.25">
      <c r="B1349" s="16" t="s">
        <v>583</v>
      </c>
      <c r="C1349" s="11"/>
      <c r="D1349" s="11"/>
      <c r="E1349" s="5"/>
      <c r="F1349" s="20"/>
    </row>
    <row r="1350" spans="1:6" x14ac:dyDescent="0.25">
      <c r="B1350" s="10"/>
      <c r="C1350" s="11"/>
      <c r="D1350" s="11"/>
      <c r="E1350" s="5"/>
      <c r="F1350" s="20"/>
    </row>
    <row r="1351" spans="1:6" ht="150" x14ac:dyDescent="0.25">
      <c r="B1351" s="10" t="s">
        <v>584</v>
      </c>
      <c r="C1351" s="11"/>
      <c r="D1351" s="11"/>
      <c r="E1351" s="5"/>
      <c r="F1351" s="20"/>
    </row>
    <row r="1352" spans="1:6" x14ac:dyDescent="0.25">
      <c r="B1352" s="10"/>
      <c r="C1352" s="11"/>
      <c r="D1352" s="11"/>
      <c r="E1352" s="5"/>
      <c r="F1352" s="20"/>
    </row>
    <row r="1353" spans="1:6" x14ac:dyDescent="0.25">
      <c r="B1353" s="16" t="s">
        <v>585</v>
      </c>
      <c r="C1353" s="11"/>
      <c r="D1353" s="11"/>
      <c r="E1353" s="5"/>
      <c r="F1353" s="20"/>
    </row>
    <row r="1354" spans="1:6" x14ac:dyDescent="0.25">
      <c r="B1354" s="10"/>
      <c r="C1354" s="11"/>
      <c r="D1354" s="11"/>
      <c r="E1354" s="5"/>
      <c r="F1354" s="20"/>
    </row>
    <row r="1355" spans="1:6" x14ac:dyDescent="0.25">
      <c r="B1355" s="16" t="s">
        <v>586</v>
      </c>
      <c r="C1355" s="11"/>
      <c r="D1355" s="11"/>
      <c r="E1355" s="5"/>
      <c r="F1355" s="20"/>
    </row>
    <row r="1356" spans="1:6" x14ac:dyDescent="0.25">
      <c r="B1356" s="10"/>
      <c r="C1356" s="11"/>
      <c r="D1356" s="11"/>
      <c r="E1356" s="5"/>
      <c r="F1356" s="20"/>
    </row>
    <row r="1357" spans="1:6" ht="45" x14ac:dyDescent="0.25">
      <c r="A1357" s="271">
        <v>1</v>
      </c>
      <c r="B1357" s="10" t="s">
        <v>587</v>
      </c>
      <c r="C1357" s="11" t="s">
        <v>45</v>
      </c>
      <c r="D1357" s="11">
        <v>1</v>
      </c>
      <c r="E1357" s="6"/>
      <c r="F1357" s="20">
        <f>D1357*E1357</f>
        <v>0</v>
      </c>
    </row>
    <row r="1358" spans="1:6" x14ac:dyDescent="0.25">
      <c r="B1358" s="10"/>
      <c r="C1358" s="11"/>
      <c r="D1358" s="11"/>
      <c r="E1358" s="5"/>
      <c r="F1358" s="20"/>
    </row>
    <row r="1359" spans="1:6" ht="45" x14ac:dyDescent="0.25">
      <c r="A1359" s="271">
        <v>2</v>
      </c>
      <c r="B1359" s="10" t="s">
        <v>588</v>
      </c>
      <c r="C1359" s="11" t="s">
        <v>45</v>
      </c>
      <c r="D1359" s="11">
        <v>1</v>
      </c>
      <c r="E1359" s="6"/>
      <c r="F1359" s="20">
        <f>D1359*E1359</f>
        <v>0</v>
      </c>
    </row>
    <row r="1360" spans="1:6" x14ac:dyDescent="0.25">
      <c r="B1360" s="10"/>
      <c r="C1360" s="11"/>
      <c r="D1360" s="11"/>
      <c r="E1360" s="5"/>
      <c r="F1360" s="20"/>
    </row>
    <row r="1361" spans="1:6" x14ac:dyDescent="0.25">
      <c r="B1361" s="16" t="s">
        <v>589</v>
      </c>
      <c r="C1361" s="11"/>
      <c r="D1361" s="11"/>
      <c r="E1361" s="5"/>
      <c r="F1361" s="20"/>
    </row>
    <row r="1362" spans="1:6" x14ac:dyDescent="0.25">
      <c r="B1362" s="10"/>
      <c r="C1362" s="11"/>
      <c r="D1362" s="11"/>
      <c r="E1362" s="5"/>
      <c r="F1362" s="20"/>
    </row>
    <row r="1363" spans="1:6" ht="75" x14ac:dyDescent="0.25">
      <c r="B1363" s="16" t="s">
        <v>590</v>
      </c>
      <c r="C1363" s="11"/>
      <c r="D1363" s="11"/>
      <c r="E1363" s="5"/>
      <c r="F1363" s="20"/>
    </row>
    <row r="1364" spans="1:6" x14ac:dyDescent="0.25">
      <c r="B1364" s="10"/>
      <c r="C1364" s="11"/>
      <c r="D1364" s="11"/>
      <c r="E1364" s="5"/>
      <c r="F1364" s="20"/>
    </row>
    <row r="1365" spans="1:6" x14ac:dyDescent="0.25">
      <c r="B1365" s="16" t="s">
        <v>591</v>
      </c>
      <c r="C1365" s="11"/>
      <c r="D1365" s="11"/>
      <c r="E1365" s="5"/>
      <c r="F1365" s="20"/>
    </row>
    <row r="1366" spans="1:6" x14ac:dyDescent="0.25">
      <c r="B1366" s="10"/>
      <c r="C1366" s="11"/>
      <c r="D1366" s="11"/>
      <c r="E1366" s="5"/>
      <c r="F1366" s="20"/>
    </row>
    <row r="1367" spans="1:6" ht="30" x14ac:dyDescent="0.25">
      <c r="A1367" s="271">
        <v>3</v>
      </c>
      <c r="B1367" s="10" t="s">
        <v>592</v>
      </c>
      <c r="C1367" s="11" t="s">
        <v>102</v>
      </c>
      <c r="D1367" s="11">
        <v>33</v>
      </c>
      <c r="E1367" s="6"/>
      <c r="F1367" s="20">
        <f>D1367*E1367</f>
        <v>0</v>
      </c>
    </row>
    <row r="1368" spans="1:6" x14ac:dyDescent="0.25">
      <c r="B1368" s="10"/>
      <c r="C1368" s="11"/>
      <c r="D1368" s="11"/>
      <c r="E1368" s="5"/>
      <c r="F1368" s="20"/>
    </row>
    <row r="1369" spans="1:6" ht="30" x14ac:dyDescent="0.25">
      <c r="A1369" s="271">
        <v>4</v>
      </c>
      <c r="B1369" s="10" t="s">
        <v>593</v>
      </c>
      <c r="C1369" s="11" t="s">
        <v>102</v>
      </c>
      <c r="D1369" s="11">
        <v>7</v>
      </c>
      <c r="E1369" s="6"/>
      <c r="F1369" s="20">
        <f>D1369*E1369</f>
        <v>0</v>
      </c>
    </row>
    <row r="1370" spans="1:6" x14ac:dyDescent="0.25">
      <c r="B1370" s="10"/>
      <c r="C1370" s="11"/>
      <c r="D1370" s="11"/>
      <c r="E1370" s="5"/>
      <c r="F1370" s="20"/>
    </row>
    <row r="1371" spans="1:6" x14ac:dyDescent="0.25">
      <c r="B1371" s="16" t="s">
        <v>594</v>
      </c>
      <c r="C1371" s="11"/>
      <c r="D1371" s="11"/>
      <c r="E1371" s="5"/>
      <c r="F1371" s="20"/>
    </row>
    <row r="1372" spans="1:6" x14ac:dyDescent="0.25">
      <c r="B1372" s="10"/>
      <c r="C1372" s="11"/>
      <c r="D1372" s="11"/>
      <c r="E1372" s="5"/>
      <c r="F1372" s="20"/>
    </row>
    <row r="1373" spans="1:6" x14ac:dyDescent="0.25">
      <c r="A1373" s="271">
        <v>5</v>
      </c>
      <c r="B1373" s="10" t="s">
        <v>595</v>
      </c>
      <c r="C1373" s="11" t="s">
        <v>102</v>
      </c>
      <c r="D1373" s="11">
        <v>17</v>
      </c>
      <c r="E1373" s="6"/>
      <c r="F1373" s="20">
        <f>D1373*E1373</f>
        <v>0</v>
      </c>
    </row>
    <row r="1374" spans="1:6" x14ac:dyDescent="0.25">
      <c r="B1374" s="10"/>
      <c r="C1374" s="11"/>
      <c r="D1374" s="11"/>
      <c r="E1374" s="5"/>
      <c r="F1374" s="20"/>
    </row>
    <row r="1375" spans="1:6" ht="30" x14ac:dyDescent="0.25">
      <c r="A1375" s="271">
        <v>6</v>
      </c>
      <c r="B1375" s="10" t="s">
        <v>596</v>
      </c>
      <c r="C1375" s="11" t="s">
        <v>39</v>
      </c>
      <c r="D1375" s="11">
        <v>10</v>
      </c>
      <c r="E1375" s="6"/>
      <c r="F1375" s="20">
        <f>D1375*E1375</f>
        <v>0</v>
      </c>
    </row>
    <row r="1376" spans="1:6" x14ac:dyDescent="0.25">
      <c r="B1376" s="10"/>
      <c r="C1376" s="11"/>
      <c r="D1376" s="11"/>
      <c r="E1376" s="5"/>
      <c r="F1376" s="20"/>
    </row>
    <row r="1377" spans="1:6" ht="30" x14ac:dyDescent="0.25">
      <c r="A1377" s="271">
        <v>7</v>
      </c>
      <c r="B1377" s="10" t="s">
        <v>597</v>
      </c>
      <c r="C1377" s="11" t="s">
        <v>39</v>
      </c>
      <c r="D1377" s="11">
        <v>29</v>
      </c>
      <c r="E1377" s="6"/>
      <c r="F1377" s="20">
        <f>D1377*E1377</f>
        <v>0</v>
      </c>
    </row>
    <row r="1378" spans="1:6" x14ac:dyDescent="0.25">
      <c r="B1378" s="10"/>
      <c r="C1378" s="11"/>
      <c r="D1378" s="11"/>
      <c r="E1378" s="5"/>
      <c r="F1378" s="20"/>
    </row>
    <row r="1379" spans="1:6" ht="30" x14ac:dyDescent="0.25">
      <c r="A1379" s="271">
        <v>8</v>
      </c>
      <c r="B1379" s="10" t="s">
        <v>598</v>
      </c>
      <c r="C1379" s="11" t="s">
        <v>102</v>
      </c>
      <c r="D1379" s="11">
        <v>7</v>
      </c>
      <c r="E1379" s="6"/>
      <c r="F1379" s="20">
        <f>D1379*E1379</f>
        <v>0</v>
      </c>
    </row>
    <row r="1380" spans="1:6" x14ac:dyDescent="0.25">
      <c r="B1380" s="10"/>
      <c r="C1380" s="11"/>
      <c r="D1380" s="11"/>
      <c r="E1380" s="5"/>
      <c r="F1380" s="20"/>
    </row>
    <row r="1381" spans="1:6" x14ac:dyDescent="0.25">
      <c r="B1381" s="16" t="s">
        <v>599</v>
      </c>
      <c r="C1381" s="11"/>
      <c r="D1381" s="11"/>
      <c r="E1381" s="5"/>
      <c r="F1381" s="20"/>
    </row>
    <row r="1382" spans="1:6" x14ac:dyDescent="0.25">
      <c r="B1382" s="10"/>
      <c r="C1382" s="11"/>
      <c r="D1382" s="11"/>
      <c r="E1382" s="5"/>
      <c r="F1382" s="20"/>
    </row>
    <row r="1383" spans="1:6" x14ac:dyDescent="0.25">
      <c r="A1383" s="271">
        <v>9</v>
      </c>
      <c r="B1383" s="10" t="s">
        <v>600</v>
      </c>
      <c r="C1383" s="11" t="s">
        <v>39</v>
      </c>
      <c r="D1383" s="11">
        <v>15</v>
      </c>
      <c r="E1383" s="6"/>
      <c r="F1383" s="20">
        <f>D1383*E1383</f>
        <v>0</v>
      </c>
    </row>
    <row r="1384" spans="1:6" x14ac:dyDescent="0.25">
      <c r="B1384" s="10"/>
      <c r="C1384" s="11"/>
      <c r="D1384" s="11"/>
      <c r="E1384" s="5"/>
      <c r="F1384" s="20"/>
    </row>
    <row r="1385" spans="1:6" ht="30" x14ac:dyDescent="0.25">
      <c r="A1385" s="271">
        <v>10</v>
      </c>
      <c r="B1385" s="10" t="s">
        <v>601</v>
      </c>
      <c r="C1385" s="11" t="s">
        <v>50</v>
      </c>
      <c r="D1385" s="11">
        <v>49</v>
      </c>
      <c r="E1385" s="6"/>
      <c r="F1385" s="20">
        <f>D1385*E1385</f>
        <v>0</v>
      </c>
    </row>
    <row r="1386" spans="1:6" x14ac:dyDescent="0.25">
      <c r="B1386" s="10"/>
      <c r="C1386" s="11"/>
      <c r="D1386" s="11"/>
      <c r="E1386" s="5"/>
      <c r="F1386" s="20"/>
    </row>
    <row r="1387" spans="1:6" x14ac:dyDescent="0.25">
      <c r="A1387" s="271">
        <v>11</v>
      </c>
      <c r="B1387" s="10" t="s">
        <v>602</v>
      </c>
      <c r="C1387" s="11" t="s">
        <v>45</v>
      </c>
      <c r="D1387" s="11">
        <v>147</v>
      </c>
      <c r="E1387" s="6"/>
      <c r="F1387" s="20">
        <f>D1387*E1387</f>
        <v>0</v>
      </c>
    </row>
    <row r="1388" spans="1:6" x14ac:dyDescent="0.25">
      <c r="B1388" s="10"/>
      <c r="C1388" s="11"/>
      <c r="D1388" s="11"/>
      <c r="E1388" s="5"/>
      <c r="F1388" s="20"/>
    </row>
    <row r="1389" spans="1:6" x14ac:dyDescent="0.25">
      <c r="A1389" s="271">
        <v>12</v>
      </c>
      <c r="B1389" s="10" t="s">
        <v>603</v>
      </c>
      <c r="C1389" s="11" t="s">
        <v>166</v>
      </c>
      <c r="D1389" s="11">
        <v>2.1</v>
      </c>
      <c r="E1389" s="6"/>
      <c r="F1389" s="20">
        <f>D1389*E1389</f>
        <v>0</v>
      </c>
    </row>
    <row r="1390" spans="1:6" x14ac:dyDescent="0.25">
      <c r="B1390" s="10"/>
      <c r="C1390" s="11"/>
      <c r="D1390" s="11"/>
      <c r="E1390" s="5"/>
      <c r="F1390" s="20"/>
    </row>
    <row r="1391" spans="1:6" x14ac:dyDescent="0.25">
      <c r="B1391" s="16" t="s">
        <v>604</v>
      </c>
      <c r="C1391" s="11"/>
      <c r="D1391" s="11"/>
      <c r="E1391" s="5"/>
      <c r="F1391" s="20"/>
    </row>
    <row r="1392" spans="1:6" x14ac:dyDescent="0.25">
      <c r="B1392" s="10"/>
      <c r="C1392" s="11"/>
      <c r="D1392" s="11"/>
      <c r="E1392" s="5"/>
      <c r="F1392" s="20"/>
    </row>
    <row r="1393" spans="1:6" x14ac:dyDescent="0.25">
      <c r="B1393" s="16" t="s">
        <v>591</v>
      </c>
      <c r="C1393" s="11"/>
      <c r="D1393" s="11"/>
      <c r="E1393" s="5"/>
      <c r="F1393" s="20"/>
    </row>
    <row r="1394" spans="1:6" x14ac:dyDescent="0.25">
      <c r="B1394" s="10"/>
      <c r="C1394" s="11"/>
      <c r="D1394" s="11"/>
      <c r="E1394" s="5"/>
      <c r="F1394" s="20"/>
    </row>
    <row r="1395" spans="1:6" x14ac:dyDescent="0.25">
      <c r="A1395" s="271">
        <v>13</v>
      </c>
      <c r="B1395" s="10" t="s">
        <v>605</v>
      </c>
      <c r="C1395" s="11" t="s">
        <v>102</v>
      </c>
      <c r="D1395" s="11">
        <v>56</v>
      </c>
      <c r="E1395" s="6"/>
      <c r="F1395" s="20">
        <f>D1395*E1395</f>
        <v>0</v>
      </c>
    </row>
    <row r="1396" spans="1:6" x14ac:dyDescent="0.25">
      <c r="B1396" s="10"/>
      <c r="C1396" s="11"/>
      <c r="D1396" s="11"/>
      <c r="E1396" s="5"/>
      <c r="F1396" s="20"/>
    </row>
    <row r="1397" spans="1:6" ht="45" x14ac:dyDescent="0.25">
      <c r="A1397" s="271">
        <v>14</v>
      </c>
      <c r="B1397" s="10" t="s">
        <v>606</v>
      </c>
      <c r="C1397" s="11" t="s">
        <v>102</v>
      </c>
      <c r="D1397" s="11">
        <v>56</v>
      </c>
      <c r="E1397" s="6"/>
      <c r="F1397" s="20">
        <f>D1397*E1397</f>
        <v>0</v>
      </c>
    </row>
    <row r="1398" spans="1:6" x14ac:dyDescent="0.25">
      <c r="B1398" s="10"/>
      <c r="C1398" s="11"/>
      <c r="D1398" s="11"/>
      <c r="E1398" s="5"/>
      <c r="F1398" s="20"/>
    </row>
    <row r="1399" spans="1:6" ht="45" x14ac:dyDescent="0.25">
      <c r="A1399" s="271">
        <v>15</v>
      </c>
      <c r="B1399" s="10" t="s">
        <v>607</v>
      </c>
      <c r="C1399" s="11" t="s">
        <v>102</v>
      </c>
      <c r="D1399" s="11">
        <v>28</v>
      </c>
      <c r="E1399" s="6"/>
      <c r="F1399" s="20">
        <f>D1399*E1399</f>
        <v>0</v>
      </c>
    </row>
    <row r="1400" spans="1:6" x14ac:dyDescent="0.25">
      <c r="B1400" s="10"/>
      <c r="C1400" s="11"/>
      <c r="D1400" s="11"/>
      <c r="E1400" s="5"/>
      <c r="F1400" s="20"/>
    </row>
    <row r="1401" spans="1:6" x14ac:dyDescent="0.25">
      <c r="A1401" s="271">
        <v>16</v>
      </c>
      <c r="B1401" s="10" t="s">
        <v>608</v>
      </c>
      <c r="C1401" s="11" t="s">
        <v>102</v>
      </c>
      <c r="D1401" s="11">
        <v>6</v>
      </c>
      <c r="E1401" s="6"/>
      <c r="F1401" s="20">
        <f>D1401*E1401</f>
        <v>0</v>
      </c>
    </row>
    <row r="1402" spans="1:6" x14ac:dyDescent="0.25">
      <c r="B1402" s="10"/>
      <c r="C1402" s="11"/>
      <c r="D1402" s="11"/>
      <c r="E1402" s="5"/>
      <c r="F1402" s="20"/>
    </row>
    <row r="1403" spans="1:6" x14ac:dyDescent="0.25">
      <c r="A1403" s="271">
        <v>17</v>
      </c>
      <c r="B1403" s="10" t="s">
        <v>112</v>
      </c>
      <c r="C1403" s="11" t="s">
        <v>113</v>
      </c>
      <c r="D1403" s="11">
        <v>1</v>
      </c>
      <c r="E1403" s="6"/>
      <c r="F1403" s="20">
        <f>D1403*E1403</f>
        <v>0</v>
      </c>
    </row>
    <row r="1404" spans="1:6" x14ac:dyDescent="0.25">
      <c r="B1404" s="10"/>
      <c r="C1404" s="11"/>
      <c r="D1404" s="11"/>
      <c r="E1404" s="5"/>
      <c r="F1404" s="20"/>
    </row>
    <row r="1405" spans="1:6" ht="30" x14ac:dyDescent="0.25">
      <c r="A1405" s="271">
        <v>18</v>
      </c>
      <c r="B1405" s="10" t="s">
        <v>609</v>
      </c>
      <c r="C1405" s="11" t="s">
        <v>45</v>
      </c>
      <c r="D1405" s="11">
        <v>5</v>
      </c>
      <c r="E1405" s="6"/>
      <c r="F1405" s="20">
        <f>D1405*E1405</f>
        <v>0</v>
      </c>
    </row>
    <row r="1406" spans="1:6" x14ac:dyDescent="0.25">
      <c r="B1406" s="10"/>
      <c r="C1406" s="11"/>
      <c r="D1406" s="11"/>
      <c r="E1406" s="5"/>
      <c r="F1406" s="20"/>
    </row>
    <row r="1407" spans="1:6" ht="30" x14ac:dyDescent="0.25">
      <c r="A1407" s="271">
        <v>19</v>
      </c>
      <c r="B1407" s="10" t="s">
        <v>610</v>
      </c>
      <c r="C1407" s="11" t="s">
        <v>45</v>
      </c>
      <c r="D1407" s="11">
        <v>3</v>
      </c>
      <c r="E1407" s="6"/>
      <c r="F1407" s="20">
        <f>D1407*E1407</f>
        <v>0</v>
      </c>
    </row>
    <row r="1408" spans="1:6" x14ac:dyDescent="0.25">
      <c r="B1408" s="10"/>
      <c r="C1408" s="11"/>
      <c r="D1408" s="11"/>
      <c r="E1408" s="5"/>
      <c r="F1408" s="20"/>
    </row>
    <row r="1409" spans="1:6" x14ac:dyDescent="0.25">
      <c r="A1409" s="271">
        <v>20</v>
      </c>
      <c r="B1409" s="10" t="s">
        <v>611</v>
      </c>
      <c r="C1409" s="11" t="s">
        <v>45</v>
      </c>
      <c r="D1409" s="11">
        <v>2</v>
      </c>
      <c r="E1409" s="6"/>
      <c r="F1409" s="20">
        <f>D1409*E1409</f>
        <v>0</v>
      </c>
    </row>
    <row r="1410" spans="1:6" x14ac:dyDescent="0.25">
      <c r="B1410" s="10"/>
      <c r="C1410" s="11"/>
      <c r="D1410" s="11"/>
      <c r="E1410" s="5"/>
      <c r="F1410" s="20"/>
    </row>
    <row r="1411" spans="1:6" ht="45" x14ac:dyDescent="0.25">
      <c r="A1411" s="271">
        <v>21</v>
      </c>
      <c r="B1411" s="10" t="s">
        <v>612</v>
      </c>
      <c r="C1411" s="11" t="s">
        <v>39</v>
      </c>
      <c r="D1411" s="11">
        <v>187</v>
      </c>
      <c r="E1411" s="6"/>
      <c r="F1411" s="20">
        <f>D1411*E1411</f>
        <v>0</v>
      </c>
    </row>
    <row r="1412" spans="1:6" x14ac:dyDescent="0.25">
      <c r="B1412" s="10"/>
      <c r="C1412" s="11"/>
      <c r="D1412" s="11"/>
      <c r="E1412" s="5"/>
      <c r="F1412" s="20"/>
    </row>
    <row r="1413" spans="1:6" ht="60" x14ac:dyDescent="0.25">
      <c r="A1413" s="271">
        <v>22</v>
      </c>
      <c r="B1413" s="10" t="s">
        <v>613</v>
      </c>
      <c r="C1413" s="11" t="s">
        <v>39</v>
      </c>
      <c r="D1413" s="11">
        <v>187</v>
      </c>
      <c r="E1413" s="6"/>
      <c r="F1413" s="20">
        <f>D1413*E1413</f>
        <v>0</v>
      </c>
    </row>
    <row r="1414" spans="1:6" x14ac:dyDescent="0.25">
      <c r="B1414" s="10"/>
      <c r="C1414" s="11"/>
      <c r="D1414" s="11"/>
      <c r="E1414" s="5"/>
      <c r="F1414" s="20"/>
    </row>
    <row r="1415" spans="1:6" x14ac:dyDescent="0.25">
      <c r="B1415" s="16" t="s">
        <v>594</v>
      </c>
      <c r="C1415" s="11"/>
      <c r="D1415" s="11"/>
      <c r="E1415" s="5"/>
      <c r="F1415" s="20"/>
    </row>
    <row r="1416" spans="1:6" x14ac:dyDescent="0.25">
      <c r="B1416" s="10"/>
      <c r="C1416" s="11"/>
      <c r="D1416" s="11"/>
      <c r="E1416" s="5"/>
      <c r="F1416" s="20"/>
    </row>
    <row r="1417" spans="1:6" ht="30" x14ac:dyDescent="0.25">
      <c r="A1417" s="271">
        <v>23</v>
      </c>
      <c r="B1417" s="10" t="s">
        <v>614</v>
      </c>
      <c r="C1417" s="11" t="s">
        <v>102</v>
      </c>
      <c r="D1417" s="11">
        <v>28</v>
      </c>
      <c r="E1417" s="6"/>
      <c r="F1417" s="20">
        <f>D1417*E1417</f>
        <v>0</v>
      </c>
    </row>
    <row r="1418" spans="1:6" x14ac:dyDescent="0.25">
      <c r="B1418" s="10"/>
      <c r="C1418" s="11"/>
      <c r="D1418" s="11"/>
      <c r="E1418" s="5"/>
      <c r="F1418" s="20"/>
    </row>
    <row r="1419" spans="1:6" ht="30" x14ac:dyDescent="0.25">
      <c r="A1419" s="271">
        <v>24</v>
      </c>
      <c r="B1419" s="10" t="s">
        <v>615</v>
      </c>
      <c r="C1419" s="11" t="s">
        <v>39</v>
      </c>
      <c r="D1419" s="11">
        <v>187</v>
      </c>
      <c r="E1419" s="6"/>
      <c r="F1419" s="20">
        <f>D1419*E1419</f>
        <v>0</v>
      </c>
    </row>
    <row r="1420" spans="1:6" x14ac:dyDescent="0.25">
      <c r="B1420" s="10"/>
      <c r="C1420" s="11"/>
      <c r="D1420" s="11"/>
      <c r="E1420" s="5"/>
      <c r="F1420" s="20"/>
    </row>
    <row r="1421" spans="1:6" ht="60" x14ac:dyDescent="0.25">
      <c r="A1421" s="271">
        <v>25</v>
      </c>
      <c r="B1421" s="10" t="s">
        <v>616</v>
      </c>
      <c r="C1421" s="11" t="s">
        <v>50</v>
      </c>
      <c r="D1421" s="11">
        <v>296</v>
      </c>
      <c r="E1421" s="6"/>
      <c r="F1421" s="20">
        <f>D1421*E1421</f>
        <v>0</v>
      </c>
    </row>
    <row r="1422" spans="1:6" x14ac:dyDescent="0.25">
      <c r="B1422" s="10"/>
      <c r="C1422" s="11"/>
      <c r="D1422" s="11"/>
      <c r="E1422" s="5"/>
      <c r="F1422" s="20"/>
    </row>
    <row r="1423" spans="1:6" ht="30" x14ac:dyDescent="0.25">
      <c r="A1423" s="271">
        <v>26</v>
      </c>
      <c r="B1423" s="10" t="s">
        <v>617</v>
      </c>
      <c r="C1423" s="11" t="s">
        <v>45</v>
      </c>
      <c r="D1423" s="11">
        <v>5</v>
      </c>
      <c r="E1423" s="6"/>
      <c r="F1423" s="20">
        <f>D1423*E1423</f>
        <v>0</v>
      </c>
    </row>
    <row r="1424" spans="1:6" x14ac:dyDescent="0.25">
      <c r="B1424" s="10"/>
      <c r="C1424" s="11"/>
      <c r="D1424" s="11"/>
      <c r="E1424" s="5"/>
      <c r="F1424" s="20"/>
    </row>
    <row r="1425" spans="1:6" x14ac:dyDescent="0.25">
      <c r="B1425" s="16" t="s">
        <v>618</v>
      </c>
      <c r="C1425" s="11"/>
      <c r="D1425" s="11"/>
      <c r="E1425" s="5"/>
      <c r="F1425" s="20"/>
    </row>
    <row r="1426" spans="1:6" x14ac:dyDescent="0.25">
      <c r="B1426" s="10"/>
      <c r="C1426" s="11"/>
      <c r="D1426" s="11"/>
      <c r="E1426" s="5"/>
      <c r="F1426" s="20"/>
    </row>
    <row r="1427" spans="1:6" x14ac:dyDescent="0.25">
      <c r="A1427" s="271">
        <v>27</v>
      </c>
      <c r="B1427" s="10" t="s">
        <v>619</v>
      </c>
      <c r="C1427" s="11" t="s">
        <v>50</v>
      </c>
      <c r="D1427" s="11">
        <v>234</v>
      </c>
      <c r="E1427" s="6"/>
      <c r="F1427" s="20">
        <f>D1427*E1427</f>
        <v>0</v>
      </c>
    </row>
    <row r="1428" spans="1:6" x14ac:dyDescent="0.25">
      <c r="B1428" s="10"/>
      <c r="C1428" s="11"/>
      <c r="D1428" s="11"/>
      <c r="E1428" s="5"/>
      <c r="F1428" s="20"/>
    </row>
    <row r="1429" spans="1:6" x14ac:dyDescent="0.25">
      <c r="B1429" s="16" t="s">
        <v>620</v>
      </c>
      <c r="C1429" s="11"/>
      <c r="D1429" s="11"/>
      <c r="E1429" s="5"/>
      <c r="F1429" s="20"/>
    </row>
    <row r="1430" spans="1:6" x14ac:dyDescent="0.25">
      <c r="B1430" s="10"/>
      <c r="C1430" s="11"/>
      <c r="D1430" s="11"/>
      <c r="E1430" s="5"/>
      <c r="F1430" s="20"/>
    </row>
    <row r="1431" spans="1:6" x14ac:dyDescent="0.25">
      <c r="A1431" s="271">
        <v>28</v>
      </c>
      <c r="B1431" s="10" t="s">
        <v>621</v>
      </c>
      <c r="C1431" s="11" t="s">
        <v>39</v>
      </c>
      <c r="D1431" s="11">
        <v>187</v>
      </c>
      <c r="E1431" s="6"/>
      <c r="F1431" s="20">
        <f>D1431*E1431</f>
        <v>0</v>
      </c>
    </row>
    <row r="1432" spans="1:6" x14ac:dyDescent="0.25">
      <c r="B1432" s="10"/>
      <c r="C1432" s="11"/>
      <c r="D1432" s="11"/>
      <c r="E1432" s="5"/>
      <c r="F1432" s="20"/>
    </row>
    <row r="1433" spans="1:6" x14ac:dyDescent="0.25">
      <c r="B1433" s="16" t="s">
        <v>622</v>
      </c>
      <c r="C1433" s="11"/>
      <c r="D1433" s="11"/>
      <c r="E1433" s="5"/>
      <c r="F1433" s="20"/>
    </row>
    <row r="1434" spans="1:6" x14ac:dyDescent="0.25">
      <c r="B1434" s="10"/>
      <c r="C1434" s="11"/>
      <c r="D1434" s="11"/>
      <c r="E1434" s="5"/>
      <c r="F1434" s="20"/>
    </row>
    <row r="1435" spans="1:6" ht="30" x14ac:dyDescent="0.25">
      <c r="A1435" s="271">
        <v>29</v>
      </c>
      <c r="B1435" s="10" t="s">
        <v>623</v>
      </c>
      <c r="C1435" s="11" t="s">
        <v>39</v>
      </c>
      <c r="D1435" s="11">
        <v>187</v>
      </c>
      <c r="E1435" s="6"/>
      <c r="F1435" s="20">
        <f>D1435*E1435</f>
        <v>0</v>
      </c>
    </row>
    <row r="1436" spans="1:6" x14ac:dyDescent="0.25">
      <c r="B1436" s="10"/>
      <c r="C1436" s="11"/>
      <c r="D1436" s="11"/>
      <c r="E1436" s="5"/>
      <c r="F1436" s="20"/>
    </row>
    <row r="1437" spans="1:6" ht="45" x14ac:dyDescent="0.25">
      <c r="A1437" s="271">
        <v>30</v>
      </c>
      <c r="B1437" s="10" t="s">
        <v>624</v>
      </c>
      <c r="C1437" s="11" t="s">
        <v>50</v>
      </c>
      <c r="D1437" s="11">
        <v>296</v>
      </c>
      <c r="E1437" s="6"/>
      <c r="F1437" s="20">
        <f>D1437*E1437</f>
        <v>0</v>
      </c>
    </row>
    <row r="1438" spans="1:6" x14ac:dyDescent="0.25">
      <c r="B1438" s="10"/>
      <c r="C1438" s="11"/>
      <c r="D1438" s="11"/>
      <c r="E1438" s="5"/>
      <c r="F1438" s="20"/>
    </row>
    <row r="1439" spans="1:6" x14ac:dyDescent="0.25">
      <c r="B1439" s="16" t="s">
        <v>599</v>
      </c>
      <c r="C1439" s="11"/>
      <c r="D1439" s="11"/>
      <c r="E1439" s="5"/>
      <c r="F1439" s="20"/>
    </row>
    <row r="1440" spans="1:6" x14ac:dyDescent="0.25">
      <c r="B1440" s="10"/>
      <c r="C1440" s="11"/>
      <c r="D1440" s="11"/>
      <c r="E1440" s="5"/>
      <c r="F1440" s="20"/>
    </row>
    <row r="1441" spans="1:6" x14ac:dyDescent="0.25">
      <c r="B1441" s="16" t="s">
        <v>625</v>
      </c>
      <c r="C1441" s="11"/>
      <c r="D1441" s="11"/>
      <c r="E1441" s="5"/>
      <c r="F1441" s="20"/>
    </row>
    <row r="1442" spans="1:6" x14ac:dyDescent="0.25">
      <c r="B1442" s="10"/>
      <c r="C1442" s="11"/>
      <c r="D1442" s="11"/>
      <c r="E1442" s="5"/>
      <c r="F1442" s="20"/>
    </row>
    <row r="1443" spans="1:6" x14ac:dyDescent="0.25">
      <c r="A1443" s="271">
        <v>31</v>
      </c>
      <c r="B1443" s="10" t="s">
        <v>626</v>
      </c>
      <c r="C1443" s="11" t="s">
        <v>50</v>
      </c>
      <c r="D1443" s="11">
        <v>65</v>
      </c>
      <c r="E1443" s="6"/>
      <c r="F1443" s="20">
        <f>D1443*E1443</f>
        <v>0</v>
      </c>
    </row>
    <row r="1444" spans="1:6" x14ac:dyDescent="0.25">
      <c r="B1444" s="10"/>
      <c r="C1444" s="11"/>
      <c r="D1444" s="11"/>
      <c r="E1444" s="5"/>
      <c r="F1444" s="20"/>
    </row>
    <row r="1445" spans="1:6" x14ac:dyDescent="0.25">
      <c r="B1445" s="16" t="s">
        <v>627</v>
      </c>
      <c r="C1445" s="11"/>
      <c r="D1445" s="11"/>
      <c r="E1445" s="5"/>
      <c r="F1445" s="20"/>
    </row>
    <row r="1446" spans="1:6" x14ac:dyDescent="0.25">
      <c r="B1446" s="10"/>
      <c r="C1446" s="11"/>
      <c r="D1446" s="11"/>
      <c r="E1446" s="5"/>
      <c r="F1446" s="20"/>
    </row>
    <row r="1447" spans="1:6" ht="30" x14ac:dyDescent="0.25">
      <c r="A1447" s="271">
        <v>32</v>
      </c>
      <c r="B1447" s="10" t="s">
        <v>628</v>
      </c>
      <c r="C1447" s="11" t="s">
        <v>45</v>
      </c>
      <c r="D1447" s="11">
        <v>8</v>
      </c>
      <c r="E1447" s="6"/>
      <c r="F1447" s="20">
        <f>D1447*E1447</f>
        <v>0</v>
      </c>
    </row>
    <row r="1448" spans="1:6" x14ac:dyDescent="0.25">
      <c r="B1448" s="10"/>
      <c r="C1448" s="11"/>
      <c r="D1448" s="11"/>
      <c r="E1448" s="5"/>
      <c r="F1448" s="20"/>
    </row>
    <row r="1449" spans="1:6" x14ac:dyDescent="0.25">
      <c r="B1449" s="16" t="s">
        <v>629</v>
      </c>
      <c r="C1449" s="11"/>
      <c r="D1449" s="11"/>
      <c r="E1449" s="5"/>
      <c r="F1449" s="20"/>
    </row>
    <row r="1450" spans="1:6" x14ac:dyDescent="0.25">
      <c r="B1450" s="10"/>
      <c r="C1450" s="11"/>
      <c r="D1450" s="11"/>
      <c r="E1450" s="5"/>
      <c r="F1450" s="20"/>
    </row>
    <row r="1451" spans="1:6" ht="30" x14ac:dyDescent="0.25">
      <c r="A1451" s="271">
        <v>33</v>
      </c>
      <c r="B1451" s="10" t="s">
        <v>630</v>
      </c>
      <c r="C1451" s="11" t="s">
        <v>45</v>
      </c>
      <c r="D1451" s="11">
        <v>8</v>
      </c>
      <c r="E1451" s="6"/>
      <c r="F1451" s="20">
        <f>D1451*E1451</f>
        <v>0</v>
      </c>
    </row>
    <row r="1452" spans="1:6" x14ac:dyDescent="0.25">
      <c r="B1452" s="10"/>
      <c r="C1452" s="11"/>
      <c r="D1452" s="11"/>
      <c r="E1452" s="5"/>
      <c r="F1452" s="20"/>
    </row>
    <row r="1453" spans="1:6" x14ac:dyDescent="0.25">
      <c r="B1453" s="16" t="s">
        <v>631</v>
      </c>
      <c r="C1453" s="11"/>
      <c r="D1453" s="11"/>
      <c r="E1453" s="5"/>
      <c r="F1453" s="20"/>
    </row>
    <row r="1454" spans="1:6" x14ac:dyDescent="0.25">
      <c r="B1454" s="10"/>
      <c r="C1454" s="11"/>
      <c r="D1454" s="11"/>
      <c r="E1454" s="5"/>
      <c r="F1454" s="20"/>
    </row>
    <row r="1455" spans="1:6" x14ac:dyDescent="0.25">
      <c r="B1455" s="16" t="s">
        <v>591</v>
      </c>
      <c r="C1455" s="11"/>
      <c r="D1455" s="11"/>
      <c r="E1455" s="5"/>
      <c r="F1455" s="20"/>
    </row>
    <row r="1456" spans="1:6" x14ac:dyDescent="0.25">
      <c r="B1456" s="10"/>
      <c r="C1456" s="11"/>
      <c r="D1456" s="11"/>
      <c r="E1456" s="5"/>
      <c r="F1456" s="20"/>
    </row>
    <row r="1457" spans="1:6" x14ac:dyDescent="0.25">
      <c r="A1457" s="271">
        <v>34</v>
      </c>
      <c r="B1457" s="10" t="s">
        <v>605</v>
      </c>
      <c r="C1457" s="11" t="s">
        <v>102</v>
      </c>
      <c r="D1457" s="11">
        <v>88</v>
      </c>
      <c r="E1457" s="6"/>
      <c r="F1457" s="20">
        <f>D1457*E1457</f>
        <v>0</v>
      </c>
    </row>
    <row r="1458" spans="1:6" x14ac:dyDescent="0.25">
      <c r="B1458" s="10"/>
      <c r="C1458" s="11"/>
      <c r="D1458" s="11"/>
      <c r="E1458" s="5"/>
      <c r="F1458" s="20"/>
    </row>
    <row r="1459" spans="1:6" ht="45" x14ac:dyDescent="0.25">
      <c r="A1459" s="271">
        <v>35</v>
      </c>
      <c r="B1459" s="10" t="s">
        <v>606</v>
      </c>
      <c r="C1459" s="11" t="s">
        <v>102</v>
      </c>
      <c r="D1459" s="11">
        <v>88</v>
      </c>
      <c r="E1459" s="6"/>
      <c r="F1459" s="20">
        <f>D1459*E1459</f>
        <v>0</v>
      </c>
    </row>
    <row r="1460" spans="1:6" x14ac:dyDescent="0.25">
      <c r="B1460" s="10"/>
      <c r="C1460" s="11"/>
      <c r="D1460" s="11"/>
      <c r="E1460" s="5"/>
      <c r="F1460" s="20"/>
    </row>
    <row r="1461" spans="1:6" ht="45" x14ac:dyDescent="0.25">
      <c r="A1461" s="271">
        <v>36</v>
      </c>
      <c r="B1461" s="10" t="s">
        <v>632</v>
      </c>
      <c r="C1461" s="11" t="s">
        <v>102</v>
      </c>
      <c r="D1461" s="11">
        <v>44</v>
      </c>
      <c r="E1461" s="6"/>
      <c r="F1461" s="20">
        <f>D1461*E1461</f>
        <v>0</v>
      </c>
    </row>
    <row r="1462" spans="1:6" x14ac:dyDescent="0.25">
      <c r="B1462" s="10"/>
      <c r="C1462" s="11"/>
      <c r="D1462" s="11"/>
      <c r="E1462" s="5"/>
      <c r="F1462" s="20"/>
    </row>
    <row r="1463" spans="1:6" x14ac:dyDescent="0.25">
      <c r="A1463" s="271">
        <v>37</v>
      </c>
      <c r="B1463" s="10" t="s">
        <v>633</v>
      </c>
      <c r="C1463" s="11" t="s">
        <v>102</v>
      </c>
      <c r="D1463" s="11">
        <v>9</v>
      </c>
      <c r="E1463" s="6"/>
      <c r="F1463" s="20">
        <f>D1463*E1463</f>
        <v>0</v>
      </c>
    </row>
    <row r="1464" spans="1:6" x14ac:dyDescent="0.25">
      <c r="B1464" s="10"/>
      <c r="C1464" s="11"/>
      <c r="D1464" s="11"/>
      <c r="E1464" s="5"/>
      <c r="F1464" s="20"/>
    </row>
    <row r="1465" spans="1:6" x14ac:dyDescent="0.25">
      <c r="A1465" s="271">
        <v>38</v>
      </c>
      <c r="B1465" s="10" t="s">
        <v>112</v>
      </c>
      <c r="C1465" s="11" t="s">
        <v>113</v>
      </c>
      <c r="D1465" s="11">
        <v>1</v>
      </c>
      <c r="E1465" s="6"/>
      <c r="F1465" s="20">
        <f>D1465*E1465</f>
        <v>0</v>
      </c>
    </row>
    <row r="1466" spans="1:6" x14ac:dyDescent="0.25">
      <c r="B1466" s="10"/>
      <c r="C1466" s="11"/>
      <c r="D1466" s="11"/>
      <c r="E1466" s="5"/>
      <c r="F1466" s="20"/>
    </row>
    <row r="1467" spans="1:6" ht="30" x14ac:dyDescent="0.25">
      <c r="A1467" s="271">
        <v>39</v>
      </c>
      <c r="B1467" s="10" t="s">
        <v>609</v>
      </c>
      <c r="C1467" s="11" t="s">
        <v>45</v>
      </c>
      <c r="D1467" s="11">
        <v>7</v>
      </c>
      <c r="E1467" s="6"/>
      <c r="F1467" s="20">
        <f>D1467*E1467</f>
        <v>0</v>
      </c>
    </row>
    <row r="1468" spans="1:6" x14ac:dyDescent="0.25">
      <c r="B1468" s="10"/>
      <c r="C1468" s="11"/>
      <c r="D1468" s="11"/>
      <c r="E1468" s="5"/>
      <c r="F1468" s="20"/>
    </row>
    <row r="1469" spans="1:6" ht="30" x14ac:dyDescent="0.25">
      <c r="A1469" s="271">
        <v>40</v>
      </c>
      <c r="B1469" s="10" t="s">
        <v>610</v>
      </c>
      <c r="C1469" s="11" t="s">
        <v>45</v>
      </c>
      <c r="D1469" s="11">
        <v>4</v>
      </c>
      <c r="E1469" s="6"/>
      <c r="F1469" s="20">
        <f>D1469*E1469</f>
        <v>0</v>
      </c>
    </row>
    <row r="1470" spans="1:6" x14ac:dyDescent="0.25">
      <c r="B1470" s="10"/>
      <c r="C1470" s="11"/>
      <c r="D1470" s="11"/>
      <c r="E1470" s="5"/>
      <c r="F1470" s="20"/>
    </row>
    <row r="1471" spans="1:6" x14ac:dyDescent="0.25">
      <c r="A1471" s="271">
        <v>41</v>
      </c>
      <c r="B1471" s="10" t="s">
        <v>611</v>
      </c>
      <c r="C1471" s="11" t="s">
        <v>45</v>
      </c>
      <c r="D1471" s="11">
        <v>2</v>
      </c>
      <c r="E1471" s="6"/>
      <c r="F1471" s="20">
        <f>D1471*E1471</f>
        <v>0</v>
      </c>
    </row>
    <row r="1472" spans="1:6" x14ac:dyDescent="0.25">
      <c r="B1472" s="10"/>
      <c r="C1472" s="11"/>
      <c r="D1472" s="11"/>
      <c r="E1472" s="5"/>
      <c r="F1472" s="20"/>
    </row>
    <row r="1473" spans="1:6" ht="45" x14ac:dyDescent="0.25">
      <c r="A1473" s="271">
        <v>42</v>
      </c>
      <c r="B1473" s="10" t="s">
        <v>634</v>
      </c>
      <c r="C1473" s="11" t="s">
        <v>39</v>
      </c>
      <c r="D1473" s="11">
        <v>292</v>
      </c>
      <c r="E1473" s="6"/>
      <c r="F1473" s="20">
        <f>D1473*E1473</f>
        <v>0</v>
      </c>
    </row>
    <row r="1474" spans="1:6" x14ac:dyDescent="0.25">
      <c r="B1474" s="10"/>
      <c r="C1474" s="11"/>
      <c r="D1474" s="11"/>
      <c r="E1474" s="5"/>
      <c r="F1474" s="20"/>
    </row>
    <row r="1475" spans="1:6" ht="60" x14ac:dyDescent="0.25">
      <c r="A1475" s="271">
        <v>43</v>
      </c>
      <c r="B1475" s="10" t="s">
        <v>635</v>
      </c>
      <c r="C1475" s="11" t="s">
        <v>39</v>
      </c>
      <c r="D1475" s="11">
        <v>292</v>
      </c>
      <c r="E1475" s="6"/>
      <c r="F1475" s="20">
        <f>D1475*E1475</f>
        <v>0</v>
      </c>
    </row>
    <row r="1476" spans="1:6" x14ac:dyDescent="0.25">
      <c r="B1476" s="10"/>
      <c r="C1476" s="11"/>
      <c r="D1476" s="11"/>
      <c r="E1476" s="5"/>
      <c r="F1476" s="20"/>
    </row>
    <row r="1477" spans="1:6" x14ac:dyDescent="0.25">
      <c r="B1477" s="16" t="s">
        <v>594</v>
      </c>
      <c r="C1477" s="11"/>
      <c r="D1477" s="11"/>
      <c r="E1477" s="5"/>
      <c r="F1477" s="20"/>
    </row>
    <row r="1478" spans="1:6" x14ac:dyDescent="0.25">
      <c r="B1478" s="10"/>
      <c r="C1478" s="11"/>
      <c r="D1478" s="11"/>
      <c r="E1478" s="5"/>
      <c r="F1478" s="20"/>
    </row>
    <row r="1479" spans="1:6" ht="30" x14ac:dyDescent="0.25">
      <c r="A1479" s="271">
        <v>44</v>
      </c>
      <c r="B1479" s="10" t="s">
        <v>636</v>
      </c>
      <c r="C1479" s="11" t="s">
        <v>102</v>
      </c>
      <c r="D1479" s="11">
        <v>44</v>
      </c>
      <c r="E1479" s="6"/>
      <c r="F1479" s="20">
        <f>D1479*E1479</f>
        <v>0</v>
      </c>
    </row>
    <row r="1480" spans="1:6" x14ac:dyDescent="0.25">
      <c r="B1480" s="10"/>
      <c r="C1480" s="11"/>
      <c r="D1480" s="11"/>
      <c r="E1480" s="5"/>
      <c r="F1480" s="20"/>
    </row>
    <row r="1481" spans="1:6" ht="30" x14ac:dyDescent="0.25">
      <c r="A1481" s="271">
        <v>45</v>
      </c>
      <c r="B1481" s="10" t="s">
        <v>637</v>
      </c>
      <c r="C1481" s="11" t="s">
        <v>39</v>
      </c>
      <c r="D1481" s="11">
        <v>292</v>
      </c>
      <c r="E1481" s="6"/>
      <c r="F1481" s="20">
        <f>D1481*E1481</f>
        <v>0</v>
      </c>
    </row>
    <row r="1482" spans="1:6" x14ac:dyDescent="0.25">
      <c r="B1482" s="10"/>
      <c r="C1482" s="11"/>
      <c r="D1482" s="11"/>
      <c r="E1482" s="5"/>
      <c r="F1482" s="20"/>
    </row>
    <row r="1483" spans="1:6" ht="60" x14ac:dyDescent="0.25">
      <c r="A1483" s="271">
        <v>46</v>
      </c>
      <c r="B1483" s="10" t="s">
        <v>616</v>
      </c>
      <c r="C1483" s="11" t="s">
        <v>50</v>
      </c>
      <c r="D1483" s="11">
        <v>389</v>
      </c>
      <c r="E1483" s="6"/>
      <c r="F1483" s="20">
        <f>D1483*E1483</f>
        <v>0</v>
      </c>
    </row>
    <row r="1484" spans="1:6" x14ac:dyDescent="0.25">
      <c r="B1484" s="10"/>
      <c r="C1484" s="11"/>
      <c r="D1484" s="11"/>
      <c r="E1484" s="5"/>
      <c r="F1484" s="20"/>
    </row>
    <row r="1485" spans="1:6" ht="30" x14ac:dyDescent="0.25">
      <c r="A1485" s="271">
        <v>47</v>
      </c>
      <c r="B1485" s="10" t="s">
        <v>617</v>
      </c>
      <c r="C1485" s="11" t="s">
        <v>45</v>
      </c>
      <c r="D1485" s="11">
        <v>7</v>
      </c>
      <c r="E1485" s="6"/>
      <c r="F1485" s="20">
        <f>D1485*E1485</f>
        <v>0</v>
      </c>
    </row>
    <row r="1486" spans="1:6" x14ac:dyDescent="0.25">
      <c r="B1486" s="10"/>
      <c r="C1486" s="11"/>
      <c r="D1486" s="11"/>
      <c r="E1486" s="5"/>
      <c r="F1486" s="20"/>
    </row>
    <row r="1487" spans="1:6" x14ac:dyDescent="0.25">
      <c r="B1487" s="16" t="s">
        <v>618</v>
      </c>
      <c r="C1487" s="11"/>
      <c r="D1487" s="11"/>
      <c r="E1487" s="5"/>
      <c r="F1487" s="20"/>
    </row>
    <row r="1488" spans="1:6" x14ac:dyDescent="0.25">
      <c r="B1488" s="10"/>
      <c r="C1488" s="11"/>
      <c r="D1488" s="11"/>
      <c r="E1488" s="5"/>
      <c r="F1488" s="20"/>
    </row>
    <row r="1489" spans="1:6" x14ac:dyDescent="0.25">
      <c r="A1489" s="271">
        <v>48</v>
      </c>
      <c r="B1489" s="10" t="s">
        <v>619</v>
      </c>
      <c r="C1489" s="11" t="s">
        <v>50</v>
      </c>
      <c r="D1489" s="11">
        <v>292</v>
      </c>
      <c r="E1489" s="6"/>
      <c r="F1489" s="20">
        <f>D1489*E1489</f>
        <v>0</v>
      </c>
    </row>
    <row r="1490" spans="1:6" x14ac:dyDescent="0.25">
      <c r="B1490" s="10"/>
      <c r="C1490" s="11"/>
      <c r="D1490" s="11"/>
      <c r="E1490" s="5"/>
      <c r="F1490" s="20"/>
    </row>
    <row r="1491" spans="1:6" x14ac:dyDescent="0.25">
      <c r="B1491" s="16" t="s">
        <v>620</v>
      </c>
      <c r="C1491" s="11"/>
      <c r="D1491" s="11"/>
      <c r="E1491" s="5"/>
      <c r="F1491" s="20"/>
    </row>
    <row r="1492" spans="1:6" x14ac:dyDescent="0.25">
      <c r="B1492" s="10"/>
      <c r="C1492" s="11"/>
      <c r="D1492" s="11"/>
      <c r="E1492" s="5"/>
      <c r="F1492" s="20"/>
    </row>
    <row r="1493" spans="1:6" x14ac:dyDescent="0.25">
      <c r="A1493" s="271">
        <v>49</v>
      </c>
      <c r="B1493" s="10" t="s">
        <v>638</v>
      </c>
      <c r="C1493" s="11" t="s">
        <v>39</v>
      </c>
      <c r="D1493" s="11">
        <v>292</v>
      </c>
      <c r="E1493" s="6"/>
      <c r="F1493" s="20">
        <f>D1493*E1493</f>
        <v>0</v>
      </c>
    </row>
    <row r="1494" spans="1:6" x14ac:dyDescent="0.25">
      <c r="B1494" s="10"/>
      <c r="C1494" s="11"/>
      <c r="D1494" s="11"/>
      <c r="E1494" s="5"/>
      <c r="F1494" s="20"/>
    </row>
    <row r="1495" spans="1:6" x14ac:dyDescent="0.25">
      <c r="B1495" s="16" t="s">
        <v>622</v>
      </c>
      <c r="C1495" s="11"/>
      <c r="D1495" s="11"/>
      <c r="E1495" s="5"/>
      <c r="F1495" s="20"/>
    </row>
    <row r="1496" spans="1:6" x14ac:dyDescent="0.25">
      <c r="B1496" s="10"/>
      <c r="C1496" s="11"/>
      <c r="D1496" s="11"/>
      <c r="E1496" s="5"/>
      <c r="F1496" s="20"/>
    </row>
    <row r="1497" spans="1:6" ht="30" x14ac:dyDescent="0.25">
      <c r="A1497" s="271">
        <v>50</v>
      </c>
      <c r="B1497" s="10" t="s">
        <v>623</v>
      </c>
      <c r="C1497" s="11" t="s">
        <v>39</v>
      </c>
      <c r="D1497" s="11">
        <v>292</v>
      </c>
      <c r="E1497" s="6"/>
      <c r="F1497" s="20">
        <f>D1497*E1497</f>
        <v>0</v>
      </c>
    </row>
    <row r="1498" spans="1:6" x14ac:dyDescent="0.25">
      <c r="B1498" s="10"/>
      <c r="C1498" s="11"/>
      <c r="D1498" s="11"/>
      <c r="E1498" s="5"/>
      <c r="F1498" s="20"/>
    </row>
    <row r="1499" spans="1:6" ht="45" x14ac:dyDescent="0.25">
      <c r="A1499" s="271">
        <v>51</v>
      </c>
      <c r="B1499" s="10" t="s">
        <v>624</v>
      </c>
      <c r="C1499" s="11" t="s">
        <v>50</v>
      </c>
      <c r="D1499" s="11">
        <v>389</v>
      </c>
      <c r="E1499" s="6"/>
      <c r="F1499" s="20">
        <f>D1499*E1499</f>
        <v>0</v>
      </c>
    </row>
    <row r="1500" spans="1:6" x14ac:dyDescent="0.25">
      <c r="B1500" s="10"/>
      <c r="C1500" s="11"/>
      <c r="D1500" s="11"/>
      <c r="E1500" s="5"/>
      <c r="F1500" s="20"/>
    </row>
    <row r="1501" spans="1:6" x14ac:dyDescent="0.25">
      <c r="B1501" s="16" t="s">
        <v>639</v>
      </c>
      <c r="C1501" s="11"/>
      <c r="D1501" s="11"/>
      <c r="E1501" s="5"/>
      <c r="F1501" s="20"/>
    </row>
    <row r="1502" spans="1:6" x14ac:dyDescent="0.25">
      <c r="B1502" s="10"/>
      <c r="C1502" s="11"/>
      <c r="D1502" s="11"/>
      <c r="E1502" s="5"/>
      <c r="F1502" s="20"/>
    </row>
    <row r="1503" spans="1:6" x14ac:dyDescent="0.25">
      <c r="B1503" s="16" t="s">
        <v>640</v>
      </c>
      <c r="C1503" s="11"/>
      <c r="D1503" s="11"/>
      <c r="E1503" s="5"/>
      <c r="F1503" s="20"/>
    </row>
    <row r="1504" spans="1:6" x14ac:dyDescent="0.25">
      <c r="B1504" s="10"/>
      <c r="C1504" s="11"/>
      <c r="D1504" s="11"/>
      <c r="E1504" s="5"/>
      <c r="F1504" s="20"/>
    </row>
    <row r="1505" spans="1:6" x14ac:dyDescent="0.25">
      <c r="B1505" s="16" t="s">
        <v>641</v>
      </c>
      <c r="C1505" s="11"/>
      <c r="D1505" s="11"/>
      <c r="E1505" s="5"/>
      <c r="F1505" s="20"/>
    </row>
    <row r="1506" spans="1:6" x14ac:dyDescent="0.25">
      <c r="B1506" s="10"/>
      <c r="C1506" s="11"/>
      <c r="D1506" s="11"/>
      <c r="E1506" s="5"/>
      <c r="F1506" s="20"/>
    </row>
    <row r="1507" spans="1:6" ht="90" x14ac:dyDescent="0.25">
      <c r="A1507" s="271">
        <v>52</v>
      </c>
      <c r="B1507" s="10" t="s">
        <v>642</v>
      </c>
      <c r="C1507" s="11" t="s">
        <v>45</v>
      </c>
      <c r="D1507" s="11">
        <v>8</v>
      </c>
      <c r="E1507" s="6"/>
      <c r="F1507" s="20">
        <f>D1507*E1507</f>
        <v>0</v>
      </c>
    </row>
    <row r="1508" spans="1:6" x14ac:dyDescent="0.25">
      <c r="B1508" s="10"/>
      <c r="C1508" s="11"/>
      <c r="D1508" s="11"/>
      <c r="E1508" s="5"/>
      <c r="F1508" s="20"/>
    </row>
    <row r="1509" spans="1:6" ht="30" x14ac:dyDescent="0.25">
      <c r="A1509" s="271">
        <v>53</v>
      </c>
      <c r="B1509" s="10" t="s">
        <v>643</v>
      </c>
      <c r="C1509" s="11" t="s">
        <v>45</v>
      </c>
      <c r="D1509" s="11">
        <v>8</v>
      </c>
      <c r="E1509" s="6"/>
      <c r="F1509" s="20">
        <f>D1509*E1509</f>
        <v>0</v>
      </c>
    </row>
    <row r="1510" spans="1:6" x14ac:dyDescent="0.25">
      <c r="B1510" s="10"/>
      <c r="C1510" s="11"/>
      <c r="D1510" s="11"/>
      <c r="E1510" s="5"/>
      <c r="F1510" s="20"/>
    </row>
    <row r="1511" spans="1:6" x14ac:dyDescent="0.25">
      <c r="B1511" s="16" t="s">
        <v>644</v>
      </c>
      <c r="C1511" s="11"/>
      <c r="D1511" s="11"/>
      <c r="E1511" s="5"/>
      <c r="F1511" s="20"/>
    </row>
    <row r="1512" spans="1:6" x14ac:dyDescent="0.25">
      <c r="B1512" s="10"/>
      <c r="C1512" s="11"/>
      <c r="D1512" s="11"/>
      <c r="E1512" s="5"/>
      <c r="F1512" s="20"/>
    </row>
    <row r="1513" spans="1:6" x14ac:dyDescent="0.25">
      <c r="B1513" s="16" t="s">
        <v>591</v>
      </c>
      <c r="C1513" s="11"/>
      <c r="D1513" s="11"/>
      <c r="E1513" s="5"/>
      <c r="F1513" s="20"/>
    </row>
    <row r="1514" spans="1:6" x14ac:dyDescent="0.25">
      <c r="B1514" s="10"/>
      <c r="C1514" s="11"/>
      <c r="D1514" s="11"/>
      <c r="E1514" s="5"/>
      <c r="F1514" s="20"/>
    </row>
    <row r="1515" spans="1:6" x14ac:dyDescent="0.25">
      <c r="A1515" s="271">
        <v>54</v>
      </c>
      <c r="B1515" s="10" t="s">
        <v>645</v>
      </c>
      <c r="C1515" s="11" t="s">
        <v>102</v>
      </c>
      <c r="D1515" s="11">
        <v>102</v>
      </c>
      <c r="E1515" s="6"/>
      <c r="F1515" s="20">
        <f>D1515*E1515</f>
        <v>0</v>
      </c>
    </row>
    <row r="1516" spans="1:6" x14ac:dyDescent="0.25">
      <c r="B1516" s="10"/>
      <c r="C1516" s="11"/>
      <c r="D1516" s="11"/>
      <c r="E1516" s="5"/>
      <c r="F1516" s="20"/>
    </row>
    <row r="1517" spans="1:6" ht="30" x14ac:dyDescent="0.25">
      <c r="A1517" s="271">
        <v>55</v>
      </c>
      <c r="B1517" s="10" t="s">
        <v>646</v>
      </c>
      <c r="C1517" s="11" t="s">
        <v>39</v>
      </c>
      <c r="D1517" s="11">
        <v>128</v>
      </c>
      <c r="E1517" s="6"/>
      <c r="F1517" s="20">
        <f>D1517*E1517</f>
        <v>0</v>
      </c>
    </row>
    <row r="1518" spans="1:6" x14ac:dyDescent="0.25">
      <c r="B1518" s="10"/>
      <c r="C1518" s="11"/>
      <c r="D1518" s="11"/>
      <c r="E1518" s="5"/>
      <c r="F1518" s="20"/>
    </row>
    <row r="1519" spans="1:6" ht="45" x14ac:dyDescent="0.25">
      <c r="A1519" s="271">
        <v>56</v>
      </c>
      <c r="B1519" s="10" t="s">
        <v>647</v>
      </c>
      <c r="C1519" s="11" t="s">
        <v>102</v>
      </c>
      <c r="D1519" s="11">
        <v>46</v>
      </c>
      <c r="E1519" s="6"/>
      <c r="F1519" s="20">
        <f>D1519*E1519</f>
        <v>0</v>
      </c>
    </row>
    <row r="1520" spans="1:6" x14ac:dyDescent="0.25">
      <c r="B1520" s="10"/>
      <c r="C1520" s="11"/>
      <c r="D1520" s="11"/>
      <c r="E1520" s="5"/>
      <c r="F1520" s="20"/>
    </row>
    <row r="1521" spans="1:6" x14ac:dyDescent="0.25">
      <c r="A1521" s="271">
        <v>57</v>
      </c>
      <c r="B1521" s="10" t="s">
        <v>648</v>
      </c>
      <c r="C1521" s="11" t="s">
        <v>102</v>
      </c>
      <c r="D1521" s="11">
        <v>56</v>
      </c>
      <c r="E1521" s="6"/>
      <c r="F1521" s="20">
        <f>D1521*E1521</f>
        <v>0</v>
      </c>
    </row>
    <row r="1522" spans="1:6" x14ac:dyDescent="0.25">
      <c r="B1522" s="10"/>
      <c r="C1522" s="11"/>
      <c r="D1522" s="11"/>
      <c r="E1522" s="5"/>
      <c r="F1522" s="20"/>
    </row>
    <row r="1523" spans="1:6" x14ac:dyDescent="0.25">
      <c r="A1523" s="271">
        <v>58</v>
      </c>
      <c r="B1523" s="10" t="s">
        <v>649</v>
      </c>
      <c r="C1523" s="11" t="s">
        <v>113</v>
      </c>
      <c r="D1523" s="11">
        <v>1</v>
      </c>
      <c r="E1523" s="6"/>
      <c r="F1523" s="20">
        <f>D1523*E1523</f>
        <v>0</v>
      </c>
    </row>
    <row r="1524" spans="1:6" x14ac:dyDescent="0.25">
      <c r="B1524" s="10"/>
      <c r="C1524" s="11"/>
      <c r="D1524" s="11"/>
      <c r="E1524" s="5"/>
      <c r="F1524" s="20"/>
    </row>
    <row r="1525" spans="1:6" x14ac:dyDescent="0.25">
      <c r="B1525" s="16" t="s">
        <v>650</v>
      </c>
      <c r="C1525" s="11"/>
      <c r="D1525" s="11"/>
      <c r="E1525" s="5"/>
      <c r="F1525" s="20"/>
    </row>
    <row r="1526" spans="1:6" x14ac:dyDescent="0.25">
      <c r="B1526" s="10"/>
      <c r="C1526" s="11"/>
      <c r="D1526" s="11"/>
      <c r="E1526" s="5"/>
      <c r="F1526" s="20"/>
    </row>
    <row r="1527" spans="1:6" x14ac:dyDescent="0.25">
      <c r="A1527" s="271">
        <v>59</v>
      </c>
      <c r="B1527" s="10" t="s">
        <v>651</v>
      </c>
      <c r="C1527" s="11" t="s">
        <v>102</v>
      </c>
      <c r="D1527" s="11">
        <v>19</v>
      </c>
      <c r="E1527" s="6"/>
      <c r="F1527" s="20">
        <f>D1527*E1527</f>
        <v>0</v>
      </c>
    </row>
    <row r="1528" spans="1:6" x14ac:dyDescent="0.25">
      <c r="B1528" s="10"/>
      <c r="C1528" s="11"/>
      <c r="D1528" s="11"/>
      <c r="E1528" s="5"/>
      <c r="F1528" s="20"/>
    </row>
    <row r="1529" spans="1:6" x14ac:dyDescent="0.25">
      <c r="A1529" s="271">
        <v>60</v>
      </c>
      <c r="B1529" s="10" t="s">
        <v>652</v>
      </c>
      <c r="C1529" s="11" t="s">
        <v>102</v>
      </c>
      <c r="D1529" s="11">
        <v>27</v>
      </c>
      <c r="E1529" s="6"/>
      <c r="F1529" s="20">
        <f>D1529*E1529</f>
        <v>0</v>
      </c>
    </row>
    <row r="1530" spans="1:6" x14ac:dyDescent="0.25">
      <c r="B1530" s="10"/>
      <c r="C1530" s="11"/>
      <c r="D1530" s="11"/>
      <c r="E1530" s="5"/>
      <c r="F1530" s="20"/>
    </row>
    <row r="1531" spans="1:6" ht="30" x14ac:dyDescent="0.25">
      <c r="A1531" s="271">
        <v>61</v>
      </c>
      <c r="B1531" s="10" t="s">
        <v>653</v>
      </c>
      <c r="C1531" s="11" t="s">
        <v>39</v>
      </c>
      <c r="D1531" s="11">
        <v>128</v>
      </c>
      <c r="E1531" s="6"/>
      <c r="F1531" s="20">
        <f>D1531*E1531</f>
        <v>0</v>
      </c>
    </row>
    <row r="1532" spans="1:6" x14ac:dyDescent="0.25">
      <c r="B1532" s="10"/>
      <c r="C1532" s="11"/>
      <c r="D1532" s="11"/>
      <c r="E1532" s="5"/>
      <c r="F1532" s="20"/>
    </row>
    <row r="1533" spans="1:6" x14ac:dyDescent="0.25">
      <c r="B1533" s="16" t="s">
        <v>618</v>
      </c>
      <c r="C1533" s="11"/>
      <c r="D1533" s="11"/>
      <c r="E1533" s="5"/>
      <c r="F1533" s="20"/>
    </row>
    <row r="1534" spans="1:6" x14ac:dyDescent="0.25">
      <c r="B1534" s="10"/>
      <c r="C1534" s="11"/>
      <c r="D1534" s="11"/>
      <c r="E1534" s="5"/>
      <c r="F1534" s="20"/>
    </row>
    <row r="1535" spans="1:6" ht="30" x14ac:dyDescent="0.25">
      <c r="A1535" s="271">
        <v>62</v>
      </c>
      <c r="B1535" s="10" t="s">
        <v>654</v>
      </c>
      <c r="C1535" s="11" t="s">
        <v>50</v>
      </c>
      <c r="D1535" s="11">
        <v>128</v>
      </c>
      <c r="E1535" s="6"/>
      <c r="F1535" s="20">
        <f>D1535*E1535</f>
        <v>0</v>
      </c>
    </row>
    <row r="1536" spans="1:6" x14ac:dyDescent="0.25">
      <c r="B1536" s="10"/>
      <c r="C1536" s="11"/>
      <c r="D1536" s="11"/>
      <c r="E1536" s="5"/>
      <c r="F1536" s="20"/>
    </row>
    <row r="1537" spans="1:6" x14ac:dyDescent="0.25">
      <c r="B1537" s="16" t="s">
        <v>620</v>
      </c>
      <c r="C1537" s="11"/>
      <c r="D1537" s="11"/>
      <c r="E1537" s="5"/>
      <c r="F1537" s="20"/>
    </row>
    <row r="1538" spans="1:6" x14ac:dyDescent="0.25">
      <c r="B1538" s="10"/>
      <c r="C1538" s="11"/>
      <c r="D1538" s="11"/>
      <c r="E1538" s="5"/>
      <c r="F1538" s="20"/>
    </row>
    <row r="1539" spans="1:6" x14ac:dyDescent="0.25">
      <c r="A1539" s="271">
        <v>63</v>
      </c>
      <c r="B1539" s="10" t="s">
        <v>603</v>
      </c>
      <c r="C1539" s="11" t="s">
        <v>166</v>
      </c>
      <c r="D1539" s="11">
        <v>3.8</v>
      </c>
      <c r="E1539" s="6"/>
      <c r="F1539" s="20">
        <f>D1539*E1539</f>
        <v>0</v>
      </c>
    </row>
    <row r="1540" spans="1:6" x14ac:dyDescent="0.25">
      <c r="B1540" s="10"/>
      <c r="C1540" s="11"/>
      <c r="D1540" s="11"/>
      <c r="E1540" s="5"/>
      <c r="F1540" s="20"/>
    </row>
    <row r="1541" spans="1:6" x14ac:dyDescent="0.25">
      <c r="A1541" s="271">
        <v>64</v>
      </c>
      <c r="B1541" s="10" t="s">
        <v>655</v>
      </c>
      <c r="C1541" s="11" t="s">
        <v>39</v>
      </c>
      <c r="D1541" s="11">
        <v>128</v>
      </c>
      <c r="E1541" s="6"/>
      <c r="F1541" s="20">
        <f>D1541*E1541</f>
        <v>0</v>
      </c>
    </row>
    <row r="1542" spans="1:6" x14ac:dyDescent="0.25">
      <c r="B1542" s="10"/>
      <c r="C1542" s="11"/>
      <c r="D1542" s="11"/>
      <c r="E1542" s="5"/>
      <c r="F1542" s="20"/>
    </row>
    <row r="1543" spans="1:6" x14ac:dyDescent="0.25">
      <c r="B1543" s="16" t="s">
        <v>656</v>
      </c>
      <c r="C1543" s="11"/>
      <c r="D1543" s="11"/>
      <c r="E1543" s="5"/>
      <c r="F1543" s="20"/>
    </row>
    <row r="1544" spans="1:6" x14ac:dyDescent="0.25">
      <c r="B1544" s="10"/>
      <c r="C1544" s="11"/>
      <c r="D1544" s="11"/>
      <c r="E1544" s="5"/>
      <c r="F1544" s="20"/>
    </row>
    <row r="1545" spans="1:6" ht="30" x14ac:dyDescent="0.25">
      <c r="A1545" s="271">
        <v>65</v>
      </c>
      <c r="B1545" s="10" t="s">
        <v>657</v>
      </c>
      <c r="C1545" s="11" t="s">
        <v>39</v>
      </c>
      <c r="D1545" s="11">
        <v>64</v>
      </c>
      <c r="E1545" s="6"/>
      <c r="F1545" s="20">
        <f>D1545*E1545</f>
        <v>0</v>
      </c>
    </row>
    <row r="1546" spans="1:6" x14ac:dyDescent="0.25">
      <c r="B1546" s="10"/>
      <c r="C1546" s="11"/>
      <c r="D1546" s="11"/>
      <c r="E1546" s="5"/>
      <c r="F1546" s="20"/>
    </row>
    <row r="1547" spans="1:6" x14ac:dyDescent="0.25">
      <c r="B1547" s="16" t="s">
        <v>658</v>
      </c>
      <c r="C1547" s="11"/>
      <c r="D1547" s="11"/>
      <c r="E1547" s="5"/>
      <c r="F1547" s="20"/>
    </row>
    <row r="1548" spans="1:6" x14ac:dyDescent="0.25">
      <c r="B1548" s="10"/>
      <c r="C1548" s="11"/>
      <c r="D1548" s="11"/>
      <c r="E1548" s="5"/>
      <c r="F1548" s="20"/>
    </row>
    <row r="1549" spans="1:6" x14ac:dyDescent="0.25">
      <c r="B1549" s="16" t="s">
        <v>591</v>
      </c>
      <c r="C1549" s="11"/>
      <c r="D1549" s="11"/>
      <c r="E1549" s="5"/>
      <c r="F1549" s="20"/>
    </row>
    <row r="1550" spans="1:6" x14ac:dyDescent="0.25">
      <c r="B1550" s="10"/>
      <c r="C1550" s="11"/>
      <c r="D1550" s="11"/>
      <c r="E1550" s="5"/>
      <c r="F1550" s="20"/>
    </row>
    <row r="1551" spans="1:6" x14ac:dyDescent="0.25">
      <c r="A1551" s="271">
        <v>66</v>
      </c>
      <c r="B1551" s="10" t="s">
        <v>659</v>
      </c>
      <c r="C1551" s="11" t="s">
        <v>102</v>
      </c>
      <c r="D1551" s="11">
        <v>25</v>
      </c>
      <c r="E1551" s="6"/>
      <c r="F1551" s="20">
        <f>D1551*E1551</f>
        <v>0</v>
      </c>
    </row>
    <row r="1552" spans="1:6" x14ac:dyDescent="0.25">
      <c r="B1552" s="10"/>
      <c r="C1552" s="11"/>
      <c r="D1552" s="11"/>
      <c r="E1552" s="5"/>
      <c r="F1552" s="20"/>
    </row>
    <row r="1553" spans="1:6" x14ac:dyDescent="0.25">
      <c r="A1553" s="271">
        <v>67</v>
      </c>
      <c r="B1553" s="10" t="s">
        <v>660</v>
      </c>
      <c r="C1553" s="11" t="s">
        <v>102</v>
      </c>
      <c r="D1553" s="11">
        <v>3</v>
      </c>
      <c r="E1553" s="6"/>
      <c r="F1553" s="20">
        <f>D1553*E1553</f>
        <v>0</v>
      </c>
    </row>
    <row r="1554" spans="1:6" x14ac:dyDescent="0.25">
      <c r="B1554" s="10"/>
      <c r="C1554" s="11"/>
      <c r="D1554" s="11"/>
      <c r="E1554" s="5"/>
      <c r="F1554" s="20"/>
    </row>
    <row r="1555" spans="1:6" x14ac:dyDescent="0.25">
      <c r="A1555" s="271">
        <v>68</v>
      </c>
      <c r="B1555" s="10" t="s">
        <v>661</v>
      </c>
      <c r="C1555" s="11" t="s">
        <v>102</v>
      </c>
      <c r="D1555" s="11">
        <v>1</v>
      </c>
      <c r="E1555" s="6"/>
      <c r="F1555" s="20">
        <f>D1555*E1555</f>
        <v>0</v>
      </c>
    </row>
    <row r="1556" spans="1:6" x14ac:dyDescent="0.25">
      <c r="B1556" s="10"/>
      <c r="C1556" s="11"/>
      <c r="D1556" s="11"/>
      <c r="E1556" s="5"/>
      <c r="F1556" s="20"/>
    </row>
    <row r="1557" spans="1:6" ht="30" x14ac:dyDescent="0.25">
      <c r="A1557" s="271">
        <v>69</v>
      </c>
      <c r="B1557" s="10" t="s">
        <v>646</v>
      </c>
      <c r="C1557" s="11" t="s">
        <v>39</v>
      </c>
      <c r="D1557" s="11">
        <v>39</v>
      </c>
      <c r="E1557" s="6"/>
      <c r="F1557" s="20">
        <f>D1557*E1557</f>
        <v>0</v>
      </c>
    </row>
    <row r="1558" spans="1:6" x14ac:dyDescent="0.25">
      <c r="B1558" s="10"/>
      <c r="C1558" s="11"/>
      <c r="D1558" s="11"/>
      <c r="E1558" s="5"/>
      <c r="F1558" s="20"/>
    </row>
    <row r="1559" spans="1:6" x14ac:dyDescent="0.25">
      <c r="A1559" s="271">
        <v>70</v>
      </c>
      <c r="B1559" s="10" t="s">
        <v>112</v>
      </c>
      <c r="C1559" s="11" t="s">
        <v>113</v>
      </c>
      <c r="D1559" s="11">
        <v>1</v>
      </c>
      <c r="E1559" s="6"/>
      <c r="F1559" s="20">
        <f>D1559*E1559</f>
        <v>0</v>
      </c>
    </row>
    <row r="1560" spans="1:6" x14ac:dyDescent="0.25">
      <c r="B1560" s="10"/>
      <c r="C1560" s="11"/>
      <c r="D1560" s="11"/>
      <c r="E1560" s="5"/>
      <c r="F1560" s="20"/>
    </row>
    <row r="1561" spans="1:6" ht="45" x14ac:dyDescent="0.25">
      <c r="A1561" s="271">
        <v>71</v>
      </c>
      <c r="B1561" s="10" t="s">
        <v>662</v>
      </c>
      <c r="C1561" s="11" t="s">
        <v>102</v>
      </c>
      <c r="D1561" s="11">
        <v>11</v>
      </c>
      <c r="E1561" s="6"/>
      <c r="F1561" s="20">
        <f>D1561*E1561</f>
        <v>0</v>
      </c>
    </row>
    <row r="1562" spans="1:6" x14ac:dyDescent="0.25">
      <c r="B1562" s="10"/>
      <c r="C1562" s="11"/>
      <c r="D1562" s="11"/>
      <c r="E1562" s="5"/>
      <c r="F1562" s="20"/>
    </row>
    <row r="1563" spans="1:6" ht="30" x14ac:dyDescent="0.25">
      <c r="A1563" s="271">
        <v>72</v>
      </c>
      <c r="B1563" s="10" t="s">
        <v>663</v>
      </c>
      <c r="C1563" s="11" t="s">
        <v>102</v>
      </c>
      <c r="D1563" s="11">
        <v>11</v>
      </c>
      <c r="E1563" s="6"/>
      <c r="F1563" s="20">
        <f>D1563*E1563</f>
        <v>0</v>
      </c>
    </row>
    <row r="1564" spans="1:6" x14ac:dyDescent="0.25">
      <c r="B1564" s="10"/>
      <c r="C1564" s="11"/>
      <c r="D1564" s="11"/>
      <c r="E1564" s="5"/>
      <c r="F1564" s="20"/>
    </row>
    <row r="1565" spans="1:6" x14ac:dyDescent="0.25">
      <c r="A1565" s="271">
        <v>73</v>
      </c>
      <c r="B1565" s="10" t="s">
        <v>664</v>
      </c>
      <c r="C1565" s="11" t="s">
        <v>102</v>
      </c>
      <c r="D1565" s="11">
        <v>4</v>
      </c>
      <c r="E1565" s="6"/>
      <c r="F1565" s="20">
        <f>D1565*E1565</f>
        <v>0</v>
      </c>
    </row>
    <row r="1566" spans="1:6" x14ac:dyDescent="0.25">
      <c r="B1566" s="10"/>
      <c r="C1566" s="11"/>
      <c r="D1566" s="11"/>
      <c r="E1566" s="5"/>
      <c r="F1566" s="20"/>
    </row>
    <row r="1567" spans="1:6" ht="30" x14ac:dyDescent="0.25">
      <c r="A1567" s="271">
        <v>74</v>
      </c>
      <c r="B1567" s="10" t="s">
        <v>609</v>
      </c>
      <c r="C1567" s="11" t="s">
        <v>45</v>
      </c>
      <c r="D1567" s="11">
        <v>3</v>
      </c>
      <c r="E1567" s="6"/>
      <c r="F1567" s="20">
        <f>D1567*E1567</f>
        <v>0</v>
      </c>
    </row>
    <row r="1568" spans="1:6" x14ac:dyDescent="0.25">
      <c r="B1568" s="10"/>
      <c r="C1568" s="11"/>
      <c r="D1568" s="11"/>
      <c r="E1568" s="5"/>
      <c r="F1568" s="20"/>
    </row>
    <row r="1569" spans="1:6" ht="30" x14ac:dyDescent="0.25">
      <c r="A1569" s="271">
        <v>75</v>
      </c>
      <c r="B1569" s="10" t="s">
        <v>665</v>
      </c>
      <c r="C1569" s="11" t="s">
        <v>45</v>
      </c>
      <c r="D1569" s="11">
        <v>3</v>
      </c>
      <c r="E1569" s="6"/>
      <c r="F1569" s="20">
        <f>D1569*E1569</f>
        <v>0</v>
      </c>
    </row>
    <row r="1570" spans="1:6" x14ac:dyDescent="0.25">
      <c r="B1570" s="10"/>
      <c r="C1570" s="11"/>
      <c r="D1570" s="11"/>
      <c r="E1570" s="5"/>
      <c r="F1570" s="20"/>
    </row>
    <row r="1571" spans="1:6" x14ac:dyDescent="0.25">
      <c r="A1571" s="271">
        <v>76</v>
      </c>
      <c r="B1571" s="10" t="s">
        <v>666</v>
      </c>
      <c r="C1571" s="11" t="s">
        <v>45</v>
      </c>
      <c r="D1571" s="11">
        <v>3</v>
      </c>
      <c r="E1571" s="6"/>
      <c r="F1571" s="20">
        <f>D1571*E1571</f>
        <v>0</v>
      </c>
    </row>
    <row r="1572" spans="1:6" x14ac:dyDescent="0.25">
      <c r="B1572" s="10"/>
      <c r="C1572" s="11"/>
      <c r="D1572" s="11"/>
      <c r="E1572" s="5"/>
      <c r="F1572" s="20"/>
    </row>
    <row r="1573" spans="1:6" ht="45" x14ac:dyDescent="0.25">
      <c r="A1573" s="271">
        <v>77</v>
      </c>
      <c r="B1573" s="10" t="s">
        <v>667</v>
      </c>
      <c r="C1573" s="11" t="s">
        <v>39</v>
      </c>
      <c r="D1573" s="11">
        <v>70</v>
      </c>
      <c r="E1573" s="6"/>
      <c r="F1573" s="20">
        <f>D1573*E1573</f>
        <v>0</v>
      </c>
    </row>
    <row r="1574" spans="1:6" x14ac:dyDescent="0.25">
      <c r="B1574" s="10"/>
      <c r="C1574" s="11"/>
      <c r="D1574" s="11"/>
      <c r="E1574" s="5"/>
      <c r="F1574" s="20"/>
    </row>
    <row r="1575" spans="1:6" ht="45" x14ac:dyDescent="0.25">
      <c r="A1575" s="271">
        <v>78</v>
      </c>
      <c r="B1575" s="10" t="s">
        <v>121</v>
      </c>
      <c r="C1575" s="11" t="s">
        <v>39</v>
      </c>
      <c r="D1575" s="11">
        <v>70</v>
      </c>
      <c r="E1575" s="6"/>
      <c r="F1575" s="20">
        <f>D1575*E1575</f>
        <v>0</v>
      </c>
    </row>
    <row r="1576" spans="1:6" x14ac:dyDescent="0.25">
      <c r="B1576" s="10"/>
      <c r="C1576" s="11"/>
      <c r="D1576" s="11"/>
      <c r="E1576" s="5"/>
      <c r="F1576" s="20"/>
    </row>
    <row r="1577" spans="1:6" ht="30" x14ac:dyDescent="0.25">
      <c r="A1577" s="271">
        <v>79</v>
      </c>
      <c r="B1577" s="10" t="s">
        <v>668</v>
      </c>
      <c r="C1577" s="11" t="s">
        <v>39</v>
      </c>
      <c r="D1577" s="11">
        <v>70</v>
      </c>
      <c r="E1577" s="6"/>
      <c r="F1577" s="20">
        <f>D1577*E1577</f>
        <v>0</v>
      </c>
    </row>
    <row r="1578" spans="1:6" x14ac:dyDescent="0.25">
      <c r="B1578" s="10"/>
      <c r="C1578" s="11"/>
      <c r="D1578" s="11"/>
      <c r="E1578" s="5"/>
      <c r="F1578" s="20"/>
    </row>
    <row r="1579" spans="1:6" x14ac:dyDescent="0.25">
      <c r="B1579" s="16" t="s">
        <v>594</v>
      </c>
      <c r="C1579" s="11"/>
      <c r="D1579" s="11"/>
      <c r="E1579" s="5"/>
      <c r="F1579" s="20"/>
    </row>
    <row r="1580" spans="1:6" x14ac:dyDescent="0.25">
      <c r="B1580" s="10"/>
      <c r="C1580" s="11"/>
      <c r="D1580" s="11"/>
      <c r="E1580" s="5"/>
      <c r="F1580" s="20"/>
    </row>
    <row r="1581" spans="1:6" ht="30" x14ac:dyDescent="0.25">
      <c r="A1581" s="271">
        <v>80</v>
      </c>
      <c r="B1581" s="10" t="s">
        <v>669</v>
      </c>
      <c r="C1581" s="11" t="s">
        <v>102</v>
      </c>
      <c r="D1581" s="11">
        <v>14</v>
      </c>
      <c r="E1581" s="6"/>
      <c r="F1581" s="20">
        <f>D1581*E1581</f>
        <v>0</v>
      </c>
    </row>
    <row r="1582" spans="1:6" x14ac:dyDescent="0.25">
      <c r="B1582" s="10"/>
      <c r="C1582" s="11"/>
      <c r="D1582" s="11"/>
      <c r="E1582" s="5"/>
      <c r="F1582" s="20"/>
    </row>
    <row r="1583" spans="1:6" ht="30" x14ac:dyDescent="0.25">
      <c r="A1583" s="271">
        <v>81</v>
      </c>
      <c r="B1583" s="10" t="s">
        <v>151</v>
      </c>
      <c r="C1583" s="11" t="s">
        <v>152</v>
      </c>
      <c r="D1583" s="11">
        <v>2</v>
      </c>
      <c r="E1583" s="6"/>
      <c r="F1583" s="20">
        <f>D1583*E1583</f>
        <v>0</v>
      </c>
    </row>
    <row r="1584" spans="1:6" x14ac:dyDescent="0.25">
      <c r="B1584" s="10"/>
      <c r="C1584" s="11"/>
      <c r="D1584" s="11"/>
      <c r="E1584" s="5"/>
      <c r="F1584" s="20"/>
    </row>
    <row r="1585" spans="1:6" ht="30" x14ac:dyDescent="0.25">
      <c r="A1585" s="271">
        <v>82</v>
      </c>
      <c r="B1585" s="10" t="s">
        <v>653</v>
      </c>
      <c r="C1585" s="11" t="s">
        <v>39</v>
      </c>
      <c r="D1585" s="11">
        <v>70</v>
      </c>
      <c r="E1585" s="6"/>
      <c r="F1585" s="20">
        <f>D1585*E1585</f>
        <v>0</v>
      </c>
    </row>
    <row r="1586" spans="1:6" x14ac:dyDescent="0.25">
      <c r="B1586" s="10"/>
      <c r="C1586" s="11"/>
      <c r="D1586" s="11"/>
      <c r="E1586" s="5"/>
      <c r="F1586" s="20"/>
    </row>
    <row r="1587" spans="1:6" x14ac:dyDescent="0.25">
      <c r="B1587" s="16" t="s">
        <v>618</v>
      </c>
      <c r="C1587" s="11"/>
      <c r="D1587" s="11"/>
      <c r="E1587" s="5"/>
      <c r="F1587" s="20"/>
    </row>
    <row r="1588" spans="1:6" x14ac:dyDescent="0.25">
      <c r="B1588" s="10"/>
      <c r="C1588" s="11"/>
      <c r="D1588" s="11"/>
      <c r="E1588" s="5"/>
      <c r="F1588" s="20"/>
    </row>
    <row r="1589" spans="1:6" ht="30" x14ac:dyDescent="0.25">
      <c r="A1589" s="271">
        <v>83</v>
      </c>
      <c r="B1589" s="10" t="s">
        <v>670</v>
      </c>
      <c r="C1589" s="11" t="s">
        <v>50</v>
      </c>
      <c r="D1589" s="11">
        <v>56</v>
      </c>
      <c r="E1589" s="6"/>
      <c r="F1589" s="20">
        <f>D1589*E1589</f>
        <v>0</v>
      </c>
    </row>
    <row r="1590" spans="1:6" x14ac:dyDescent="0.25">
      <c r="B1590" s="10"/>
      <c r="C1590" s="11"/>
      <c r="D1590" s="11"/>
      <c r="E1590" s="5"/>
      <c r="F1590" s="20"/>
    </row>
    <row r="1591" spans="1:6" x14ac:dyDescent="0.25">
      <c r="B1591" s="16" t="s">
        <v>620</v>
      </c>
      <c r="C1591" s="11"/>
      <c r="D1591" s="11"/>
      <c r="E1591" s="5"/>
      <c r="F1591" s="20"/>
    </row>
    <row r="1592" spans="1:6" x14ac:dyDescent="0.25">
      <c r="B1592" s="10"/>
      <c r="C1592" s="11"/>
      <c r="D1592" s="11"/>
      <c r="E1592" s="5"/>
      <c r="F1592" s="20"/>
    </row>
    <row r="1593" spans="1:6" x14ac:dyDescent="0.25">
      <c r="A1593" s="271">
        <v>84</v>
      </c>
      <c r="B1593" s="10" t="s">
        <v>655</v>
      </c>
      <c r="C1593" s="11" t="s">
        <v>39</v>
      </c>
      <c r="D1593" s="11">
        <v>70</v>
      </c>
      <c r="E1593" s="6"/>
      <c r="F1593" s="20">
        <f>D1593*E1593</f>
        <v>0</v>
      </c>
    </row>
    <row r="1594" spans="1:6" x14ac:dyDescent="0.25">
      <c r="B1594" s="10"/>
      <c r="C1594" s="11"/>
      <c r="D1594" s="11"/>
      <c r="E1594" s="5"/>
      <c r="F1594" s="20"/>
    </row>
    <row r="1595" spans="1:6" s="2" customFormat="1" x14ac:dyDescent="0.25">
      <c r="A1595" s="272" t="s">
        <v>714</v>
      </c>
      <c r="B1595" s="12" t="s">
        <v>698</v>
      </c>
      <c r="C1595" s="13"/>
      <c r="D1595" s="13"/>
      <c r="E1595" s="8"/>
      <c r="F1595" s="21">
        <f>SUM(F1352:F1594)</f>
        <v>0</v>
      </c>
    </row>
    <row r="1596" spans="1:6" x14ac:dyDescent="0.25">
      <c r="B1596" s="10"/>
      <c r="C1596" s="11"/>
      <c r="D1596" s="11"/>
      <c r="E1596" s="5"/>
      <c r="F1596" s="20"/>
    </row>
    <row r="1597" spans="1:6" x14ac:dyDescent="0.25">
      <c r="B1597" s="16" t="s">
        <v>671</v>
      </c>
      <c r="C1597" s="11"/>
      <c r="D1597" s="11"/>
      <c r="E1597" s="5"/>
      <c r="F1597" s="20"/>
    </row>
    <row r="1598" spans="1:6" x14ac:dyDescent="0.25">
      <c r="B1598" s="10"/>
      <c r="C1598" s="11"/>
      <c r="D1598" s="11"/>
      <c r="E1598" s="5"/>
      <c r="F1598" s="20"/>
    </row>
    <row r="1599" spans="1:6" x14ac:dyDescent="0.25">
      <c r="B1599" s="16" t="s">
        <v>672</v>
      </c>
      <c r="C1599" s="11"/>
      <c r="D1599" s="11"/>
      <c r="E1599" s="5"/>
      <c r="F1599" s="20"/>
    </row>
    <row r="1600" spans="1:6" x14ac:dyDescent="0.25">
      <c r="B1600" s="10"/>
      <c r="C1600" s="11"/>
      <c r="D1600" s="11"/>
      <c r="E1600" s="5"/>
      <c r="F1600" s="20"/>
    </row>
    <row r="1601" spans="1:6" x14ac:dyDescent="0.25">
      <c r="B1601" s="16" t="s">
        <v>673</v>
      </c>
      <c r="C1601" s="11"/>
      <c r="D1601" s="11"/>
      <c r="E1601" s="5"/>
      <c r="F1601" s="20"/>
    </row>
    <row r="1602" spans="1:6" x14ac:dyDescent="0.25">
      <c r="B1602" s="10"/>
      <c r="C1602" s="11"/>
      <c r="D1602" s="11"/>
      <c r="E1602" s="5"/>
      <c r="F1602" s="20"/>
    </row>
    <row r="1603" spans="1:6" ht="30" x14ac:dyDescent="0.25">
      <c r="A1603" s="271">
        <v>1</v>
      </c>
      <c r="B1603" s="10" t="s">
        <v>674</v>
      </c>
      <c r="C1603" s="11" t="s">
        <v>113</v>
      </c>
      <c r="D1603" s="11">
        <v>1</v>
      </c>
      <c r="E1603" s="323">
        <v>30000</v>
      </c>
      <c r="F1603" s="20">
        <f>D1603*E1603</f>
        <v>30000</v>
      </c>
    </row>
    <row r="1604" spans="1:6" x14ac:dyDescent="0.25">
      <c r="B1604" s="10"/>
      <c r="C1604" s="11"/>
      <c r="D1604" s="11"/>
      <c r="E1604" s="5"/>
      <c r="F1604" s="20"/>
    </row>
    <row r="1605" spans="1:6" x14ac:dyDescent="0.25">
      <c r="A1605" s="271">
        <v>2</v>
      </c>
      <c r="B1605" s="10" t="s">
        <v>388</v>
      </c>
      <c r="C1605" s="11" t="s">
        <v>389</v>
      </c>
      <c r="D1605" s="9"/>
      <c r="E1605" s="323">
        <f>E1603</f>
        <v>30000</v>
      </c>
      <c r="F1605" s="20">
        <f>D1605*E1605</f>
        <v>0</v>
      </c>
    </row>
    <row r="1606" spans="1:6" x14ac:dyDescent="0.25">
      <c r="B1606" s="10"/>
      <c r="C1606" s="11"/>
      <c r="D1606" s="11"/>
      <c r="E1606" s="5"/>
      <c r="F1606" s="20"/>
    </row>
    <row r="1607" spans="1:6" x14ac:dyDescent="0.25">
      <c r="B1607" s="16" t="s">
        <v>675</v>
      </c>
      <c r="C1607" s="11"/>
      <c r="D1607" s="11"/>
      <c r="E1607" s="5"/>
      <c r="F1607" s="20"/>
    </row>
    <row r="1608" spans="1:6" x14ac:dyDescent="0.25">
      <c r="B1608" s="10"/>
      <c r="C1608" s="11"/>
      <c r="D1608" s="11"/>
      <c r="E1608" s="5"/>
      <c r="F1608" s="20"/>
    </row>
    <row r="1609" spans="1:6" ht="30" x14ac:dyDescent="0.25">
      <c r="A1609" s="271">
        <v>3</v>
      </c>
      <c r="B1609" s="10" t="s">
        <v>676</v>
      </c>
      <c r="C1609" s="11" t="s">
        <v>113</v>
      </c>
      <c r="D1609" s="11">
        <v>1</v>
      </c>
      <c r="E1609" s="323">
        <v>80000</v>
      </c>
      <c r="F1609" s="20">
        <f>D1609*E1609</f>
        <v>80000</v>
      </c>
    </row>
    <row r="1610" spans="1:6" x14ac:dyDescent="0.25">
      <c r="B1610" s="10"/>
      <c r="C1610" s="11"/>
      <c r="D1610" s="11"/>
      <c r="E1610" s="5"/>
      <c r="F1610" s="20"/>
    </row>
    <row r="1611" spans="1:6" x14ac:dyDescent="0.25">
      <c r="A1611" s="271">
        <v>4</v>
      </c>
      <c r="B1611" s="10" t="s">
        <v>388</v>
      </c>
      <c r="C1611" s="11" t="s">
        <v>389</v>
      </c>
      <c r="D1611" s="9"/>
      <c r="E1611" s="323">
        <v>80000</v>
      </c>
      <c r="F1611" s="20">
        <f>D1611*E1611</f>
        <v>0</v>
      </c>
    </row>
    <row r="1612" spans="1:6" x14ac:dyDescent="0.25">
      <c r="B1612" s="10"/>
      <c r="C1612" s="11"/>
      <c r="D1612" s="11"/>
      <c r="E1612" s="5"/>
      <c r="F1612" s="20"/>
    </row>
    <row r="1613" spans="1:6" s="2" customFormat="1" x14ac:dyDescent="0.25">
      <c r="A1613" s="272" t="s">
        <v>715</v>
      </c>
      <c r="B1613" s="12" t="s">
        <v>698</v>
      </c>
      <c r="C1613" s="13"/>
      <c r="D1613" s="13"/>
      <c r="E1613" s="8"/>
      <c r="F1613" s="21">
        <f>SUM(F1599:F1612)</f>
        <v>110000</v>
      </c>
    </row>
    <row r="1614" spans="1:6" x14ac:dyDescent="0.25">
      <c r="B1614" s="10"/>
      <c r="C1614" s="11"/>
      <c r="D1614" s="11"/>
      <c r="E1614" s="5"/>
      <c r="F1614" s="20"/>
    </row>
    <row r="1615" spans="1:6" x14ac:dyDescent="0.25">
      <c r="A1615" s="271">
        <v>1</v>
      </c>
      <c r="B1615" s="10" t="s">
        <v>677</v>
      </c>
      <c r="C1615" s="11" t="s">
        <v>678</v>
      </c>
      <c r="D1615" s="11">
        <v>12</v>
      </c>
      <c r="E1615" s="5"/>
      <c r="F1615" s="20">
        <f>F159</f>
        <v>0</v>
      </c>
    </row>
    <row r="1616" spans="1:6" x14ac:dyDescent="0.25">
      <c r="B1616" s="10"/>
      <c r="C1616" s="11"/>
      <c r="D1616" s="11"/>
      <c r="E1616" s="5"/>
      <c r="F1616" s="20"/>
    </row>
    <row r="1617" spans="1:6" x14ac:dyDescent="0.25">
      <c r="A1617" s="271">
        <v>2</v>
      </c>
      <c r="B1617" s="10" t="s">
        <v>679</v>
      </c>
      <c r="C1617" s="11" t="s">
        <v>678</v>
      </c>
      <c r="D1617" s="11">
        <v>17</v>
      </c>
      <c r="E1617" s="5"/>
      <c r="F1617" s="20">
        <f>F249</f>
        <v>0</v>
      </c>
    </row>
    <row r="1618" spans="1:6" x14ac:dyDescent="0.25">
      <c r="B1618" s="10"/>
      <c r="C1618" s="11"/>
      <c r="D1618" s="11"/>
      <c r="E1618" s="5"/>
      <c r="F1618" s="20"/>
    </row>
    <row r="1619" spans="1:6" x14ac:dyDescent="0.25">
      <c r="A1619" s="271">
        <v>3</v>
      </c>
      <c r="B1619" s="10" t="s">
        <v>680</v>
      </c>
      <c r="C1619" s="11" t="s">
        <v>678</v>
      </c>
      <c r="D1619" s="11">
        <v>23</v>
      </c>
      <c r="E1619" s="5"/>
      <c r="F1619" s="20">
        <f>F335</f>
        <v>0</v>
      </c>
    </row>
    <row r="1620" spans="1:6" x14ac:dyDescent="0.25">
      <c r="B1620" s="10"/>
      <c r="C1620" s="11"/>
      <c r="D1620" s="11"/>
      <c r="E1620" s="5"/>
      <c r="F1620" s="20"/>
    </row>
    <row r="1621" spans="1:6" x14ac:dyDescent="0.25">
      <c r="A1621" s="271">
        <v>4</v>
      </c>
      <c r="B1621" s="10" t="s">
        <v>681</v>
      </c>
      <c r="C1621" s="11" t="s">
        <v>678</v>
      </c>
      <c r="D1621" s="11">
        <v>28</v>
      </c>
      <c r="E1621" s="5"/>
      <c r="F1621" s="20">
        <f>F417</f>
        <v>0</v>
      </c>
    </row>
    <row r="1622" spans="1:6" x14ac:dyDescent="0.25">
      <c r="B1622" s="10"/>
      <c r="C1622" s="11"/>
      <c r="D1622" s="11"/>
      <c r="E1622" s="5"/>
      <c r="F1622" s="20"/>
    </row>
    <row r="1623" spans="1:6" x14ac:dyDescent="0.25">
      <c r="A1623" s="271">
        <v>5</v>
      </c>
      <c r="B1623" s="10" t="s">
        <v>682</v>
      </c>
      <c r="C1623" s="11" t="s">
        <v>678</v>
      </c>
      <c r="D1623" s="11">
        <v>31</v>
      </c>
      <c r="E1623" s="5"/>
      <c r="F1623" s="20">
        <f>F453</f>
        <v>0</v>
      </c>
    </row>
    <row r="1624" spans="1:6" x14ac:dyDescent="0.25">
      <c r="B1624" s="10"/>
      <c r="C1624" s="11"/>
      <c r="D1624" s="11"/>
      <c r="E1624" s="5"/>
      <c r="F1624" s="20"/>
    </row>
    <row r="1625" spans="1:6" x14ac:dyDescent="0.25">
      <c r="A1625" s="271">
        <v>6</v>
      </c>
      <c r="B1625" s="10" t="s">
        <v>683</v>
      </c>
      <c r="C1625" s="11" t="s">
        <v>678</v>
      </c>
      <c r="D1625" s="11">
        <v>36</v>
      </c>
      <c r="E1625" s="5"/>
      <c r="F1625" s="20">
        <f>F521</f>
        <v>0</v>
      </c>
    </row>
    <row r="1626" spans="1:6" x14ac:dyDescent="0.25">
      <c r="B1626" s="10"/>
      <c r="C1626" s="11"/>
      <c r="D1626" s="11"/>
      <c r="E1626" s="5"/>
      <c r="F1626" s="20"/>
    </row>
    <row r="1627" spans="1:6" x14ac:dyDescent="0.25">
      <c r="A1627" s="271">
        <v>7</v>
      </c>
      <c r="B1627" s="10" t="s">
        <v>684</v>
      </c>
      <c r="C1627" s="11" t="s">
        <v>678</v>
      </c>
      <c r="D1627" s="11">
        <v>43</v>
      </c>
      <c r="E1627" s="5"/>
      <c r="F1627" s="20">
        <f>F641</f>
        <v>0</v>
      </c>
    </row>
    <row r="1628" spans="1:6" x14ac:dyDescent="0.25">
      <c r="B1628" s="10"/>
      <c r="C1628" s="11"/>
      <c r="D1628" s="11"/>
      <c r="E1628" s="5"/>
      <c r="F1628" s="20"/>
    </row>
    <row r="1629" spans="1:6" x14ac:dyDescent="0.25">
      <c r="A1629" s="271">
        <v>8</v>
      </c>
      <c r="B1629" s="10" t="s">
        <v>685</v>
      </c>
      <c r="C1629" s="11" t="s">
        <v>678</v>
      </c>
      <c r="D1629" s="11">
        <v>47</v>
      </c>
      <c r="E1629" s="5"/>
      <c r="F1629" s="20">
        <f>F699</f>
        <v>0</v>
      </c>
    </row>
    <row r="1630" spans="1:6" x14ac:dyDescent="0.25">
      <c r="B1630" s="10"/>
      <c r="C1630" s="11"/>
      <c r="D1630" s="11"/>
      <c r="E1630" s="5"/>
      <c r="F1630" s="20"/>
    </row>
    <row r="1631" spans="1:6" x14ac:dyDescent="0.25">
      <c r="A1631" s="271">
        <v>9</v>
      </c>
      <c r="B1631" s="10" t="s">
        <v>686</v>
      </c>
      <c r="C1631" s="11" t="s">
        <v>678</v>
      </c>
      <c r="D1631" s="11">
        <v>50</v>
      </c>
      <c r="E1631" s="5"/>
      <c r="F1631" s="20">
        <f>F743</f>
        <v>0</v>
      </c>
    </row>
    <row r="1632" spans="1:6" x14ac:dyDescent="0.25">
      <c r="B1632" s="10"/>
      <c r="C1632" s="11"/>
      <c r="D1632" s="11"/>
      <c r="E1632" s="5"/>
      <c r="F1632" s="20"/>
    </row>
    <row r="1633" spans="1:6" x14ac:dyDescent="0.25">
      <c r="A1633" s="271">
        <v>10</v>
      </c>
      <c r="B1633" s="10" t="s">
        <v>687</v>
      </c>
      <c r="C1633" s="11" t="s">
        <v>678</v>
      </c>
      <c r="D1633" s="11">
        <v>54</v>
      </c>
      <c r="E1633" s="5"/>
      <c r="F1633" s="20">
        <f>F799</f>
        <v>0</v>
      </c>
    </row>
    <row r="1634" spans="1:6" x14ac:dyDescent="0.25">
      <c r="B1634" s="10"/>
      <c r="C1634" s="11"/>
      <c r="D1634" s="11"/>
      <c r="E1634" s="5"/>
      <c r="F1634" s="20"/>
    </row>
    <row r="1635" spans="1:6" x14ac:dyDescent="0.25">
      <c r="A1635" s="271">
        <v>11</v>
      </c>
      <c r="B1635" s="10" t="s">
        <v>688</v>
      </c>
      <c r="C1635" s="11" t="s">
        <v>678</v>
      </c>
      <c r="D1635" s="11">
        <v>59</v>
      </c>
      <c r="E1635" s="5"/>
      <c r="F1635" s="20">
        <f>F879</f>
        <v>130000</v>
      </c>
    </row>
    <row r="1636" spans="1:6" x14ac:dyDescent="0.25">
      <c r="B1636" s="10"/>
      <c r="C1636" s="11"/>
      <c r="D1636" s="11"/>
      <c r="E1636" s="5"/>
      <c r="F1636" s="20"/>
    </row>
    <row r="1637" spans="1:6" x14ac:dyDescent="0.25">
      <c r="A1637" s="271">
        <v>12</v>
      </c>
      <c r="B1637" s="10" t="s">
        <v>689</v>
      </c>
      <c r="C1637" s="11" t="s">
        <v>678</v>
      </c>
      <c r="D1637" s="11">
        <v>64</v>
      </c>
      <c r="E1637" s="5"/>
      <c r="F1637" s="20">
        <f>F957</f>
        <v>0</v>
      </c>
    </row>
    <row r="1638" spans="1:6" x14ac:dyDescent="0.25">
      <c r="B1638" s="10"/>
      <c r="C1638" s="11"/>
      <c r="D1638" s="11"/>
      <c r="E1638" s="5"/>
      <c r="F1638" s="20"/>
    </row>
    <row r="1639" spans="1:6" x14ac:dyDescent="0.25">
      <c r="A1639" s="271">
        <v>13</v>
      </c>
      <c r="B1639" s="10" t="s">
        <v>690</v>
      </c>
      <c r="C1639" s="11" t="s">
        <v>678</v>
      </c>
      <c r="D1639" s="11">
        <v>73</v>
      </c>
      <c r="E1639" s="5"/>
      <c r="F1639" s="20">
        <f>F1125</f>
        <v>0</v>
      </c>
    </row>
    <row r="1640" spans="1:6" x14ac:dyDescent="0.25">
      <c r="B1640" s="10"/>
      <c r="C1640" s="11"/>
      <c r="D1640" s="11"/>
      <c r="E1640" s="5"/>
      <c r="F1640" s="20"/>
    </row>
    <row r="1641" spans="1:6" x14ac:dyDescent="0.25">
      <c r="A1641" s="271">
        <v>14</v>
      </c>
      <c r="B1641" s="10" t="s">
        <v>691</v>
      </c>
      <c r="C1641" s="11" t="s">
        <v>678</v>
      </c>
      <c r="D1641" s="11">
        <v>76</v>
      </c>
      <c r="E1641" s="5"/>
      <c r="F1641" s="20">
        <f>F1169</f>
        <v>0</v>
      </c>
    </row>
    <row r="1642" spans="1:6" x14ac:dyDescent="0.25">
      <c r="B1642" s="10"/>
      <c r="C1642" s="11"/>
      <c r="D1642" s="11"/>
      <c r="E1642" s="5"/>
      <c r="F1642" s="20"/>
    </row>
    <row r="1643" spans="1:6" x14ac:dyDescent="0.25">
      <c r="A1643" s="271">
        <v>15</v>
      </c>
      <c r="B1643" s="10" t="s">
        <v>692</v>
      </c>
      <c r="C1643" s="11" t="s">
        <v>678</v>
      </c>
      <c r="D1643" s="11">
        <v>82</v>
      </c>
      <c r="E1643" s="5"/>
      <c r="F1643" s="20">
        <f>F1269</f>
        <v>0</v>
      </c>
    </row>
    <row r="1644" spans="1:6" x14ac:dyDescent="0.25">
      <c r="B1644" s="10"/>
      <c r="C1644" s="11"/>
      <c r="D1644" s="11"/>
      <c r="E1644" s="5"/>
      <c r="F1644" s="20"/>
    </row>
    <row r="1645" spans="1:6" x14ac:dyDescent="0.25">
      <c r="A1645" s="271">
        <v>16</v>
      </c>
      <c r="B1645" s="10" t="s">
        <v>693</v>
      </c>
      <c r="C1645" s="11" t="s">
        <v>678</v>
      </c>
      <c r="D1645" s="11">
        <v>102</v>
      </c>
      <c r="E1645" s="5"/>
      <c r="F1645" s="20">
        <f>F1595</f>
        <v>0</v>
      </c>
    </row>
    <row r="1646" spans="1:6" x14ac:dyDescent="0.25">
      <c r="B1646" s="10"/>
      <c r="C1646" s="11"/>
      <c r="D1646" s="11"/>
      <c r="E1646" s="5"/>
      <c r="F1646" s="20"/>
    </row>
    <row r="1647" spans="1:6" x14ac:dyDescent="0.25">
      <c r="A1647" s="271">
        <v>17</v>
      </c>
      <c r="B1647" s="10" t="s">
        <v>694</v>
      </c>
      <c r="C1647" s="11" t="s">
        <v>678</v>
      </c>
      <c r="D1647" s="11">
        <v>103</v>
      </c>
      <c r="E1647" s="5"/>
      <c r="F1647" s="20">
        <f>F1613</f>
        <v>110000</v>
      </c>
    </row>
    <row r="1648" spans="1:6" x14ac:dyDescent="0.25">
      <c r="B1648" s="10"/>
      <c r="C1648" s="11"/>
      <c r="D1648" s="11"/>
      <c r="E1648" s="5"/>
      <c r="F1648" s="20"/>
    </row>
    <row r="1649" spans="1:6" s="2" customFormat="1" ht="15.75" thickBot="1" x14ac:dyDescent="0.3">
      <c r="A1649" s="273"/>
      <c r="B1649" s="25" t="s">
        <v>697</v>
      </c>
      <c r="C1649" s="26" t="s">
        <v>696</v>
      </c>
      <c r="D1649" s="26"/>
      <c r="E1649" s="27"/>
      <c r="F1649" s="28">
        <f>SUM(F1615:F1648)</f>
        <v>240000</v>
      </c>
    </row>
    <row r="1650" spans="1:6" ht="23.25" customHeight="1" thickTop="1" x14ac:dyDescent="0.25">
      <c r="B1650" s="10"/>
      <c r="C1650" s="11"/>
      <c r="D1650" s="11"/>
      <c r="E1650" s="5"/>
      <c r="F1650" s="20"/>
    </row>
  </sheetData>
  <sheetProtection algorithmName="SHA-512" hashValue="Cj9pO3Cj9fnkXeO8a4L2pvZDYNr0D+2A5qKyzbPuQV38j9hfDt9zWRY7S0fTkJqmGbFeffHXihISn9AKsU/meA==" saltValue="dhgRWKeOsVsBlFn/JCZ1Lw==" spinCount="100000" sheet="1" formatCells="0" formatColumns="0" formatRows="0" insertColumns="0" insertRows="0" insertHyperlinks="0" deleteColumns="0" deleteRows="0" sort="0" autoFilter="0" pivotTables="0"/>
  <autoFilter ref="A1:F1613" xr:uid="{00000000-0001-0000-0000-000000000000}"/>
  <pageMargins left="0.7" right="0.7" top="0.75" bottom="0.75" header="0.3" footer="0.3"/>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17933-32BE-4B30-9D82-E7AB37FC67B5}">
  <sheetPr>
    <tabColor rgb="FF0070C0"/>
  </sheetPr>
  <dimension ref="A1:G240"/>
  <sheetViews>
    <sheetView view="pageBreakPreview" topLeftCell="A104" zoomScaleNormal="100" zoomScaleSheetLayoutView="100" workbookViewId="0">
      <selection activeCell="M213" sqref="M213"/>
    </sheetView>
  </sheetViews>
  <sheetFormatPr defaultRowHeight="15" x14ac:dyDescent="0.25"/>
  <cols>
    <col min="1" max="1" width="5.42578125" style="15" customWidth="1"/>
    <col min="2" max="2" width="51.42578125" style="15" customWidth="1"/>
    <col min="3" max="3" width="5.42578125" style="15" customWidth="1"/>
    <col min="4" max="4" width="7.5703125" style="74" customWidth="1"/>
    <col min="5" max="5" width="13.28515625" style="35" customWidth="1"/>
    <col min="6" max="6" width="16.42578125" style="74" customWidth="1"/>
    <col min="7" max="254" width="9.140625" style="4"/>
    <col min="255" max="255" width="4.42578125" style="4" customWidth="1"/>
    <col min="256" max="257" width="0" style="4" hidden="1" customWidth="1"/>
    <col min="258" max="258" width="50.42578125" style="4" customWidth="1"/>
    <col min="259" max="259" width="5.42578125" style="4" customWidth="1"/>
    <col min="260" max="260" width="4.42578125" style="4" customWidth="1"/>
    <col min="261" max="261" width="13.28515625" style="4" customWidth="1"/>
    <col min="262" max="262" width="16.42578125" style="4" customWidth="1"/>
    <col min="263" max="510" width="9.140625" style="4"/>
    <col min="511" max="511" width="4.42578125" style="4" customWidth="1"/>
    <col min="512" max="513" width="0" style="4" hidden="1" customWidth="1"/>
    <col min="514" max="514" width="50.42578125" style="4" customWidth="1"/>
    <col min="515" max="515" width="5.42578125" style="4" customWidth="1"/>
    <col min="516" max="516" width="4.42578125" style="4" customWidth="1"/>
    <col min="517" max="517" width="13.28515625" style="4" customWidth="1"/>
    <col min="518" max="518" width="16.42578125" style="4" customWidth="1"/>
    <col min="519" max="766" width="9.140625" style="4"/>
    <col min="767" max="767" width="4.42578125" style="4" customWidth="1"/>
    <col min="768" max="769" width="0" style="4" hidden="1" customWidth="1"/>
    <col min="770" max="770" width="50.42578125" style="4" customWidth="1"/>
    <col min="771" max="771" width="5.42578125" style="4" customWidth="1"/>
    <col min="772" max="772" width="4.42578125" style="4" customWidth="1"/>
    <col min="773" max="773" width="13.28515625" style="4" customWidth="1"/>
    <col min="774" max="774" width="16.42578125" style="4" customWidth="1"/>
    <col min="775" max="1022" width="9.140625" style="4"/>
    <col min="1023" max="1023" width="4.42578125" style="4" customWidth="1"/>
    <col min="1024" max="1025" width="0" style="4" hidden="1" customWidth="1"/>
    <col min="1026" max="1026" width="50.42578125" style="4" customWidth="1"/>
    <col min="1027" max="1027" width="5.42578125" style="4" customWidth="1"/>
    <col min="1028" max="1028" width="4.42578125" style="4" customWidth="1"/>
    <col min="1029" max="1029" width="13.28515625" style="4" customWidth="1"/>
    <col min="1030" max="1030" width="16.42578125" style="4" customWidth="1"/>
    <col min="1031" max="1278" width="9.140625" style="4"/>
    <col min="1279" max="1279" width="4.42578125" style="4" customWidth="1"/>
    <col min="1280" max="1281" width="0" style="4" hidden="1" customWidth="1"/>
    <col min="1282" max="1282" width="50.42578125" style="4" customWidth="1"/>
    <col min="1283" max="1283" width="5.42578125" style="4" customWidth="1"/>
    <col min="1284" max="1284" width="4.42578125" style="4" customWidth="1"/>
    <col min="1285" max="1285" width="13.28515625" style="4" customWidth="1"/>
    <col min="1286" max="1286" width="16.42578125" style="4" customWidth="1"/>
    <col min="1287" max="1534" width="9.140625" style="4"/>
    <col min="1535" max="1535" width="4.42578125" style="4" customWidth="1"/>
    <col min="1536" max="1537" width="0" style="4" hidden="1" customWidth="1"/>
    <col min="1538" max="1538" width="50.42578125" style="4" customWidth="1"/>
    <col min="1539" max="1539" width="5.42578125" style="4" customWidth="1"/>
    <col min="1540" max="1540" width="4.42578125" style="4" customWidth="1"/>
    <col min="1541" max="1541" width="13.28515625" style="4" customWidth="1"/>
    <col min="1542" max="1542" width="16.42578125" style="4" customWidth="1"/>
    <col min="1543" max="1790" width="9.140625" style="4"/>
    <col min="1791" max="1791" width="4.42578125" style="4" customWidth="1"/>
    <col min="1792" max="1793" width="0" style="4" hidden="1" customWidth="1"/>
    <col min="1794" max="1794" width="50.42578125" style="4" customWidth="1"/>
    <col min="1795" max="1795" width="5.42578125" style="4" customWidth="1"/>
    <col min="1796" max="1796" width="4.42578125" style="4" customWidth="1"/>
    <col min="1797" max="1797" width="13.28515625" style="4" customWidth="1"/>
    <col min="1798" max="1798" width="16.42578125" style="4" customWidth="1"/>
    <col min="1799" max="2046" width="9.140625" style="4"/>
    <col min="2047" max="2047" width="4.42578125" style="4" customWidth="1"/>
    <col min="2048" max="2049" width="0" style="4" hidden="1" customWidth="1"/>
    <col min="2050" max="2050" width="50.42578125" style="4" customWidth="1"/>
    <col min="2051" max="2051" width="5.42578125" style="4" customWidth="1"/>
    <col min="2052" max="2052" width="4.42578125" style="4" customWidth="1"/>
    <col min="2053" max="2053" width="13.28515625" style="4" customWidth="1"/>
    <col min="2054" max="2054" width="16.42578125" style="4" customWidth="1"/>
    <col min="2055" max="2302" width="9.140625" style="4"/>
    <col min="2303" max="2303" width="4.42578125" style="4" customWidth="1"/>
    <col min="2304" max="2305" width="0" style="4" hidden="1" customWidth="1"/>
    <col min="2306" max="2306" width="50.42578125" style="4" customWidth="1"/>
    <col min="2307" max="2307" width="5.42578125" style="4" customWidth="1"/>
    <col min="2308" max="2308" width="4.42578125" style="4" customWidth="1"/>
    <col min="2309" max="2309" width="13.28515625" style="4" customWidth="1"/>
    <col min="2310" max="2310" width="16.42578125" style="4" customWidth="1"/>
    <col min="2311" max="2558" width="9.140625" style="4"/>
    <col min="2559" max="2559" width="4.42578125" style="4" customWidth="1"/>
    <col min="2560" max="2561" width="0" style="4" hidden="1" customWidth="1"/>
    <col min="2562" max="2562" width="50.42578125" style="4" customWidth="1"/>
    <col min="2563" max="2563" width="5.42578125" style="4" customWidth="1"/>
    <col min="2564" max="2564" width="4.42578125" style="4" customWidth="1"/>
    <col min="2565" max="2565" width="13.28515625" style="4" customWidth="1"/>
    <col min="2566" max="2566" width="16.42578125" style="4" customWidth="1"/>
    <col min="2567" max="2814" width="9.140625" style="4"/>
    <col min="2815" max="2815" width="4.42578125" style="4" customWidth="1"/>
    <col min="2816" max="2817" width="0" style="4" hidden="1" customWidth="1"/>
    <col min="2818" max="2818" width="50.42578125" style="4" customWidth="1"/>
    <col min="2819" max="2819" width="5.42578125" style="4" customWidth="1"/>
    <col min="2820" max="2820" width="4.42578125" style="4" customWidth="1"/>
    <col min="2821" max="2821" width="13.28515625" style="4" customWidth="1"/>
    <col min="2822" max="2822" width="16.42578125" style="4" customWidth="1"/>
    <col min="2823" max="3070" width="9.140625" style="4"/>
    <col min="3071" max="3071" width="4.42578125" style="4" customWidth="1"/>
    <col min="3072" max="3073" width="0" style="4" hidden="1" customWidth="1"/>
    <col min="3074" max="3074" width="50.42578125" style="4" customWidth="1"/>
    <col min="3075" max="3075" width="5.42578125" style="4" customWidth="1"/>
    <col min="3076" max="3076" width="4.42578125" style="4" customWidth="1"/>
    <col min="3077" max="3077" width="13.28515625" style="4" customWidth="1"/>
    <col min="3078" max="3078" width="16.42578125" style="4" customWidth="1"/>
    <col min="3079" max="3326" width="9.140625" style="4"/>
    <col min="3327" max="3327" width="4.42578125" style="4" customWidth="1"/>
    <col min="3328" max="3329" width="0" style="4" hidden="1" customWidth="1"/>
    <col min="3330" max="3330" width="50.42578125" style="4" customWidth="1"/>
    <col min="3331" max="3331" width="5.42578125" style="4" customWidth="1"/>
    <col min="3332" max="3332" width="4.42578125" style="4" customWidth="1"/>
    <col min="3333" max="3333" width="13.28515625" style="4" customWidth="1"/>
    <col min="3334" max="3334" width="16.42578125" style="4" customWidth="1"/>
    <col min="3335" max="3582" width="9.140625" style="4"/>
    <col min="3583" max="3583" width="4.42578125" style="4" customWidth="1"/>
    <col min="3584" max="3585" width="0" style="4" hidden="1" customWidth="1"/>
    <col min="3586" max="3586" width="50.42578125" style="4" customWidth="1"/>
    <col min="3587" max="3587" width="5.42578125" style="4" customWidth="1"/>
    <col min="3588" max="3588" width="4.42578125" style="4" customWidth="1"/>
    <col min="3589" max="3589" width="13.28515625" style="4" customWidth="1"/>
    <col min="3590" max="3590" width="16.42578125" style="4" customWidth="1"/>
    <col min="3591" max="3838" width="9.140625" style="4"/>
    <col min="3839" max="3839" width="4.42578125" style="4" customWidth="1"/>
    <col min="3840" max="3841" width="0" style="4" hidden="1" customWidth="1"/>
    <col min="3842" max="3842" width="50.42578125" style="4" customWidth="1"/>
    <col min="3843" max="3843" width="5.42578125" style="4" customWidth="1"/>
    <col min="3844" max="3844" width="4.42578125" style="4" customWidth="1"/>
    <col min="3845" max="3845" width="13.28515625" style="4" customWidth="1"/>
    <col min="3846" max="3846" width="16.42578125" style="4" customWidth="1"/>
    <col min="3847" max="4094" width="9.140625" style="4"/>
    <col min="4095" max="4095" width="4.42578125" style="4" customWidth="1"/>
    <col min="4096" max="4097" width="0" style="4" hidden="1" customWidth="1"/>
    <col min="4098" max="4098" width="50.42578125" style="4" customWidth="1"/>
    <col min="4099" max="4099" width="5.42578125" style="4" customWidth="1"/>
    <col min="4100" max="4100" width="4.42578125" style="4" customWidth="1"/>
    <col min="4101" max="4101" width="13.28515625" style="4" customWidth="1"/>
    <col min="4102" max="4102" width="16.42578125" style="4" customWidth="1"/>
    <col min="4103" max="4350" width="9.140625" style="4"/>
    <col min="4351" max="4351" width="4.42578125" style="4" customWidth="1"/>
    <col min="4352" max="4353" width="0" style="4" hidden="1" customWidth="1"/>
    <col min="4354" max="4354" width="50.42578125" style="4" customWidth="1"/>
    <col min="4355" max="4355" width="5.42578125" style="4" customWidth="1"/>
    <col min="4356" max="4356" width="4.42578125" style="4" customWidth="1"/>
    <col min="4357" max="4357" width="13.28515625" style="4" customWidth="1"/>
    <col min="4358" max="4358" width="16.42578125" style="4" customWidth="1"/>
    <col min="4359" max="4606" width="9.140625" style="4"/>
    <col min="4607" max="4607" width="4.42578125" style="4" customWidth="1"/>
    <col min="4608" max="4609" width="0" style="4" hidden="1" customWidth="1"/>
    <col min="4610" max="4610" width="50.42578125" style="4" customWidth="1"/>
    <col min="4611" max="4611" width="5.42578125" style="4" customWidth="1"/>
    <col min="4612" max="4612" width="4.42578125" style="4" customWidth="1"/>
    <col min="4613" max="4613" width="13.28515625" style="4" customWidth="1"/>
    <col min="4614" max="4614" width="16.42578125" style="4" customWidth="1"/>
    <col min="4615" max="4862" width="9.140625" style="4"/>
    <col min="4863" max="4863" width="4.42578125" style="4" customWidth="1"/>
    <col min="4864" max="4865" width="0" style="4" hidden="1" customWidth="1"/>
    <col min="4866" max="4866" width="50.42578125" style="4" customWidth="1"/>
    <col min="4867" max="4867" width="5.42578125" style="4" customWidth="1"/>
    <col min="4868" max="4868" width="4.42578125" style="4" customWidth="1"/>
    <col min="4869" max="4869" width="13.28515625" style="4" customWidth="1"/>
    <col min="4870" max="4870" width="16.42578125" style="4" customWidth="1"/>
    <col min="4871" max="5118" width="9.140625" style="4"/>
    <col min="5119" max="5119" width="4.42578125" style="4" customWidth="1"/>
    <col min="5120" max="5121" width="0" style="4" hidden="1" customWidth="1"/>
    <col min="5122" max="5122" width="50.42578125" style="4" customWidth="1"/>
    <col min="5123" max="5123" width="5.42578125" style="4" customWidth="1"/>
    <col min="5124" max="5124" width="4.42578125" style="4" customWidth="1"/>
    <col min="5125" max="5125" width="13.28515625" style="4" customWidth="1"/>
    <col min="5126" max="5126" width="16.42578125" style="4" customWidth="1"/>
    <col min="5127" max="5374" width="9.140625" style="4"/>
    <col min="5375" max="5375" width="4.42578125" style="4" customWidth="1"/>
    <col min="5376" max="5377" width="0" style="4" hidden="1" customWidth="1"/>
    <col min="5378" max="5378" width="50.42578125" style="4" customWidth="1"/>
    <col min="5379" max="5379" width="5.42578125" style="4" customWidth="1"/>
    <col min="5380" max="5380" width="4.42578125" style="4" customWidth="1"/>
    <col min="5381" max="5381" width="13.28515625" style="4" customWidth="1"/>
    <col min="5382" max="5382" width="16.42578125" style="4" customWidth="1"/>
    <col min="5383" max="5630" width="9.140625" style="4"/>
    <col min="5631" max="5631" width="4.42578125" style="4" customWidth="1"/>
    <col min="5632" max="5633" width="0" style="4" hidden="1" customWidth="1"/>
    <col min="5634" max="5634" width="50.42578125" style="4" customWidth="1"/>
    <col min="5635" max="5635" width="5.42578125" style="4" customWidth="1"/>
    <col min="5636" max="5636" width="4.42578125" style="4" customWidth="1"/>
    <col min="5637" max="5637" width="13.28515625" style="4" customWidth="1"/>
    <col min="5638" max="5638" width="16.42578125" style="4" customWidth="1"/>
    <col min="5639" max="5886" width="9.140625" style="4"/>
    <col min="5887" max="5887" width="4.42578125" style="4" customWidth="1"/>
    <col min="5888" max="5889" width="0" style="4" hidden="1" customWidth="1"/>
    <col min="5890" max="5890" width="50.42578125" style="4" customWidth="1"/>
    <col min="5891" max="5891" width="5.42578125" style="4" customWidth="1"/>
    <col min="5892" max="5892" width="4.42578125" style="4" customWidth="1"/>
    <col min="5893" max="5893" width="13.28515625" style="4" customWidth="1"/>
    <col min="5894" max="5894" width="16.42578125" style="4" customWidth="1"/>
    <col min="5895" max="6142" width="9.140625" style="4"/>
    <col min="6143" max="6143" width="4.42578125" style="4" customWidth="1"/>
    <col min="6144" max="6145" width="0" style="4" hidden="1" customWidth="1"/>
    <col min="6146" max="6146" width="50.42578125" style="4" customWidth="1"/>
    <col min="6147" max="6147" width="5.42578125" style="4" customWidth="1"/>
    <col min="6148" max="6148" width="4.42578125" style="4" customWidth="1"/>
    <col min="6149" max="6149" width="13.28515625" style="4" customWidth="1"/>
    <col min="6150" max="6150" width="16.42578125" style="4" customWidth="1"/>
    <col min="6151" max="6398" width="9.140625" style="4"/>
    <col min="6399" max="6399" width="4.42578125" style="4" customWidth="1"/>
    <col min="6400" max="6401" width="0" style="4" hidden="1" customWidth="1"/>
    <col min="6402" max="6402" width="50.42578125" style="4" customWidth="1"/>
    <col min="6403" max="6403" width="5.42578125" style="4" customWidth="1"/>
    <col min="6404" max="6404" width="4.42578125" style="4" customWidth="1"/>
    <col min="6405" max="6405" width="13.28515625" style="4" customWidth="1"/>
    <col min="6406" max="6406" width="16.42578125" style="4" customWidth="1"/>
    <col min="6407" max="6654" width="9.140625" style="4"/>
    <col min="6655" max="6655" width="4.42578125" style="4" customWidth="1"/>
    <col min="6656" max="6657" width="0" style="4" hidden="1" customWidth="1"/>
    <col min="6658" max="6658" width="50.42578125" style="4" customWidth="1"/>
    <col min="6659" max="6659" width="5.42578125" style="4" customWidth="1"/>
    <col min="6660" max="6660" width="4.42578125" style="4" customWidth="1"/>
    <col min="6661" max="6661" width="13.28515625" style="4" customWidth="1"/>
    <col min="6662" max="6662" width="16.42578125" style="4" customWidth="1"/>
    <col min="6663" max="6910" width="9.140625" style="4"/>
    <col min="6911" max="6911" width="4.42578125" style="4" customWidth="1"/>
    <col min="6912" max="6913" width="0" style="4" hidden="1" customWidth="1"/>
    <col min="6914" max="6914" width="50.42578125" style="4" customWidth="1"/>
    <col min="6915" max="6915" width="5.42578125" style="4" customWidth="1"/>
    <col min="6916" max="6916" width="4.42578125" style="4" customWidth="1"/>
    <col min="6917" max="6917" width="13.28515625" style="4" customWidth="1"/>
    <col min="6918" max="6918" width="16.42578125" style="4" customWidth="1"/>
    <col min="6919" max="7166" width="9.140625" style="4"/>
    <col min="7167" max="7167" width="4.42578125" style="4" customWidth="1"/>
    <col min="7168" max="7169" width="0" style="4" hidden="1" customWidth="1"/>
    <col min="7170" max="7170" width="50.42578125" style="4" customWidth="1"/>
    <col min="7171" max="7171" width="5.42578125" style="4" customWidth="1"/>
    <col min="7172" max="7172" width="4.42578125" style="4" customWidth="1"/>
    <col min="7173" max="7173" width="13.28515625" style="4" customWidth="1"/>
    <col min="7174" max="7174" width="16.42578125" style="4" customWidth="1"/>
    <col min="7175" max="7422" width="9.140625" style="4"/>
    <col min="7423" max="7423" width="4.42578125" style="4" customWidth="1"/>
    <col min="7424" max="7425" width="0" style="4" hidden="1" customWidth="1"/>
    <col min="7426" max="7426" width="50.42578125" style="4" customWidth="1"/>
    <col min="7427" max="7427" width="5.42578125" style="4" customWidth="1"/>
    <col min="7428" max="7428" width="4.42578125" style="4" customWidth="1"/>
    <col min="7429" max="7429" width="13.28515625" style="4" customWidth="1"/>
    <col min="7430" max="7430" width="16.42578125" style="4" customWidth="1"/>
    <col min="7431" max="7678" width="9.140625" style="4"/>
    <col min="7679" max="7679" width="4.42578125" style="4" customWidth="1"/>
    <col min="7680" max="7681" width="0" style="4" hidden="1" customWidth="1"/>
    <col min="7682" max="7682" width="50.42578125" style="4" customWidth="1"/>
    <col min="7683" max="7683" width="5.42578125" style="4" customWidth="1"/>
    <col min="7684" max="7684" width="4.42578125" style="4" customWidth="1"/>
    <col min="7685" max="7685" width="13.28515625" style="4" customWidth="1"/>
    <col min="7686" max="7686" width="16.42578125" style="4" customWidth="1"/>
    <col min="7687" max="7934" width="9.140625" style="4"/>
    <col min="7935" max="7935" width="4.42578125" style="4" customWidth="1"/>
    <col min="7936" max="7937" width="0" style="4" hidden="1" customWidth="1"/>
    <col min="7938" max="7938" width="50.42578125" style="4" customWidth="1"/>
    <col min="7939" max="7939" width="5.42578125" style="4" customWidth="1"/>
    <col min="7940" max="7940" width="4.42578125" style="4" customWidth="1"/>
    <col min="7941" max="7941" width="13.28515625" style="4" customWidth="1"/>
    <col min="7942" max="7942" width="16.42578125" style="4" customWidth="1"/>
    <col min="7943" max="8190" width="9.140625" style="4"/>
    <col min="8191" max="8191" width="4.42578125" style="4" customWidth="1"/>
    <col min="8192" max="8193" width="0" style="4" hidden="1" customWidth="1"/>
    <col min="8194" max="8194" width="50.42578125" style="4" customWidth="1"/>
    <col min="8195" max="8195" width="5.42578125" style="4" customWidth="1"/>
    <col min="8196" max="8196" width="4.42578125" style="4" customWidth="1"/>
    <col min="8197" max="8197" width="13.28515625" style="4" customWidth="1"/>
    <col min="8198" max="8198" width="16.42578125" style="4" customWidth="1"/>
    <col min="8199" max="8446" width="9.140625" style="4"/>
    <col min="8447" max="8447" width="4.42578125" style="4" customWidth="1"/>
    <col min="8448" max="8449" width="0" style="4" hidden="1" customWidth="1"/>
    <col min="8450" max="8450" width="50.42578125" style="4" customWidth="1"/>
    <col min="8451" max="8451" width="5.42578125" style="4" customWidth="1"/>
    <col min="8452" max="8452" width="4.42578125" style="4" customWidth="1"/>
    <col min="8453" max="8453" width="13.28515625" style="4" customWidth="1"/>
    <col min="8454" max="8454" width="16.42578125" style="4" customWidth="1"/>
    <col min="8455" max="8702" width="9.140625" style="4"/>
    <col min="8703" max="8703" width="4.42578125" style="4" customWidth="1"/>
    <col min="8704" max="8705" width="0" style="4" hidden="1" customWidth="1"/>
    <col min="8706" max="8706" width="50.42578125" style="4" customWidth="1"/>
    <col min="8707" max="8707" width="5.42578125" style="4" customWidth="1"/>
    <col min="8708" max="8708" width="4.42578125" style="4" customWidth="1"/>
    <col min="8709" max="8709" width="13.28515625" style="4" customWidth="1"/>
    <col min="8710" max="8710" width="16.42578125" style="4" customWidth="1"/>
    <col min="8711" max="8958" width="9.140625" style="4"/>
    <col min="8959" max="8959" width="4.42578125" style="4" customWidth="1"/>
    <col min="8960" max="8961" width="0" style="4" hidden="1" customWidth="1"/>
    <col min="8962" max="8962" width="50.42578125" style="4" customWidth="1"/>
    <col min="8963" max="8963" width="5.42578125" style="4" customWidth="1"/>
    <col min="8964" max="8964" width="4.42578125" style="4" customWidth="1"/>
    <col min="8965" max="8965" width="13.28515625" style="4" customWidth="1"/>
    <col min="8966" max="8966" width="16.42578125" style="4" customWidth="1"/>
    <col min="8967" max="9214" width="9.140625" style="4"/>
    <col min="9215" max="9215" width="4.42578125" style="4" customWidth="1"/>
    <col min="9216" max="9217" width="0" style="4" hidden="1" customWidth="1"/>
    <col min="9218" max="9218" width="50.42578125" style="4" customWidth="1"/>
    <col min="9219" max="9219" width="5.42578125" style="4" customWidth="1"/>
    <col min="9220" max="9220" width="4.42578125" style="4" customWidth="1"/>
    <col min="9221" max="9221" width="13.28515625" style="4" customWidth="1"/>
    <col min="9222" max="9222" width="16.42578125" style="4" customWidth="1"/>
    <col min="9223" max="9470" width="9.140625" style="4"/>
    <col min="9471" max="9471" width="4.42578125" style="4" customWidth="1"/>
    <col min="9472" max="9473" width="0" style="4" hidden="1" customWidth="1"/>
    <col min="9474" max="9474" width="50.42578125" style="4" customWidth="1"/>
    <col min="9475" max="9475" width="5.42578125" style="4" customWidth="1"/>
    <col min="9476" max="9476" width="4.42578125" style="4" customWidth="1"/>
    <col min="9477" max="9477" width="13.28515625" style="4" customWidth="1"/>
    <col min="9478" max="9478" width="16.42578125" style="4" customWidth="1"/>
    <col min="9479" max="9726" width="9.140625" style="4"/>
    <col min="9727" max="9727" width="4.42578125" style="4" customWidth="1"/>
    <col min="9728" max="9729" width="0" style="4" hidden="1" customWidth="1"/>
    <col min="9730" max="9730" width="50.42578125" style="4" customWidth="1"/>
    <col min="9731" max="9731" width="5.42578125" style="4" customWidth="1"/>
    <col min="9732" max="9732" width="4.42578125" style="4" customWidth="1"/>
    <col min="9733" max="9733" width="13.28515625" style="4" customWidth="1"/>
    <col min="9734" max="9734" width="16.42578125" style="4" customWidth="1"/>
    <col min="9735" max="9982" width="9.140625" style="4"/>
    <col min="9983" max="9983" width="4.42578125" style="4" customWidth="1"/>
    <col min="9984" max="9985" width="0" style="4" hidden="1" customWidth="1"/>
    <col min="9986" max="9986" width="50.42578125" style="4" customWidth="1"/>
    <col min="9987" max="9987" width="5.42578125" style="4" customWidth="1"/>
    <col min="9988" max="9988" width="4.42578125" style="4" customWidth="1"/>
    <col min="9989" max="9989" width="13.28515625" style="4" customWidth="1"/>
    <col min="9990" max="9990" width="16.42578125" style="4" customWidth="1"/>
    <col min="9991" max="10238" width="9.140625" style="4"/>
    <col min="10239" max="10239" width="4.42578125" style="4" customWidth="1"/>
    <col min="10240" max="10241" width="0" style="4" hidden="1" customWidth="1"/>
    <col min="10242" max="10242" width="50.42578125" style="4" customWidth="1"/>
    <col min="10243" max="10243" width="5.42578125" style="4" customWidth="1"/>
    <col min="10244" max="10244" width="4.42578125" style="4" customWidth="1"/>
    <col min="10245" max="10245" width="13.28515625" style="4" customWidth="1"/>
    <col min="10246" max="10246" width="16.42578125" style="4" customWidth="1"/>
    <col min="10247" max="10494" width="9.140625" style="4"/>
    <col min="10495" max="10495" width="4.42578125" style="4" customWidth="1"/>
    <col min="10496" max="10497" width="0" style="4" hidden="1" customWidth="1"/>
    <col min="10498" max="10498" width="50.42578125" style="4" customWidth="1"/>
    <col min="10499" max="10499" width="5.42578125" style="4" customWidth="1"/>
    <col min="10500" max="10500" width="4.42578125" style="4" customWidth="1"/>
    <col min="10501" max="10501" width="13.28515625" style="4" customWidth="1"/>
    <col min="10502" max="10502" width="16.42578125" style="4" customWidth="1"/>
    <col min="10503" max="10750" width="9.140625" style="4"/>
    <col min="10751" max="10751" width="4.42578125" style="4" customWidth="1"/>
    <col min="10752" max="10753" width="0" style="4" hidden="1" customWidth="1"/>
    <col min="10754" max="10754" width="50.42578125" style="4" customWidth="1"/>
    <col min="10755" max="10755" width="5.42578125" style="4" customWidth="1"/>
    <col min="10756" max="10756" width="4.42578125" style="4" customWidth="1"/>
    <col min="10757" max="10757" width="13.28515625" style="4" customWidth="1"/>
    <col min="10758" max="10758" width="16.42578125" style="4" customWidth="1"/>
    <col min="10759" max="11006" width="9.140625" style="4"/>
    <col min="11007" max="11007" width="4.42578125" style="4" customWidth="1"/>
    <col min="11008" max="11009" width="0" style="4" hidden="1" customWidth="1"/>
    <col min="11010" max="11010" width="50.42578125" style="4" customWidth="1"/>
    <col min="11011" max="11011" width="5.42578125" style="4" customWidth="1"/>
    <col min="11012" max="11012" width="4.42578125" style="4" customWidth="1"/>
    <col min="11013" max="11013" width="13.28515625" style="4" customWidth="1"/>
    <col min="11014" max="11014" width="16.42578125" style="4" customWidth="1"/>
    <col min="11015" max="11262" width="9.140625" style="4"/>
    <col min="11263" max="11263" width="4.42578125" style="4" customWidth="1"/>
    <col min="11264" max="11265" width="0" style="4" hidden="1" customWidth="1"/>
    <col min="11266" max="11266" width="50.42578125" style="4" customWidth="1"/>
    <col min="11267" max="11267" width="5.42578125" style="4" customWidth="1"/>
    <col min="11268" max="11268" width="4.42578125" style="4" customWidth="1"/>
    <col min="11269" max="11269" width="13.28515625" style="4" customWidth="1"/>
    <col min="11270" max="11270" width="16.42578125" style="4" customWidth="1"/>
    <col min="11271" max="11518" width="9.140625" style="4"/>
    <col min="11519" max="11519" width="4.42578125" style="4" customWidth="1"/>
    <col min="11520" max="11521" width="0" style="4" hidden="1" customWidth="1"/>
    <col min="11522" max="11522" width="50.42578125" style="4" customWidth="1"/>
    <col min="11523" max="11523" width="5.42578125" style="4" customWidth="1"/>
    <col min="11524" max="11524" width="4.42578125" style="4" customWidth="1"/>
    <col min="11525" max="11525" width="13.28515625" style="4" customWidth="1"/>
    <col min="11526" max="11526" width="16.42578125" style="4" customWidth="1"/>
    <col min="11527" max="11774" width="9.140625" style="4"/>
    <col min="11775" max="11775" width="4.42578125" style="4" customWidth="1"/>
    <col min="11776" max="11777" width="0" style="4" hidden="1" customWidth="1"/>
    <col min="11778" max="11778" width="50.42578125" style="4" customWidth="1"/>
    <col min="11779" max="11779" width="5.42578125" style="4" customWidth="1"/>
    <col min="11780" max="11780" width="4.42578125" style="4" customWidth="1"/>
    <col min="11781" max="11781" width="13.28515625" style="4" customWidth="1"/>
    <col min="11782" max="11782" width="16.42578125" style="4" customWidth="1"/>
    <col min="11783" max="12030" width="9.140625" style="4"/>
    <col min="12031" max="12031" width="4.42578125" style="4" customWidth="1"/>
    <col min="12032" max="12033" width="0" style="4" hidden="1" customWidth="1"/>
    <col min="12034" max="12034" width="50.42578125" style="4" customWidth="1"/>
    <col min="12035" max="12035" width="5.42578125" style="4" customWidth="1"/>
    <col min="12036" max="12036" width="4.42578125" style="4" customWidth="1"/>
    <col min="12037" max="12037" width="13.28515625" style="4" customWidth="1"/>
    <col min="12038" max="12038" width="16.42578125" style="4" customWidth="1"/>
    <col min="12039" max="12286" width="9.140625" style="4"/>
    <col min="12287" max="12287" width="4.42578125" style="4" customWidth="1"/>
    <col min="12288" max="12289" width="0" style="4" hidden="1" customWidth="1"/>
    <col min="12290" max="12290" width="50.42578125" style="4" customWidth="1"/>
    <col min="12291" max="12291" width="5.42578125" style="4" customWidth="1"/>
    <col min="12292" max="12292" width="4.42578125" style="4" customWidth="1"/>
    <col min="12293" max="12293" width="13.28515625" style="4" customWidth="1"/>
    <col min="12294" max="12294" width="16.42578125" style="4" customWidth="1"/>
    <col min="12295" max="12542" width="9.140625" style="4"/>
    <col min="12543" max="12543" width="4.42578125" style="4" customWidth="1"/>
    <col min="12544" max="12545" width="0" style="4" hidden="1" customWidth="1"/>
    <col min="12546" max="12546" width="50.42578125" style="4" customWidth="1"/>
    <col min="12547" max="12547" width="5.42578125" style="4" customWidth="1"/>
    <col min="12548" max="12548" width="4.42578125" style="4" customWidth="1"/>
    <col min="12549" max="12549" width="13.28515625" style="4" customWidth="1"/>
    <col min="12550" max="12550" width="16.42578125" style="4" customWidth="1"/>
    <col min="12551" max="12798" width="9.140625" style="4"/>
    <col min="12799" max="12799" width="4.42578125" style="4" customWidth="1"/>
    <col min="12800" max="12801" width="0" style="4" hidden="1" customWidth="1"/>
    <col min="12802" max="12802" width="50.42578125" style="4" customWidth="1"/>
    <col min="12803" max="12803" width="5.42578125" style="4" customWidth="1"/>
    <col min="12804" max="12804" width="4.42578125" style="4" customWidth="1"/>
    <col min="12805" max="12805" width="13.28515625" style="4" customWidth="1"/>
    <col min="12806" max="12806" width="16.42578125" style="4" customWidth="1"/>
    <col min="12807" max="13054" width="9.140625" style="4"/>
    <col min="13055" max="13055" width="4.42578125" style="4" customWidth="1"/>
    <col min="13056" max="13057" width="0" style="4" hidden="1" customWidth="1"/>
    <col min="13058" max="13058" width="50.42578125" style="4" customWidth="1"/>
    <col min="13059" max="13059" width="5.42578125" style="4" customWidth="1"/>
    <col min="13060" max="13060" width="4.42578125" style="4" customWidth="1"/>
    <col min="13061" max="13061" width="13.28515625" style="4" customWidth="1"/>
    <col min="13062" max="13062" width="16.42578125" style="4" customWidth="1"/>
    <col min="13063" max="13310" width="9.140625" style="4"/>
    <col min="13311" max="13311" width="4.42578125" style="4" customWidth="1"/>
    <col min="13312" max="13313" width="0" style="4" hidden="1" customWidth="1"/>
    <col min="13314" max="13314" width="50.42578125" style="4" customWidth="1"/>
    <col min="13315" max="13315" width="5.42578125" style="4" customWidth="1"/>
    <col min="13316" max="13316" width="4.42578125" style="4" customWidth="1"/>
    <col min="13317" max="13317" width="13.28515625" style="4" customWidth="1"/>
    <col min="13318" max="13318" width="16.42578125" style="4" customWidth="1"/>
    <col min="13319" max="13566" width="9.140625" style="4"/>
    <col min="13567" max="13567" width="4.42578125" style="4" customWidth="1"/>
    <col min="13568" max="13569" width="0" style="4" hidden="1" customWidth="1"/>
    <col min="13570" max="13570" width="50.42578125" style="4" customWidth="1"/>
    <col min="13571" max="13571" width="5.42578125" style="4" customWidth="1"/>
    <col min="13572" max="13572" width="4.42578125" style="4" customWidth="1"/>
    <col min="13573" max="13573" width="13.28515625" style="4" customWidth="1"/>
    <col min="13574" max="13574" width="16.42578125" style="4" customWidth="1"/>
    <col min="13575" max="13822" width="9.140625" style="4"/>
    <col min="13823" max="13823" width="4.42578125" style="4" customWidth="1"/>
    <col min="13824" max="13825" width="0" style="4" hidden="1" customWidth="1"/>
    <col min="13826" max="13826" width="50.42578125" style="4" customWidth="1"/>
    <col min="13827" max="13827" width="5.42578125" style="4" customWidth="1"/>
    <col min="13828" max="13828" width="4.42578125" style="4" customWidth="1"/>
    <col min="13829" max="13829" width="13.28515625" style="4" customWidth="1"/>
    <col min="13830" max="13830" width="16.42578125" style="4" customWidth="1"/>
    <col min="13831" max="14078" width="9.140625" style="4"/>
    <col min="14079" max="14079" width="4.42578125" style="4" customWidth="1"/>
    <col min="14080" max="14081" width="0" style="4" hidden="1" customWidth="1"/>
    <col min="14082" max="14082" width="50.42578125" style="4" customWidth="1"/>
    <col min="14083" max="14083" width="5.42578125" style="4" customWidth="1"/>
    <col min="14084" max="14084" width="4.42578125" style="4" customWidth="1"/>
    <col min="14085" max="14085" width="13.28515625" style="4" customWidth="1"/>
    <col min="14086" max="14086" width="16.42578125" style="4" customWidth="1"/>
    <col min="14087" max="14334" width="9.140625" style="4"/>
    <col min="14335" max="14335" width="4.42578125" style="4" customWidth="1"/>
    <col min="14336" max="14337" width="0" style="4" hidden="1" customWidth="1"/>
    <col min="14338" max="14338" width="50.42578125" style="4" customWidth="1"/>
    <col min="14339" max="14339" width="5.42578125" style="4" customWidth="1"/>
    <col min="14340" max="14340" width="4.42578125" style="4" customWidth="1"/>
    <col min="14341" max="14341" width="13.28515625" style="4" customWidth="1"/>
    <col min="14342" max="14342" width="16.42578125" style="4" customWidth="1"/>
    <col min="14343" max="14590" width="9.140625" style="4"/>
    <col min="14591" max="14591" width="4.42578125" style="4" customWidth="1"/>
    <col min="14592" max="14593" width="0" style="4" hidden="1" customWidth="1"/>
    <col min="14594" max="14594" width="50.42578125" style="4" customWidth="1"/>
    <col min="14595" max="14595" width="5.42578125" style="4" customWidth="1"/>
    <col min="14596" max="14596" width="4.42578125" style="4" customWidth="1"/>
    <col min="14597" max="14597" width="13.28515625" style="4" customWidth="1"/>
    <col min="14598" max="14598" width="16.42578125" style="4" customWidth="1"/>
    <col min="14599" max="14846" width="9.140625" style="4"/>
    <col min="14847" max="14847" width="4.42578125" style="4" customWidth="1"/>
    <col min="14848" max="14849" width="0" style="4" hidden="1" customWidth="1"/>
    <col min="14850" max="14850" width="50.42578125" style="4" customWidth="1"/>
    <col min="14851" max="14851" width="5.42578125" style="4" customWidth="1"/>
    <col min="14852" max="14852" width="4.42578125" style="4" customWidth="1"/>
    <col min="14853" max="14853" width="13.28515625" style="4" customWidth="1"/>
    <col min="14854" max="14854" width="16.42578125" style="4" customWidth="1"/>
    <col min="14855" max="15102" width="9.140625" style="4"/>
    <col min="15103" max="15103" width="4.42578125" style="4" customWidth="1"/>
    <col min="15104" max="15105" width="0" style="4" hidden="1" customWidth="1"/>
    <col min="15106" max="15106" width="50.42578125" style="4" customWidth="1"/>
    <col min="15107" max="15107" width="5.42578125" style="4" customWidth="1"/>
    <col min="15108" max="15108" width="4.42578125" style="4" customWidth="1"/>
    <col min="15109" max="15109" width="13.28515625" style="4" customWidth="1"/>
    <col min="15110" max="15110" width="16.42578125" style="4" customWidth="1"/>
    <col min="15111" max="15358" width="9.140625" style="4"/>
    <col min="15359" max="15359" width="4.42578125" style="4" customWidth="1"/>
    <col min="15360" max="15361" width="0" style="4" hidden="1" customWidth="1"/>
    <col min="15362" max="15362" width="50.42578125" style="4" customWidth="1"/>
    <col min="15363" max="15363" width="5.42578125" style="4" customWidth="1"/>
    <col min="15364" max="15364" width="4.42578125" style="4" customWidth="1"/>
    <col min="15365" max="15365" width="13.28515625" style="4" customWidth="1"/>
    <col min="15366" max="15366" width="16.42578125" style="4" customWidth="1"/>
    <col min="15367" max="15614" width="9.140625" style="4"/>
    <col min="15615" max="15615" width="4.42578125" style="4" customWidth="1"/>
    <col min="15616" max="15617" width="0" style="4" hidden="1" customWidth="1"/>
    <col min="15618" max="15618" width="50.42578125" style="4" customWidth="1"/>
    <col min="15619" max="15619" width="5.42578125" style="4" customWidth="1"/>
    <col min="15620" max="15620" width="4.42578125" style="4" customWidth="1"/>
    <col min="15621" max="15621" width="13.28515625" style="4" customWidth="1"/>
    <col min="15622" max="15622" width="16.42578125" style="4" customWidth="1"/>
    <col min="15623" max="15870" width="9.140625" style="4"/>
    <col min="15871" max="15871" width="4.42578125" style="4" customWidth="1"/>
    <col min="15872" max="15873" width="0" style="4" hidden="1" customWidth="1"/>
    <col min="15874" max="15874" width="50.42578125" style="4" customWidth="1"/>
    <col min="15875" max="15875" width="5.42578125" style="4" customWidth="1"/>
    <col min="15876" max="15876" width="4.42578125" style="4" customWidth="1"/>
    <col min="15877" max="15877" width="13.28515625" style="4" customWidth="1"/>
    <col min="15878" max="15878" width="16.42578125" style="4" customWidth="1"/>
    <col min="15879" max="16126" width="9.140625" style="4"/>
    <col min="16127" max="16127" width="4.42578125" style="4" customWidth="1"/>
    <col min="16128" max="16129" width="0" style="4" hidden="1" customWidth="1"/>
    <col min="16130" max="16130" width="50.42578125" style="4" customWidth="1"/>
    <col min="16131" max="16131" width="5.42578125" style="4" customWidth="1"/>
    <col min="16132" max="16132" width="4.42578125" style="4" customWidth="1"/>
    <col min="16133" max="16133" width="13.28515625" style="4" customWidth="1"/>
    <col min="16134" max="16134" width="16.42578125" style="4" customWidth="1"/>
    <col min="16135" max="16384" width="9.140625" style="4"/>
  </cols>
  <sheetData>
    <row r="1" spans="1:6" ht="28.35" customHeight="1" x14ac:dyDescent="0.25">
      <c r="A1" s="183" t="s">
        <v>733</v>
      </c>
      <c r="B1" s="46"/>
      <c r="C1" s="46"/>
      <c r="D1" s="47"/>
      <c r="E1" s="36"/>
      <c r="F1" s="144"/>
    </row>
    <row r="2" spans="1:6" x14ac:dyDescent="0.25">
      <c r="A2" s="184" t="s">
        <v>734</v>
      </c>
      <c r="B2" s="48"/>
      <c r="C2" s="48"/>
      <c r="D2" s="48"/>
      <c r="E2" s="37"/>
      <c r="F2" s="145"/>
    </row>
    <row r="3" spans="1:6" ht="14.25" customHeight="1" x14ac:dyDescent="0.25">
      <c r="A3" s="185" t="s">
        <v>735</v>
      </c>
      <c r="B3" s="49"/>
      <c r="C3" s="49"/>
      <c r="D3" s="49"/>
      <c r="E3" s="38"/>
      <c r="F3" s="146"/>
    </row>
    <row r="4" spans="1:6" x14ac:dyDescent="0.25">
      <c r="A4" s="186"/>
      <c r="B4" s="48"/>
      <c r="C4" s="50"/>
      <c r="D4" s="51"/>
      <c r="E4" s="206"/>
      <c r="F4" s="147"/>
    </row>
    <row r="5" spans="1:6" x14ac:dyDescent="0.25">
      <c r="A5" s="187" t="s">
        <v>736</v>
      </c>
      <c r="B5" s="52" t="s">
        <v>1</v>
      </c>
      <c r="C5" s="53" t="s">
        <v>2</v>
      </c>
      <c r="D5" s="54" t="s">
        <v>737</v>
      </c>
      <c r="E5" s="207" t="s">
        <v>4</v>
      </c>
      <c r="F5" s="148" t="s">
        <v>732</v>
      </c>
    </row>
    <row r="6" spans="1:6" x14ac:dyDescent="0.25">
      <c r="A6" s="188" t="s">
        <v>738</v>
      </c>
      <c r="B6" s="55"/>
      <c r="C6" s="56"/>
      <c r="D6" s="57"/>
      <c r="E6" s="208"/>
      <c r="F6" s="149"/>
    </row>
    <row r="7" spans="1:6" ht="5.85" customHeight="1" x14ac:dyDescent="0.25">
      <c r="A7" s="58"/>
      <c r="C7" s="58"/>
      <c r="D7" s="59"/>
      <c r="E7" s="209"/>
      <c r="F7" s="59"/>
    </row>
    <row r="8" spans="1:6" x14ac:dyDescent="0.25">
      <c r="A8" s="189" t="s">
        <v>739</v>
      </c>
      <c r="B8" s="60" t="s">
        <v>740</v>
      </c>
      <c r="C8" s="61"/>
      <c r="D8" s="62"/>
      <c r="E8" s="210"/>
      <c r="F8" s="62"/>
    </row>
    <row r="9" spans="1:6" x14ac:dyDescent="0.25">
      <c r="A9" s="115"/>
      <c r="B9" s="63" t="s">
        <v>741</v>
      </c>
      <c r="C9" s="61"/>
      <c r="D9" s="62"/>
      <c r="E9" s="210"/>
      <c r="F9" s="62"/>
    </row>
    <row r="10" spans="1:6" x14ac:dyDescent="0.25">
      <c r="A10" s="115"/>
      <c r="B10" s="63" t="s">
        <v>742</v>
      </c>
      <c r="C10" s="61"/>
      <c r="D10" s="62"/>
      <c r="E10" s="210"/>
      <c r="F10" s="62"/>
    </row>
    <row r="11" spans="1:6" x14ac:dyDescent="0.25">
      <c r="A11" s="115"/>
      <c r="B11" s="63" t="s">
        <v>743</v>
      </c>
      <c r="C11" s="61"/>
      <c r="D11" s="62"/>
      <c r="E11" s="210"/>
      <c r="F11" s="62"/>
    </row>
    <row r="12" spans="1:6" x14ac:dyDescent="0.25">
      <c r="A12" s="115"/>
      <c r="B12" s="63" t="s">
        <v>744</v>
      </c>
      <c r="C12" s="61"/>
      <c r="D12" s="62"/>
      <c r="E12" s="210"/>
      <c r="F12" s="62"/>
    </row>
    <row r="13" spans="1:6" ht="5.85" customHeight="1" x14ac:dyDescent="0.25">
      <c r="A13" s="115"/>
      <c r="B13" s="63"/>
      <c r="C13" s="61"/>
      <c r="D13" s="62"/>
      <c r="E13" s="210"/>
      <c r="F13" s="62"/>
    </row>
    <row r="14" spans="1:6" x14ac:dyDescent="0.25">
      <c r="A14" s="115">
        <v>1</v>
      </c>
      <c r="B14" s="63" t="s">
        <v>745</v>
      </c>
      <c r="C14" s="64"/>
      <c r="D14" s="65"/>
      <c r="E14" s="211"/>
      <c r="F14" s="150"/>
    </row>
    <row r="15" spans="1:6" x14ac:dyDescent="0.25">
      <c r="A15" s="115"/>
      <c r="B15" s="66" t="s">
        <v>746</v>
      </c>
      <c r="C15" s="64" t="s">
        <v>50</v>
      </c>
      <c r="D15" s="65">
        <v>200</v>
      </c>
      <c r="E15" s="45"/>
      <c r="F15" s="151">
        <f>SUM(D15*E15)</f>
        <v>0</v>
      </c>
    </row>
    <row r="16" spans="1:6" x14ac:dyDescent="0.25">
      <c r="A16" s="115"/>
      <c r="B16" s="66" t="s">
        <v>747</v>
      </c>
      <c r="C16" s="67" t="s">
        <v>50</v>
      </c>
      <c r="D16" s="65">
        <f>D15</f>
        <v>200</v>
      </c>
      <c r="E16" s="45"/>
      <c r="F16" s="151">
        <f>SUM(D16*E16)</f>
        <v>0</v>
      </c>
    </row>
    <row r="17" spans="1:6" x14ac:dyDescent="0.25">
      <c r="A17" s="115"/>
      <c r="B17" s="66"/>
      <c r="C17" s="67"/>
      <c r="D17" s="68"/>
      <c r="E17" s="212"/>
      <c r="F17" s="150"/>
    </row>
    <row r="18" spans="1:6" x14ac:dyDescent="0.25">
      <c r="A18" s="189" t="s">
        <v>748</v>
      </c>
      <c r="B18" s="60" t="s">
        <v>749</v>
      </c>
      <c r="C18" s="61"/>
      <c r="D18" s="69"/>
      <c r="E18" s="31"/>
      <c r="F18" s="62"/>
    </row>
    <row r="19" spans="1:6" x14ac:dyDescent="0.25">
      <c r="A19" s="115"/>
      <c r="B19" s="63" t="s">
        <v>750</v>
      </c>
      <c r="C19" s="61"/>
      <c r="D19" s="69"/>
      <c r="E19" s="31"/>
      <c r="F19" s="62"/>
    </row>
    <row r="20" spans="1:6" x14ac:dyDescent="0.25">
      <c r="A20" s="115"/>
      <c r="B20" s="63" t="s">
        <v>751</v>
      </c>
      <c r="C20" s="61"/>
      <c r="D20" s="69"/>
      <c r="E20" s="31"/>
      <c r="F20" s="62"/>
    </row>
    <row r="21" spans="1:6" x14ac:dyDescent="0.25">
      <c r="A21" s="115"/>
      <c r="B21" s="63" t="s">
        <v>752</v>
      </c>
      <c r="C21" s="61"/>
      <c r="D21" s="69"/>
      <c r="E21" s="31"/>
      <c r="F21" s="62"/>
    </row>
    <row r="22" spans="1:6" x14ac:dyDescent="0.25">
      <c r="A22" s="115"/>
      <c r="B22" s="63" t="s">
        <v>753</v>
      </c>
      <c r="C22" s="61"/>
      <c r="D22" s="69"/>
      <c r="E22" s="31"/>
      <c r="F22" s="62"/>
    </row>
    <row r="23" spans="1:6" x14ac:dyDescent="0.25">
      <c r="A23" s="115"/>
      <c r="B23" s="63" t="s">
        <v>754</v>
      </c>
      <c r="C23" s="61"/>
      <c r="D23" s="69"/>
      <c r="E23" s="31"/>
      <c r="F23" s="62"/>
    </row>
    <row r="24" spans="1:6" ht="5.85" customHeight="1" x14ac:dyDescent="0.25">
      <c r="A24" s="115"/>
      <c r="B24" s="63"/>
      <c r="C24" s="61"/>
      <c r="D24" s="69"/>
      <c r="E24" s="33"/>
      <c r="F24" s="152"/>
    </row>
    <row r="25" spans="1:6" x14ac:dyDescent="0.25">
      <c r="A25" s="115">
        <v>1</v>
      </c>
      <c r="B25" s="63" t="s">
        <v>745</v>
      </c>
      <c r="C25" s="67"/>
      <c r="D25" s="70"/>
      <c r="E25" s="213"/>
      <c r="F25" s="62"/>
    </row>
    <row r="26" spans="1:6" x14ac:dyDescent="0.25">
      <c r="A26" s="115"/>
      <c r="B26" s="66" t="s">
        <v>746</v>
      </c>
      <c r="C26" s="64" t="s">
        <v>755</v>
      </c>
      <c r="D26" s="65">
        <v>4</v>
      </c>
      <c r="E26" s="45"/>
      <c r="F26" s="151">
        <f>SUM(D26*E26)</f>
        <v>0</v>
      </c>
    </row>
    <row r="27" spans="1:6" x14ac:dyDescent="0.25">
      <c r="A27" s="115"/>
      <c r="B27" s="66" t="s">
        <v>747</v>
      </c>
      <c r="C27" s="64" t="s">
        <v>755</v>
      </c>
      <c r="D27" s="65">
        <f>D26</f>
        <v>4</v>
      </c>
      <c r="E27" s="45"/>
      <c r="F27" s="151">
        <f>SUM(D27*E27)</f>
        <v>0</v>
      </c>
    </row>
    <row r="28" spans="1:6" x14ac:dyDescent="0.25">
      <c r="A28" s="115"/>
      <c r="B28" s="66"/>
      <c r="C28" s="64"/>
      <c r="D28" s="65"/>
      <c r="E28" s="210"/>
      <c r="F28" s="151"/>
    </row>
    <row r="29" spans="1:6" x14ac:dyDescent="0.25">
      <c r="A29" s="189" t="s">
        <v>756</v>
      </c>
      <c r="B29" s="71" t="s">
        <v>757</v>
      </c>
      <c r="C29" s="64"/>
      <c r="D29" s="65"/>
      <c r="E29" s="33"/>
      <c r="F29" s="62"/>
    </row>
    <row r="30" spans="1:6" x14ac:dyDescent="0.25">
      <c r="A30" s="115"/>
      <c r="B30" s="63" t="s">
        <v>758</v>
      </c>
      <c r="C30" s="64"/>
      <c r="D30" s="65"/>
      <c r="E30" s="33"/>
      <c r="F30" s="62"/>
    </row>
    <row r="31" spans="1:6" x14ac:dyDescent="0.25">
      <c r="A31" s="115"/>
      <c r="B31" s="63" t="s">
        <v>759</v>
      </c>
      <c r="C31" s="64"/>
      <c r="D31" s="65"/>
      <c r="E31" s="33"/>
      <c r="F31" s="152"/>
    </row>
    <row r="32" spans="1:6" ht="5.85" customHeight="1" x14ac:dyDescent="0.25">
      <c r="A32" s="115"/>
      <c r="B32" s="72"/>
      <c r="C32" s="73"/>
      <c r="D32" s="70"/>
      <c r="E32" s="214"/>
      <c r="F32" s="150"/>
    </row>
    <row r="33" spans="1:6" x14ac:dyDescent="0.25">
      <c r="A33" s="115">
        <v>1</v>
      </c>
      <c r="B33" s="72" t="s">
        <v>760</v>
      </c>
      <c r="C33" s="74"/>
      <c r="D33" s="69"/>
      <c r="E33" s="31"/>
      <c r="F33" s="62"/>
    </row>
    <row r="34" spans="1:6" x14ac:dyDescent="0.25">
      <c r="A34" s="115"/>
      <c r="B34" s="75" t="s">
        <v>746</v>
      </c>
      <c r="C34" s="64" t="s">
        <v>50</v>
      </c>
      <c r="D34" s="65">
        <v>150</v>
      </c>
      <c r="E34" s="45"/>
      <c r="F34" s="151">
        <f>SUM(D34*E34)</f>
        <v>0</v>
      </c>
    </row>
    <row r="35" spans="1:6" x14ac:dyDescent="0.25">
      <c r="A35" s="62"/>
      <c r="B35" s="76" t="s">
        <v>747</v>
      </c>
      <c r="C35" s="64" t="s">
        <v>50</v>
      </c>
      <c r="D35" s="65">
        <f>D34</f>
        <v>150</v>
      </c>
      <c r="E35" s="45"/>
      <c r="F35" s="151">
        <f>SUM(D35*E35)</f>
        <v>0</v>
      </c>
    </row>
    <row r="36" spans="1:6" x14ac:dyDescent="0.25">
      <c r="A36" s="115"/>
      <c r="B36" s="72"/>
      <c r="C36" s="73"/>
      <c r="D36" s="70"/>
      <c r="E36" s="214"/>
      <c r="F36" s="150"/>
    </row>
    <row r="37" spans="1:6" x14ac:dyDescent="0.25">
      <c r="A37" s="101">
        <v>2</v>
      </c>
      <c r="B37" s="77" t="s">
        <v>761</v>
      </c>
      <c r="D37" s="69"/>
      <c r="E37" s="215"/>
      <c r="F37" s="152"/>
    </row>
    <row r="38" spans="1:6" x14ac:dyDescent="0.25">
      <c r="A38" s="101"/>
      <c r="B38" s="76" t="s">
        <v>746</v>
      </c>
      <c r="C38" s="78" t="s">
        <v>755</v>
      </c>
      <c r="D38" s="65">
        <v>6</v>
      </c>
      <c r="E38" s="45"/>
      <c r="F38" s="151">
        <f>SUM(D38*E38)</f>
        <v>0</v>
      </c>
    </row>
    <row r="39" spans="1:6" x14ac:dyDescent="0.25">
      <c r="A39" s="62"/>
      <c r="B39" s="76" t="s">
        <v>747</v>
      </c>
      <c r="C39" s="78" t="s">
        <v>755</v>
      </c>
      <c r="D39" s="65">
        <f>D38</f>
        <v>6</v>
      </c>
      <c r="E39" s="45"/>
      <c r="F39" s="151">
        <f>SUM(D39*E39)</f>
        <v>0</v>
      </c>
    </row>
    <row r="40" spans="1:6" x14ac:dyDescent="0.25">
      <c r="A40" s="69"/>
      <c r="B40" s="76"/>
      <c r="C40" s="78"/>
      <c r="D40" s="65"/>
      <c r="E40" s="210"/>
      <c r="F40" s="151"/>
    </row>
    <row r="41" spans="1:6" x14ac:dyDescent="0.25">
      <c r="A41" s="190" t="s">
        <v>762</v>
      </c>
      <c r="B41" s="79" t="s">
        <v>763</v>
      </c>
      <c r="C41" s="73"/>
      <c r="D41" s="65"/>
      <c r="E41" s="215"/>
      <c r="F41" s="62"/>
    </row>
    <row r="42" spans="1:6" x14ac:dyDescent="0.25">
      <c r="A42" s="190"/>
      <c r="B42" s="77" t="s">
        <v>764</v>
      </c>
      <c r="C42" s="73"/>
      <c r="D42" s="65"/>
      <c r="E42" s="215"/>
      <c r="F42" s="62"/>
    </row>
    <row r="43" spans="1:6" x14ac:dyDescent="0.25">
      <c r="A43" s="190"/>
      <c r="B43" s="77" t="s">
        <v>765</v>
      </c>
      <c r="C43" s="73"/>
      <c r="D43" s="65"/>
      <c r="E43" s="215"/>
      <c r="F43" s="152"/>
    </row>
    <row r="44" spans="1:6" x14ac:dyDescent="0.25">
      <c r="A44" s="191"/>
      <c r="B44" s="77" t="s">
        <v>766</v>
      </c>
      <c r="C44" s="73"/>
      <c r="D44" s="65"/>
      <c r="E44" s="215"/>
      <c r="F44" s="152"/>
    </row>
    <row r="45" spans="1:6" x14ac:dyDescent="0.25">
      <c r="A45" s="191"/>
      <c r="B45" s="72" t="s">
        <v>767</v>
      </c>
      <c r="C45" s="73"/>
      <c r="D45" s="65"/>
      <c r="E45" s="215"/>
      <c r="F45" s="152"/>
    </row>
    <row r="46" spans="1:6" x14ac:dyDescent="0.25">
      <c r="A46" s="191"/>
      <c r="B46" s="77" t="s">
        <v>768</v>
      </c>
      <c r="C46" s="73"/>
      <c r="D46" s="65"/>
      <c r="E46" s="215"/>
      <c r="F46" s="152"/>
    </row>
    <row r="47" spans="1:6" ht="5.85" customHeight="1" x14ac:dyDescent="0.25">
      <c r="A47" s="190"/>
      <c r="B47" s="77"/>
      <c r="C47" s="73"/>
      <c r="D47" s="65"/>
      <c r="E47" s="215"/>
      <c r="F47" s="152"/>
    </row>
    <row r="48" spans="1:6" x14ac:dyDescent="0.25">
      <c r="A48" s="115">
        <v>1</v>
      </c>
      <c r="B48" s="80" t="s">
        <v>769</v>
      </c>
      <c r="C48" s="73"/>
      <c r="D48" s="65"/>
      <c r="E48" s="31"/>
      <c r="F48" s="62"/>
    </row>
    <row r="49" spans="1:6" x14ac:dyDescent="0.25">
      <c r="A49" s="189"/>
      <c r="B49" s="76" t="s">
        <v>746</v>
      </c>
      <c r="C49" s="73" t="s">
        <v>755</v>
      </c>
      <c r="D49" s="65">
        <v>1</v>
      </c>
      <c r="E49" s="45"/>
      <c r="F49" s="151">
        <f t="shared" ref="F49:F50" si="0">SUM(D49*E49)</f>
        <v>0</v>
      </c>
    </row>
    <row r="50" spans="1:6" x14ac:dyDescent="0.25">
      <c r="A50" s="189"/>
      <c r="B50" s="76" t="s">
        <v>747</v>
      </c>
      <c r="C50" s="73" t="s">
        <v>755</v>
      </c>
      <c r="D50" s="65">
        <v>1</v>
      </c>
      <c r="E50" s="45"/>
      <c r="F50" s="151">
        <f t="shared" si="0"/>
        <v>0</v>
      </c>
    </row>
    <row r="51" spans="1:6" x14ac:dyDescent="0.25">
      <c r="A51" s="189"/>
      <c r="B51" s="75"/>
      <c r="C51" s="73"/>
      <c r="D51" s="65"/>
      <c r="E51" s="210"/>
      <c r="F51" s="151"/>
    </row>
    <row r="52" spans="1:6" x14ac:dyDescent="0.25">
      <c r="A52" s="115">
        <v>2</v>
      </c>
      <c r="B52" s="80" t="s">
        <v>770</v>
      </c>
      <c r="C52" s="73"/>
      <c r="D52" s="65"/>
      <c r="E52" s="31"/>
      <c r="F52" s="62"/>
    </row>
    <row r="53" spans="1:6" x14ac:dyDescent="0.25">
      <c r="A53" s="189"/>
      <c r="B53" s="76" t="s">
        <v>746</v>
      </c>
      <c r="C53" s="73" t="s">
        <v>755</v>
      </c>
      <c r="D53" s="65">
        <v>1</v>
      </c>
      <c r="E53" s="45"/>
      <c r="F53" s="151">
        <f t="shared" ref="F53:F54" si="1">SUM(D53*E53)</f>
        <v>0</v>
      </c>
    </row>
    <row r="54" spans="1:6" x14ac:dyDescent="0.25">
      <c r="A54" s="189"/>
      <c r="B54" s="76" t="s">
        <v>747</v>
      </c>
      <c r="C54" s="73" t="s">
        <v>755</v>
      </c>
      <c r="D54" s="65">
        <v>1</v>
      </c>
      <c r="E54" s="45"/>
      <c r="F54" s="151">
        <f t="shared" si="1"/>
        <v>0</v>
      </c>
    </row>
    <row r="55" spans="1:6" x14ac:dyDescent="0.25">
      <c r="A55" s="189"/>
      <c r="B55" s="75"/>
      <c r="C55" s="73"/>
      <c r="D55" s="65"/>
      <c r="E55" s="210"/>
      <c r="F55" s="151"/>
    </row>
    <row r="56" spans="1:6" x14ac:dyDescent="0.25">
      <c r="A56" s="115">
        <v>3</v>
      </c>
      <c r="B56" s="80" t="s">
        <v>771</v>
      </c>
      <c r="C56" s="73"/>
      <c r="D56" s="65"/>
      <c r="E56" s="39"/>
      <c r="F56" s="62"/>
    </row>
    <row r="57" spans="1:6" x14ac:dyDescent="0.25">
      <c r="A57" s="189"/>
      <c r="B57" s="76" t="s">
        <v>746</v>
      </c>
      <c r="C57" s="73" t="s">
        <v>755</v>
      </c>
      <c r="D57" s="81">
        <v>1</v>
      </c>
      <c r="E57" s="45"/>
      <c r="F57" s="151">
        <f t="shared" ref="F57:F58" si="2">SUM(D57*E57)</f>
        <v>0</v>
      </c>
    </row>
    <row r="58" spans="1:6" x14ac:dyDescent="0.25">
      <c r="A58" s="189"/>
      <c r="B58" s="76" t="s">
        <v>747</v>
      </c>
      <c r="C58" s="73" t="s">
        <v>755</v>
      </c>
      <c r="D58" s="65">
        <v>1</v>
      </c>
      <c r="E58" s="45"/>
      <c r="F58" s="151">
        <f t="shared" si="2"/>
        <v>0</v>
      </c>
    </row>
    <row r="59" spans="1:6" s="2" customFormat="1" ht="33" customHeight="1" x14ac:dyDescent="0.25">
      <c r="A59" s="192" t="s">
        <v>772</v>
      </c>
      <c r="B59" s="82"/>
      <c r="C59" s="82"/>
      <c r="D59" s="82"/>
      <c r="E59" s="216"/>
      <c r="F59" s="153">
        <f>SUM(F14:F58)</f>
        <v>0</v>
      </c>
    </row>
    <row r="60" spans="1:6" x14ac:dyDescent="0.25">
      <c r="A60" s="193"/>
      <c r="B60" s="83"/>
      <c r="C60" s="84"/>
      <c r="D60" s="85"/>
      <c r="E60" s="217"/>
      <c r="F60" s="154"/>
    </row>
    <row r="61" spans="1:6" x14ac:dyDescent="0.25">
      <c r="A61" s="194" t="s">
        <v>736</v>
      </c>
      <c r="B61" s="52" t="s">
        <v>1</v>
      </c>
      <c r="C61" s="53" t="s">
        <v>2</v>
      </c>
      <c r="D61" s="86" t="s">
        <v>737</v>
      </c>
      <c r="E61" s="207" t="s">
        <v>4</v>
      </c>
      <c r="F61" s="148" t="s">
        <v>5</v>
      </c>
    </row>
    <row r="62" spans="1:6" x14ac:dyDescent="0.25">
      <c r="A62" s="188" t="s">
        <v>738</v>
      </c>
      <c r="B62" s="55"/>
      <c r="C62" s="56"/>
      <c r="D62" s="87"/>
      <c r="E62" s="208"/>
      <c r="F62" s="149"/>
    </row>
    <row r="63" spans="1:6" x14ac:dyDescent="0.25">
      <c r="A63" s="195"/>
      <c r="B63" s="88"/>
      <c r="C63" s="88"/>
      <c r="D63" s="89"/>
      <c r="E63" s="218"/>
      <c r="F63" s="155"/>
    </row>
    <row r="64" spans="1:6" s="2" customFormat="1" x14ac:dyDescent="0.25">
      <c r="A64" s="196" t="s">
        <v>773</v>
      </c>
      <c r="B64" s="52"/>
      <c r="C64" s="90"/>
      <c r="D64" s="91"/>
      <c r="E64" s="219"/>
      <c r="F64" s="156">
        <f>F59</f>
        <v>0</v>
      </c>
    </row>
    <row r="65" spans="1:6" x14ac:dyDescent="0.25">
      <c r="A65" s="197"/>
      <c r="B65" s="92"/>
      <c r="C65" s="93"/>
      <c r="D65" s="94"/>
      <c r="E65" s="220"/>
      <c r="F65" s="157"/>
    </row>
    <row r="66" spans="1:6" x14ac:dyDescent="0.25">
      <c r="A66" s="189"/>
      <c r="B66" s="75"/>
      <c r="C66" s="73"/>
      <c r="D66" s="65"/>
      <c r="E66" s="210"/>
      <c r="F66" s="151"/>
    </row>
    <row r="67" spans="1:6" x14ac:dyDescent="0.25">
      <c r="A67" s="189" t="s">
        <v>774</v>
      </c>
      <c r="B67" s="95" t="s">
        <v>775</v>
      </c>
      <c r="C67" s="73"/>
      <c r="D67" s="65"/>
      <c r="E67" s="215"/>
      <c r="F67" s="152"/>
    </row>
    <row r="68" spans="1:6" ht="13.7" customHeight="1" x14ac:dyDescent="0.25">
      <c r="A68" s="189"/>
      <c r="B68" s="63" t="s">
        <v>776</v>
      </c>
      <c r="C68" s="73"/>
      <c r="D68" s="65"/>
      <c r="E68" s="215"/>
      <c r="F68" s="152"/>
    </row>
    <row r="69" spans="1:6" ht="13.7" customHeight="1" x14ac:dyDescent="0.25">
      <c r="A69" s="115"/>
      <c r="B69" s="63" t="s">
        <v>777</v>
      </c>
      <c r="C69" s="73"/>
      <c r="D69" s="65"/>
      <c r="E69" s="215"/>
      <c r="F69" s="152"/>
    </row>
    <row r="70" spans="1:6" ht="13.7" customHeight="1" x14ac:dyDescent="0.25">
      <c r="A70" s="115"/>
      <c r="B70" s="63" t="s">
        <v>778</v>
      </c>
      <c r="C70" s="64"/>
      <c r="D70" s="65"/>
      <c r="E70" s="215"/>
      <c r="F70" s="62"/>
    </row>
    <row r="71" spans="1:6" ht="13.7" customHeight="1" x14ac:dyDescent="0.25">
      <c r="A71" s="115">
        <v>1</v>
      </c>
      <c r="B71" s="63" t="s">
        <v>779</v>
      </c>
      <c r="C71" s="64" t="s">
        <v>780</v>
      </c>
      <c r="D71" s="65">
        <v>20</v>
      </c>
      <c r="E71" s="45"/>
      <c r="F71" s="151">
        <f t="shared" ref="F71" si="3">SUM(D71*E71)</f>
        <v>0</v>
      </c>
    </row>
    <row r="72" spans="1:6" ht="13.7" customHeight="1" x14ac:dyDescent="0.25">
      <c r="A72" s="115"/>
      <c r="B72" s="63"/>
      <c r="C72" s="64"/>
      <c r="D72" s="65"/>
      <c r="E72" s="215"/>
      <c r="F72" s="62"/>
    </row>
    <row r="73" spans="1:6" ht="13.7" customHeight="1" x14ac:dyDescent="0.25">
      <c r="A73" s="115">
        <v>2</v>
      </c>
      <c r="B73" s="63" t="s">
        <v>781</v>
      </c>
      <c r="C73" s="64" t="s">
        <v>780</v>
      </c>
      <c r="D73" s="65">
        <v>15</v>
      </c>
      <c r="E73" s="45"/>
      <c r="F73" s="151">
        <f t="shared" ref="F73" si="4">SUM(D73*E73)</f>
        <v>0</v>
      </c>
    </row>
    <row r="74" spans="1:6" ht="13.7" customHeight="1" x14ac:dyDescent="0.25">
      <c r="A74" s="115"/>
      <c r="B74" s="63"/>
      <c r="C74" s="64"/>
      <c r="D74" s="65"/>
      <c r="E74" s="215"/>
      <c r="F74" s="124"/>
    </row>
    <row r="75" spans="1:6" ht="13.7" customHeight="1" x14ac:dyDescent="0.25">
      <c r="A75" s="115">
        <v>3</v>
      </c>
      <c r="B75" s="63" t="s">
        <v>782</v>
      </c>
      <c r="C75" s="64" t="s">
        <v>780</v>
      </c>
      <c r="D75" s="65">
        <v>150</v>
      </c>
      <c r="E75" s="45"/>
      <c r="F75" s="151">
        <f t="shared" ref="F75" si="5">SUM(D75*E75)</f>
        <v>0</v>
      </c>
    </row>
    <row r="76" spans="1:6" ht="13.7" customHeight="1" x14ac:dyDescent="0.25">
      <c r="A76" s="78"/>
      <c r="B76" s="72"/>
      <c r="C76" s="73"/>
      <c r="D76" s="96"/>
      <c r="E76" s="215"/>
      <c r="F76" s="152"/>
    </row>
    <row r="77" spans="1:6" ht="13.7" customHeight="1" x14ac:dyDescent="0.25">
      <c r="A77" s="78">
        <v>4</v>
      </c>
      <c r="B77" s="72" t="s">
        <v>783</v>
      </c>
      <c r="C77" s="73"/>
      <c r="D77" s="96"/>
      <c r="E77" s="210"/>
      <c r="F77" s="152"/>
    </row>
    <row r="78" spans="1:6" ht="13.7" customHeight="1" x14ac:dyDescent="0.25">
      <c r="A78" s="191"/>
      <c r="B78" s="72" t="s">
        <v>784</v>
      </c>
      <c r="C78" s="73" t="s">
        <v>50</v>
      </c>
      <c r="D78" s="68">
        <v>50</v>
      </c>
      <c r="E78" s="45"/>
      <c r="F78" s="151">
        <f t="shared" ref="F78" si="6">SUM(D78*E78)</f>
        <v>0</v>
      </c>
    </row>
    <row r="79" spans="1:6" ht="13.7" customHeight="1" x14ac:dyDescent="0.25">
      <c r="A79" s="115"/>
      <c r="B79" s="80"/>
      <c r="C79" s="73"/>
      <c r="D79" s="65"/>
      <c r="E79" s="39"/>
      <c r="F79" s="62"/>
    </row>
    <row r="80" spans="1:6" ht="13.7" customHeight="1" x14ac:dyDescent="0.25">
      <c r="A80" s="189" t="s">
        <v>785</v>
      </c>
      <c r="B80" s="97" t="s">
        <v>786</v>
      </c>
      <c r="C80" s="64"/>
      <c r="D80" s="65"/>
      <c r="E80" s="210"/>
      <c r="F80" s="151"/>
    </row>
    <row r="81" spans="1:6" ht="13.7" customHeight="1" x14ac:dyDescent="0.25">
      <c r="A81" s="189"/>
      <c r="B81" s="63" t="s">
        <v>787</v>
      </c>
      <c r="C81" s="64"/>
      <c r="D81" s="65"/>
      <c r="E81" s="210"/>
      <c r="F81" s="151"/>
    </row>
    <row r="82" spans="1:6" ht="13.7" customHeight="1" x14ac:dyDescent="0.25">
      <c r="A82" s="189"/>
      <c r="B82" s="63" t="s">
        <v>788</v>
      </c>
      <c r="C82" s="64" t="s">
        <v>789</v>
      </c>
      <c r="D82" s="65">
        <v>1</v>
      </c>
      <c r="E82" s="45"/>
      <c r="F82" s="151">
        <f t="shared" ref="F82" si="7">SUM(D82*E82)</f>
        <v>0</v>
      </c>
    </row>
    <row r="83" spans="1:6" ht="13.7" customHeight="1" x14ac:dyDescent="0.25">
      <c r="A83" s="189"/>
      <c r="B83" s="63"/>
      <c r="C83" s="64"/>
      <c r="D83" s="65"/>
      <c r="E83" s="210"/>
      <c r="F83" s="151"/>
    </row>
    <row r="84" spans="1:6" ht="13.7" customHeight="1" x14ac:dyDescent="0.25">
      <c r="A84" s="189" t="s">
        <v>790</v>
      </c>
      <c r="B84" s="97" t="s">
        <v>791</v>
      </c>
      <c r="C84" s="64"/>
      <c r="D84" s="65"/>
      <c r="E84" s="210"/>
      <c r="F84" s="151"/>
    </row>
    <row r="85" spans="1:6" ht="13.7" customHeight="1" x14ac:dyDescent="0.25">
      <c r="A85" s="189"/>
      <c r="B85" s="63" t="s">
        <v>792</v>
      </c>
      <c r="C85" s="64"/>
      <c r="D85" s="65"/>
      <c r="E85" s="221"/>
      <c r="F85" s="151"/>
    </row>
    <row r="86" spans="1:6" ht="13.5" customHeight="1" x14ac:dyDescent="0.25">
      <c r="A86" s="189"/>
      <c r="B86" s="63" t="s">
        <v>793</v>
      </c>
      <c r="C86" s="64" t="s">
        <v>794</v>
      </c>
      <c r="D86" s="65">
        <v>1</v>
      </c>
      <c r="E86" s="45"/>
      <c r="F86" s="151">
        <f t="shared" ref="F86" si="8">SUM(D86*E86)</f>
        <v>0</v>
      </c>
    </row>
    <row r="87" spans="1:6" ht="13.5" customHeight="1" x14ac:dyDescent="0.25">
      <c r="A87" s="189"/>
      <c r="B87" s="63" t="s">
        <v>795</v>
      </c>
      <c r="C87" s="64"/>
      <c r="D87" s="65"/>
      <c r="E87" s="221"/>
      <c r="F87" s="151"/>
    </row>
    <row r="88" spans="1:6" ht="13.5" customHeight="1" x14ac:dyDescent="0.25">
      <c r="A88" s="189"/>
      <c r="B88" s="63" t="s">
        <v>796</v>
      </c>
      <c r="C88" s="64"/>
      <c r="D88" s="65"/>
      <c r="E88" s="221"/>
      <c r="F88" s="151"/>
    </row>
    <row r="89" spans="1:6" ht="13.5" customHeight="1" x14ac:dyDescent="0.25">
      <c r="A89" s="189"/>
      <c r="B89" s="63"/>
      <c r="C89" s="64"/>
      <c r="D89" s="65"/>
      <c r="E89" s="221"/>
      <c r="F89" s="151"/>
    </row>
    <row r="90" spans="1:6" ht="13.7" customHeight="1" x14ac:dyDescent="0.25">
      <c r="A90" s="115"/>
      <c r="B90" s="63"/>
      <c r="C90" s="64"/>
      <c r="D90" s="65"/>
      <c r="E90" s="222"/>
      <c r="F90" s="152"/>
    </row>
    <row r="91" spans="1:6" ht="13.7" customHeight="1" x14ac:dyDescent="0.25">
      <c r="A91" s="189" t="s">
        <v>797</v>
      </c>
      <c r="B91" s="98" t="s">
        <v>798</v>
      </c>
      <c r="C91" s="78"/>
      <c r="D91" s="65"/>
      <c r="E91" s="210"/>
      <c r="F91" s="152"/>
    </row>
    <row r="92" spans="1:6" ht="13.7" customHeight="1" x14ac:dyDescent="0.25">
      <c r="A92" s="191"/>
      <c r="B92" s="98" t="s">
        <v>799</v>
      </c>
      <c r="C92" s="78" t="s">
        <v>789</v>
      </c>
      <c r="D92" s="65">
        <v>1</v>
      </c>
      <c r="E92" s="45"/>
      <c r="F92" s="151">
        <f t="shared" ref="F92" si="9">SUM(D92*E92)</f>
        <v>0</v>
      </c>
    </row>
    <row r="93" spans="1:6" ht="13.7" customHeight="1" x14ac:dyDescent="0.25">
      <c r="A93" s="115"/>
      <c r="B93" s="99" t="s">
        <v>800</v>
      </c>
      <c r="C93" s="73"/>
      <c r="D93" s="65"/>
      <c r="E93" s="210"/>
      <c r="F93" s="151"/>
    </row>
    <row r="94" spans="1:6" ht="13.7" customHeight="1" x14ac:dyDescent="0.25">
      <c r="A94" s="115"/>
      <c r="B94" s="100"/>
      <c r="C94" s="101"/>
      <c r="D94" s="96"/>
      <c r="E94" s="210"/>
      <c r="F94" s="151"/>
    </row>
    <row r="95" spans="1:6" ht="13.7" customHeight="1" x14ac:dyDescent="0.25">
      <c r="A95" s="189" t="s">
        <v>801</v>
      </c>
      <c r="B95" s="100" t="s">
        <v>802</v>
      </c>
      <c r="C95" s="78" t="s">
        <v>789</v>
      </c>
      <c r="D95" s="65">
        <v>1</v>
      </c>
      <c r="E95" s="45"/>
      <c r="F95" s="151">
        <f t="shared" ref="F95" si="10">SUM(D95*E95)</f>
        <v>0</v>
      </c>
    </row>
    <row r="96" spans="1:6" x14ac:dyDescent="0.25">
      <c r="A96" s="189"/>
      <c r="B96" s="63"/>
      <c r="C96" s="64"/>
      <c r="D96" s="65"/>
      <c r="E96" s="210"/>
      <c r="F96" s="151"/>
    </row>
    <row r="97" spans="1:6" x14ac:dyDescent="0.25">
      <c r="A97" s="189"/>
      <c r="B97" s="63"/>
      <c r="C97" s="64"/>
      <c r="D97" s="65"/>
      <c r="E97" s="210"/>
      <c r="F97" s="151"/>
    </row>
    <row r="98" spans="1:6" s="2" customFormat="1" x14ac:dyDescent="0.25">
      <c r="A98" s="192" t="s">
        <v>803</v>
      </c>
      <c r="B98" s="82"/>
      <c r="C98" s="82"/>
      <c r="D98" s="82"/>
      <c r="E98" s="216"/>
      <c r="F98" s="158">
        <f>SUM(F63:F96)</f>
        <v>0</v>
      </c>
    </row>
    <row r="99" spans="1:6" s="2" customFormat="1" x14ac:dyDescent="0.25">
      <c r="A99" s="198"/>
      <c r="B99" s="102"/>
      <c r="C99" s="102"/>
      <c r="D99" s="102"/>
      <c r="E99" s="223"/>
      <c r="F99" s="159"/>
    </row>
    <row r="100" spans="1:6" x14ac:dyDescent="0.25">
      <c r="A100" s="199" t="s">
        <v>804</v>
      </c>
      <c r="B100" s="46"/>
      <c r="C100" s="46"/>
      <c r="D100" s="47"/>
      <c r="E100" s="36"/>
      <c r="F100" s="144"/>
    </row>
    <row r="101" spans="1:6" x14ac:dyDescent="0.25">
      <c r="A101" s="185" t="s">
        <v>735</v>
      </c>
      <c r="B101" s="103"/>
      <c r="C101" s="103"/>
      <c r="D101" s="103"/>
      <c r="E101" s="41"/>
      <c r="F101" s="160"/>
    </row>
    <row r="102" spans="1:6" x14ac:dyDescent="0.25">
      <c r="A102" s="186"/>
      <c r="B102" s="47"/>
      <c r="C102" s="104"/>
      <c r="D102" s="105"/>
      <c r="E102" s="206"/>
      <c r="F102" s="147"/>
    </row>
    <row r="103" spans="1:6" x14ac:dyDescent="0.25">
      <c r="A103" s="194" t="s">
        <v>736</v>
      </c>
      <c r="B103" s="52" t="s">
        <v>1</v>
      </c>
      <c r="C103" s="53" t="s">
        <v>2</v>
      </c>
      <c r="D103" s="54" t="s">
        <v>737</v>
      </c>
      <c r="E103" s="207" t="s">
        <v>4</v>
      </c>
      <c r="F103" s="148" t="s">
        <v>5</v>
      </c>
    </row>
    <row r="104" spans="1:6" x14ac:dyDescent="0.25">
      <c r="A104" s="188" t="s">
        <v>738</v>
      </c>
      <c r="B104" s="49"/>
      <c r="C104" s="106"/>
      <c r="D104" s="107"/>
      <c r="E104" s="208"/>
      <c r="F104" s="149"/>
    </row>
    <row r="105" spans="1:6" x14ac:dyDescent="0.25">
      <c r="A105" s="189" t="s">
        <v>739</v>
      </c>
      <c r="B105" s="60" t="s">
        <v>805</v>
      </c>
      <c r="C105" s="61"/>
      <c r="D105" s="62"/>
      <c r="E105" s="39"/>
      <c r="F105" s="62"/>
    </row>
    <row r="106" spans="1:6" x14ac:dyDescent="0.25">
      <c r="A106" s="115">
        <v>1</v>
      </c>
      <c r="B106" s="63" t="s">
        <v>806</v>
      </c>
      <c r="C106" s="61"/>
      <c r="D106" s="62"/>
      <c r="E106" s="39"/>
      <c r="F106" s="62"/>
    </row>
    <row r="107" spans="1:6" x14ac:dyDescent="0.25">
      <c r="A107" s="115"/>
      <c r="B107" s="66" t="s">
        <v>746</v>
      </c>
      <c r="C107" s="64" t="s">
        <v>50</v>
      </c>
      <c r="D107" s="65">
        <v>900</v>
      </c>
      <c r="E107" s="45"/>
      <c r="F107" s="151">
        <f t="shared" ref="F107:F108" si="11">SUM(D107*E107)</f>
        <v>0</v>
      </c>
    </row>
    <row r="108" spans="1:6" x14ac:dyDescent="0.25">
      <c r="A108" s="115"/>
      <c r="B108" s="66" t="s">
        <v>807</v>
      </c>
      <c r="C108" s="108" t="s">
        <v>50</v>
      </c>
      <c r="D108" s="65">
        <f>D107</f>
        <v>900</v>
      </c>
      <c r="E108" s="45"/>
      <c r="F108" s="151">
        <f t="shared" si="11"/>
        <v>0</v>
      </c>
    </row>
    <row r="109" spans="1:6" x14ac:dyDescent="0.25">
      <c r="A109" s="115"/>
      <c r="B109" s="66"/>
      <c r="C109" s="64"/>
      <c r="D109" s="81"/>
      <c r="E109" s="224"/>
      <c r="F109" s="62"/>
    </row>
    <row r="110" spans="1:6" x14ac:dyDescent="0.25">
      <c r="A110" s="115">
        <v>2</v>
      </c>
      <c r="B110" s="63" t="s">
        <v>808</v>
      </c>
      <c r="C110" s="109"/>
      <c r="D110" s="110"/>
      <c r="E110" s="224"/>
      <c r="F110" s="152"/>
    </row>
    <row r="111" spans="1:6" x14ac:dyDescent="0.25">
      <c r="A111" s="115"/>
      <c r="B111" s="66" t="s">
        <v>746</v>
      </c>
      <c r="C111" s="73" t="s">
        <v>50</v>
      </c>
      <c r="D111" s="81">
        <v>650</v>
      </c>
      <c r="E111" s="45"/>
      <c r="F111" s="151">
        <f t="shared" ref="F111:F112" si="12">SUM(D111*E111)</f>
        <v>0</v>
      </c>
    </row>
    <row r="112" spans="1:6" x14ac:dyDescent="0.25">
      <c r="A112" s="115"/>
      <c r="B112" s="66" t="s">
        <v>747</v>
      </c>
      <c r="C112" s="73" t="s">
        <v>50</v>
      </c>
      <c r="D112" s="81">
        <f>D111</f>
        <v>650</v>
      </c>
      <c r="E112" s="45"/>
      <c r="F112" s="151">
        <f t="shared" si="12"/>
        <v>0</v>
      </c>
    </row>
    <row r="113" spans="1:6" x14ac:dyDescent="0.25">
      <c r="A113" s="115"/>
      <c r="B113" s="66"/>
      <c r="C113" s="73"/>
      <c r="D113" s="81"/>
      <c r="E113" s="224"/>
      <c r="F113" s="151"/>
    </row>
    <row r="114" spans="1:6" x14ac:dyDescent="0.25">
      <c r="A114" s="115">
        <v>2</v>
      </c>
      <c r="B114" s="63" t="s">
        <v>809</v>
      </c>
      <c r="C114" s="109"/>
      <c r="D114" s="110"/>
      <c r="E114" s="224"/>
      <c r="F114" s="152"/>
    </row>
    <row r="115" spans="1:6" x14ac:dyDescent="0.25">
      <c r="A115" s="115"/>
      <c r="B115" s="66" t="s">
        <v>746</v>
      </c>
      <c r="C115" s="73" t="s">
        <v>50</v>
      </c>
      <c r="D115" s="81">
        <v>150</v>
      </c>
      <c r="E115" s="45"/>
      <c r="F115" s="151">
        <f t="shared" ref="F115:F116" si="13">SUM(D115*E115)</f>
        <v>0</v>
      </c>
    </row>
    <row r="116" spans="1:6" x14ac:dyDescent="0.25">
      <c r="A116" s="115"/>
      <c r="B116" s="66" t="s">
        <v>747</v>
      </c>
      <c r="C116" s="73" t="s">
        <v>50</v>
      </c>
      <c r="D116" s="81">
        <f>D115</f>
        <v>150</v>
      </c>
      <c r="E116" s="45"/>
      <c r="F116" s="151">
        <f t="shared" si="13"/>
        <v>0</v>
      </c>
    </row>
    <row r="117" spans="1:6" x14ac:dyDescent="0.25">
      <c r="A117" s="115"/>
      <c r="B117" s="66"/>
      <c r="C117" s="109"/>
      <c r="D117" s="111"/>
      <c r="E117" s="224"/>
      <c r="F117" s="151"/>
    </row>
    <row r="118" spans="1:6" x14ac:dyDescent="0.25">
      <c r="A118" s="189" t="s">
        <v>748</v>
      </c>
      <c r="B118" s="60" t="s">
        <v>810</v>
      </c>
      <c r="C118" s="64"/>
      <c r="D118" s="112"/>
      <c r="E118" s="225"/>
      <c r="F118" s="152"/>
    </row>
    <row r="119" spans="1:6" x14ac:dyDescent="0.25">
      <c r="A119" s="115"/>
      <c r="B119" s="63" t="s">
        <v>811</v>
      </c>
      <c r="C119" s="64"/>
      <c r="D119" s="112"/>
      <c r="E119" s="225"/>
      <c r="F119" s="152"/>
    </row>
    <row r="120" spans="1:6" x14ac:dyDescent="0.25">
      <c r="A120" s="115"/>
      <c r="B120" s="63" t="s">
        <v>812</v>
      </c>
      <c r="C120" s="64"/>
      <c r="D120" s="112"/>
      <c r="E120" s="225"/>
      <c r="F120" s="152"/>
    </row>
    <row r="121" spans="1:6" x14ac:dyDescent="0.25">
      <c r="A121" s="115"/>
      <c r="B121" s="63" t="s">
        <v>813</v>
      </c>
      <c r="C121" s="64"/>
      <c r="D121" s="112"/>
      <c r="E121" s="225"/>
      <c r="F121" s="152"/>
    </row>
    <row r="122" spans="1:6" x14ac:dyDescent="0.25">
      <c r="A122" s="115"/>
      <c r="B122" s="63"/>
      <c r="C122" s="64"/>
      <c r="D122" s="112"/>
      <c r="E122" s="225"/>
      <c r="F122" s="152"/>
    </row>
    <row r="123" spans="1:6" x14ac:dyDescent="0.25">
      <c r="A123" s="115">
        <v>1</v>
      </c>
      <c r="B123" s="63" t="s">
        <v>814</v>
      </c>
      <c r="C123" s="64"/>
      <c r="D123" s="112"/>
      <c r="E123" s="225"/>
      <c r="F123" s="152"/>
    </row>
    <row r="124" spans="1:6" x14ac:dyDescent="0.25">
      <c r="A124" s="115"/>
      <c r="B124" s="66" t="s">
        <v>746</v>
      </c>
      <c r="C124" s="64" t="s">
        <v>50</v>
      </c>
      <c r="D124" s="112">
        <f>SUM(D107*3)</f>
        <v>2700</v>
      </c>
      <c r="E124" s="45"/>
      <c r="F124" s="151">
        <f t="shared" ref="F124:F125" si="14">SUM(D124*E124)</f>
        <v>0</v>
      </c>
    </row>
    <row r="125" spans="1:6" x14ac:dyDescent="0.25">
      <c r="A125" s="115"/>
      <c r="B125" s="66" t="s">
        <v>747</v>
      </c>
      <c r="C125" s="64" t="s">
        <v>50</v>
      </c>
      <c r="D125" s="112">
        <f>D124</f>
        <v>2700</v>
      </c>
      <c r="E125" s="45"/>
      <c r="F125" s="151">
        <f t="shared" si="14"/>
        <v>0</v>
      </c>
    </row>
    <row r="126" spans="1:6" x14ac:dyDescent="0.25">
      <c r="A126" s="115"/>
      <c r="B126" s="63"/>
      <c r="C126" s="109"/>
      <c r="D126" s="112"/>
      <c r="E126" s="225"/>
      <c r="F126" s="152"/>
    </row>
    <row r="127" spans="1:6" x14ac:dyDescent="0.25">
      <c r="A127" s="115">
        <v>2</v>
      </c>
      <c r="B127" s="63" t="s">
        <v>815</v>
      </c>
      <c r="C127" s="64"/>
      <c r="D127" s="112"/>
      <c r="E127" s="225"/>
      <c r="F127" s="152"/>
    </row>
    <row r="128" spans="1:6" x14ac:dyDescent="0.25">
      <c r="A128" s="115"/>
      <c r="B128" s="66" t="s">
        <v>746</v>
      </c>
      <c r="C128" s="64" t="s">
        <v>50</v>
      </c>
      <c r="D128" s="112">
        <f>SUM(D111*3)</f>
        <v>1950</v>
      </c>
      <c r="E128" s="45"/>
      <c r="F128" s="151">
        <f t="shared" ref="F128:F129" si="15">SUM(D128*E128)</f>
        <v>0</v>
      </c>
    </row>
    <row r="129" spans="1:6" x14ac:dyDescent="0.25">
      <c r="A129" s="115"/>
      <c r="B129" s="66" t="s">
        <v>747</v>
      </c>
      <c r="C129" s="64" t="s">
        <v>50</v>
      </c>
      <c r="D129" s="112">
        <f>D128</f>
        <v>1950</v>
      </c>
      <c r="E129" s="45"/>
      <c r="F129" s="151">
        <f t="shared" si="15"/>
        <v>0</v>
      </c>
    </row>
    <row r="130" spans="1:6" x14ac:dyDescent="0.25">
      <c r="A130" s="115"/>
      <c r="B130" s="63"/>
      <c r="C130" s="109"/>
      <c r="D130" s="112"/>
      <c r="E130" s="225"/>
      <c r="F130" s="161"/>
    </row>
    <row r="131" spans="1:6" x14ac:dyDescent="0.25">
      <c r="A131" s="115">
        <v>3</v>
      </c>
      <c r="B131" s="113" t="s">
        <v>816</v>
      </c>
      <c r="C131" s="64"/>
      <c r="D131" s="112"/>
      <c r="E131" s="225"/>
      <c r="F131" s="161"/>
    </row>
    <row r="132" spans="1:6" x14ac:dyDescent="0.25">
      <c r="A132" s="115"/>
      <c r="B132" s="66" t="s">
        <v>746</v>
      </c>
      <c r="C132" s="64" t="s">
        <v>50</v>
      </c>
      <c r="D132" s="112">
        <f>SUM(D108:D111)</f>
        <v>1550</v>
      </c>
      <c r="E132" s="45"/>
      <c r="F132" s="151">
        <f t="shared" ref="F132:F133" si="16">SUM(D132*E132)</f>
        <v>0</v>
      </c>
    </row>
    <row r="133" spans="1:6" x14ac:dyDescent="0.25">
      <c r="A133" s="61"/>
      <c r="B133" s="66" t="s">
        <v>747</v>
      </c>
      <c r="C133" s="64" t="s">
        <v>50</v>
      </c>
      <c r="D133" s="112">
        <f>D132</f>
        <v>1550</v>
      </c>
      <c r="E133" s="45"/>
      <c r="F133" s="151">
        <f t="shared" si="16"/>
        <v>0</v>
      </c>
    </row>
    <row r="134" spans="1:6" x14ac:dyDescent="0.25">
      <c r="A134" s="115"/>
      <c r="B134" s="113"/>
      <c r="C134" s="64"/>
      <c r="D134" s="112"/>
      <c r="E134" s="225"/>
      <c r="F134" s="161"/>
    </row>
    <row r="135" spans="1:6" x14ac:dyDescent="0.25">
      <c r="A135" s="189" t="s">
        <v>756</v>
      </c>
      <c r="B135" s="114" t="s">
        <v>817</v>
      </c>
      <c r="C135" s="115"/>
      <c r="D135" s="81"/>
      <c r="E135" s="39"/>
      <c r="F135" s="62"/>
    </row>
    <row r="136" spans="1:6" x14ac:dyDescent="0.25">
      <c r="A136" s="115"/>
      <c r="B136" s="72"/>
      <c r="C136" s="115"/>
      <c r="D136" s="81"/>
      <c r="E136" s="39"/>
      <c r="F136" s="62"/>
    </row>
    <row r="137" spans="1:6" x14ac:dyDescent="0.25">
      <c r="A137" s="115">
        <v>1</v>
      </c>
      <c r="B137" s="72" t="s">
        <v>818</v>
      </c>
      <c r="C137" s="115"/>
      <c r="D137" s="81"/>
      <c r="E137" s="39"/>
      <c r="F137" s="62"/>
    </row>
    <row r="138" spans="1:6" x14ac:dyDescent="0.25">
      <c r="A138" s="115"/>
      <c r="B138" s="75" t="s">
        <v>746</v>
      </c>
      <c r="C138" s="78" t="s">
        <v>755</v>
      </c>
      <c r="D138" s="65">
        <v>80</v>
      </c>
      <c r="E138" s="45"/>
      <c r="F138" s="151">
        <f t="shared" ref="F138:F139" si="17">SUM(D138*E138)</f>
        <v>0</v>
      </c>
    </row>
    <row r="139" spans="1:6" x14ac:dyDescent="0.25">
      <c r="A139" s="189"/>
      <c r="B139" s="75" t="s">
        <v>747</v>
      </c>
      <c r="C139" s="78" t="s">
        <v>755</v>
      </c>
      <c r="D139" s="65">
        <f>D138</f>
        <v>80</v>
      </c>
      <c r="E139" s="45"/>
      <c r="F139" s="151">
        <f t="shared" si="17"/>
        <v>0</v>
      </c>
    </row>
    <row r="140" spans="1:6" x14ac:dyDescent="0.25">
      <c r="A140" s="189"/>
      <c r="B140" s="75"/>
      <c r="C140" s="78"/>
      <c r="D140" s="65"/>
      <c r="E140" s="224"/>
      <c r="F140" s="151"/>
    </row>
    <row r="141" spans="1:6" x14ac:dyDescent="0.25">
      <c r="A141" s="115">
        <v>2</v>
      </c>
      <c r="B141" s="116" t="s">
        <v>819</v>
      </c>
      <c r="C141" s="117"/>
      <c r="D141" s="65"/>
      <c r="E141" s="39"/>
      <c r="F141" s="62"/>
    </row>
    <row r="142" spans="1:6" x14ac:dyDescent="0.25">
      <c r="A142" s="115"/>
      <c r="B142" s="118" t="s">
        <v>746</v>
      </c>
      <c r="C142" s="115" t="s">
        <v>755</v>
      </c>
      <c r="D142" s="81">
        <v>16</v>
      </c>
      <c r="E142" s="45"/>
      <c r="F142" s="151">
        <f t="shared" ref="F142:F143" si="18">SUM(D142*E142)</f>
        <v>0</v>
      </c>
    </row>
    <row r="143" spans="1:6" x14ac:dyDescent="0.25">
      <c r="A143" s="115"/>
      <c r="B143" s="118" t="s">
        <v>747</v>
      </c>
      <c r="C143" s="115" t="s">
        <v>755</v>
      </c>
      <c r="D143" s="65">
        <f>D142</f>
        <v>16</v>
      </c>
      <c r="E143" s="45"/>
      <c r="F143" s="151">
        <f t="shared" si="18"/>
        <v>0</v>
      </c>
    </row>
    <row r="144" spans="1:6" x14ac:dyDescent="0.25">
      <c r="A144" s="189"/>
      <c r="B144" s="118"/>
      <c r="C144" s="78"/>
      <c r="D144" s="65"/>
      <c r="E144" s="224"/>
      <c r="F144" s="151"/>
    </row>
    <row r="145" spans="1:6" x14ac:dyDescent="0.25">
      <c r="A145" s="115">
        <v>3</v>
      </c>
      <c r="B145" s="116" t="s">
        <v>820</v>
      </c>
      <c r="C145" s="115"/>
      <c r="D145" s="65"/>
      <c r="E145" s="39"/>
      <c r="F145" s="62"/>
    </row>
    <row r="146" spans="1:6" x14ac:dyDescent="0.25">
      <c r="A146" s="115"/>
      <c r="B146" s="116" t="s">
        <v>821</v>
      </c>
      <c r="C146" s="115"/>
      <c r="D146" s="65"/>
      <c r="E146" s="39"/>
      <c r="F146" s="62"/>
    </row>
    <row r="147" spans="1:6" x14ac:dyDescent="0.25">
      <c r="A147" s="115"/>
      <c r="B147" s="118" t="s">
        <v>746</v>
      </c>
      <c r="C147" s="115" t="s">
        <v>755</v>
      </c>
      <c r="D147" s="65">
        <v>22</v>
      </c>
      <c r="E147" s="45"/>
      <c r="F147" s="151">
        <f t="shared" ref="F147:F148" si="19">SUM(D147*E147)</f>
        <v>0</v>
      </c>
    </row>
    <row r="148" spans="1:6" x14ac:dyDescent="0.25">
      <c r="A148" s="189"/>
      <c r="B148" s="118" t="s">
        <v>747</v>
      </c>
      <c r="C148" s="115" t="s">
        <v>755</v>
      </c>
      <c r="D148" s="65">
        <f>D147</f>
        <v>22</v>
      </c>
      <c r="E148" s="45"/>
      <c r="F148" s="151">
        <f t="shared" si="19"/>
        <v>0</v>
      </c>
    </row>
    <row r="149" spans="1:6" x14ac:dyDescent="0.25">
      <c r="A149" s="189"/>
      <c r="B149" s="118"/>
      <c r="C149" s="115"/>
      <c r="D149" s="65"/>
      <c r="E149" s="226"/>
      <c r="F149" s="150"/>
    </row>
    <row r="150" spans="1:6" x14ac:dyDescent="0.25">
      <c r="A150" s="189"/>
      <c r="B150" s="118"/>
      <c r="C150" s="115"/>
      <c r="D150" s="65"/>
      <c r="E150" s="226"/>
      <c r="F150" s="150"/>
    </row>
    <row r="151" spans="1:6" x14ac:dyDescent="0.25">
      <c r="A151" s="189"/>
      <c r="B151" s="118"/>
      <c r="C151" s="115"/>
      <c r="D151" s="65"/>
      <c r="E151" s="226"/>
      <c r="F151" s="150"/>
    </row>
    <row r="152" spans="1:6" x14ac:dyDescent="0.25">
      <c r="A152" s="189"/>
      <c r="B152" s="118"/>
      <c r="C152" s="115"/>
      <c r="D152" s="65"/>
      <c r="E152" s="226"/>
      <c r="F152" s="150"/>
    </row>
    <row r="153" spans="1:6" x14ac:dyDescent="0.25">
      <c r="A153" s="189"/>
      <c r="B153" s="118"/>
      <c r="C153" s="115"/>
      <c r="D153" s="65"/>
      <c r="E153" s="226"/>
      <c r="F153" s="150"/>
    </row>
    <row r="154" spans="1:6" x14ac:dyDescent="0.25">
      <c r="A154" s="189"/>
      <c r="B154" s="118"/>
      <c r="C154" s="115"/>
      <c r="D154" s="65"/>
      <c r="E154" s="226"/>
      <c r="F154" s="150"/>
    </row>
    <row r="155" spans="1:6" x14ac:dyDescent="0.25">
      <c r="A155" s="189"/>
      <c r="B155" s="118"/>
      <c r="C155" s="115"/>
      <c r="D155" s="65"/>
      <c r="E155" s="226"/>
      <c r="F155" s="162"/>
    </row>
    <row r="156" spans="1:6" x14ac:dyDescent="0.25">
      <c r="A156" s="189"/>
      <c r="B156" s="118"/>
      <c r="C156" s="115"/>
      <c r="D156" s="65"/>
      <c r="E156" s="224"/>
      <c r="F156" s="163"/>
    </row>
    <row r="157" spans="1:6" s="2" customFormat="1" x14ac:dyDescent="0.25">
      <c r="A157" s="192" t="s">
        <v>772</v>
      </c>
      <c r="B157" s="82"/>
      <c r="C157" s="82"/>
      <c r="D157" s="82"/>
      <c r="E157" s="216"/>
      <c r="F157" s="153">
        <f>SUM(F105:F155)</f>
        <v>0</v>
      </c>
    </row>
    <row r="158" spans="1:6" s="2" customFormat="1" x14ac:dyDescent="0.25">
      <c r="A158" s="198"/>
      <c r="B158" s="102"/>
      <c r="C158" s="102"/>
      <c r="D158" s="102"/>
      <c r="E158" s="223"/>
      <c r="F158" s="164"/>
    </row>
    <row r="159" spans="1:6" x14ac:dyDescent="0.25">
      <c r="A159" s="104"/>
      <c r="B159" s="119"/>
      <c r="C159" s="104"/>
      <c r="D159" s="105"/>
      <c r="E159" s="227"/>
      <c r="F159" s="165"/>
    </row>
    <row r="160" spans="1:6" x14ac:dyDescent="0.25">
      <c r="A160" s="194" t="s">
        <v>736</v>
      </c>
      <c r="B160" s="52" t="s">
        <v>1</v>
      </c>
      <c r="C160" s="53" t="s">
        <v>2</v>
      </c>
      <c r="D160" s="54" t="s">
        <v>737</v>
      </c>
      <c r="E160" s="207" t="s">
        <v>4</v>
      </c>
      <c r="F160" s="148" t="s">
        <v>5</v>
      </c>
    </row>
    <row r="161" spans="1:6" x14ac:dyDescent="0.25">
      <c r="A161" s="188" t="s">
        <v>738</v>
      </c>
      <c r="B161" s="55"/>
      <c r="C161" s="56"/>
      <c r="D161" s="57"/>
      <c r="E161" s="208"/>
      <c r="F161" s="149"/>
    </row>
    <row r="162" spans="1:6" x14ac:dyDescent="0.25">
      <c r="A162" s="195"/>
      <c r="B162" s="88"/>
      <c r="C162" s="88"/>
      <c r="D162" s="89"/>
      <c r="E162" s="218"/>
      <c r="F162" s="155"/>
    </row>
    <row r="163" spans="1:6" s="2" customFormat="1" x14ac:dyDescent="0.25">
      <c r="A163" s="196" t="s">
        <v>773</v>
      </c>
      <c r="B163" s="52"/>
      <c r="C163" s="90"/>
      <c r="D163" s="91"/>
      <c r="E163" s="219"/>
      <c r="F163" s="166">
        <f>F157</f>
        <v>0</v>
      </c>
    </row>
    <row r="164" spans="1:6" x14ac:dyDescent="0.25">
      <c r="A164" s="197"/>
      <c r="B164" s="92"/>
      <c r="C164" s="93"/>
      <c r="D164" s="94"/>
      <c r="E164" s="220"/>
      <c r="F164" s="159"/>
    </row>
    <row r="165" spans="1:6" x14ac:dyDescent="0.25">
      <c r="A165" s="189" t="s">
        <v>762</v>
      </c>
      <c r="B165" s="114" t="s">
        <v>822</v>
      </c>
      <c r="C165" s="115"/>
      <c r="D165" s="81"/>
      <c r="E165" s="39"/>
      <c r="F165" s="152"/>
    </row>
    <row r="166" spans="1:6" x14ac:dyDescent="0.25">
      <c r="A166" s="115"/>
      <c r="B166" s="116" t="s">
        <v>823</v>
      </c>
      <c r="C166" s="115"/>
      <c r="D166" s="81"/>
      <c r="E166" s="39"/>
      <c r="F166" s="62"/>
    </row>
    <row r="167" spans="1:6" x14ac:dyDescent="0.25">
      <c r="A167" s="115"/>
      <c r="B167" s="116" t="s">
        <v>824</v>
      </c>
      <c r="C167" s="115"/>
      <c r="D167" s="111"/>
      <c r="E167" s="225"/>
      <c r="F167" s="62"/>
    </row>
    <row r="168" spans="1:6" x14ac:dyDescent="0.25">
      <c r="A168" s="115"/>
      <c r="B168" s="116"/>
      <c r="C168" s="115"/>
      <c r="D168" s="111"/>
      <c r="E168" s="228"/>
      <c r="F168" s="162"/>
    </row>
    <row r="169" spans="1:6" x14ac:dyDescent="0.25">
      <c r="A169" s="115">
        <v>1</v>
      </c>
      <c r="B169" s="116" t="s">
        <v>825</v>
      </c>
      <c r="C169" s="115"/>
      <c r="D169" s="111"/>
      <c r="E169" s="228"/>
      <c r="F169" s="162"/>
    </row>
    <row r="170" spans="1:6" x14ac:dyDescent="0.25">
      <c r="A170" s="115"/>
      <c r="B170" s="118" t="s">
        <v>746</v>
      </c>
      <c r="C170" s="115" t="s">
        <v>755</v>
      </c>
      <c r="D170" s="111">
        <v>64</v>
      </c>
      <c r="E170" s="45"/>
      <c r="F170" s="151">
        <f t="shared" ref="F170:F171" si="20">SUM(D170*E170)</f>
        <v>0</v>
      </c>
    </row>
    <row r="171" spans="1:6" x14ac:dyDescent="0.25">
      <c r="A171" s="115"/>
      <c r="B171" s="118" t="s">
        <v>747</v>
      </c>
      <c r="C171" s="115" t="s">
        <v>755</v>
      </c>
      <c r="D171" s="65">
        <f>D170</f>
        <v>64</v>
      </c>
      <c r="E171" s="45"/>
      <c r="F171" s="151">
        <f t="shared" si="20"/>
        <v>0</v>
      </c>
    </row>
    <row r="172" spans="1:6" x14ac:dyDescent="0.25">
      <c r="A172" s="115"/>
      <c r="B172" s="118"/>
      <c r="C172" s="115"/>
      <c r="D172" s="81"/>
      <c r="E172" s="224"/>
      <c r="F172" s="151"/>
    </row>
    <row r="173" spans="1:6" x14ac:dyDescent="0.25">
      <c r="A173" s="115">
        <v>2</v>
      </c>
      <c r="B173" s="120" t="s">
        <v>826</v>
      </c>
      <c r="C173" s="115"/>
      <c r="D173" s="81"/>
      <c r="E173" s="224"/>
      <c r="F173" s="151"/>
    </row>
    <row r="174" spans="1:6" x14ac:dyDescent="0.25">
      <c r="A174" s="115"/>
      <c r="B174" s="118" t="s">
        <v>746</v>
      </c>
      <c r="C174" s="115" t="s">
        <v>755</v>
      </c>
      <c r="D174" s="81">
        <v>28</v>
      </c>
      <c r="E174" s="45"/>
      <c r="F174" s="151">
        <f t="shared" ref="F174:F175" si="21">SUM(D174*E174)</f>
        <v>0</v>
      </c>
    </row>
    <row r="175" spans="1:6" x14ac:dyDescent="0.25">
      <c r="A175" s="115"/>
      <c r="B175" s="118" t="s">
        <v>747</v>
      </c>
      <c r="C175" s="115" t="s">
        <v>755</v>
      </c>
      <c r="D175" s="65">
        <f>D174</f>
        <v>28</v>
      </c>
      <c r="E175" s="45"/>
      <c r="F175" s="151">
        <f t="shared" si="21"/>
        <v>0</v>
      </c>
    </row>
    <row r="176" spans="1:6" x14ac:dyDescent="0.25">
      <c r="A176" s="115"/>
      <c r="B176" s="118"/>
      <c r="C176" s="115"/>
      <c r="D176" s="65"/>
      <c r="E176" s="224"/>
      <c r="F176" s="151"/>
    </row>
    <row r="177" spans="1:6" x14ac:dyDescent="0.25">
      <c r="A177" s="189" t="s">
        <v>774</v>
      </c>
      <c r="B177" s="60" t="s">
        <v>827</v>
      </c>
      <c r="C177" s="67"/>
      <c r="D177" s="121"/>
      <c r="F177" s="62"/>
    </row>
    <row r="178" spans="1:6" x14ac:dyDescent="0.25">
      <c r="A178" s="115"/>
      <c r="B178" s="122" t="s">
        <v>828</v>
      </c>
      <c r="C178" s="67"/>
      <c r="D178" s="121"/>
      <c r="F178" s="152"/>
    </row>
    <row r="179" spans="1:6" x14ac:dyDescent="0.25">
      <c r="A179" s="115"/>
      <c r="B179" s="113" t="s">
        <v>829</v>
      </c>
      <c r="C179" s="67"/>
      <c r="D179" s="123"/>
      <c r="E179" s="225"/>
      <c r="F179" s="152"/>
    </row>
    <row r="180" spans="1:6" x14ac:dyDescent="0.25">
      <c r="A180" s="115"/>
      <c r="B180" s="63"/>
      <c r="C180" s="69"/>
      <c r="D180" s="62"/>
      <c r="E180" s="225"/>
      <c r="F180" s="62"/>
    </row>
    <row r="181" spans="1:6" x14ac:dyDescent="0.25">
      <c r="A181" s="115">
        <v>1</v>
      </c>
      <c r="B181" s="63" t="s">
        <v>830</v>
      </c>
      <c r="C181" s="62"/>
      <c r="D181" s="124"/>
      <c r="E181" s="225"/>
      <c r="F181" s="62"/>
    </row>
    <row r="182" spans="1:6" x14ac:dyDescent="0.25">
      <c r="A182" s="115"/>
      <c r="B182" s="66" t="s">
        <v>746</v>
      </c>
      <c r="C182" s="73" t="s">
        <v>755</v>
      </c>
      <c r="D182" s="65">
        <v>3</v>
      </c>
      <c r="E182" s="45"/>
      <c r="F182" s="151">
        <f t="shared" ref="F182:F183" si="22">SUM(D182*E182)</f>
        <v>0</v>
      </c>
    </row>
    <row r="183" spans="1:6" x14ac:dyDescent="0.25">
      <c r="A183" s="115"/>
      <c r="B183" s="66" t="s">
        <v>747</v>
      </c>
      <c r="C183" s="73" t="s">
        <v>755</v>
      </c>
      <c r="D183" s="68">
        <f>D182</f>
        <v>3</v>
      </c>
      <c r="E183" s="45"/>
      <c r="F183" s="151">
        <f t="shared" si="22"/>
        <v>0</v>
      </c>
    </row>
    <row r="184" spans="1:6" x14ac:dyDescent="0.25">
      <c r="A184" s="115"/>
      <c r="B184" s="118"/>
      <c r="C184" s="78"/>
      <c r="D184" s="125"/>
      <c r="E184" s="224"/>
      <c r="F184" s="163"/>
    </row>
    <row r="185" spans="1:6" x14ac:dyDescent="0.25">
      <c r="A185" s="96">
        <v>2</v>
      </c>
      <c r="B185" s="63" t="s">
        <v>831</v>
      </c>
      <c r="C185" s="73"/>
      <c r="D185" s="81"/>
      <c r="E185" s="225"/>
      <c r="F185" s="62"/>
    </row>
    <row r="186" spans="1:6" x14ac:dyDescent="0.25">
      <c r="A186" s="115"/>
      <c r="B186" s="66" t="s">
        <v>746</v>
      </c>
      <c r="C186" s="73" t="s">
        <v>755</v>
      </c>
      <c r="D186" s="81">
        <f>D182</f>
        <v>3</v>
      </c>
      <c r="E186" s="45"/>
      <c r="F186" s="151">
        <f t="shared" ref="F186:F187" si="23">SUM(D186*E186)</f>
        <v>0</v>
      </c>
    </row>
    <row r="187" spans="1:6" x14ac:dyDescent="0.25">
      <c r="A187" s="78"/>
      <c r="B187" s="126" t="s">
        <v>747</v>
      </c>
      <c r="C187" s="78" t="s">
        <v>755</v>
      </c>
      <c r="D187" s="65">
        <f>D186</f>
        <v>3</v>
      </c>
      <c r="E187" s="45"/>
      <c r="F187" s="151">
        <f t="shared" si="23"/>
        <v>0</v>
      </c>
    </row>
    <row r="188" spans="1:6" x14ac:dyDescent="0.25">
      <c r="A188" s="115"/>
      <c r="B188" s="63"/>
      <c r="C188" s="69"/>
      <c r="D188" s="62"/>
      <c r="E188" s="225"/>
      <c r="F188" s="62"/>
    </row>
    <row r="189" spans="1:6" x14ac:dyDescent="0.25">
      <c r="A189" s="96">
        <v>3</v>
      </c>
      <c r="B189" s="63" t="s">
        <v>832</v>
      </c>
      <c r="C189" s="64"/>
      <c r="D189" s="81"/>
      <c r="E189" s="225"/>
      <c r="F189" s="62"/>
    </row>
    <row r="190" spans="1:6" x14ac:dyDescent="0.25">
      <c r="A190" s="115"/>
      <c r="B190" s="75" t="s">
        <v>746</v>
      </c>
      <c r="C190" s="78" t="s">
        <v>755</v>
      </c>
      <c r="D190" s="81">
        <f>D147</f>
        <v>22</v>
      </c>
      <c r="E190" s="45"/>
      <c r="F190" s="151">
        <f t="shared" ref="F190:F191" si="24">SUM(D190*E190)</f>
        <v>0</v>
      </c>
    </row>
    <row r="191" spans="1:6" x14ac:dyDescent="0.25">
      <c r="A191" s="78"/>
      <c r="B191" s="76" t="s">
        <v>747</v>
      </c>
      <c r="C191" s="78" t="s">
        <v>755</v>
      </c>
      <c r="D191" s="65">
        <f>D190</f>
        <v>22</v>
      </c>
      <c r="E191" s="45"/>
      <c r="F191" s="151">
        <f t="shared" si="24"/>
        <v>0</v>
      </c>
    </row>
    <row r="192" spans="1:6" x14ac:dyDescent="0.25">
      <c r="A192" s="101"/>
      <c r="B192" s="76"/>
      <c r="C192" s="78"/>
      <c r="D192" s="65"/>
      <c r="E192" s="224"/>
      <c r="F192" s="151"/>
    </row>
    <row r="193" spans="1:6" x14ac:dyDescent="0.25">
      <c r="A193" s="115">
        <v>4</v>
      </c>
      <c r="B193" s="117" t="s">
        <v>833</v>
      </c>
      <c r="C193" s="72"/>
      <c r="D193" s="81"/>
      <c r="E193" s="225"/>
      <c r="F193" s="62"/>
    </row>
    <row r="194" spans="1:6" x14ac:dyDescent="0.25">
      <c r="A194" s="115"/>
      <c r="B194" s="127" t="s">
        <v>746</v>
      </c>
      <c r="C194" s="73" t="s">
        <v>755</v>
      </c>
      <c r="D194" s="81">
        <f>D142</f>
        <v>16</v>
      </c>
      <c r="E194" s="45"/>
      <c r="F194" s="151">
        <f t="shared" ref="F194:F195" si="25">SUM(D194*E194)</f>
        <v>0</v>
      </c>
    </row>
    <row r="195" spans="1:6" x14ac:dyDescent="0.25">
      <c r="A195" s="115"/>
      <c r="B195" s="76" t="s">
        <v>747</v>
      </c>
      <c r="C195" s="78" t="s">
        <v>755</v>
      </c>
      <c r="D195" s="65">
        <f>D194</f>
        <v>16</v>
      </c>
      <c r="E195" s="45"/>
      <c r="F195" s="151">
        <f t="shared" si="25"/>
        <v>0</v>
      </c>
    </row>
    <row r="196" spans="1:6" x14ac:dyDescent="0.25">
      <c r="A196" s="101"/>
      <c r="B196" s="76"/>
      <c r="C196" s="73"/>
      <c r="D196" s="65"/>
      <c r="E196" s="224"/>
      <c r="F196" s="151"/>
    </row>
    <row r="197" spans="1:6" x14ac:dyDescent="0.25">
      <c r="A197" s="115">
        <v>5</v>
      </c>
      <c r="B197" s="77" t="s">
        <v>834</v>
      </c>
      <c r="C197" s="78"/>
      <c r="D197" s="81"/>
      <c r="E197" s="229"/>
      <c r="F197" s="151"/>
    </row>
    <row r="198" spans="1:6" x14ac:dyDescent="0.25">
      <c r="A198" s="101"/>
      <c r="B198" s="76" t="s">
        <v>835</v>
      </c>
      <c r="C198" s="78" t="s">
        <v>755</v>
      </c>
      <c r="D198" s="81">
        <v>1</v>
      </c>
      <c r="E198" s="45"/>
      <c r="F198" s="151">
        <f t="shared" ref="F198:F199" si="26">SUM(D198*E198)</f>
        <v>0</v>
      </c>
    </row>
    <row r="199" spans="1:6" x14ac:dyDescent="0.25">
      <c r="A199" s="101"/>
      <c r="B199" s="76" t="s">
        <v>836</v>
      </c>
      <c r="C199" s="78" t="s">
        <v>755</v>
      </c>
      <c r="D199" s="65">
        <f>D198</f>
        <v>1</v>
      </c>
      <c r="E199" s="45"/>
      <c r="F199" s="151">
        <f t="shared" si="26"/>
        <v>0</v>
      </c>
    </row>
    <row r="200" spans="1:6" x14ac:dyDescent="0.25">
      <c r="A200" s="101"/>
      <c r="B200" s="76"/>
      <c r="C200" s="73"/>
      <c r="D200" s="65"/>
      <c r="E200" s="229"/>
      <c r="F200" s="151"/>
    </row>
    <row r="201" spans="1:6" x14ac:dyDescent="0.25">
      <c r="A201" s="115"/>
      <c r="B201" s="118"/>
      <c r="C201" s="78"/>
      <c r="D201" s="65"/>
      <c r="E201" s="224"/>
      <c r="F201" s="163"/>
    </row>
    <row r="202" spans="1:6" ht="57" customHeight="1" x14ac:dyDescent="0.25">
      <c r="A202" s="115">
        <v>6</v>
      </c>
      <c r="B202" s="128" t="s">
        <v>837</v>
      </c>
      <c r="C202" s="78" t="s">
        <v>794</v>
      </c>
      <c r="D202" s="65">
        <v>1</v>
      </c>
      <c r="E202" s="301">
        <v>80000</v>
      </c>
      <c r="F202" s="151">
        <f t="shared" ref="F202" si="27">SUM(D202*E202)</f>
        <v>80000</v>
      </c>
    </row>
    <row r="203" spans="1:6" ht="14.25" customHeight="1" x14ac:dyDescent="0.25">
      <c r="A203" s="115"/>
      <c r="B203" s="118"/>
      <c r="C203" s="78"/>
      <c r="D203" s="65"/>
      <c r="E203" s="224"/>
      <c r="F203" s="163"/>
    </row>
    <row r="204" spans="1:6" x14ac:dyDescent="0.25">
      <c r="A204" s="189" t="s">
        <v>790</v>
      </c>
      <c r="B204" s="97" t="s">
        <v>838</v>
      </c>
      <c r="C204" s="73" t="s">
        <v>794</v>
      </c>
      <c r="D204" s="65">
        <v>1</v>
      </c>
      <c r="E204" s="45"/>
      <c r="F204" s="151">
        <f t="shared" ref="F204" si="28">SUM(D204*E204)</f>
        <v>0</v>
      </c>
    </row>
    <row r="205" spans="1:6" x14ac:dyDescent="0.25">
      <c r="A205" s="189"/>
      <c r="B205" s="63"/>
      <c r="C205" s="73"/>
      <c r="D205" s="65"/>
      <c r="E205" s="225"/>
      <c r="F205" s="152"/>
    </row>
    <row r="206" spans="1:6" x14ac:dyDescent="0.25">
      <c r="A206" s="189" t="s">
        <v>797</v>
      </c>
      <c r="B206" s="129" t="s">
        <v>839</v>
      </c>
      <c r="C206" s="73" t="s">
        <v>794</v>
      </c>
      <c r="D206" s="68">
        <v>1</v>
      </c>
      <c r="E206" s="45"/>
      <c r="F206" s="151">
        <f t="shared" ref="F206" si="29">SUM(D206*E206)</f>
        <v>0</v>
      </c>
    </row>
    <row r="207" spans="1:6" x14ac:dyDescent="0.25">
      <c r="A207" s="189"/>
      <c r="B207" s="130"/>
      <c r="C207" s="73"/>
      <c r="D207" s="68"/>
      <c r="E207" s="225"/>
      <c r="F207" s="62"/>
    </row>
    <row r="208" spans="1:6" x14ac:dyDescent="0.25">
      <c r="A208" s="189" t="s">
        <v>801</v>
      </c>
      <c r="B208" s="129" t="s">
        <v>840</v>
      </c>
      <c r="C208" s="64" t="s">
        <v>794</v>
      </c>
      <c r="D208" s="131">
        <v>1</v>
      </c>
      <c r="E208" s="45"/>
      <c r="F208" s="151">
        <f t="shared" ref="F208" si="30">SUM(D208*E208)</f>
        <v>0</v>
      </c>
    </row>
    <row r="209" spans="1:7" x14ac:dyDescent="0.25">
      <c r="A209" s="101"/>
      <c r="B209" s="76"/>
      <c r="C209" s="132"/>
      <c r="D209" s="68"/>
      <c r="F209" s="167"/>
    </row>
    <row r="210" spans="1:7" s="2" customFormat="1" x14ac:dyDescent="0.25">
      <c r="A210" s="192" t="s">
        <v>803</v>
      </c>
      <c r="B210" s="82"/>
      <c r="C210" s="82"/>
      <c r="D210" s="82"/>
      <c r="E210" s="216"/>
      <c r="F210" s="153">
        <f>SUM(F162:F208)</f>
        <v>80000</v>
      </c>
    </row>
    <row r="211" spans="1:7" s="2" customFormat="1" x14ac:dyDescent="0.25">
      <c r="A211" s="198"/>
      <c r="B211" s="102"/>
      <c r="C211" s="102"/>
      <c r="D211" s="102"/>
      <c r="E211" s="223"/>
      <c r="F211" s="159"/>
    </row>
    <row r="212" spans="1:7" ht="15" customHeight="1" x14ac:dyDescent="0.25">
      <c r="A212" s="183"/>
      <c r="B212" s="133"/>
      <c r="C212" s="133"/>
      <c r="D212" s="133"/>
      <c r="E212" s="230"/>
      <c r="F212" s="168"/>
      <c r="G212" s="34"/>
    </row>
    <row r="213" spans="1:7" ht="15" customHeight="1" x14ac:dyDescent="0.25">
      <c r="A213" s="200"/>
      <c r="B213" s="134" t="s">
        <v>841</v>
      </c>
      <c r="C213" s="134"/>
      <c r="D213" s="134"/>
      <c r="E213" s="231"/>
      <c r="F213" s="169"/>
      <c r="G213" s="34"/>
    </row>
    <row r="214" spans="1:7" x14ac:dyDescent="0.25">
      <c r="A214" s="201"/>
      <c r="B214" s="135"/>
      <c r="C214" s="135"/>
      <c r="D214" s="135"/>
      <c r="E214" s="40"/>
      <c r="F214" s="170"/>
      <c r="G214" s="34"/>
    </row>
    <row r="215" spans="1:7" x14ac:dyDescent="0.25">
      <c r="A215" s="186"/>
      <c r="B215" s="48"/>
      <c r="C215" s="48"/>
      <c r="D215" s="48"/>
      <c r="E215" s="30"/>
      <c r="F215" s="171"/>
      <c r="G215" s="34"/>
    </row>
    <row r="216" spans="1:7" x14ac:dyDescent="0.25">
      <c r="A216" s="53" t="s">
        <v>736</v>
      </c>
      <c r="B216" s="90"/>
      <c r="C216" s="90" t="s">
        <v>1</v>
      </c>
      <c r="D216" s="90"/>
      <c r="E216" s="232"/>
      <c r="F216" s="172" t="s">
        <v>5</v>
      </c>
      <c r="G216" s="34"/>
    </row>
    <row r="217" spans="1:7" x14ac:dyDescent="0.25">
      <c r="A217" s="56" t="s">
        <v>738</v>
      </c>
      <c r="B217" s="52"/>
      <c r="C217" s="52"/>
      <c r="D217" s="52"/>
      <c r="E217" s="233"/>
      <c r="F217" s="173"/>
      <c r="G217" s="34"/>
    </row>
    <row r="218" spans="1:7" x14ac:dyDescent="0.25">
      <c r="A218" s="104"/>
      <c r="B218" s="136"/>
      <c r="C218" s="136"/>
      <c r="D218" s="136"/>
      <c r="E218" s="42"/>
      <c r="F218" s="174"/>
      <c r="G218" s="34"/>
    </row>
    <row r="219" spans="1:7" x14ac:dyDescent="0.25">
      <c r="A219" s="61"/>
      <c r="B219" s="137"/>
      <c r="C219" s="137"/>
      <c r="D219" s="137"/>
      <c r="E219" s="43"/>
      <c r="F219" s="175"/>
      <c r="G219" s="34"/>
    </row>
    <row r="220" spans="1:7" x14ac:dyDescent="0.25">
      <c r="A220" s="202"/>
      <c r="B220" s="138"/>
      <c r="C220" s="138"/>
      <c r="D220" s="138"/>
      <c r="E220" s="44"/>
      <c r="F220" s="176"/>
      <c r="G220" s="34"/>
    </row>
    <row r="221" spans="1:7" ht="15" customHeight="1" x14ac:dyDescent="0.25">
      <c r="A221" s="104">
        <v>1</v>
      </c>
      <c r="B221" s="139" t="s">
        <v>842</v>
      </c>
      <c r="C221" s="139"/>
      <c r="D221" s="139"/>
      <c r="E221" s="234"/>
      <c r="F221" s="177">
        <f>F98</f>
        <v>0</v>
      </c>
      <c r="G221" s="34"/>
    </row>
    <row r="222" spans="1:7" ht="15" customHeight="1" x14ac:dyDescent="0.25">
      <c r="A222" s="202"/>
      <c r="B222" s="140" t="s">
        <v>843</v>
      </c>
      <c r="C222" s="140"/>
      <c r="D222" s="140"/>
      <c r="E222" s="235"/>
      <c r="F222" s="176"/>
      <c r="G222" s="34"/>
    </row>
    <row r="223" spans="1:7" x14ac:dyDescent="0.25">
      <c r="A223" s="104"/>
      <c r="B223" s="139"/>
      <c r="C223" s="139"/>
      <c r="D223" s="139"/>
      <c r="E223" s="234"/>
      <c r="F223" s="174"/>
      <c r="G223" s="34"/>
    </row>
    <row r="224" spans="1:7" x14ac:dyDescent="0.25">
      <c r="A224" s="202"/>
      <c r="B224" s="103"/>
      <c r="C224" s="103"/>
      <c r="D224" s="103"/>
      <c r="E224" s="32"/>
      <c r="F224" s="176"/>
      <c r="G224" s="34"/>
    </row>
    <row r="225" spans="1:7" x14ac:dyDescent="0.25">
      <c r="A225" s="50"/>
      <c r="D225" s="15"/>
      <c r="E225" s="236"/>
      <c r="F225" s="178"/>
      <c r="G225" s="34"/>
    </row>
    <row r="226" spans="1:7" x14ac:dyDescent="0.25">
      <c r="A226" s="203"/>
      <c r="B226" s="103"/>
      <c r="C226" s="103"/>
      <c r="D226" s="103"/>
      <c r="E226" s="32"/>
      <c r="F226" s="179"/>
      <c r="G226" s="34"/>
    </row>
    <row r="227" spans="1:7" ht="15" customHeight="1" x14ac:dyDescent="0.25">
      <c r="A227" s="104">
        <v>2</v>
      </c>
      <c r="B227" s="139" t="s">
        <v>844</v>
      </c>
      <c r="C227" s="139"/>
      <c r="D227" s="139"/>
      <c r="E227" s="234"/>
      <c r="F227" s="177">
        <f>F210</f>
        <v>80000</v>
      </c>
      <c r="G227" s="34"/>
    </row>
    <row r="228" spans="1:7" ht="15" customHeight="1" x14ac:dyDescent="0.25">
      <c r="A228" s="202"/>
      <c r="B228" s="140" t="s">
        <v>848</v>
      </c>
      <c r="C228" s="140"/>
      <c r="D228" s="140"/>
      <c r="E228" s="235"/>
      <c r="F228" s="176"/>
      <c r="G228" s="34"/>
    </row>
    <row r="229" spans="1:7" x14ac:dyDescent="0.25">
      <c r="A229" s="53"/>
      <c r="B229" s="141"/>
      <c r="C229" s="141"/>
      <c r="D229" s="141"/>
      <c r="E229" s="237"/>
      <c r="F229" s="179"/>
      <c r="G229" s="34"/>
    </row>
    <row r="230" spans="1:7" x14ac:dyDescent="0.25">
      <c r="A230" s="53"/>
      <c r="D230" s="15"/>
      <c r="E230" s="236"/>
      <c r="F230" s="179"/>
      <c r="G230" s="34"/>
    </row>
    <row r="231" spans="1:7" x14ac:dyDescent="0.25">
      <c r="A231" s="204"/>
      <c r="B231" s="142"/>
      <c r="C231" s="142"/>
      <c r="D231" s="142"/>
      <c r="E231" s="238"/>
      <c r="F231" s="180"/>
      <c r="G231" s="34"/>
    </row>
    <row r="232" spans="1:7" x14ac:dyDescent="0.25">
      <c r="A232" s="61"/>
      <c r="B232" s="142"/>
      <c r="C232" s="142"/>
      <c r="D232" s="142"/>
      <c r="E232" s="238"/>
      <c r="F232" s="175"/>
      <c r="G232" s="34"/>
    </row>
    <row r="233" spans="1:7" x14ac:dyDescent="0.25">
      <c r="A233" s="53"/>
      <c r="D233" s="15"/>
      <c r="E233" s="236"/>
      <c r="F233" s="175"/>
      <c r="G233" s="34"/>
    </row>
    <row r="234" spans="1:7" x14ac:dyDescent="0.25">
      <c r="A234" s="53"/>
      <c r="B234" s="141"/>
      <c r="C234" s="141"/>
      <c r="D234" s="141"/>
      <c r="E234" s="237"/>
      <c r="F234" s="179"/>
      <c r="G234" s="34"/>
    </row>
    <row r="235" spans="1:7" x14ac:dyDescent="0.25">
      <c r="A235" s="53"/>
      <c r="B235" s="141"/>
      <c r="C235" s="141"/>
      <c r="D235" s="141"/>
      <c r="E235" s="237"/>
      <c r="F235" s="179"/>
      <c r="G235" s="34"/>
    </row>
    <row r="236" spans="1:7" x14ac:dyDescent="0.25">
      <c r="A236" s="53"/>
      <c r="B236" s="141"/>
      <c r="C236" s="141"/>
      <c r="D236" s="141"/>
      <c r="E236" s="237"/>
      <c r="F236" s="181"/>
      <c r="G236" s="34"/>
    </row>
    <row r="237" spans="1:7" s="2" customFormat="1" ht="38.25" customHeight="1" x14ac:dyDescent="0.25">
      <c r="A237" s="205"/>
      <c r="B237" s="143" t="s">
        <v>845</v>
      </c>
      <c r="C237" s="143"/>
      <c r="D237" s="143"/>
      <c r="E237" s="239"/>
      <c r="F237" s="182">
        <f>F221+F227</f>
        <v>80000</v>
      </c>
      <c r="G237" s="34"/>
    </row>
    <row r="238" spans="1:7" x14ac:dyDescent="0.25">
      <c r="G238" s="34"/>
    </row>
    <row r="239" spans="1:7" x14ac:dyDescent="0.25">
      <c r="G239" s="34"/>
    </row>
    <row r="240" spans="1:7" x14ac:dyDescent="0.25">
      <c r="G240" s="34"/>
    </row>
  </sheetData>
  <sheetProtection algorithmName="SHA-512" hashValue="dCdHeaJWM39pPPNniBDw2e43M3qPUwmETaUoDiB9/wmyrk60V5E5zGO/Z/338Ae+TKV0UR2xndu3/LR12HFn6Q==" saltValue="O3wLY/NVs9er7oCm3bjNRQ==" spinCount="100000" sheet="1" formatCells="0" formatColumns="0" formatRows="0" insertColumns="0" insertRows="0" insertHyperlinks="0" deleteColumns="0" deleteRows="0" sort="0" autoFilter="0" pivotTables="0"/>
  <pageMargins left="0.7" right="0.7" top="0.75" bottom="0.75" header="0.3" footer="0.3"/>
  <pageSetup paperSize="9" scale="85" orientation="portrait" r:id="rId1"/>
  <rowBreaks count="3" manualBreakCount="3">
    <brk id="59" max="16383" man="1"/>
    <brk id="99" max="16383" man="1"/>
    <brk id="21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4B117-0C42-4827-BCEC-1D520BB045D4}">
  <sheetPr>
    <tabColor rgb="FFC00000"/>
  </sheetPr>
  <dimension ref="A1:D57"/>
  <sheetViews>
    <sheetView view="pageBreakPreview" topLeftCell="A20" zoomScaleNormal="100" zoomScaleSheetLayoutView="100" workbookViewId="0">
      <selection activeCell="G13" sqref="G13"/>
    </sheetView>
  </sheetViews>
  <sheetFormatPr defaultRowHeight="15" x14ac:dyDescent="0.25"/>
  <cols>
    <col min="1" max="1" width="10.42578125" style="268" customWidth="1"/>
    <col min="2" max="2" width="47.5703125" customWidth="1"/>
    <col min="4" max="4" width="22.140625" style="269" customWidth="1"/>
    <col min="5" max="256" width="9.140625" style="29"/>
    <col min="257" max="257" width="10.42578125" style="29" customWidth="1"/>
    <col min="258" max="258" width="47.5703125" style="29" customWidth="1"/>
    <col min="259" max="259" width="9.140625" style="29"/>
    <col min="260" max="260" width="22.140625" style="29" customWidth="1"/>
    <col min="261" max="512" width="9.140625" style="29"/>
    <col min="513" max="513" width="10.42578125" style="29" customWidth="1"/>
    <col min="514" max="514" width="47.5703125" style="29" customWidth="1"/>
    <col min="515" max="515" width="9.140625" style="29"/>
    <col min="516" max="516" width="22.140625" style="29" customWidth="1"/>
    <col min="517" max="768" width="9.140625" style="29"/>
    <col min="769" max="769" width="10.42578125" style="29" customWidth="1"/>
    <col min="770" max="770" width="47.5703125" style="29" customWidth="1"/>
    <col min="771" max="771" width="9.140625" style="29"/>
    <col min="772" max="772" width="22.140625" style="29" customWidth="1"/>
    <col min="773" max="1024" width="9.140625" style="29"/>
    <col min="1025" max="1025" width="10.42578125" style="29" customWidth="1"/>
    <col min="1026" max="1026" width="47.5703125" style="29" customWidth="1"/>
    <col min="1027" max="1027" width="9.140625" style="29"/>
    <col min="1028" max="1028" width="22.140625" style="29" customWidth="1"/>
    <col min="1029" max="1280" width="9.140625" style="29"/>
    <col min="1281" max="1281" width="10.42578125" style="29" customWidth="1"/>
    <col min="1282" max="1282" width="47.5703125" style="29" customWidth="1"/>
    <col min="1283" max="1283" width="9.140625" style="29"/>
    <col min="1284" max="1284" width="22.140625" style="29" customWidth="1"/>
    <col min="1285" max="1536" width="9.140625" style="29"/>
    <col min="1537" max="1537" width="10.42578125" style="29" customWidth="1"/>
    <col min="1538" max="1538" width="47.5703125" style="29" customWidth="1"/>
    <col min="1539" max="1539" width="9.140625" style="29"/>
    <col min="1540" max="1540" width="22.140625" style="29" customWidth="1"/>
    <col min="1541" max="1792" width="9.140625" style="29"/>
    <col min="1793" max="1793" width="10.42578125" style="29" customWidth="1"/>
    <col min="1794" max="1794" width="47.5703125" style="29" customWidth="1"/>
    <col min="1795" max="1795" width="9.140625" style="29"/>
    <col min="1796" max="1796" width="22.140625" style="29" customWidth="1"/>
    <col min="1797" max="2048" width="9.140625" style="29"/>
    <col min="2049" max="2049" width="10.42578125" style="29" customWidth="1"/>
    <col min="2050" max="2050" width="47.5703125" style="29" customWidth="1"/>
    <col min="2051" max="2051" width="9.140625" style="29"/>
    <col min="2052" max="2052" width="22.140625" style="29" customWidth="1"/>
    <col min="2053" max="2304" width="9.140625" style="29"/>
    <col min="2305" max="2305" width="10.42578125" style="29" customWidth="1"/>
    <col min="2306" max="2306" width="47.5703125" style="29" customWidth="1"/>
    <col min="2307" max="2307" width="9.140625" style="29"/>
    <col min="2308" max="2308" width="22.140625" style="29" customWidth="1"/>
    <col min="2309" max="2560" width="9.140625" style="29"/>
    <col min="2561" max="2561" width="10.42578125" style="29" customWidth="1"/>
    <col min="2562" max="2562" width="47.5703125" style="29" customWidth="1"/>
    <col min="2563" max="2563" width="9.140625" style="29"/>
    <col min="2564" max="2564" width="22.140625" style="29" customWidth="1"/>
    <col min="2565" max="2816" width="9.140625" style="29"/>
    <col min="2817" max="2817" width="10.42578125" style="29" customWidth="1"/>
    <col min="2818" max="2818" width="47.5703125" style="29" customWidth="1"/>
    <col min="2819" max="2819" width="9.140625" style="29"/>
    <col min="2820" max="2820" width="22.140625" style="29" customWidth="1"/>
    <col min="2821" max="3072" width="9.140625" style="29"/>
    <col min="3073" max="3073" width="10.42578125" style="29" customWidth="1"/>
    <col min="3074" max="3074" width="47.5703125" style="29" customWidth="1"/>
    <col min="3075" max="3075" width="9.140625" style="29"/>
    <col min="3076" max="3076" width="22.140625" style="29" customWidth="1"/>
    <col min="3077" max="3328" width="9.140625" style="29"/>
    <col min="3329" max="3329" width="10.42578125" style="29" customWidth="1"/>
    <col min="3330" max="3330" width="47.5703125" style="29" customWidth="1"/>
    <col min="3331" max="3331" width="9.140625" style="29"/>
    <col min="3332" max="3332" width="22.140625" style="29" customWidth="1"/>
    <col min="3333" max="3584" width="9.140625" style="29"/>
    <col min="3585" max="3585" width="10.42578125" style="29" customWidth="1"/>
    <col min="3586" max="3586" width="47.5703125" style="29" customWidth="1"/>
    <col min="3587" max="3587" width="9.140625" style="29"/>
    <col min="3588" max="3588" width="22.140625" style="29" customWidth="1"/>
    <col min="3589" max="3840" width="9.140625" style="29"/>
    <col min="3841" max="3841" width="10.42578125" style="29" customWidth="1"/>
    <col min="3842" max="3842" width="47.5703125" style="29" customWidth="1"/>
    <col min="3843" max="3843" width="9.140625" style="29"/>
    <col min="3844" max="3844" width="22.140625" style="29" customWidth="1"/>
    <col min="3845" max="4096" width="9.140625" style="29"/>
    <col min="4097" max="4097" width="10.42578125" style="29" customWidth="1"/>
    <col min="4098" max="4098" width="47.5703125" style="29" customWidth="1"/>
    <col min="4099" max="4099" width="9.140625" style="29"/>
    <col min="4100" max="4100" width="22.140625" style="29" customWidth="1"/>
    <col min="4101" max="4352" width="9.140625" style="29"/>
    <col min="4353" max="4353" width="10.42578125" style="29" customWidth="1"/>
    <col min="4354" max="4354" width="47.5703125" style="29" customWidth="1"/>
    <col min="4355" max="4355" width="9.140625" style="29"/>
    <col min="4356" max="4356" width="22.140625" style="29" customWidth="1"/>
    <col min="4357" max="4608" width="9.140625" style="29"/>
    <col min="4609" max="4609" width="10.42578125" style="29" customWidth="1"/>
    <col min="4610" max="4610" width="47.5703125" style="29" customWidth="1"/>
    <col min="4611" max="4611" width="9.140625" style="29"/>
    <col min="4612" max="4612" width="22.140625" style="29" customWidth="1"/>
    <col min="4613" max="4864" width="9.140625" style="29"/>
    <col min="4865" max="4865" width="10.42578125" style="29" customWidth="1"/>
    <col min="4866" max="4866" width="47.5703125" style="29" customWidth="1"/>
    <col min="4867" max="4867" width="9.140625" style="29"/>
    <col min="4868" max="4868" width="22.140625" style="29" customWidth="1"/>
    <col min="4869" max="5120" width="9.140625" style="29"/>
    <col min="5121" max="5121" width="10.42578125" style="29" customWidth="1"/>
    <col min="5122" max="5122" width="47.5703125" style="29" customWidth="1"/>
    <col min="5123" max="5123" width="9.140625" style="29"/>
    <col min="5124" max="5124" width="22.140625" style="29" customWidth="1"/>
    <col min="5125" max="5376" width="9.140625" style="29"/>
    <col min="5377" max="5377" width="10.42578125" style="29" customWidth="1"/>
    <col min="5378" max="5378" width="47.5703125" style="29" customWidth="1"/>
    <col min="5379" max="5379" width="9.140625" style="29"/>
    <col min="5380" max="5380" width="22.140625" style="29" customWidth="1"/>
    <col min="5381" max="5632" width="9.140625" style="29"/>
    <col min="5633" max="5633" width="10.42578125" style="29" customWidth="1"/>
    <col min="5634" max="5634" width="47.5703125" style="29" customWidth="1"/>
    <col min="5635" max="5635" width="9.140625" style="29"/>
    <col min="5636" max="5636" width="22.140625" style="29" customWidth="1"/>
    <col min="5637" max="5888" width="9.140625" style="29"/>
    <col min="5889" max="5889" width="10.42578125" style="29" customWidth="1"/>
    <col min="5890" max="5890" width="47.5703125" style="29" customWidth="1"/>
    <col min="5891" max="5891" width="9.140625" style="29"/>
    <col min="5892" max="5892" width="22.140625" style="29" customWidth="1"/>
    <col min="5893" max="6144" width="9.140625" style="29"/>
    <col min="6145" max="6145" width="10.42578125" style="29" customWidth="1"/>
    <col min="6146" max="6146" width="47.5703125" style="29" customWidth="1"/>
    <col min="6147" max="6147" width="9.140625" style="29"/>
    <col min="6148" max="6148" width="22.140625" style="29" customWidth="1"/>
    <col min="6149" max="6400" width="9.140625" style="29"/>
    <col min="6401" max="6401" width="10.42578125" style="29" customWidth="1"/>
    <col min="6402" max="6402" width="47.5703125" style="29" customWidth="1"/>
    <col min="6403" max="6403" width="9.140625" style="29"/>
    <col min="6404" max="6404" width="22.140625" style="29" customWidth="1"/>
    <col min="6405" max="6656" width="9.140625" style="29"/>
    <col min="6657" max="6657" width="10.42578125" style="29" customWidth="1"/>
    <col min="6658" max="6658" width="47.5703125" style="29" customWidth="1"/>
    <col min="6659" max="6659" width="9.140625" style="29"/>
    <col min="6660" max="6660" width="22.140625" style="29" customWidth="1"/>
    <col min="6661" max="6912" width="9.140625" style="29"/>
    <col min="6913" max="6913" width="10.42578125" style="29" customWidth="1"/>
    <col min="6914" max="6914" width="47.5703125" style="29" customWidth="1"/>
    <col min="6915" max="6915" width="9.140625" style="29"/>
    <col min="6916" max="6916" width="22.140625" style="29" customWidth="1"/>
    <col min="6917" max="7168" width="9.140625" style="29"/>
    <col min="7169" max="7169" width="10.42578125" style="29" customWidth="1"/>
    <col min="7170" max="7170" width="47.5703125" style="29" customWidth="1"/>
    <col min="7171" max="7171" width="9.140625" style="29"/>
    <col min="7172" max="7172" width="22.140625" style="29" customWidth="1"/>
    <col min="7173" max="7424" width="9.140625" style="29"/>
    <col min="7425" max="7425" width="10.42578125" style="29" customWidth="1"/>
    <col min="7426" max="7426" width="47.5703125" style="29" customWidth="1"/>
    <col min="7427" max="7427" width="9.140625" style="29"/>
    <col min="7428" max="7428" width="22.140625" style="29" customWidth="1"/>
    <col min="7429" max="7680" width="9.140625" style="29"/>
    <col min="7681" max="7681" width="10.42578125" style="29" customWidth="1"/>
    <col min="7682" max="7682" width="47.5703125" style="29" customWidth="1"/>
    <col min="7683" max="7683" width="9.140625" style="29"/>
    <col min="7684" max="7684" width="22.140625" style="29" customWidth="1"/>
    <col min="7685" max="7936" width="9.140625" style="29"/>
    <col min="7937" max="7937" width="10.42578125" style="29" customWidth="1"/>
    <col min="7938" max="7938" width="47.5703125" style="29" customWidth="1"/>
    <col min="7939" max="7939" width="9.140625" style="29"/>
    <col min="7940" max="7940" width="22.140625" style="29" customWidth="1"/>
    <col min="7941" max="8192" width="9.140625" style="29"/>
    <col min="8193" max="8193" width="10.42578125" style="29" customWidth="1"/>
    <col min="8194" max="8194" width="47.5703125" style="29" customWidth="1"/>
    <col min="8195" max="8195" width="9.140625" style="29"/>
    <col min="8196" max="8196" width="22.140625" style="29" customWidth="1"/>
    <col min="8197" max="8448" width="9.140625" style="29"/>
    <col min="8449" max="8449" width="10.42578125" style="29" customWidth="1"/>
    <col min="8450" max="8450" width="47.5703125" style="29" customWidth="1"/>
    <col min="8451" max="8451" width="9.140625" style="29"/>
    <col min="8452" max="8452" width="22.140625" style="29" customWidth="1"/>
    <col min="8453" max="8704" width="9.140625" style="29"/>
    <col min="8705" max="8705" width="10.42578125" style="29" customWidth="1"/>
    <col min="8706" max="8706" width="47.5703125" style="29" customWidth="1"/>
    <col min="8707" max="8707" width="9.140625" style="29"/>
    <col min="8708" max="8708" width="22.140625" style="29" customWidth="1"/>
    <col min="8709" max="8960" width="9.140625" style="29"/>
    <col min="8961" max="8961" width="10.42578125" style="29" customWidth="1"/>
    <col min="8962" max="8962" width="47.5703125" style="29" customWidth="1"/>
    <col min="8963" max="8963" width="9.140625" style="29"/>
    <col min="8964" max="8964" width="22.140625" style="29" customWidth="1"/>
    <col min="8965" max="9216" width="9.140625" style="29"/>
    <col min="9217" max="9217" width="10.42578125" style="29" customWidth="1"/>
    <col min="9218" max="9218" width="47.5703125" style="29" customWidth="1"/>
    <col min="9219" max="9219" width="9.140625" style="29"/>
    <col min="9220" max="9220" width="22.140625" style="29" customWidth="1"/>
    <col min="9221" max="9472" width="9.140625" style="29"/>
    <col min="9473" max="9473" width="10.42578125" style="29" customWidth="1"/>
    <col min="9474" max="9474" width="47.5703125" style="29" customWidth="1"/>
    <col min="9475" max="9475" width="9.140625" style="29"/>
    <col min="9476" max="9476" width="22.140625" style="29" customWidth="1"/>
    <col min="9477" max="9728" width="9.140625" style="29"/>
    <col min="9729" max="9729" width="10.42578125" style="29" customWidth="1"/>
    <col min="9730" max="9730" width="47.5703125" style="29" customWidth="1"/>
    <col min="9731" max="9731" width="9.140625" style="29"/>
    <col min="9732" max="9732" width="22.140625" style="29" customWidth="1"/>
    <col min="9733" max="9984" width="9.140625" style="29"/>
    <col min="9985" max="9985" width="10.42578125" style="29" customWidth="1"/>
    <col min="9986" max="9986" width="47.5703125" style="29" customWidth="1"/>
    <col min="9987" max="9987" width="9.140625" style="29"/>
    <col min="9988" max="9988" width="22.140625" style="29" customWidth="1"/>
    <col min="9989" max="10240" width="9.140625" style="29"/>
    <col min="10241" max="10241" width="10.42578125" style="29" customWidth="1"/>
    <col min="10242" max="10242" width="47.5703125" style="29" customWidth="1"/>
    <col min="10243" max="10243" width="9.140625" style="29"/>
    <col min="10244" max="10244" width="22.140625" style="29" customWidth="1"/>
    <col min="10245" max="10496" width="9.140625" style="29"/>
    <col min="10497" max="10497" width="10.42578125" style="29" customWidth="1"/>
    <col min="10498" max="10498" width="47.5703125" style="29" customWidth="1"/>
    <col min="10499" max="10499" width="9.140625" style="29"/>
    <col min="10500" max="10500" width="22.140625" style="29" customWidth="1"/>
    <col min="10501" max="10752" width="9.140625" style="29"/>
    <col min="10753" max="10753" width="10.42578125" style="29" customWidth="1"/>
    <col min="10754" max="10754" width="47.5703125" style="29" customWidth="1"/>
    <col min="10755" max="10755" width="9.140625" style="29"/>
    <col min="10756" max="10756" width="22.140625" style="29" customWidth="1"/>
    <col min="10757" max="11008" width="9.140625" style="29"/>
    <col min="11009" max="11009" width="10.42578125" style="29" customWidth="1"/>
    <col min="11010" max="11010" width="47.5703125" style="29" customWidth="1"/>
    <col min="11011" max="11011" width="9.140625" style="29"/>
    <col min="11012" max="11012" width="22.140625" style="29" customWidth="1"/>
    <col min="11013" max="11264" width="9.140625" style="29"/>
    <col min="11265" max="11265" width="10.42578125" style="29" customWidth="1"/>
    <col min="11266" max="11266" width="47.5703125" style="29" customWidth="1"/>
    <col min="11267" max="11267" width="9.140625" style="29"/>
    <col min="11268" max="11268" width="22.140625" style="29" customWidth="1"/>
    <col min="11269" max="11520" width="9.140625" style="29"/>
    <col min="11521" max="11521" width="10.42578125" style="29" customWidth="1"/>
    <col min="11522" max="11522" width="47.5703125" style="29" customWidth="1"/>
    <col min="11523" max="11523" width="9.140625" style="29"/>
    <col min="11524" max="11524" width="22.140625" style="29" customWidth="1"/>
    <col min="11525" max="11776" width="9.140625" style="29"/>
    <col min="11777" max="11777" width="10.42578125" style="29" customWidth="1"/>
    <col min="11778" max="11778" width="47.5703125" style="29" customWidth="1"/>
    <col min="11779" max="11779" width="9.140625" style="29"/>
    <col min="11780" max="11780" width="22.140625" style="29" customWidth="1"/>
    <col min="11781" max="12032" width="9.140625" style="29"/>
    <col min="12033" max="12033" width="10.42578125" style="29" customWidth="1"/>
    <col min="12034" max="12034" width="47.5703125" style="29" customWidth="1"/>
    <col min="12035" max="12035" width="9.140625" style="29"/>
    <col min="12036" max="12036" width="22.140625" style="29" customWidth="1"/>
    <col min="12037" max="12288" width="9.140625" style="29"/>
    <col min="12289" max="12289" width="10.42578125" style="29" customWidth="1"/>
    <col min="12290" max="12290" width="47.5703125" style="29" customWidth="1"/>
    <col min="12291" max="12291" width="9.140625" style="29"/>
    <col min="12292" max="12292" width="22.140625" style="29" customWidth="1"/>
    <col min="12293" max="12544" width="9.140625" style="29"/>
    <col min="12545" max="12545" width="10.42578125" style="29" customWidth="1"/>
    <col min="12546" max="12546" width="47.5703125" style="29" customWidth="1"/>
    <col min="12547" max="12547" width="9.140625" style="29"/>
    <col min="12548" max="12548" width="22.140625" style="29" customWidth="1"/>
    <col min="12549" max="12800" width="9.140625" style="29"/>
    <col min="12801" max="12801" width="10.42578125" style="29" customWidth="1"/>
    <col min="12802" max="12802" width="47.5703125" style="29" customWidth="1"/>
    <col min="12803" max="12803" width="9.140625" style="29"/>
    <col min="12804" max="12804" width="22.140625" style="29" customWidth="1"/>
    <col min="12805" max="13056" width="9.140625" style="29"/>
    <col min="13057" max="13057" width="10.42578125" style="29" customWidth="1"/>
    <col min="13058" max="13058" width="47.5703125" style="29" customWidth="1"/>
    <col min="13059" max="13059" width="9.140625" style="29"/>
    <col min="13060" max="13060" width="22.140625" style="29" customWidth="1"/>
    <col min="13061" max="13312" width="9.140625" style="29"/>
    <col min="13313" max="13313" width="10.42578125" style="29" customWidth="1"/>
    <col min="13314" max="13314" width="47.5703125" style="29" customWidth="1"/>
    <col min="13315" max="13315" width="9.140625" style="29"/>
    <col min="13316" max="13316" width="22.140625" style="29" customWidth="1"/>
    <col min="13317" max="13568" width="9.140625" style="29"/>
    <col min="13569" max="13569" width="10.42578125" style="29" customWidth="1"/>
    <col min="13570" max="13570" width="47.5703125" style="29" customWidth="1"/>
    <col min="13571" max="13571" width="9.140625" style="29"/>
    <col min="13572" max="13572" width="22.140625" style="29" customWidth="1"/>
    <col min="13573" max="13824" width="9.140625" style="29"/>
    <col min="13825" max="13825" width="10.42578125" style="29" customWidth="1"/>
    <col min="13826" max="13826" width="47.5703125" style="29" customWidth="1"/>
    <col min="13827" max="13827" width="9.140625" style="29"/>
    <col min="13828" max="13828" width="22.140625" style="29" customWidth="1"/>
    <col min="13829" max="14080" width="9.140625" style="29"/>
    <col min="14081" max="14081" width="10.42578125" style="29" customWidth="1"/>
    <col min="14082" max="14082" width="47.5703125" style="29" customWidth="1"/>
    <col min="14083" max="14083" width="9.140625" style="29"/>
    <col min="14084" max="14084" width="22.140625" style="29" customWidth="1"/>
    <col min="14085" max="14336" width="9.140625" style="29"/>
    <col min="14337" max="14337" width="10.42578125" style="29" customWidth="1"/>
    <col min="14338" max="14338" width="47.5703125" style="29" customWidth="1"/>
    <col min="14339" max="14339" width="9.140625" style="29"/>
    <col min="14340" max="14340" width="22.140625" style="29" customWidth="1"/>
    <col min="14341" max="14592" width="9.140625" style="29"/>
    <col min="14593" max="14593" width="10.42578125" style="29" customWidth="1"/>
    <col min="14594" max="14594" width="47.5703125" style="29" customWidth="1"/>
    <col min="14595" max="14595" width="9.140625" style="29"/>
    <col min="14596" max="14596" width="22.140625" style="29" customWidth="1"/>
    <col min="14597" max="14848" width="9.140625" style="29"/>
    <col min="14849" max="14849" width="10.42578125" style="29" customWidth="1"/>
    <col min="14850" max="14850" width="47.5703125" style="29" customWidth="1"/>
    <col min="14851" max="14851" width="9.140625" style="29"/>
    <col min="14852" max="14852" width="22.140625" style="29" customWidth="1"/>
    <col min="14853" max="15104" width="9.140625" style="29"/>
    <col min="15105" max="15105" width="10.42578125" style="29" customWidth="1"/>
    <col min="15106" max="15106" width="47.5703125" style="29" customWidth="1"/>
    <col min="15107" max="15107" width="9.140625" style="29"/>
    <col min="15108" max="15108" width="22.140625" style="29" customWidth="1"/>
    <col min="15109" max="15360" width="9.140625" style="29"/>
    <col min="15361" max="15361" width="10.42578125" style="29" customWidth="1"/>
    <col min="15362" max="15362" width="47.5703125" style="29" customWidth="1"/>
    <col min="15363" max="15363" width="9.140625" style="29"/>
    <col min="15364" max="15364" width="22.140625" style="29" customWidth="1"/>
    <col min="15365" max="15616" width="9.140625" style="29"/>
    <col min="15617" max="15617" width="10.42578125" style="29" customWidth="1"/>
    <col min="15618" max="15618" width="47.5703125" style="29" customWidth="1"/>
    <col min="15619" max="15619" width="9.140625" style="29"/>
    <col min="15620" max="15620" width="22.140625" style="29" customWidth="1"/>
    <col min="15621" max="15872" width="9.140625" style="29"/>
    <col min="15873" max="15873" width="10.42578125" style="29" customWidth="1"/>
    <col min="15874" max="15874" width="47.5703125" style="29" customWidth="1"/>
    <col min="15875" max="15875" width="9.140625" style="29"/>
    <col min="15876" max="15876" width="22.140625" style="29" customWidth="1"/>
    <col min="15877" max="16128" width="9.140625" style="29"/>
    <col min="16129" max="16129" width="10.42578125" style="29" customWidth="1"/>
    <col min="16130" max="16130" width="47.5703125" style="29" customWidth="1"/>
    <col min="16131" max="16131" width="9.140625" style="29"/>
    <col min="16132" max="16132" width="22.140625" style="29" customWidth="1"/>
    <col min="16133" max="16384" width="9.140625" style="29"/>
  </cols>
  <sheetData>
    <row r="1" spans="1:4" x14ac:dyDescent="0.25">
      <c r="A1" s="241"/>
      <c r="B1" s="242"/>
      <c r="C1" s="242"/>
      <c r="D1" s="243"/>
    </row>
    <row r="2" spans="1:4" s="240" customFormat="1" ht="37.5" customHeight="1" x14ac:dyDescent="0.2">
      <c r="A2" s="244" t="s">
        <v>716</v>
      </c>
      <c r="B2" s="245" t="s">
        <v>717</v>
      </c>
      <c r="C2" s="246"/>
      <c r="D2" s="247" t="s">
        <v>5</v>
      </c>
    </row>
    <row r="3" spans="1:4" x14ac:dyDescent="0.25">
      <c r="A3" s="248"/>
      <c r="B3" s="249"/>
      <c r="C3" s="250"/>
      <c r="D3" s="251"/>
    </row>
    <row r="4" spans="1:4" x14ac:dyDescent="0.25">
      <c r="A4" s="248"/>
      <c r="B4" s="252" t="s">
        <v>718</v>
      </c>
      <c r="C4" s="250"/>
      <c r="D4" s="251"/>
    </row>
    <row r="5" spans="1:4" x14ac:dyDescent="0.25">
      <c r="A5" s="248"/>
      <c r="B5" s="249"/>
      <c r="C5" s="250"/>
      <c r="D5" s="251"/>
    </row>
    <row r="6" spans="1:4" x14ac:dyDescent="0.25">
      <c r="A6" s="248">
        <v>1</v>
      </c>
      <c r="B6" s="249" t="s">
        <v>719</v>
      </c>
      <c r="C6" s="250"/>
      <c r="D6" s="251">
        <f>'Section 1 - Preliminaries'!F14</f>
        <v>0</v>
      </c>
    </row>
    <row r="7" spans="1:4" x14ac:dyDescent="0.25">
      <c r="A7" s="248"/>
      <c r="B7" s="249"/>
      <c r="C7" s="250"/>
      <c r="D7" s="251"/>
    </row>
    <row r="8" spans="1:4" x14ac:dyDescent="0.25">
      <c r="A8" s="248"/>
      <c r="B8" s="252" t="s">
        <v>720</v>
      </c>
      <c r="C8" s="250"/>
      <c r="D8" s="251"/>
    </row>
    <row r="9" spans="1:4" x14ac:dyDescent="0.25">
      <c r="A9" s="248"/>
      <c r="B9" s="249"/>
      <c r="C9" s="250"/>
      <c r="D9" s="251"/>
    </row>
    <row r="10" spans="1:4" x14ac:dyDescent="0.25">
      <c r="A10" s="248">
        <v>1</v>
      </c>
      <c r="B10" s="249" t="s">
        <v>677</v>
      </c>
      <c r="C10" s="250"/>
      <c r="D10" s="251">
        <f>'Section 2 - Builders Work'!F1615</f>
        <v>0</v>
      </c>
    </row>
    <row r="11" spans="1:4" x14ac:dyDescent="0.25">
      <c r="A11" s="248"/>
      <c r="B11" s="249"/>
      <c r="C11" s="250"/>
      <c r="D11" s="251"/>
    </row>
    <row r="12" spans="1:4" x14ac:dyDescent="0.25">
      <c r="A12" s="248">
        <v>2</v>
      </c>
      <c r="B12" s="249" t="s">
        <v>721</v>
      </c>
      <c r="C12" s="250"/>
      <c r="D12" s="251">
        <f>'Section 2 - Builders Work'!F1617</f>
        <v>0</v>
      </c>
    </row>
    <row r="13" spans="1:4" x14ac:dyDescent="0.25">
      <c r="A13" s="248"/>
      <c r="B13" s="249"/>
      <c r="C13" s="250"/>
      <c r="D13" s="251"/>
    </row>
    <row r="14" spans="1:4" x14ac:dyDescent="0.25">
      <c r="A14" s="248">
        <v>3</v>
      </c>
      <c r="B14" s="249" t="s">
        <v>722</v>
      </c>
      <c r="C14" s="250"/>
      <c r="D14" s="251">
        <f>'Section 2 - Builders Work'!F1619</f>
        <v>0</v>
      </c>
    </row>
    <row r="15" spans="1:4" x14ac:dyDescent="0.25">
      <c r="A15" s="248"/>
      <c r="B15" s="249"/>
      <c r="C15" s="250"/>
      <c r="D15" s="251"/>
    </row>
    <row r="16" spans="1:4" x14ac:dyDescent="0.25">
      <c r="A16" s="248">
        <v>4</v>
      </c>
      <c r="B16" s="249" t="s">
        <v>681</v>
      </c>
      <c r="C16" s="250"/>
      <c r="D16" s="251">
        <f>'Section 2 - Builders Work'!F1621</f>
        <v>0</v>
      </c>
    </row>
    <row r="17" spans="1:4" x14ac:dyDescent="0.25">
      <c r="A17" s="248"/>
      <c r="B17" s="249"/>
      <c r="C17" s="250"/>
      <c r="D17" s="251"/>
    </row>
    <row r="18" spans="1:4" x14ac:dyDescent="0.25">
      <c r="A18" s="248">
        <v>5</v>
      </c>
      <c r="B18" s="249" t="s">
        <v>723</v>
      </c>
      <c r="C18" s="250"/>
      <c r="D18" s="251">
        <f>'Section 2 - Builders Work'!F1623</f>
        <v>0</v>
      </c>
    </row>
    <row r="19" spans="1:4" x14ac:dyDescent="0.25">
      <c r="A19" s="248"/>
      <c r="B19" s="249"/>
      <c r="C19" s="250"/>
      <c r="D19" s="251"/>
    </row>
    <row r="20" spans="1:4" x14ac:dyDescent="0.25">
      <c r="A20" s="248">
        <v>6</v>
      </c>
      <c r="B20" s="249" t="s">
        <v>683</v>
      </c>
      <c r="C20" s="250"/>
      <c r="D20" s="251">
        <f>'Section 2 - Builders Work'!F1625</f>
        <v>0</v>
      </c>
    </row>
    <row r="21" spans="1:4" x14ac:dyDescent="0.25">
      <c r="A21" s="248"/>
      <c r="B21" s="249"/>
      <c r="C21" s="250"/>
      <c r="D21" s="251"/>
    </row>
    <row r="22" spans="1:4" x14ac:dyDescent="0.25">
      <c r="A22" s="248">
        <v>7</v>
      </c>
      <c r="B22" s="249" t="s">
        <v>684</v>
      </c>
      <c r="C22" s="250"/>
      <c r="D22" s="251">
        <f>'Section 2 - Builders Work'!F1627</f>
        <v>0</v>
      </c>
    </row>
    <row r="23" spans="1:4" x14ac:dyDescent="0.25">
      <c r="A23" s="248"/>
      <c r="B23" s="249"/>
      <c r="C23" s="250"/>
      <c r="D23" s="251"/>
    </row>
    <row r="24" spans="1:4" x14ac:dyDescent="0.25">
      <c r="A24" s="248">
        <v>8</v>
      </c>
      <c r="B24" s="249" t="s">
        <v>685</v>
      </c>
      <c r="C24" s="250"/>
      <c r="D24" s="251">
        <f>'Section 2 - Builders Work'!F1629</f>
        <v>0</v>
      </c>
    </row>
    <row r="25" spans="1:4" x14ac:dyDescent="0.25">
      <c r="A25" s="248"/>
      <c r="B25" s="249"/>
      <c r="C25" s="250"/>
      <c r="D25" s="251"/>
    </row>
    <row r="26" spans="1:4" x14ac:dyDescent="0.25">
      <c r="A26" s="248">
        <v>9</v>
      </c>
      <c r="B26" s="249" t="s">
        <v>724</v>
      </c>
      <c r="C26" s="250"/>
      <c r="D26" s="251">
        <f>'Section 2 - Builders Work'!F1631</f>
        <v>0</v>
      </c>
    </row>
    <row r="27" spans="1:4" x14ac:dyDescent="0.25">
      <c r="A27" s="248"/>
      <c r="B27" s="249"/>
      <c r="C27" s="250"/>
      <c r="D27" s="251"/>
    </row>
    <row r="28" spans="1:4" x14ac:dyDescent="0.25">
      <c r="A28" s="248">
        <v>10</v>
      </c>
      <c r="B28" s="249" t="s">
        <v>687</v>
      </c>
      <c r="C28" s="250"/>
      <c r="D28" s="251">
        <f>'Section 2 - Builders Work'!F1633</f>
        <v>0</v>
      </c>
    </row>
    <row r="29" spans="1:4" x14ac:dyDescent="0.25">
      <c r="A29" s="248"/>
      <c r="B29" s="249"/>
      <c r="C29" s="250"/>
      <c r="D29" s="251"/>
    </row>
    <row r="30" spans="1:4" x14ac:dyDescent="0.25">
      <c r="A30" s="248">
        <v>11</v>
      </c>
      <c r="B30" s="249" t="s">
        <v>688</v>
      </c>
      <c r="C30" s="250"/>
      <c r="D30" s="251">
        <f>'Section 2 - Builders Work'!F1635</f>
        <v>130000</v>
      </c>
    </row>
    <row r="31" spans="1:4" x14ac:dyDescent="0.25">
      <c r="A31" s="248"/>
      <c r="B31" s="249"/>
      <c r="C31" s="250"/>
      <c r="D31" s="251"/>
    </row>
    <row r="32" spans="1:4" x14ac:dyDescent="0.25">
      <c r="A32" s="248">
        <v>12</v>
      </c>
      <c r="B32" s="249" t="s">
        <v>689</v>
      </c>
      <c r="C32" s="250"/>
      <c r="D32" s="251">
        <f>'Section 2 - Builders Work'!F1637</f>
        <v>0</v>
      </c>
    </row>
    <row r="33" spans="1:4" x14ac:dyDescent="0.25">
      <c r="A33" s="248"/>
      <c r="B33" s="249"/>
      <c r="C33" s="250"/>
      <c r="D33" s="251"/>
    </row>
    <row r="34" spans="1:4" x14ac:dyDescent="0.25">
      <c r="A34" s="248">
        <v>13</v>
      </c>
      <c r="B34" s="249" t="s">
        <v>725</v>
      </c>
      <c r="C34" s="250"/>
      <c r="D34" s="251">
        <f>'Section 2 - Builders Work'!F1639</f>
        <v>0</v>
      </c>
    </row>
    <row r="35" spans="1:4" x14ac:dyDescent="0.25">
      <c r="A35" s="248"/>
      <c r="B35" s="249"/>
      <c r="C35" s="250"/>
      <c r="D35" s="251"/>
    </row>
    <row r="36" spans="1:4" x14ac:dyDescent="0.25">
      <c r="A36" s="248">
        <v>14</v>
      </c>
      <c r="B36" s="249" t="s">
        <v>726</v>
      </c>
      <c r="C36" s="250"/>
      <c r="D36" s="251">
        <f>'Section 2 - Builders Work'!F1641</f>
        <v>0</v>
      </c>
    </row>
    <row r="37" spans="1:4" x14ac:dyDescent="0.25">
      <c r="A37" s="248"/>
      <c r="B37" s="249"/>
      <c r="C37" s="250"/>
      <c r="D37" s="251"/>
    </row>
    <row r="38" spans="1:4" x14ac:dyDescent="0.25">
      <c r="A38" s="248">
        <v>15</v>
      </c>
      <c r="B38" s="249" t="s">
        <v>692</v>
      </c>
      <c r="C38" s="250"/>
      <c r="D38" s="251">
        <f>'Section 2 - Builders Work'!F1643</f>
        <v>0</v>
      </c>
    </row>
    <row r="39" spans="1:4" x14ac:dyDescent="0.25">
      <c r="A39" s="248"/>
      <c r="B39" s="249"/>
      <c r="C39" s="250"/>
      <c r="D39" s="251"/>
    </row>
    <row r="40" spans="1:4" x14ac:dyDescent="0.25">
      <c r="A40" s="248">
        <v>16</v>
      </c>
      <c r="B40" s="249" t="s">
        <v>693</v>
      </c>
      <c r="C40" s="250"/>
      <c r="D40" s="251">
        <f>'Section 2 - Builders Work'!F1645</f>
        <v>0</v>
      </c>
    </row>
    <row r="41" spans="1:4" x14ac:dyDescent="0.25">
      <c r="A41" s="248"/>
      <c r="B41" s="249"/>
      <c r="C41" s="250"/>
      <c r="D41" s="251"/>
    </row>
    <row r="42" spans="1:4" x14ac:dyDescent="0.25">
      <c r="A42" s="248">
        <v>17</v>
      </c>
      <c r="B42" s="249" t="s">
        <v>694</v>
      </c>
      <c r="C42" s="250"/>
      <c r="D42" s="251">
        <f>'Section 2 - Builders Work'!F1647</f>
        <v>110000</v>
      </c>
    </row>
    <row r="43" spans="1:4" x14ac:dyDescent="0.25">
      <c r="A43" s="248"/>
      <c r="B43" s="249"/>
      <c r="C43" s="250"/>
      <c r="D43" s="251"/>
    </row>
    <row r="44" spans="1:4" x14ac:dyDescent="0.25">
      <c r="A44" s="248"/>
      <c r="B44" s="252" t="s">
        <v>727</v>
      </c>
      <c r="C44" s="250"/>
      <c r="D44" s="251"/>
    </row>
    <row r="45" spans="1:4" x14ac:dyDescent="0.25">
      <c r="A45" s="248"/>
      <c r="B45" s="249"/>
      <c r="C45" s="250"/>
      <c r="D45" s="251"/>
    </row>
    <row r="46" spans="1:4" x14ac:dyDescent="0.25">
      <c r="A46" s="248">
        <v>1</v>
      </c>
      <c r="B46" s="249" t="s">
        <v>728</v>
      </c>
      <c r="C46" s="250"/>
      <c r="D46" s="251">
        <f>'Section 3 - Electrical Works'!F237</f>
        <v>80000</v>
      </c>
    </row>
    <row r="47" spans="1:4" x14ac:dyDescent="0.25">
      <c r="A47" s="248"/>
      <c r="B47" s="249"/>
      <c r="C47" s="250"/>
      <c r="D47" s="251"/>
    </row>
    <row r="48" spans="1:4" ht="25.5" customHeight="1" x14ac:dyDescent="0.25">
      <c r="A48" s="248"/>
      <c r="B48" s="252"/>
      <c r="C48" s="253" t="s">
        <v>729</v>
      </c>
      <c r="D48" s="254">
        <f>SUM(D5:D47)</f>
        <v>320000</v>
      </c>
    </row>
    <row r="49" spans="1:4" x14ac:dyDescent="0.25">
      <c r="A49" s="248"/>
      <c r="B49" s="252"/>
      <c r="C49" s="253"/>
      <c r="D49" s="255"/>
    </row>
    <row r="50" spans="1:4" ht="25.5" customHeight="1" x14ac:dyDescent="0.25">
      <c r="A50" s="248"/>
      <c r="B50" s="252"/>
      <c r="C50" s="253" t="s">
        <v>730</v>
      </c>
      <c r="D50" s="255">
        <f>D48*0.15</f>
        <v>48000</v>
      </c>
    </row>
    <row r="51" spans="1:4" x14ac:dyDescent="0.25">
      <c r="A51" s="248"/>
      <c r="B51" s="252"/>
      <c r="C51" s="256"/>
      <c r="D51" s="255"/>
    </row>
    <row r="52" spans="1:4" ht="25.5" customHeight="1" x14ac:dyDescent="0.25">
      <c r="A52" s="248"/>
      <c r="B52" s="252" t="s">
        <v>731</v>
      </c>
      <c r="C52" s="253" t="s">
        <v>732</v>
      </c>
      <c r="D52" s="254">
        <f>D48+D50</f>
        <v>368000</v>
      </c>
    </row>
    <row r="53" spans="1:4" x14ac:dyDescent="0.25">
      <c r="A53" s="257"/>
      <c r="B53" s="258"/>
      <c r="C53" s="259"/>
      <c r="D53" s="260"/>
    </row>
    <row r="54" spans="1:4" x14ac:dyDescent="0.25">
      <c r="A54" s="257"/>
      <c r="B54" s="258"/>
      <c r="C54" s="259"/>
      <c r="D54" s="260"/>
    </row>
    <row r="55" spans="1:4" x14ac:dyDescent="0.25">
      <c r="A55" s="261"/>
      <c r="B55" s="262"/>
      <c r="C55" s="263"/>
      <c r="D55" s="264"/>
    </row>
    <row r="56" spans="1:4" x14ac:dyDescent="0.25">
      <c r="A56" s="265"/>
      <c r="B56" s="266"/>
      <c r="C56" s="266"/>
      <c r="D56" s="267"/>
    </row>
    <row r="57" spans="1:4" x14ac:dyDescent="0.25">
      <c r="A57" s="265"/>
      <c r="B57" s="266"/>
      <c r="C57" s="266"/>
      <c r="D57" s="267"/>
    </row>
  </sheetData>
  <sheetProtection algorithmName="SHA-512" hashValue="8uRZAbyHnG/yT5KckMAiDaaADWZ4XD5dWslhjdvbEfcHSYr8pUYCMwlrVKTLBYuu6ywV/tFfgAy8W1Zs/Wsr5Q==" saltValue="2vqn4TO8fYVpzCVGAy9+og==" spinCount="100000" sheet="1" formatCells="0" formatColumns="0" formatRows="0" insertColumns="0" insertRows="0" insertHyperlinks="0" deleteColumns="0" deleteRows="0" sort="0" autoFilter="0" pivotTables="0"/>
  <pageMargins left="0.7" right="0.7"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Cover Page</vt:lpstr>
      <vt:lpstr>Section 1 - Preliminaries</vt:lpstr>
      <vt:lpstr>Section 2 - Builders Work</vt:lpstr>
      <vt:lpstr>Section 3 - Electrical Works</vt:lpstr>
      <vt:lpstr>Summary</vt:lpstr>
      <vt:lpstr>'Cover Page'!Print_Area</vt:lpstr>
      <vt:lpstr>'Section 3 - Electrical Works'!Print_Area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s.adkins.w@outlook.com</dc:creator>
  <cp:lastModifiedBy>Shaigan Adkins</cp:lastModifiedBy>
  <cp:lastPrinted>2023-10-14T00:02:50Z</cp:lastPrinted>
  <dcterms:created xsi:type="dcterms:W3CDTF">2023-09-12T16:19:06Z</dcterms:created>
  <dcterms:modified xsi:type="dcterms:W3CDTF">2023-10-14T00:03:02Z</dcterms:modified>
</cp:coreProperties>
</file>