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ntshonpm\OneDrive - Eskom Holdings SOC Ltd\My Projects\MACASSAR PERIMETER FENCE\"/>
    </mc:Choice>
  </mc:AlternateContent>
  <xr:revisionPtr revIDLastSave="0" documentId="13_ncr:1_{F25E747F-0B70-483E-AF8B-17A4CFAD6918}" xr6:coauthVersionLast="47" xr6:coauthVersionMax="47" xr10:uidLastSave="{00000000-0000-0000-0000-000000000000}"/>
  <bookViews>
    <workbookView xWindow="-108" yWindow="-108" windowWidth="23256" windowHeight="12456" activeTab="3" xr2:uid="{0DBB6339-70A3-4C27-9CF7-84F651C8F616}"/>
  </bookViews>
  <sheets>
    <sheet name="Cover Page" sheetId="11" r:id="rId1"/>
    <sheet name="Preambles" sheetId="7" r:id="rId2"/>
    <sheet name="No.1 - P&amp;G" sheetId="3" r:id="rId3"/>
    <sheet name="No. 2 - BOQ" sheetId="10" r:id="rId4"/>
    <sheet name="No.3 - Summary"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#N/A</definedName>
    <definedName name="\b">[1]DCF!#REF!</definedName>
    <definedName name="\c">[1]DCF!#REF!</definedName>
    <definedName name="\d">#N/A</definedName>
    <definedName name="\e">[1]DCF!#REF!</definedName>
    <definedName name="\f">[1]DCF!#REF!</definedName>
    <definedName name="\g">[1]DCF!#REF!</definedName>
    <definedName name="\h">[1]DCF!#REF!</definedName>
    <definedName name="\i">[1]DCF!#REF!</definedName>
    <definedName name="______CXX1">'[2]1'!$F$175:$F$182</definedName>
    <definedName name="______CXX2">'[2]2'!$F$175:$F$182</definedName>
    <definedName name="______CXX3">'[2]3'!$F$175:$F$182</definedName>
    <definedName name="______CXX4">'[2]4'!$F$175:$F$182</definedName>
    <definedName name="______CXX5">'[2]5'!$F$175:$F$182</definedName>
    <definedName name="______CXX6">'[2]6'!$F$175:$F$182</definedName>
    <definedName name="______CXX7">'[2]7'!$F$175:$F$182</definedName>
    <definedName name="______CXX8">'[2]8'!$F$175:$F$182</definedName>
    <definedName name="______CXX9">'[2]9'!$F$175:$F$182</definedName>
    <definedName name="______EXX1">'[2]1'!$F$129:$F$168</definedName>
    <definedName name="______EXX2">'[2]2'!$F$129:$F$168</definedName>
    <definedName name="______EXX3">'[2]3'!$F$129:$F$168</definedName>
    <definedName name="______EXX4">'[2]4'!$F$129:$F$168</definedName>
    <definedName name="______EXX5">'[2]5'!$F$129:$F$168</definedName>
    <definedName name="______EXX6">'[2]6'!$F$129:$F$168</definedName>
    <definedName name="______EXX7">'[2]7'!$F$129:$F$168</definedName>
    <definedName name="______EXX8">'[2]8'!$F$129:$F$168</definedName>
    <definedName name="______EXX9">'[2]9'!$F$129:$F$168</definedName>
    <definedName name="______MXX1">'[2]1'!$F$13:$F$64</definedName>
    <definedName name="______MXX2">'[2]2'!$F$13:$F$64</definedName>
    <definedName name="______MXX3">'[2]3'!$F$13:$F$64</definedName>
    <definedName name="______MXX4">'[2]4'!$F$13:$F$64</definedName>
    <definedName name="______MXX5">'[2]5'!$F$13:$F$64</definedName>
    <definedName name="______MXX6">'[2]6'!$F$13:$F$64</definedName>
    <definedName name="______MXX7">'[2]7'!$F$13:$F$64</definedName>
    <definedName name="______MXX8">'[2]8'!$F$13:$F$64</definedName>
    <definedName name="______MXX9">'[2]9'!$F$13:$F$64</definedName>
    <definedName name="______SXX1">'[2]1'!$F$71:$F$122</definedName>
    <definedName name="______SXX2">'[2]2'!$F$71:$F$122</definedName>
    <definedName name="______SXX3">'[2]3'!$F$71:$F$122</definedName>
    <definedName name="______SXX4">'[2]4'!$F$71:$F$122</definedName>
    <definedName name="______SXX5">'[2]5'!$F$71:$F$122</definedName>
    <definedName name="______SXX6">'[2]6'!$F$71:$F$122</definedName>
    <definedName name="______SXX7">'[2]7'!$F$71:$F$122</definedName>
    <definedName name="______SXX8">'[2]8'!$F$71:$F$122</definedName>
    <definedName name="______SXX9">'[2]9'!$F$71:$F$122</definedName>
    <definedName name="_____CXX1">'[2]1'!$F$175:$F$182</definedName>
    <definedName name="_____CXX2">'[2]2'!$F$175:$F$182</definedName>
    <definedName name="_____CXX3">'[2]3'!$F$175:$F$182</definedName>
    <definedName name="_____CXX4">'[2]4'!$F$175:$F$182</definedName>
    <definedName name="_____CXX5">'[2]5'!$F$175:$F$182</definedName>
    <definedName name="_____CXX6">'[2]6'!$F$175:$F$182</definedName>
    <definedName name="_____CXX7">'[2]7'!$F$175:$F$182</definedName>
    <definedName name="_____CXX8">'[2]8'!$F$175:$F$182</definedName>
    <definedName name="_____CXX9">'[2]9'!$F$175:$F$182</definedName>
    <definedName name="_____EXX1">'[2]1'!$F$129:$F$168</definedName>
    <definedName name="_____EXX2">'[2]2'!$F$129:$F$168</definedName>
    <definedName name="_____EXX3">'[2]3'!$F$129:$F$168</definedName>
    <definedName name="_____EXX4">'[2]4'!$F$129:$F$168</definedName>
    <definedName name="_____EXX5">'[2]5'!$F$129:$F$168</definedName>
    <definedName name="_____EXX6">'[2]6'!$F$129:$F$168</definedName>
    <definedName name="_____EXX7">'[2]7'!$F$129:$F$168</definedName>
    <definedName name="_____EXX8">'[2]8'!$F$129:$F$168</definedName>
    <definedName name="_____EXX9">'[2]9'!$F$129:$F$168</definedName>
    <definedName name="_____MXX1">'[2]1'!$F$13:$F$64</definedName>
    <definedName name="_____MXX2">'[2]2'!$F$13:$F$64</definedName>
    <definedName name="_____MXX3">'[2]3'!$F$13:$F$64</definedName>
    <definedName name="_____MXX4">'[2]4'!$F$13:$F$64</definedName>
    <definedName name="_____MXX5">'[2]5'!$F$13:$F$64</definedName>
    <definedName name="_____MXX6">'[2]6'!$F$13:$F$64</definedName>
    <definedName name="_____MXX7">'[2]7'!$F$13:$F$64</definedName>
    <definedName name="_____MXX8">'[2]8'!$F$13:$F$64</definedName>
    <definedName name="_____MXX9">'[2]9'!$F$13:$F$64</definedName>
    <definedName name="_____SXX1">'[2]1'!$F$71:$F$122</definedName>
    <definedName name="_____SXX2">'[2]2'!$F$71:$F$122</definedName>
    <definedName name="_____SXX3">'[2]3'!$F$71:$F$122</definedName>
    <definedName name="_____SXX4">'[2]4'!$F$71:$F$122</definedName>
    <definedName name="_____SXX5">'[2]5'!$F$71:$F$122</definedName>
    <definedName name="_____SXX6">'[2]6'!$F$71:$F$122</definedName>
    <definedName name="_____SXX7">'[2]7'!$F$71:$F$122</definedName>
    <definedName name="_____SXX8">'[2]8'!$F$71:$F$122</definedName>
    <definedName name="_____SXX9">'[2]9'!$F$71:$F$122</definedName>
    <definedName name="____CXX1">'[2]1'!$F$175:$F$182</definedName>
    <definedName name="____CXX2">'[2]2'!$F$175:$F$182</definedName>
    <definedName name="____CXX3">'[2]3'!$F$175:$F$182</definedName>
    <definedName name="____CXX4">'[2]4'!$F$175:$F$182</definedName>
    <definedName name="____CXX5">'[2]5'!$F$175:$F$182</definedName>
    <definedName name="____CXX6">'[2]6'!$F$175:$F$182</definedName>
    <definedName name="____CXX7">'[2]7'!$F$175:$F$182</definedName>
    <definedName name="____CXX8">'[2]8'!$F$175:$F$182</definedName>
    <definedName name="____CXX9">'[2]9'!$F$175:$F$182</definedName>
    <definedName name="____EXX1">'[2]1'!$F$129:$F$168</definedName>
    <definedName name="____EXX2">'[2]2'!$F$129:$F$168</definedName>
    <definedName name="____EXX3">'[2]3'!$F$129:$F$168</definedName>
    <definedName name="____EXX4">'[2]4'!$F$129:$F$168</definedName>
    <definedName name="____EXX5">'[2]5'!$F$129:$F$168</definedName>
    <definedName name="____EXX6">'[2]6'!$F$129:$F$168</definedName>
    <definedName name="____EXX7">'[2]7'!$F$129:$F$168</definedName>
    <definedName name="____EXX8">'[2]8'!$F$129:$F$168</definedName>
    <definedName name="____EXX9">'[2]9'!$F$129:$F$168</definedName>
    <definedName name="____MXX1">'[2]1'!$F$13:$F$64</definedName>
    <definedName name="____MXX2">'[2]2'!$F$13:$F$64</definedName>
    <definedName name="____MXX3">'[2]3'!$F$13:$F$64</definedName>
    <definedName name="____MXX4">'[2]4'!$F$13:$F$64</definedName>
    <definedName name="____MXX5">'[2]5'!$F$13:$F$64</definedName>
    <definedName name="____MXX6">'[2]6'!$F$13:$F$64</definedName>
    <definedName name="____MXX7">'[2]7'!$F$13:$F$64</definedName>
    <definedName name="____MXX8">'[2]8'!$F$13:$F$64</definedName>
    <definedName name="____MXX9">'[2]9'!$F$13:$F$64</definedName>
    <definedName name="____SXX1">'[2]1'!$F$71:$F$122</definedName>
    <definedName name="____SXX2">'[2]2'!$F$71:$F$122</definedName>
    <definedName name="____SXX3">'[2]3'!$F$71:$F$122</definedName>
    <definedName name="____SXX4">'[2]4'!$F$71:$F$122</definedName>
    <definedName name="____SXX5">'[2]5'!$F$71:$F$122</definedName>
    <definedName name="____SXX6">'[2]6'!$F$71:$F$122</definedName>
    <definedName name="____SXX7">'[2]7'!$F$71:$F$122</definedName>
    <definedName name="____SXX8">'[2]8'!$F$71:$F$122</definedName>
    <definedName name="____SXX9">'[2]9'!$F$71:$F$122</definedName>
    <definedName name="___CXX1">'[2]1'!$F$175:$F$182</definedName>
    <definedName name="___CXX2">'[2]2'!$F$175:$F$182</definedName>
    <definedName name="___CXX3">'[2]3'!$F$175:$F$182</definedName>
    <definedName name="___CXX4">'[2]4'!$F$175:$F$182</definedName>
    <definedName name="___CXX5">'[2]5'!$F$175:$F$182</definedName>
    <definedName name="___CXX6">'[2]6'!$F$175:$F$182</definedName>
    <definedName name="___CXX7">'[2]7'!$F$175:$F$182</definedName>
    <definedName name="___CXX8">'[2]8'!$F$175:$F$182</definedName>
    <definedName name="___CXX9">'[2]9'!$F$175:$F$182</definedName>
    <definedName name="___EXX1">'[2]1'!$F$129:$F$168</definedName>
    <definedName name="___EXX2">'[2]2'!$F$129:$F$168</definedName>
    <definedName name="___EXX3">'[2]3'!$F$129:$F$168</definedName>
    <definedName name="___EXX4">'[2]4'!$F$129:$F$168</definedName>
    <definedName name="___EXX5">'[2]5'!$F$129:$F$168</definedName>
    <definedName name="___EXX6">'[2]6'!$F$129:$F$168</definedName>
    <definedName name="___EXX7">'[2]7'!$F$129:$F$168</definedName>
    <definedName name="___EXX8">'[2]8'!$F$129:$F$168</definedName>
    <definedName name="___EXX9">'[2]9'!$F$129:$F$168</definedName>
    <definedName name="___MXX1">'[2]1'!$F$13:$F$64</definedName>
    <definedName name="___MXX2">'[2]2'!$F$13:$F$64</definedName>
    <definedName name="___MXX3">'[2]3'!$F$13:$F$64</definedName>
    <definedName name="___MXX4">'[2]4'!$F$13:$F$64</definedName>
    <definedName name="___MXX5">'[2]5'!$F$13:$F$64</definedName>
    <definedName name="___MXX6">'[2]6'!$F$13:$F$64</definedName>
    <definedName name="___MXX7">'[2]7'!$F$13:$F$64</definedName>
    <definedName name="___MXX8">'[2]8'!$F$13:$F$64</definedName>
    <definedName name="___MXX9">'[2]9'!$F$13:$F$64</definedName>
    <definedName name="___SXX1">'[2]1'!$F$71:$F$122</definedName>
    <definedName name="___SXX2">'[2]2'!$F$71:$F$122</definedName>
    <definedName name="___SXX3">'[2]3'!$F$71:$F$122</definedName>
    <definedName name="___SXX4">'[2]4'!$F$71:$F$122</definedName>
    <definedName name="___SXX5">'[2]5'!$F$71:$F$122</definedName>
    <definedName name="___SXX6">'[2]6'!$F$71:$F$122</definedName>
    <definedName name="___SXX7">'[2]7'!$F$71:$F$122</definedName>
    <definedName name="___SXX8">'[2]8'!$F$71:$F$122</definedName>
    <definedName name="___SXX9">'[2]9'!$F$71:$F$122</definedName>
    <definedName name="__123Graph_A" hidden="1">'[3]PHASE ONE'!#REF!</definedName>
    <definedName name="__123Graph_B" hidden="1">'[3]PHASE ONE'!$D$71:$D$80</definedName>
    <definedName name="__123Graph_C" hidden="1">'[3]PHASE ONE'!#REF!</definedName>
    <definedName name="__123Graph_D" hidden="1">'[3]PHASE ONE'!$E$71:$E$80</definedName>
    <definedName name="__123Graph_E" hidden="1">'[3]PHASE ONE'!#REF!</definedName>
    <definedName name="__123Graph_F" hidden="1">'[3]PHASE ONE'!$F$71:$F$80</definedName>
    <definedName name="__123Graph_X" hidden="1">'[3]PHASE ONE'!$C$71:$C$80</definedName>
    <definedName name="__CXX1">'[2]1'!$F$175:$F$182</definedName>
    <definedName name="__CXX2">'[2]2'!$F$175:$F$182</definedName>
    <definedName name="__CXX3">'[2]3'!$F$175:$F$182</definedName>
    <definedName name="__CXX4">'[2]4'!$F$175:$F$182</definedName>
    <definedName name="__CXX5">'[2]5'!$F$175:$F$182</definedName>
    <definedName name="__CXX6">'[2]6'!$F$175:$F$182</definedName>
    <definedName name="__CXX7">'[2]7'!$F$175:$F$182</definedName>
    <definedName name="__CXX8">'[2]8'!$F$175:$F$182</definedName>
    <definedName name="__CXX9">'[2]9'!$F$175:$F$182</definedName>
    <definedName name="__EXX1">'[2]1'!$F$129:$F$168</definedName>
    <definedName name="__EXX2">'[2]2'!$F$129:$F$168</definedName>
    <definedName name="__EXX3">'[2]3'!$F$129:$F$168</definedName>
    <definedName name="__EXX4">'[2]4'!$F$129:$F$168</definedName>
    <definedName name="__EXX5">'[2]5'!$F$129:$F$168</definedName>
    <definedName name="__EXX6">'[2]6'!$F$129:$F$168</definedName>
    <definedName name="__EXX7">'[2]7'!$F$129:$F$168</definedName>
    <definedName name="__EXX8">'[2]8'!$F$129:$F$168</definedName>
    <definedName name="__EXX9">'[2]9'!$F$129:$F$168</definedName>
    <definedName name="__MXX1">'[2]1'!$F$13:$F$64</definedName>
    <definedName name="__MXX2">'[2]2'!$F$13:$F$64</definedName>
    <definedName name="__MXX3">'[2]3'!$F$13:$F$64</definedName>
    <definedName name="__MXX4">'[2]4'!$F$13:$F$64</definedName>
    <definedName name="__MXX5">'[2]5'!$F$13:$F$64</definedName>
    <definedName name="__MXX6">'[2]6'!$F$13:$F$64</definedName>
    <definedName name="__MXX7">'[2]7'!$F$13:$F$64</definedName>
    <definedName name="__MXX8">'[2]8'!$F$13:$F$64</definedName>
    <definedName name="__MXX9">'[2]9'!$F$13:$F$64</definedName>
    <definedName name="__SXX1">'[2]1'!$F$71:$F$122</definedName>
    <definedName name="__SXX2">'[2]2'!$F$71:$F$122</definedName>
    <definedName name="__SXX3">'[2]3'!$F$71:$F$122</definedName>
    <definedName name="__SXX4">'[2]4'!$F$71:$F$122</definedName>
    <definedName name="__SXX5">'[2]5'!$F$71:$F$122</definedName>
    <definedName name="__SXX6">'[2]6'!$F$71:$F$122</definedName>
    <definedName name="__SXX7">'[2]7'!$F$71:$F$122</definedName>
    <definedName name="__SXX8">'[2]8'!$F$71:$F$122</definedName>
    <definedName name="__SXX9">'[2]9'!$F$71:$F$122</definedName>
    <definedName name="_1_">[1]DCF!#REF!</definedName>
    <definedName name="_1_____________ANNEXURE__A">#REF!</definedName>
    <definedName name="_10_________ANNEXURE__B">#REF!</definedName>
    <definedName name="_11________ANNEXURE__A">#REF!</definedName>
    <definedName name="_12________ANNEXURE__B">#REF!</definedName>
    <definedName name="_13_______ANNEXURE__A">#REF!</definedName>
    <definedName name="_14_______ANNEXURE__B">#REF!</definedName>
    <definedName name="_15______ANNEXURE__A">#REF!</definedName>
    <definedName name="_16______ANNEXURE__B">#REF!</definedName>
    <definedName name="_17_____ANNEXURE__A">#REF!</definedName>
    <definedName name="_18_____ANNEXURE__B">#REF!</definedName>
    <definedName name="_18_0">[4]DCF!#REF!</definedName>
    <definedName name="_19____ANNEXURE__A">#REF!</definedName>
    <definedName name="_1ANNEXURE__A">#REF!</definedName>
    <definedName name="_2_____________ANNEXURE__B">#REF!</definedName>
    <definedName name="_2_0">[1]DCF!#REF!</definedName>
    <definedName name="_20____ANNEXURE__B">#REF!</definedName>
    <definedName name="_21___ANNEXURE__A">#REF!</definedName>
    <definedName name="_22___ANNEXURE__B">#REF!</definedName>
    <definedName name="_23__ANNEXURE__A">#REF!</definedName>
    <definedName name="_24__ANNEXURE__B">#REF!</definedName>
    <definedName name="_25_ANNEXURE__A">#REF!</definedName>
    <definedName name="_26_ANNEXURE__B">#REF!</definedName>
    <definedName name="_27L">[4]DCF!#REF!</definedName>
    <definedName name="_28ANNEXURE__A">#REF!</definedName>
    <definedName name="_2ANNEXURE__B">#REF!</definedName>
    <definedName name="_3____________ANNEXURE__A">#REF!</definedName>
    <definedName name="_30ANNEXURE__B">#REF!</definedName>
    <definedName name="_36P_0Print_Area">[4]DCF!#REF!</definedName>
    <definedName name="_3L">[1]DCF!#REF!</definedName>
    <definedName name="_4____________ANNEXURE__B">#REF!</definedName>
    <definedName name="_4P_0Print_Area">[1]DCF!#REF!</definedName>
    <definedName name="_5___________ANNEXURE__A">#REF!</definedName>
    <definedName name="_6___________ANNEXURE__B">#REF!</definedName>
    <definedName name="_7__________ANNEXURE__A">#REF!</definedName>
    <definedName name="_8__________ANNEXURE__B">#REF!</definedName>
    <definedName name="_9_">[4]DCF!#REF!</definedName>
    <definedName name="_9_________ANNEXURE__A">#REF!</definedName>
    <definedName name="_C8">#REF!</definedName>
    <definedName name="_CXX1">'[2]1'!$F$175:$F$182</definedName>
    <definedName name="_CXX2">'[2]2'!$F$175:$F$182</definedName>
    <definedName name="_CXX3">'[2]3'!$F$175:$F$182</definedName>
    <definedName name="_CXX4">'[2]4'!$F$175:$F$182</definedName>
    <definedName name="_CXX5">'[2]5'!$F$175:$F$182</definedName>
    <definedName name="_CXX6">'[2]6'!$F$175:$F$182</definedName>
    <definedName name="_CXX7">'[2]7'!$F$175:$F$182</definedName>
    <definedName name="_CXX8">'[2]8'!$F$175:$F$182</definedName>
    <definedName name="_CXX9">'[2]9'!$F$175:$F$182</definedName>
    <definedName name="_EXX1">'[2]1'!$F$129:$F$168</definedName>
    <definedName name="_EXX2">'[2]2'!$F$129:$F$168</definedName>
    <definedName name="_EXX3">'[2]3'!$F$129:$F$168</definedName>
    <definedName name="_EXX4">'[2]4'!$F$129:$F$168</definedName>
    <definedName name="_EXX5">'[2]5'!$F$129:$F$168</definedName>
    <definedName name="_EXX6">'[2]6'!$F$129:$F$168</definedName>
    <definedName name="_EXX7">'[2]7'!$F$129:$F$168</definedName>
    <definedName name="_EXX8">'[2]8'!$F$129:$F$168</definedName>
    <definedName name="_EXX9">'[2]9'!$F$129:$F$168</definedName>
    <definedName name="_Fill" hidden="1">[5]PRELIMIN!#REF!</definedName>
    <definedName name="_J">[1]DCF!#REF!</definedName>
    <definedName name="_MXX1">'[2]1'!$F$13:$F$64</definedName>
    <definedName name="_MXX2">'[2]2'!$F$13:$F$64</definedName>
    <definedName name="_MXX3">'[2]3'!$F$13:$F$64</definedName>
    <definedName name="_MXX4">'[2]4'!$F$13:$F$64</definedName>
    <definedName name="_MXX5">'[2]5'!$F$13:$F$64</definedName>
    <definedName name="_MXX6">'[2]6'!$F$13:$F$64</definedName>
    <definedName name="_MXX7">'[2]7'!$F$13:$F$64</definedName>
    <definedName name="_MXX8">'[2]8'!$F$13:$F$64</definedName>
    <definedName name="_MXX9">'[2]9'!$F$13:$F$64</definedName>
    <definedName name="_Order1" hidden="1">255</definedName>
    <definedName name="_Parse_In" hidden="1">#REF!</definedName>
    <definedName name="_Parse_Out" hidden="1">#REF!</definedName>
    <definedName name="_SXX1">'[2]1'!$F$71:$F$122</definedName>
    <definedName name="_SXX2">'[2]2'!$F$71:$F$122</definedName>
    <definedName name="_SXX3">'[2]3'!$F$71:$F$122</definedName>
    <definedName name="_SXX4">'[2]4'!$F$71:$F$122</definedName>
    <definedName name="_SXX5">'[2]5'!$F$71:$F$122</definedName>
    <definedName name="_SXX6">'[2]6'!$F$71:$F$122</definedName>
    <definedName name="_SXX7">'[2]7'!$F$71:$F$122</definedName>
    <definedName name="_SXX8">'[2]8'!$F$71:$F$122</definedName>
    <definedName name="_SXX9">'[2]9'!$F$71:$F$122</definedName>
    <definedName name="_Table2_In2" hidden="1">'[6]FEAS(INPUT)'!#REF!</definedName>
    <definedName name="_Table2_Out" hidden="1">'[6]FEAS(INPUT)'!#REF!</definedName>
    <definedName name="_Z">#REF!</definedName>
    <definedName name="A">#REF!</definedName>
    <definedName name="ACwvu.all." hidden="1">#REF!</definedName>
    <definedName name="ACwvu.prices." hidden="1">#REF!</definedName>
    <definedName name="ACwvu.summary." hidden="1">#REF!</definedName>
    <definedName name="ANAL">#REF!</definedName>
    <definedName name="ANNEX_B___C">[7]Assumptions!#REF!</definedName>
    <definedName name="ANNEXURE__A_">[7]Assumptions!#REF!</definedName>
    <definedName name="ANNEXURE__B_">[7]Assumptions!#REF!</definedName>
    <definedName name="area">'[8]Initial Data'!$G$23</definedName>
    <definedName name="Area_Print">#REF!</definedName>
    <definedName name="b">'[9]2001'!$A$8:$B$16</definedName>
    <definedName name="BPL">[10]Re!$D$293:$D$314</definedName>
    <definedName name="CCC">#REF!</definedName>
    <definedName name="Clear_CAST_Price_Summary">[0]!Clear_CAST_Price_Summary</definedName>
    <definedName name="COVER">[11]Cover!#REF!</definedName>
    <definedName name="CR">#REF!</definedName>
    <definedName name="cum_balance">OFFSET(#REF!,2,0,nper,1)</definedName>
    <definedName name="cum_interest">OFFSET(#REF!,2,0,nper,1)</definedName>
    <definedName name="cum_payments">OFFSET(#REF!,2,0,nper,1)</definedName>
    <definedName name="cum_principal">OFFSET(#REF!,2,0,nper,1)</definedName>
    <definedName name="currency">'[8]Initial Data'!$G$19</definedName>
    <definedName name="Cwvu.summary." hidden="1">#REF!</definedName>
    <definedName name="CXV">#REF!</definedName>
    <definedName name="CXXX">'[2]10'!$F$175:$F$182</definedName>
    <definedName name="D">#REF!</definedName>
    <definedName name="data">#REF!</definedName>
    <definedName name="Data_Daywork">#REF!</definedName>
    <definedName name="Data_Opt_Bill5">#REF!</definedName>
    <definedName name="DATA1">'[12]Unit 1'!$I$18:$P$37,'[12]Unit 1'!$I$41:$P$60,'[12]Unit 1'!$I$64:$P$83,'[12]Unit 1'!$I$87:$P$106,'[12]Unit 1'!$I$110:$P$135,'[12]Unit 1'!$I$139:$P$158,'[12]Unit 1'!$I$162:$P$181</definedName>
    <definedName name="DATA10">'[12]Unit 5'!$I$274:$P$293,'[12]Unit 5'!$I$298:$O$298,'[12]Unit 5'!$P$298:$P$312,'[12]Unit 5'!$I$298:$P$477,'[12]Unit 5'!$I$481:$P$500,'[12]Unit 5'!$I$504:$P$871,'[12]Unit 5'!$I$875:$P$888</definedName>
    <definedName name="DATA11">'[12]Unit 6'!$I$18:$P$37,'[12]Unit 6'!$I$41:$P$60,'[12]Unit 6'!$I$64:$P$83,'[12]Unit 6'!$I$87:$P$106,'[12]Unit 6'!$I$110:$P$135,'[12]Unit 6'!$I$139:$K$139,'[12]Unit 6'!$K$139:$P$158,'[12]Unit 6'!$I$139:$P$158,'[12]Unit 6'!$I$162:$N$162,'[12]Unit 6'!$P$163,'[12]Unit 6'!$I$162:$P$181</definedName>
    <definedName name="DATA12">'[12]Unit 6'!$I$274:$P$293,'[12]Unit 6'!$I$298:$P$477,'[12]Unit 6'!$I$481:$P$500,'[12]Unit 6'!$I$504:$P$871,'[12]Unit 6'!$I$875:$P$888</definedName>
    <definedName name="DATA13">'[12]Common Plant'!$I$18:$P$37,'[12]Common Plant'!$I$41:$P$60,'[12]Common Plant'!$I$64:$P$83,'[12]Common Plant'!$I$87:$P$106,'[12]Common Plant'!$I$110:$P$135,'[12]Common Plant'!$I$139:$P$158,'[12]Common Plant'!$I$162:$P$181,'[12]Common Plant'!$I$185:$P$210</definedName>
    <definedName name="DATA14">'[12]Common Plant'!$I$214:$P$237,'[12]Common Plant'!$I$241:$P$270,'[12]Common Plant'!$I$274:$P$293,'[12]Common Plant'!$I$298:$P$477,'[12]Common Plant'!$I$481:$P$500,'[12]Common Plant'!$I$504:$P$871,'[12]Common Plant'!$I$875:$P$888</definedName>
    <definedName name="DATA2">'[12]Unit 1'!$I$185:$P$210,'[12]Unit 1'!$I$214:$P$237,'[12]Unit 1'!$I$241:$P$270,'[12]Unit 1'!$I$274:$P$293,'[12]Unit 1'!$I$298:$P$477,'[12]Unit 1'!$I$481:$P$500,'[12]Unit 1'!$I$504:$P$871,'[12]Unit 1'!$I$875:$P$888</definedName>
    <definedName name="DATA3">'[12]Unit 2'!$I$18:$P$37,'[12]Unit 2'!$I$41:$P$60,'[12]Unit 2'!$I$64:$P$83,'[12]Unit 2'!$I$87:$P$106,'[12]Unit 2'!$I$110:$P$135,'[12]Unit 2'!$I$139:$P$158,'[12]Unit 2'!$I$162:$P$181,'[12]Unit 2'!$I$185:$P$210,'[12]Unit 2'!$I$214:$P$237,'[12]Unit 2'!$I$241:$P$270</definedName>
    <definedName name="DATA4">'[12]Unit 2'!$I$274:$P$293,'[12]Unit 2'!$I$298:$P$477,'[12]Unit 2'!$I$481:$P$500,'[12]Unit 2'!$I$504:$P$871,'[12]Unit 2'!$I$875:$P$888</definedName>
    <definedName name="DATA5">'[12]Unit 3'!$I$18:$P$37,'[12]Unit 3'!$I$41:$P$60,'[12]Unit 3'!$I$64:$P$83,'[12]Unit 3'!$I$87:$P$106,'[12]Unit 3'!$I$110:$P$135,'[12]Unit 3'!$I$139:$P$158,'[12]Unit 3'!$I$162:$P$181,'[12]Unit 3'!$I$185:$P$210,'[12]Unit 3'!$I$214:$P$237,'[12]Unit 3'!$I$241:$P$270</definedName>
    <definedName name="DATA6">'[12]Unit 3'!$I$274:$P$293,'[12]Unit 3'!$I$298:$P$477,'[12]Unit 3'!$I$481:$P$500,'[12]Unit 3'!$I$504:$P$871,'[12]Unit 3'!$I$875:$P$888</definedName>
    <definedName name="DATA7">'[12]Unit 4'!$I$18:$P$37,'[12]Unit 4'!$I$41:$P$60,'[12]Unit 4'!$I$64:$P$83,'[12]Unit 4'!$I$87:$P$106,'[12]Unit 4'!$I$110:$P$135,'[12]Unit 4'!$I$139:$P$158,'[12]Unit 4'!$I$162:$P$181,'[12]Unit 4'!$I$185:$P$210,'[12]Unit 4'!$I$214:$P$237,'[12]Unit 4'!$I$241:$P$270</definedName>
    <definedName name="DATA8">'[12]Unit 4'!$I$274:$P$293,'[12]Unit 4'!$I$298:$P$477,'[12]Unit 4'!$I$481:$P$500,'[12]Unit 4'!$I$504:$P$871,'[12]Unit 4'!$I$875:$P$888</definedName>
    <definedName name="DATA9">'[12]Unit 5'!$I$18:$P$37,'[12]Unit 5'!$I$41:$P$60,'[12]Unit 5'!$I$64:$P$83,'[12]Unit 5'!$I$87:$P$106,'[12]Unit 5'!$I$110:$P$135,'[12]Unit 5'!$I$139:$P$158,'[12]Unit 5'!$I$162:$P$181,'[12]Unit 5'!$I$185:$P$210,'[12]Unit 5'!$I$214:$P$237,'[12]Unit 5'!$I$241:$P$270</definedName>
    <definedName name="DAVID">[13]VIABILITY!#REF!</definedName>
    <definedName name="dfkjgjksdf">#REF!</definedName>
    <definedName name="Dls">[2]Ein!$C$1143:$C$1162</definedName>
    <definedName name="Down_Payment">#REF!</definedName>
    <definedName name="DUC">#REF!</definedName>
    <definedName name="DV">#REF!</definedName>
    <definedName name="e.11">'[8]Cost Plan'!$A$3826</definedName>
    <definedName name="e.12">'[8]Cost Plan'!$A$4454</definedName>
    <definedName name="e.13">'[8]Cost Plan'!$A$4719</definedName>
    <definedName name="e.14">'[8]Cost Plan'!$A$5120</definedName>
    <definedName name="e.23">'[8]Cost Plan'!$A$5688</definedName>
    <definedName name="e.3">'[8]Cost Plan'!$A$40</definedName>
    <definedName name="e.4">'[8]Cost Plan'!$A$49</definedName>
    <definedName name="e.5">'[8]Cost Plan'!$A$63</definedName>
    <definedName name="e.6">'[8]Cost Plan'!$A$70</definedName>
    <definedName name="e.7">'[8]Cost Plan'!$A$755</definedName>
    <definedName name="e.8">'[8]Cost Plan'!$A$931</definedName>
    <definedName name="EEE">[2]E!#REF!</definedName>
    <definedName name="ELC">[14]Qm!#REF!</definedName>
    <definedName name="ELE">[14]Qm!#REF!</definedName>
    <definedName name="ELM">[14]Qm!#REF!</definedName>
    <definedName name="ELS">[14]Qm!#REF!</definedName>
    <definedName name="END_of_PRICE_FIX_SUMMARY">#REF!</definedName>
    <definedName name="Ennd">#REF!</definedName>
    <definedName name="ER">#REF!</definedName>
    <definedName name="EUR">'[15]Cover SHT'!$B$2</definedName>
    <definedName name="Export_Tender">#REF!</definedName>
    <definedName name="EXXX">'[2]10'!$F$129:$F$168</definedName>
    <definedName name="fakt">[16]Activities!#REF!</definedName>
    <definedName name="Fees">SUM(#REF!)</definedName>
    <definedName name="FLYSHEET1">[11]Cover!#REF!</definedName>
    <definedName name="FLYSHEET2">[11]Cover!#REF!</definedName>
    <definedName name="FLYSHEET3">[11]Cover!#REF!</definedName>
    <definedName name="fpdate">#REF!</definedName>
    <definedName name="g">[4]DCF!#REF!</definedName>
    <definedName name="GBP">'[15]Cover SHT'!$B$1</definedName>
    <definedName name="GENERAL">#REF!</definedName>
    <definedName name="GENERAL_SETTINGS_AND_CONVEYOR__INFORMATION">#REF!</definedName>
    <definedName name="GenSetConInfo">#REF!</definedName>
    <definedName name="ggg">#REF!</definedName>
    <definedName name="GGGG">#REF!</definedName>
    <definedName name="gggggg">#REF!</definedName>
    <definedName name="HBL">[10]Re!$D$250:$D$291</definedName>
    <definedName name="HSC">[10]Re!$D$94:$D$145</definedName>
    <definedName name="I">#REF!</definedName>
    <definedName name="Impact_Codes">#REF!</definedName>
    <definedName name="INCOME">#REF!</definedName>
    <definedName name="INDEX">[11]Cover!#REF!</definedName>
    <definedName name="Indices">#REF!</definedName>
    <definedName name="int_rate_history">OFFSET(#REF!,2,0,nper,1)</definedName>
    <definedName name="LIST">#REF!</definedName>
    <definedName name="LSC">[10]Re!$D$237:$D$248</definedName>
    <definedName name="major">[13]VIABILITY!#REF!</definedName>
    <definedName name="Markup">'[8]Initial Data'!$G$20</definedName>
    <definedName name="MMM">#REF!</definedName>
    <definedName name="Module1.CF_Data">[0]!Module1.CF_Data</definedName>
    <definedName name="Module1.Collect_Data">[0]!Module1.Collect_Data</definedName>
    <definedName name="MotorLocalCost">#REF!</definedName>
    <definedName name="MXXX">'[2]10'!$F$13:$F$64</definedName>
    <definedName name="ND">[11]Cover!#REF!</definedName>
    <definedName name="Net_YTD_Balance">OFFSET([17]CashFlow_Data!$L$9,0,0,COUNTIF([17]CashFlow_Data!$B$9:$B$68,"&gt;3000"),1)</definedName>
    <definedName name="Net_YTD_Balance_Including_Interest">OFFSET([17]CashFlow_Data!$O$9,0,0,COUNTIF([17]CashFlow_Data!$B$9:$B$68,"&gt;3000"),1)</definedName>
    <definedName name="Net_YTD_Interest">OFFSET([17]CashFlow_Data!$N$9,0,0,COUNTIF([17]CashFlow_Data!$B$9:$B$68,"&gt;3000"),1)</definedName>
    <definedName name="NOTES">#REF!</definedName>
    <definedName name="nper">term*12</definedName>
    <definedName name="Operating_Instructions">#REF!</definedName>
    <definedName name="OpInst">#REF!</definedName>
    <definedName name="oppps">#REF!</definedName>
    <definedName name="p">[4]DCF!#REF!</definedName>
    <definedName name="PAGE1">#N/A</definedName>
    <definedName name="pgone">#REF!</definedName>
    <definedName name="pgtwo">#REF!</definedName>
    <definedName name="PJ">[7]Assumptions!#REF!</definedName>
    <definedName name="PR">#REF!</definedName>
    <definedName name="_xlnm.Print_Area" localSheetId="0">'Cover Page'!$A$1:$B$42</definedName>
    <definedName name="_xlnm.Print_Area" localSheetId="3">'No. 2 - BOQ'!$A$1:$F$44</definedName>
    <definedName name="_xlnm.Print_Area">#REF!</definedName>
    <definedName name="Print_Area_MI">#REF!</definedName>
    <definedName name="_xlnm.Print_Titles" localSheetId="3">'No. 2 - BOQ'!$1:$3</definedName>
    <definedName name="Prof_fees">#REF!</definedName>
    <definedName name="prot4">[0]!prot4</definedName>
    <definedName name="prot5">[0]!prot5</definedName>
    <definedName name="protection">[4]DCF!#REF!</definedName>
    <definedName name="rate">'[8]Initial Data'!$H$22</definedName>
    <definedName name="RBL">[10]Re!$D$147:$D$182</definedName>
    <definedName name="RED">[10]Re!$D$184:$D$235</definedName>
    <definedName name="Ref">#REF!</definedName>
    <definedName name="RENE">#REF!</definedName>
    <definedName name="Ress">#REF!</definedName>
    <definedName name="REST">#REF!</definedName>
    <definedName name="Rwvu.all." hidden="1">#REF!,#REF!</definedName>
    <definedName name="Rwvu.prices." hidden="1">#REF!,#REF!</definedName>
    <definedName name="Rwvu.summary." hidden="1">#REF!</definedName>
    <definedName name="SCOPE_OF_SUPPLY___RESPONSIBILITIES">#REF!</definedName>
    <definedName name="ScSupRes">#REF!</definedName>
    <definedName name="Seeeet">#REF!</definedName>
    <definedName name="SHE">[2]M!#REF!</definedName>
    <definedName name="Siemens">#REF!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#REF!</definedName>
    <definedName name="SR">#REF!</definedName>
    <definedName name="SSS">[2]S!#REF!</definedName>
    <definedName name="SUBTOTALS">#REF!</definedName>
    <definedName name="SumFixEnd">#REF!</definedName>
    <definedName name="Summary">#REF!</definedName>
    <definedName name="Swvu.all." hidden="1">#REF!</definedName>
    <definedName name="Swvu.prices." hidden="1">#REF!</definedName>
    <definedName name="Swvu.summary." hidden="1">#REF!</definedName>
    <definedName name="SXXX">'[2]10'!$F$71:$F$122</definedName>
    <definedName name="T">#REF!</definedName>
    <definedName name="term">#REF!</definedName>
    <definedName name="THAT">[1]DCF!$CB$3:$CC$88</definedName>
    <definedName name="THIS">[1]DCF!$CB$3:$CB$90</definedName>
    <definedName name="TRANSFER">#REF!</definedName>
    <definedName name="TT">#REF!</definedName>
    <definedName name="UNIT_1">#REF!</definedName>
    <definedName name="UNIT_2">#REF!</definedName>
    <definedName name="UNIT_3">#REF!</definedName>
    <definedName name="UNIT_4">#REF!</definedName>
    <definedName name="UNIT_7">#REF!</definedName>
    <definedName name="UNIT_8">#REF!</definedName>
    <definedName name="unprot4">[0]!unprot4</definedName>
    <definedName name="update2">[0]!update2</definedName>
    <definedName name="USD_Rate">#REF!</definedName>
    <definedName name="VE">[11]Cover!#REF!</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YTD_Cash_In">OFFSET([17]CashFlow_Data!$J$9,0,0,COUNTIF([17]CashFlow_Data!$B$9:$B$68,"&gt;3000"),1)</definedName>
    <definedName name="YTD_Cash_Out">OFFSET([17]CashFlow_Data!$E$9,0,0,COUNTIF([17]CashFlow_Data!$B$9:$B$68,"&gt;3000"),1)</definedName>
    <definedName name="Z_07E28E77_F6FA_11D1_8C51_444553540000_.wvu.Cols" hidden="1">#REF!,#REF!</definedName>
    <definedName name="Z_07E28E80_F6FA_11D1_8C51_444553540000_.wvu.Cols" hidden="1">#REF!,#REF!</definedName>
    <definedName name="Z_07E28E85_F6FA_11D1_8C51_444553540000_.wvu.Cols" hidden="1">#REF!</definedName>
    <definedName name="Z_0F778F74_F6F1_11D1_8C51_444553540000_.wvu.Cols" hidden="1">#REF!,#REF!</definedName>
    <definedName name="Z_0F778F7D_F6F1_11D1_8C51_444553540000_.wvu.Cols" hidden="1">#REF!,#REF!</definedName>
    <definedName name="Z_0F778F82_F6F1_11D1_8C51_444553540000_.wvu.Cols" hidden="1">#REF!</definedName>
    <definedName name="Z_1BB37995_F9EC_11D1_8C51_444553540000_.wvu.Cols" hidden="1">#REF!,#REF!</definedName>
    <definedName name="Z_1BB3799E_F9EC_11D1_8C51_444553540000_.wvu.Cols" hidden="1">#REF!,#REF!</definedName>
    <definedName name="Z_1BB379A3_F9EC_11D1_8C51_444553540000_.wvu.Cols" hidden="1">#REF!</definedName>
    <definedName name="Z_1C8D1AB5_F70D_11D1_8C51_444553540000_.wvu.Cols" hidden="1">#REF!,#REF!</definedName>
    <definedName name="Z_1C8D1ABE_F70D_11D1_8C51_444553540000_.wvu.Cols" hidden="1">#REF!,#REF!</definedName>
    <definedName name="Z_1C8D1AC3_F70D_11D1_8C51_444553540000_.wvu.Cols" hidden="1">#REF!</definedName>
    <definedName name="Z_201040E3_EFFE_11D1_A0B0_00A0246C5A5D_.wvu.Cols" hidden="1">#REF!,#REF!</definedName>
    <definedName name="Z_201040EC_EFFE_11D1_A0B0_00A0246C5A5D_.wvu.Cols" hidden="1">#REF!,#REF!</definedName>
    <definedName name="Z_201040F1_EFFE_11D1_A0B0_00A0246C5A5D_.wvu.Cols" hidden="1">#REF!</definedName>
    <definedName name="Z_2F9A8219_FAB3_11D1_8C51_444553540000_.wvu.Cols" hidden="1">#REF!,#REF!</definedName>
    <definedName name="Z_2F9A8222_FAB3_11D1_8C51_444553540000_.wvu.Cols" hidden="1">#REF!,#REF!</definedName>
    <definedName name="Z_2F9A8227_FAB3_11D1_8C51_444553540000_.wvu.Cols" hidden="1">#REF!</definedName>
    <definedName name="Z_36EC52B6_F657_11D1_8C51_444553540000_.wvu.Cols" hidden="1">#REF!,#REF!</definedName>
    <definedName name="Z_36EC52C0_F657_11D1_8C51_444553540000_.wvu.Cols" hidden="1">#REF!,#REF!</definedName>
    <definedName name="Z_36EC52C6_F657_11D1_8C51_444553540000_.wvu.Cols" hidden="1">#REF!</definedName>
    <definedName name="Z_42D42DD2_F3CA_11D1_8C51_444553540000_.wvu.Cols" hidden="1">#REF!,#REF!</definedName>
    <definedName name="Z_42D42DDB_F3CA_11D1_8C51_444553540000_.wvu.Cols" hidden="1">#REF!,#REF!</definedName>
    <definedName name="Z_42D42DE0_F3CA_11D1_8C51_444553540000_.wvu.Cols" hidden="1">#REF!</definedName>
    <definedName name="Z_5488E252_F3A7_11D1_8C51_444553540000_.wvu.Cols" hidden="1">#REF!,#REF!</definedName>
    <definedName name="Z_5488E25B_F3A7_11D1_8C51_444553540000_.wvu.Cols" hidden="1">#REF!,#REF!</definedName>
    <definedName name="Z_5488E260_F3A7_11D1_8C51_444553540000_.wvu.Cols" hidden="1">#REF!</definedName>
    <definedName name="Z_57011824_F624_11D1_8C51_444553540000_.wvu.Cols" hidden="1">#REF!,#REF!</definedName>
    <definedName name="Z_5701182E_F624_11D1_8C51_444553540000_.wvu.Cols" hidden="1">#REF!,#REF!</definedName>
    <definedName name="Z_57011834_F624_11D1_8C51_444553540000_.wvu.Cols" hidden="1">#REF!</definedName>
    <definedName name="Z_7C7048D6_F613_11D1_8C51_444553540000_.wvu.Cols" hidden="1">#REF!,#REF!</definedName>
    <definedName name="Z_7C7048E0_F613_11D1_8C51_444553540000_.wvu.Cols" hidden="1">#REF!,#REF!</definedName>
    <definedName name="Z_7C7048E6_F613_11D1_8C51_444553540000_.wvu.Cols" hidden="1">#REF!</definedName>
    <definedName name="Z_88CD029A_F928_11D1_8C51_444553540000_.wvu.Cols" hidden="1">#REF!,#REF!</definedName>
    <definedName name="Z_88CD02A3_F928_11D1_8C51_444553540000_.wvu.Cols" hidden="1">#REF!,#REF!</definedName>
    <definedName name="Z_88CD02A8_F928_11D1_8C51_444553540000_.wvu.Cols" hidden="1">#REF!</definedName>
    <definedName name="Z_96929736_F6C3_11D1_8C51_444553540000_.wvu.Cols" hidden="1">#REF!,#REF!</definedName>
    <definedName name="Z_96929740_F6C3_11D1_8C51_444553540000_.wvu.Cols" hidden="1">#REF!,#REF!</definedName>
    <definedName name="Z_96929746_F6C3_11D1_8C51_444553540000_.wvu.Cols" hidden="1">#REF!</definedName>
    <definedName name="Z_98F27197_11A4_11D2_8C51_444553540000_.wvu.Cols" hidden="1">#REF!,#REF!</definedName>
    <definedName name="Z_98F271A0_11A4_11D2_8C51_444553540000_.wvu.Cols" hidden="1">#REF!,#REF!</definedName>
    <definedName name="Z_98F271A5_11A4_11D2_8C51_444553540000_.wvu.Cols" hidden="1">#REF!</definedName>
    <definedName name="Z_AD5D9037_FB84_11D1_8C51_444553540000_.wvu.Cols" hidden="1">#REF!,#REF!</definedName>
    <definedName name="Z_AD5D9040_FB84_11D1_8C51_444553540000_.wvu.Cols" hidden="1">#REF!,#REF!</definedName>
    <definedName name="Z_AD5D9045_FB84_11D1_8C51_444553540000_.wvu.Cols" hidden="1">#REF!</definedName>
    <definedName name="Z_ADC94474_F55C_11D1_8C51_444553540000_.wvu.Cols" hidden="1">#REF!,#REF!</definedName>
    <definedName name="Z_ADC9447D_F55C_11D1_8C51_444553540000_.wvu.Cols" hidden="1">#REF!,#REF!</definedName>
    <definedName name="Z_ADC94482_F55C_11D1_8C51_444553540000_.wvu.Cols" hidden="1">#REF!</definedName>
    <definedName name="Z_C772F4DA_F46C_11D1_8C51_444553540000_.wvu.Cols" hidden="1">#REF!,#REF!</definedName>
    <definedName name="Z_C772F4E3_F46C_11D1_8C51_444553540000_.wvu.Cols" hidden="1">#REF!,#REF!</definedName>
    <definedName name="Z_C772F4E8_F46C_11D1_8C51_444553540000_.wvu.Cols" hidden="1">#REF!</definedName>
    <definedName name="Z_DD23A3E7_1197_11D2_8C51_444553540000_.wvu.Cols" hidden="1">#REF!,#REF!</definedName>
    <definedName name="Z_DD23A3F0_1197_11D2_8C51_444553540000_.wvu.Cols" hidden="1">#REF!,#REF!</definedName>
    <definedName name="Z_DD23A3F5_1197_11D2_8C51_444553540000_.wvu.Cols" hidden="1">#REF!</definedName>
    <definedName name="Z_E1908297_FB98_11D1_8C51_444553540000_.wvu.Cols" hidden="1">#REF!,#REF!</definedName>
    <definedName name="Z_E19082A0_FB98_11D1_8C51_444553540000_.wvu.Cols" hidden="1">#REF!,#REF!</definedName>
    <definedName name="Z_E19082A5_FB98_11D1_8C51_444553540000_.wvu.Cols" hidden="1">#REF!</definedName>
    <definedName name="Z_E23C3916_F64C_11D1_8C51_444553540000_.wvu.Cols" hidden="1">#REF!,#REF!</definedName>
    <definedName name="Z_E23C3920_F64C_11D1_8C51_444553540000_.wvu.Cols" hidden="1">#REF!,#REF!</definedName>
    <definedName name="Z_E23C3926_F64C_11D1_8C51_444553540000_.wvu.Cols" hidden="1">#REF!</definedName>
    <definedName name="Z_E23C3926_F64C_11D1_8C51_444553540000_.wvu.Rows" hidden="1">#REF!</definedName>
    <definedName name="Z_E9F13515_FA03_11D1_8C51_444553540000_.wvu.Cols" hidden="1">#REF!,#REF!</definedName>
    <definedName name="Z_E9F1351E_FA03_11D1_8C51_444553540000_.wvu.Cols" hidden="1">#REF!,#REF!</definedName>
    <definedName name="Z_E9F13523_FA03_11D1_8C51_444553540000_.wvu.Cols" hidden="1">#REF!</definedName>
    <definedName name="Z_F7CC403E_074D_11D2_8C51_444553540000_.wvu.Cols" hidden="1">#REF!,#REF!</definedName>
    <definedName name="Z_F7CC4047_074D_11D2_8C51_444553540000_.wvu.Cols" hidden="1">#REF!,#REF!</definedName>
    <definedName name="Z_F7CC404C_074D_11D2_8C51_444553540000_.wvu.Cols"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10" l="1"/>
  <c r="G24" i="3"/>
  <c r="G16" i="3" l="1"/>
  <c r="F28" i="10"/>
  <c r="F26" i="10"/>
  <c r="F22" i="10"/>
  <c r="F15" i="10" l="1"/>
  <c r="A14" i="10"/>
  <c r="A13" i="10"/>
  <c r="G13" i="3" l="1"/>
  <c r="G14" i="3"/>
  <c r="G15" i="3"/>
  <c r="G17" i="3"/>
  <c r="G18" i="3"/>
  <c r="G19" i="3"/>
  <c r="G20" i="3"/>
  <c r="G21" i="3"/>
  <c r="G22" i="3"/>
  <c r="G23" i="3"/>
  <c r="G9" i="3"/>
  <c r="G10" i="3"/>
  <c r="G8" i="3"/>
  <c r="G26" i="3" l="1"/>
  <c r="F11" i="10"/>
  <c r="F34" i="10"/>
  <c r="F36" i="10"/>
  <c r="A2" i="5"/>
  <c r="B11" i="5" s="1"/>
  <c r="C9" i="5" l="1"/>
  <c r="F9" i="10"/>
  <c r="F44" i="10" s="1"/>
  <c r="C11" i="5" l="1"/>
  <c r="C14" i="5" s="1"/>
  <c r="B17" i="11" s="1"/>
</calcChain>
</file>

<file path=xl/sharedStrings.xml><?xml version="1.0" encoding="utf-8"?>
<sst xmlns="http://schemas.openxmlformats.org/spreadsheetml/2006/main" count="144" uniqueCount="114">
  <si>
    <t>Description</t>
  </si>
  <si>
    <t>Unit</t>
  </si>
  <si>
    <t>Quantity</t>
  </si>
  <si>
    <t>ITEM</t>
  </si>
  <si>
    <t>DESCRIPTION</t>
  </si>
  <si>
    <t>UNIT</t>
  </si>
  <si>
    <t>QTY</t>
  </si>
  <si>
    <t>FIXED RATE</t>
  </si>
  <si>
    <t>TIME RELATED RATE</t>
  </si>
  <si>
    <t>AMOUNT</t>
  </si>
  <si>
    <t>(1)</t>
  </si>
  <si>
    <t>(2)</t>
  </si>
  <si>
    <t>THE ENGINEERING AND CONSTRUCTION CONTRACT</t>
  </si>
  <si>
    <t>WORKS INFORMATION</t>
  </si>
  <si>
    <t>Contractual Requirements</t>
  </si>
  <si>
    <t>sum</t>
  </si>
  <si>
    <t>month</t>
  </si>
  <si>
    <t>SITE COSTS AND OVERHEADS</t>
  </si>
  <si>
    <t>Site de-establishment</t>
  </si>
  <si>
    <r>
      <t>The</t>
    </r>
    <r>
      <rPr>
        <i/>
        <sz val="11"/>
        <rFont val="Calibri"/>
        <family val="2"/>
        <scheme val="minor"/>
      </rPr>
      <t xml:space="preserve"> Contractor </t>
    </r>
    <r>
      <rPr>
        <sz val="11"/>
        <rFont val="Calibri"/>
        <family val="2"/>
        <scheme val="minor"/>
      </rPr>
      <t>is referred to the full intent and meaning of each clause or item herein.  He shall allow opposite each clause or item, whatever payments he may consider necessary, to carry out and observance of same.</t>
    </r>
  </si>
  <si>
    <r>
      <t xml:space="preserve">The </t>
    </r>
    <r>
      <rPr>
        <i/>
        <sz val="11"/>
        <rFont val="Calibri"/>
        <family val="2"/>
        <scheme val="minor"/>
      </rPr>
      <t xml:space="preserve">Contractor </t>
    </r>
    <r>
      <rPr>
        <sz val="11"/>
        <rFont val="Calibri"/>
        <family val="2"/>
        <scheme val="minor"/>
      </rPr>
      <t xml:space="preserve">shall price </t>
    </r>
    <r>
      <rPr>
        <b/>
        <sz val="11"/>
        <rFont val="Calibri"/>
        <family val="2"/>
        <scheme val="minor"/>
      </rPr>
      <t>Bill No. 1 - Preliminary and Generals</t>
    </r>
    <r>
      <rPr>
        <sz val="11"/>
        <rFont val="Calibri"/>
        <family val="2"/>
        <scheme val="minor"/>
      </rPr>
      <t xml:space="preserve"> in respect of all payment required for any work, risk, contingency or obligation whatsoever, that is not described in the</t>
    </r>
    <r>
      <rPr>
        <i/>
        <sz val="11"/>
        <rFont val="Calibri"/>
        <family val="2"/>
        <scheme val="minor"/>
      </rPr>
      <t xml:space="preserve"> Bill of Quantities</t>
    </r>
    <r>
      <rPr>
        <sz val="11"/>
        <rFont val="Calibri"/>
        <family val="2"/>
        <scheme val="minor"/>
      </rPr>
      <t xml:space="preserve"> and which is his responsibility under the Contract</t>
    </r>
  </si>
  <si>
    <r>
      <t xml:space="preserve">Quality management (incl. </t>
    </r>
    <r>
      <rPr>
        <i/>
        <sz val="11"/>
        <rFont val="Calibri"/>
        <family val="2"/>
        <scheme val="minor"/>
      </rPr>
      <t>Contractor's</t>
    </r>
    <r>
      <rPr>
        <sz val="11"/>
        <rFont val="Calibri"/>
        <family val="2"/>
        <scheme val="minor"/>
      </rPr>
      <t xml:space="preserve"> Quality Plans) as outlined in the enquiry document.</t>
    </r>
  </si>
  <si>
    <r>
      <t xml:space="preserve">Environmental management (incl. </t>
    </r>
    <r>
      <rPr>
        <i/>
        <sz val="11"/>
        <rFont val="Calibri"/>
        <family val="2"/>
        <scheme val="minor"/>
      </rPr>
      <t>Contractor's</t>
    </r>
    <r>
      <rPr>
        <sz val="11"/>
        <rFont val="Calibri"/>
        <family val="2"/>
        <scheme val="minor"/>
      </rPr>
      <t xml:space="preserve"> Environmental Management Plan) as outlined in the enquiry document.</t>
    </r>
  </si>
  <si>
    <t>Total Bill No.1</t>
  </si>
  <si>
    <t>ESKOM</t>
  </si>
  <si>
    <t>Bill of Quantities</t>
  </si>
  <si>
    <t>Preambles</t>
  </si>
  <si>
    <t xml:space="preserve">The Tenderer is advised to read and understand all aspects and documentation associated with this Enquiry BEFORE inserting his Prices and or Rates and or Amounts. </t>
  </si>
  <si>
    <t xml:space="preserve">The bill of quantities provides the basis of all  valuations of the work, price adjustment (CPA) and general progress monitoring. </t>
  </si>
  <si>
    <t>The amount due at each application for payment is based  as measured in terms of the bill of quantities. The Contractor provides all  necessary  information which is required to determine amounts due at each application for payment relative to the completed works</t>
  </si>
  <si>
    <t>The total of the prices includes for all direct and indirect costs, overheads, profits, on costs, risks, liabilities, obligations, etc. relative to the contract.</t>
  </si>
  <si>
    <t xml:space="preserve">All values are total values prior to any retention and excludes VAT. Retention is not calculated in the  forecast rate of payment Bill (FRP). </t>
  </si>
  <si>
    <t>Tenderer to check and take responsibility for all descriptions, formulae and structure of this file.</t>
  </si>
  <si>
    <t>A</t>
  </si>
  <si>
    <t xml:space="preserve">Free issue of Material by the Employer </t>
  </si>
  <si>
    <t>Tenderers are advised that the Employer may provide certain Free Issue Materials and or Components and or Plant and or Equipment to the Contractor at no cost to the Contractor. The Contractor shall price for the taking delivery, protection,  inspection, testing, storing as required and installation complete as more fully described within this Enquiry Documentation.</t>
  </si>
  <si>
    <t>B</t>
  </si>
  <si>
    <t xml:space="preserve">GUIDANCE BEFORE PRICING AND MEASURING </t>
  </si>
  <si>
    <t>The NEC's approach to the Preliminary &amp; General (P&amp;G) section of the bill of quantities assumes use will be made of method related charges for project applied to providing the works based on durations shown in the Accepted Programme. Fixed charges for the use of Equipment that are required throughout the construction phase, time related charges for people working in a managerial and supervisory capacity for the period required, and lump sum charges for other facilities or services not directly related to performing work items typically included in other parts of the bill of quantities.</t>
  </si>
  <si>
    <t>The P&amp;G section of the bill of quantities is not used for the assessment of compensation events.</t>
  </si>
  <si>
    <t>C</t>
  </si>
  <si>
    <t xml:space="preserve">METHOD OF MEASUREMENT </t>
  </si>
  <si>
    <t>The bill of quantities comprises a list of work items and quantities, based on standard methods of measurement, which are either published or stated herein and state the items to be included and how quantities are to be calculated and the items and activities that are deemed to be included within the Rates and Prices inserted by the Tenderer.</t>
  </si>
  <si>
    <t>Tenderers shall price the items, taking account all of the information within and associated with the tender documents and shall include for all matters, which are at the Contractors risk.</t>
  </si>
  <si>
    <t>All enquiry documents supplied must be considered for pricing the items in the Bills of Quantities for the completion of the works.</t>
  </si>
  <si>
    <t>Unless otherwise stated, items are measured net in accordance with the contract drawings, and no allowance has been made for waste or bulking or compaction or evaporation or loss by any means whatsoever.</t>
  </si>
  <si>
    <t xml:space="preserve">The quantities contained in the bill of quantities are provisional shall not be used for ordering purposes. No claims whatsoever, however arising will be entertained, should the bill of quantities have been used for ordering and or procurement purposes. </t>
  </si>
  <si>
    <t>D</t>
  </si>
  <si>
    <t>RATES AND PRICES</t>
  </si>
  <si>
    <t>Rates and Prices shall be expressed to two decimal places (i.e. cents) except in the case of a NIL rate or price.</t>
  </si>
  <si>
    <t>The Tenderers Rates and Prices shall be inserted in the bill of quantities are deemed to be the fully inclusive Rates and Prices to the Employer for the work described under the several items. Such Rates and Prices shall cover all costs and expenses that may be required in, and for the prompt and efficient and safe execution of the work described, and shall cover the cost of all general risks, liabilities and obligations set  forth or implied in this Enquiry document.</t>
  </si>
  <si>
    <t xml:space="preserve">Rates and Prices for items which are required to be inserted in the bill of quantities by the Tenderer and which have not been duly inserted, are deemed to be covered by other Rates and Prices in the bill of quantities. </t>
  </si>
  <si>
    <t>The Tenderers omission to insert Rates and Prices shall not be deemed to be a qualified exclusion to execute such work, activity or responsibility.</t>
  </si>
  <si>
    <t>The Rates and Prices are deemed to include (unless otherwise specifically stated in the bill of quantities or herein) all the relevant costs associated with the Clauses of  Contract as amended and shall include but not be limited to the following cost components:</t>
  </si>
  <si>
    <t>- The Tenderer is deemed to have obtained all the necessary information required to adequately price the scope of work associated with this Enquiry and no claim shall be considered resulting from lack of knowledge in this respect.</t>
  </si>
  <si>
    <t>BILL No.</t>
  </si>
  <si>
    <t>TOTAL</t>
  </si>
  <si>
    <t>Preliminary and General</t>
  </si>
  <si>
    <t>Item</t>
  </si>
  <si>
    <t>Rate</t>
  </si>
  <si>
    <t>Amount</t>
  </si>
  <si>
    <t>TOTAL AMOUNT</t>
  </si>
  <si>
    <t/>
  </si>
  <si>
    <t xml:space="preserve">SECTION NO.1 </t>
  </si>
  <si>
    <t>m</t>
  </si>
  <si>
    <t>Gates</t>
  </si>
  <si>
    <t xml:space="preserve">Alterations </t>
  </si>
  <si>
    <t>Fencing</t>
  </si>
  <si>
    <t>"Nyolofor" Medium</t>
  </si>
  <si>
    <t>no.</t>
  </si>
  <si>
    <t>Removal of existing fence and hand over to the school.</t>
  </si>
  <si>
    <t>Allow for the detection of existing cables and underground services by a specialist service provider.</t>
  </si>
  <si>
    <t>Ablution and latrine facilities (chemical portable toilets to be well maintained / serviced for the entire duration of the contract).</t>
  </si>
  <si>
    <t xml:space="preserve">Provisional sum of R 60 000 for Water supplies and electric power, to be provided by the school (all to be available from beginning of contract and for entire duration of the contract). </t>
  </si>
  <si>
    <t xml:space="preserve">Site establishment </t>
  </si>
  <si>
    <t>Operation and maintanance of contractor's facilities on site.</t>
  </si>
  <si>
    <t>Company and head office overhead costs for duration of the contract.</t>
  </si>
  <si>
    <t xml:space="preserve">BILL No.3  - SUMMARY </t>
  </si>
  <si>
    <t>(1+2)*QTY</t>
  </si>
  <si>
    <t>Rubble disposal</t>
  </si>
  <si>
    <t>Transport all rubble from demolitions and the works to a nearby registered Dump Site</t>
  </si>
  <si>
    <t>2.4m high nylon coated wire fence, comprising 2.6mm diameter mild steel,  including all necessary nylon coated mild steel steel angle section, corner, intermediate, gate posts and stays, base plates, etc., casting posts in and including 15MPa/26mm concrete bases (refer detail on drawings and scope of works) and 20MPa/19mm for kerbs, including excavation, backfilling and disposing of surplus excavated material, concrete, formwork, etc., all as per required layout (no overhang required)</t>
  </si>
  <si>
    <t>Extra over 2.4m high fencing for 90 degree bend.</t>
  </si>
  <si>
    <t>Extra over 2.4m high fencing for 45 degree bend.</t>
  </si>
  <si>
    <t>Safety management (incl. provision of FULL TIME Registered Health and Safety Officer) as outlined in the enquiry document.</t>
  </si>
  <si>
    <t xml:space="preserve">Sleeping out allowance (Accomodation &amp; meals for Employees)                                                            </t>
  </si>
  <si>
    <t>Supervision for the duration of the Contract</t>
  </si>
  <si>
    <t>Tools and equipments.</t>
  </si>
  <si>
    <t>Removal of existing gates and hand over to the school.</t>
  </si>
  <si>
    <t>BILLS OF QUANTITIES</t>
  </si>
  <si>
    <t>REQUEST FOR TENDER</t>
  </si>
  <si>
    <t>ENQUIRY No.</t>
  </si>
  <si>
    <t xml:space="preserve">TENDERER’S NAME:  </t>
  </si>
  <si>
    <t>THE PRICE:  IN ZAR</t>
  </si>
  <si>
    <t>(excluding VAT)</t>
  </si>
  <si>
    <t>RAND VALUE IN WORDS</t>
  </si>
  <si>
    <t>DATE :</t>
  </si>
  <si>
    <t>FULL NAMES OF SIGNATORY:</t>
  </si>
  <si>
    <t>DESIGNATION OF SIGNATORY:</t>
  </si>
  <si>
    <t>SIGNATURE :</t>
  </si>
  <si>
    <r>
      <t xml:space="preserve">On site security required to protect the Contractor's and the Employer's assets before completion. </t>
    </r>
    <r>
      <rPr>
        <i/>
        <sz val="11"/>
        <color theme="1"/>
        <rFont val="Calibri"/>
        <family val="2"/>
        <scheme val="minor"/>
      </rPr>
      <t>PM's</t>
    </r>
    <r>
      <rPr>
        <sz val="11"/>
        <color theme="1"/>
        <rFont val="Calibri"/>
        <family val="2"/>
        <scheme val="minor"/>
      </rPr>
      <t xml:space="preserve"> guildlines </t>
    </r>
  </si>
  <si>
    <t>2m high nylon coated wire fence, comprising 2.6mm diameter mild steel,  including all necessary nylon coated mild steel steel angle section, corner, intermediate, gate posts and stays, base plates, etc., casting posts in and including 15MPa/26mm concrete bases (refer detail on drawings and scope of works) and 20MPa/19mm for kerbs, including excavation, backfilling and disposing of surplus excavated material, concrete, formwork, etc., all as per required layout (no overhang required)</t>
  </si>
  <si>
    <t>1.8 m high nylon coated wire fence, comprising 2.6mm diameter mild steel,  including all necessary nylon coated mild steel steel angle section, corner, intermediate, gate posts and stays, base plates, etc., casting posts in and including 15MPa/26mm concrete bases (refer detail on drawings and scope of works) and 20MPa/19mm for kerbs, including excavation, backfilling and disposing of surplus excavated material, concrete, formwork, etc., all as per required layout (no overhang required)</t>
  </si>
  <si>
    <t>Rate Only</t>
  </si>
  <si>
    <t>Wall fixing</t>
  </si>
  <si>
    <t>Extra over 2.4m high security fencing for 12m access gate type 'B' including 40mm diameter high galvanized steel tube framing and cross bracing, diamond mesh covering bound on with 2,5mm diameter galvanized wire, 460mm long x 8mm diameter chain link welded on, 3 no. hinges per leaf, 280mm long tower bolt and 100mm long x 20mm diameter steel slot cast flush in top surface of concrete, etc., complete as per drawing 0.54/4963 sheet 2.</t>
  </si>
  <si>
    <t>Extra over 2m high security fencing for 12m access gate type 'B' including 40mm diameter high galvanized steel tube framing and cross bracing, diamond mesh covering bound on with 2,5mm diameter galvanized wire, 460mm long x 8mm diameter chain link welded on, 3 no. hinges per leaf, 280mm long tower bolt and 100mm long x 20mm diameter steel slot cast flush in top surface of concrete, etc., complete as per drawing 0.54/4963 sheet 2.</t>
  </si>
  <si>
    <t>Extra over 1.8m high security fencing for 12m access gate type 'B' including 40mm diameter high galvanized steel tube framing and cross bracing, diamond mesh covering bound on with 2,5mm diameter galvanized wire, 460mm long x 8mm diameter chain link welded on, 3 no. hinges per leaf, 280mm long tower bolt and 100mm long x 20mm diameter steel slot cast flush in top surface of concrete, etc., complete as per drawing 0.54/4963 sheet 2.</t>
  </si>
  <si>
    <t xml:space="preserve">Supply, deliver and install new 2.4m high  nylon coated fence complete (as detailed on Drawings and refer to the specifications document):  </t>
  </si>
  <si>
    <t>NTCSA</t>
  </si>
  <si>
    <t>Extra over 2.4m high fencing for 995mm wide single-leaf Pedestrian gate type 'A' including 40mm diameter hot dipped galvanized steel tube framing, diamond mesh covering bound on with 2,5mm diameter galvanized wire, locking mechanism (padlock to be provided by Eskom), 3 no. hinges, etc., complete as per drawing no.</t>
  </si>
  <si>
    <t>COMPLETE SUPPLY&amp; INSTALLATION OF MACASSAR DEMARCATION FENCE</t>
  </si>
  <si>
    <t>Macassar demarcation Fence</t>
  </si>
  <si>
    <t>MACASSAR DEMARCETION FENCE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</si>
</sst>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R&quot;* #,##0.00_-;\-&quot;R&quot;* #,##0.00_-;_-&quot;R&quot;* &quot;-&quot;??_-;_-@_-"/>
    <numFmt numFmtId="43" formatCode="_-* #,##0.00_-;\-* #,##0.00_-;_-* &quot;-&quot;??_-;_-@_-"/>
    <numFmt numFmtId="164" formatCode="_-[$R-1C09]* #,##0.00_-;\-[$R-1C09]* #,##0.00_-;_-[$R-1C09]* &quot;-&quot;??_-;_-@_-"/>
    <numFmt numFmtId="165" formatCode="dd\-mmm\-yy_)"/>
    <numFmt numFmtId="166" formatCode="#,##0.0"/>
    <numFmt numFmtId="167" formatCode="_ * #,##0_ ;_ * \-#,##0_ ;_ * &quot;-&quot;??_ ;_ @_ "/>
    <numFmt numFmtId="168" formatCode="&quot;R&quot;\ #,##0.00"/>
    <numFmt numFmtId="169" formatCode="General_)"/>
    <numFmt numFmtId="170" formatCode="_-[$R-430]* #,##0.00_-;\-[$R-430]* #,##0.00_-;_-[$R-430]* &quot;-&quot;??_-;_-@_-"/>
    <numFmt numFmtId="171" formatCode="0.0"/>
    <numFmt numFmtId="172" formatCode="_ [$R-1C09]\ * #,##0.00_ ;_ [$R-1C09]\ * \-#,##0.00_ ;_ [$R-1C09]\ * &quot;-&quot;??_ ;_ @_ "/>
    <numFmt numFmtId="173" formatCode="###\ ###\ ##0\ \ &quot;RAND&quot;;\-###\ ###\ ##0\ &quot;RAND&quot;"/>
  </numFmts>
  <fonts count="25">
    <font>
      <sz val="11"/>
      <color theme="1"/>
      <name val="Calibri"/>
      <family val="2"/>
      <scheme val="minor"/>
    </font>
    <font>
      <sz val="11"/>
      <color theme="1"/>
      <name val="Calibri"/>
      <family val="2"/>
      <scheme val="minor"/>
    </font>
    <font>
      <sz val="9"/>
      <name val="Univers (W1)"/>
    </font>
    <font>
      <b/>
      <sz val="9"/>
      <name val="Univers (W1)"/>
    </font>
    <font>
      <sz val="11"/>
      <name val="Calibri"/>
      <family val="2"/>
      <scheme val="minor"/>
    </font>
    <font>
      <i/>
      <sz val="11"/>
      <name val="Calibri"/>
      <family val="2"/>
      <scheme val="minor"/>
    </font>
    <font>
      <b/>
      <sz val="11"/>
      <name val="Calibri"/>
      <family val="2"/>
      <scheme val="minor"/>
    </font>
    <font>
      <sz val="9"/>
      <color theme="1"/>
      <name val="Univers (W1)"/>
    </font>
    <font>
      <b/>
      <i/>
      <sz val="9"/>
      <name val="Univers (W1)"/>
    </font>
    <font>
      <sz val="10"/>
      <name val="Helv"/>
    </font>
    <font>
      <b/>
      <i/>
      <sz val="11"/>
      <name val="Calibri"/>
      <family val="2"/>
      <scheme val="minor"/>
    </font>
    <font>
      <sz val="10"/>
      <name val="Arial"/>
      <family val="2"/>
    </font>
    <font>
      <b/>
      <sz val="10"/>
      <color theme="1"/>
      <name val="Arial"/>
      <family val="2"/>
    </font>
    <font>
      <sz val="10"/>
      <color theme="1"/>
      <name val="Arial"/>
      <family val="2"/>
    </font>
    <font>
      <b/>
      <u/>
      <sz val="10"/>
      <color theme="1"/>
      <name val="Arial"/>
      <family val="2"/>
    </font>
    <font>
      <b/>
      <sz val="20"/>
      <name val="Arial"/>
      <family val="2"/>
    </font>
    <font>
      <sz val="26"/>
      <name val="Arial"/>
      <family val="2"/>
    </font>
    <font>
      <b/>
      <sz val="14"/>
      <name val="Arial"/>
      <family val="2"/>
    </font>
    <font>
      <b/>
      <sz val="14"/>
      <color indexed="10"/>
      <name val="Arial"/>
      <family val="2"/>
    </font>
    <font>
      <b/>
      <sz val="10"/>
      <name val="Arial"/>
      <family val="2"/>
    </font>
    <font>
      <b/>
      <u/>
      <sz val="14"/>
      <color indexed="10"/>
      <name val="Arial"/>
      <family val="2"/>
    </font>
    <font>
      <b/>
      <sz val="10"/>
      <color indexed="10"/>
      <name val="Arial"/>
      <family val="2"/>
    </font>
    <font>
      <b/>
      <sz val="16"/>
      <color indexed="10"/>
      <name val="Arial"/>
      <family val="2"/>
    </font>
    <font>
      <b/>
      <sz val="12"/>
      <name val="Arial"/>
      <family val="2"/>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indexed="9"/>
        <bgColor indexed="64"/>
      </patternFill>
    </fill>
    <fill>
      <patternFill patternType="solid">
        <fgColor rgb="FF92D050"/>
        <bgColor indexed="64"/>
      </patternFill>
    </fill>
    <fill>
      <patternFill patternType="solid">
        <fgColor indexed="42"/>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8">
    <xf numFmtId="0" fontId="0" fillId="0" borderId="0"/>
    <xf numFmtId="43" fontId="1" fillId="0" borderId="0" applyFont="0" applyFill="0" applyBorder="0" applyAlignment="0" applyProtection="0"/>
    <xf numFmtId="169" fontId="9" fillId="0" borderId="0"/>
    <xf numFmtId="0" fontId="1" fillId="0" borderId="0"/>
    <xf numFmtId="0" fontId="1" fillId="0" borderId="0"/>
    <xf numFmtId="0" fontId="11" fillId="0" borderId="0"/>
    <xf numFmtId="0" fontId="1" fillId="0" borderId="0"/>
    <xf numFmtId="165" fontId="9" fillId="0" borderId="0"/>
  </cellStyleXfs>
  <cellXfs count="175">
    <xf numFmtId="0" fontId="0" fillId="0" borderId="0" xfId="0"/>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164" fontId="0" fillId="0" borderId="1" xfId="0" applyNumberFormat="1" applyBorder="1" applyAlignment="1">
      <alignment vertical="center"/>
    </xf>
    <xf numFmtId="164" fontId="0" fillId="0" borderId="0" xfId="0" applyNumberFormat="1" applyAlignment="1">
      <alignment vertical="center"/>
    </xf>
    <xf numFmtId="1" fontId="6" fillId="2" borderId="1" xfId="0" quotePrefix="1" applyNumberFormat="1"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quotePrefix="1" applyFont="1" applyFill="1" applyBorder="1" applyAlignment="1">
      <alignment horizontal="center" vertical="center"/>
    </xf>
    <xf numFmtId="165" fontId="6" fillId="2" borderId="1" xfId="0" applyNumberFormat="1" applyFont="1" applyFill="1" applyBorder="1" applyAlignment="1">
      <alignment horizontal="left" vertical="center"/>
    </xf>
    <xf numFmtId="166" fontId="4" fillId="0" borderId="1" xfId="0" quotePrefix="1" applyNumberFormat="1" applyFont="1" applyBorder="1" applyAlignment="1">
      <alignment horizontal="center" vertical="center"/>
    </xf>
    <xf numFmtId="0" fontId="4" fillId="0" borderId="1" xfId="0" applyFont="1" applyBorder="1" applyAlignment="1">
      <alignment horizontal="left" vertical="center" wrapText="1"/>
    </xf>
    <xf numFmtId="165" fontId="4"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164" fontId="4" fillId="0" borderId="1" xfId="0" applyNumberFormat="1" applyFont="1" applyBorder="1" applyAlignment="1">
      <alignment horizontal="right" vertical="center"/>
    </xf>
    <xf numFmtId="165" fontId="6" fillId="2" borderId="1" xfId="0" applyNumberFormat="1" applyFont="1" applyFill="1" applyBorder="1" applyAlignment="1">
      <alignment horizontal="left" vertical="center" wrapText="1"/>
    </xf>
    <xf numFmtId="0" fontId="0" fillId="0" borderId="1" xfId="0" applyBorder="1" applyAlignment="1">
      <alignment vertical="center" wrapText="1"/>
    </xf>
    <xf numFmtId="164" fontId="6" fillId="2" borderId="1" xfId="0" quotePrefix="1" applyNumberFormat="1" applyFont="1" applyFill="1" applyBorder="1" applyAlignment="1">
      <alignment horizontal="center" vertical="center"/>
    </xf>
    <xf numFmtId="167" fontId="2" fillId="0" borderId="0" xfId="1" applyNumberFormat="1" applyFont="1" applyAlignment="1">
      <alignment horizontal="right" vertical="top" wrapText="1"/>
    </xf>
    <xf numFmtId="0" fontId="3" fillId="0" borderId="0" xfId="0" applyFont="1" applyAlignment="1">
      <alignment vertical="top" wrapText="1"/>
    </xf>
    <xf numFmtId="0" fontId="7" fillId="0" borderId="0" xfId="0" applyFont="1" applyAlignment="1">
      <alignment wrapText="1"/>
    </xf>
    <xf numFmtId="0" fontId="2" fillId="0" borderId="0" xfId="0" applyFont="1" applyAlignment="1">
      <alignment vertical="top" wrapText="1"/>
    </xf>
    <xf numFmtId="167" fontId="3" fillId="0" borderId="0" xfId="1" applyNumberFormat="1" applyFont="1" applyAlignment="1">
      <alignment horizontal="right" vertical="top"/>
    </xf>
    <xf numFmtId="167" fontId="3" fillId="0" borderId="0" xfId="1" applyNumberFormat="1" applyFont="1" applyAlignment="1">
      <alignment vertical="top"/>
    </xf>
    <xf numFmtId="167" fontId="3" fillId="0" borderId="0" xfId="1" applyNumberFormat="1" applyFont="1" applyAlignment="1">
      <alignment horizontal="right" vertical="top" wrapText="1"/>
    </xf>
    <xf numFmtId="0" fontId="2" fillId="0" borderId="0" xfId="0" quotePrefix="1" applyFont="1" applyAlignment="1">
      <alignment horizontal="left" vertical="top" wrapText="1"/>
    </xf>
    <xf numFmtId="0" fontId="7" fillId="0" borderId="0" xfId="0" applyFont="1" applyAlignment="1">
      <alignment horizontal="right" wrapText="1"/>
    </xf>
    <xf numFmtId="0" fontId="8" fillId="0" borderId="0" xfId="0" applyFont="1" applyAlignment="1">
      <alignment vertical="top" wrapText="1"/>
    </xf>
    <xf numFmtId="0" fontId="6" fillId="0" borderId="0" xfId="0" applyFont="1"/>
    <xf numFmtId="0" fontId="4" fillId="0" borderId="0" xfId="0" applyFont="1"/>
    <xf numFmtId="168" fontId="6" fillId="0" borderId="0" xfId="0" applyNumberFormat="1" applyFont="1" applyAlignment="1">
      <alignment horizontal="right"/>
    </xf>
    <xf numFmtId="169" fontId="10" fillId="0" borderId="0" xfId="2" applyFont="1" applyAlignment="1">
      <alignment horizontal="left"/>
    </xf>
    <xf numFmtId="0" fontId="4" fillId="0" borderId="0" xfId="0" applyFont="1" applyAlignment="1">
      <alignment vertical="center"/>
    </xf>
    <xf numFmtId="168" fontId="6" fillId="0" borderId="0" xfId="0" applyNumberFormat="1" applyFont="1" applyAlignment="1">
      <alignment horizontal="left" vertical="center"/>
    </xf>
    <xf numFmtId="165" fontId="6" fillId="0" borderId="0" xfId="0" quotePrefix="1" applyNumberFormat="1" applyFont="1" applyAlignment="1">
      <alignment horizontal="left" vertical="center"/>
    </xf>
    <xf numFmtId="168" fontId="6" fillId="0" borderId="0" xfId="2" applyNumberFormat="1" applyFont="1" applyAlignment="1">
      <alignment horizontal="right"/>
    </xf>
    <xf numFmtId="168" fontId="4" fillId="0" borderId="0" xfId="0" applyNumberFormat="1" applyFont="1"/>
    <xf numFmtId="0" fontId="6" fillId="3" borderId="22" xfId="0" applyFont="1" applyFill="1" applyBorder="1" applyAlignment="1">
      <alignment vertical="center"/>
    </xf>
    <xf numFmtId="0" fontId="6" fillId="3" borderId="23" xfId="0" applyFont="1" applyFill="1" applyBorder="1" applyAlignment="1">
      <alignment vertical="center"/>
    </xf>
    <xf numFmtId="170" fontId="6" fillId="3" borderId="24" xfId="0" applyNumberFormat="1" applyFont="1" applyFill="1" applyBorder="1" applyAlignment="1">
      <alignment horizontal="center" vertical="center"/>
    </xf>
    <xf numFmtId="0" fontId="6" fillId="2" borderId="25" xfId="0" quotePrefix="1" applyFont="1" applyFill="1" applyBorder="1" applyAlignment="1">
      <alignment horizontal="center" vertical="center"/>
    </xf>
    <xf numFmtId="165" fontId="6" fillId="2" borderId="26" xfId="0" applyNumberFormat="1" applyFont="1" applyFill="1" applyBorder="1" applyAlignment="1">
      <alignment horizontal="left" vertical="center" wrapText="1"/>
    </xf>
    <xf numFmtId="170" fontId="6" fillId="2" borderId="27" xfId="0" applyNumberFormat="1" applyFont="1" applyFill="1" applyBorder="1"/>
    <xf numFmtId="0" fontId="6" fillId="3" borderId="25" xfId="0" applyFont="1" applyFill="1" applyBorder="1" applyAlignment="1">
      <alignment vertical="center"/>
    </xf>
    <xf numFmtId="0" fontId="6" fillId="3" borderId="26" xfId="0" applyFont="1" applyFill="1" applyBorder="1" applyAlignment="1">
      <alignment vertical="center" wrapText="1"/>
    </xf>
    <xf numFmtId="170" fontId="6" fillId="3" borderId="27" xfId="0" applyNumberFormat="1" applyFont="1" applyFill="1" applyBorder="1"/>
    <xf numFmtId="0" fontId="6" fillId="3" borderId="25" xfId="0" quotePrefix="1" applyFont="1" applyFill="1" applyBorder="1" applyAlignment="1">
      <alignment horizontal="center" vertical="center"/>
    </xf>
    <xf numFmtId="165" fontId="6" fillId="3" borderId="26" xfId="0" quotePrefix="1" applyNumberFormat="1" applyFont="1" applyFill="1" applyBorder="1" applyAlignment="1">
      <alignment horizontal="left" vertical="center" wrapText="1"/>
    </xf>
    <xf numFmtId="0" fontId="4" fillId="3" borderId="19" xfId="0" applyFont="1" applyFill="1" applyBorder="1" applyAlignment="1">
      <alignment vertical="center"/>
    </xf>
    <xf numFmtId="0" fontId="4" fillId="3" borderId="6" xfId="0" applyFont="1" applyFill="1" applyBorder="1" applyAlignment="1">
      <alignment vertical="center"/>
    </xf>
    <xf numFmtId="170" fontId="4" fillId="3" borderId="7" xfId="0" applyNumberFormat="1" applyFont="1" applyFill="1" applyBorder="1"/>
    <xf numFmtId="170" fontId="6" fillId="3" borderId="28" xfId="0" applyNumberFormat="1" applyFont="1" applyFill="1" applyBorder="1" applyAlignment="1">
      <alignment vertical="center"/>
    </xf>
    <xf numFmtId="1" fontId="4" fillId="0" borderId="1" xfId="0" applyNumberFormat="1" applyFont="1" applyBorder="1" applyAlignment="1">
      <alignment horizontal="center" vertical="center"/>
    </xf>
    <xf numFmtId="2" fontId="0" fillId="0" borderId="1" xfId="0" applyNumberFormat="1" applyBorder="1" applyAlignment="1">
      <alignment horizontal="center" vertical="center"/>
    </xf>
    <xf numFmtId="165" fontId="4" fillId="0" borderId="2" xfId="0" applyNumberFormat="1" applyFont="1" applyBorder="1" applyAlignment="1">
      <alignment horizontal="center" vertical="center"/>
    </xf>
    <xf numFmtId="3" fontId="4" fillId="0" borderId="3" xfId="0" applyNumberFormat="1" applyFont="1" applyBorder="1" applyAlignment="1">
      <alignment horizontal="center" vertical="center"/>
    </xf>
    <xf numFmtId="164" fontId="4" fillId="0" borderId="3" xfId="0" applyNumberFormat="1" applyFont="1" applyBorder="1" applyAlignment="1">
      <alignment horizontal="right" vertical="center"/>
    </xf>
    <xf numFmtId="164" fontId="4" fillId="0" borderId="4" xfId="0" applyNumberFormat="1" applyFont="1" applyBorder="1" applyAlignment="1">
      <alignment horizontal="right" vertical="center"/>
    </xf>
    <xf numFmtId="171" fontId="0" fillId="0" borderId="1" xfId="0" applyNumberFormat="1" applyBorder="1" applyAlignment="1">
      <alignment horizontal="center" vertical="center"/>
    </xf>
    <xf numFmtId="0" fontId="11" fillId="0" borderId="29" xfId="0" applyFont="1" applyBorder="1" applyAlignment="1">
      <alignment horizontal="center" vertical="center"/>
    </xf>
    <xf numFmtId="0" fontId="12" fillId="0" borderId="29" xfId="0" applyFont="1" applyBorder="1" applyAlignment="1">
      <alignment vertical="top" wrapText="1"/>
    </xf>
    <xf numFmtId="49" fontId="13" fillId="0" borderId="29" xfId="0" applyNumberFormat="1" applyFont="1" applyBorder="1" applyAlignment="1">
      <alignment horizontal="center" vertical="center"/>
    </xf>
    <xf numFmtId="0" fontId="11" fillId="0" borderId="29" xfId="0" applyFont="1" applyBorder="1" applyAlignment="1">
      <alignment horizontal="center"/>
    </xf>
    <xf numFmtId="44" fontId="11" fillId="0" borderId="29" xfId="0" applyNumberFormat="1" applyFont="1" applyBorder="1" applyAlignment="1">
      <alignment horizontal="center"/>
    </xf>
    <xf numFmtId="0" fontId="13" fillId="0" borderId="0" xfId="0" applyFont="1"/>
    <xf numFmtId="0" fontId="13" fillId="0" borderId="29" xfId="0" applyFont="1" applyBorder="1" applyAlignment="1">
      <alignment horizontal="left" vertical="top" wrapText="1"/>
    </xf>
    <xf numFmtId="44" fontId="11" fillId="0" borderId="29" xfId="0" applyNumberFormat="1" applyFont="1" applyBorder="1" applyAlignment="1">
      <alignment horizontal="left" vertical="center"/>
    </xf>
    <xf numFmtId="0" fontId="13" fillId="0" borderId="0" xfId="0" applyFont="1" applyAlignment="1">
      <alignment horizontal="left"/>
    </xf>
    <xf numFmtId="0" fontId="13" fillId="0" borderId="29" xfId="0" applyFont="1" applyBorder="1" applyAlignment="1">
      <alignment vertical="top" wrapText="1"/>
    </xf>
    <xf numFmtId="0" fontId="14" fillId="0" borderId="0" xfId="0" applyFont="1" applyAlignment="1">
      <alignment horizontal="center" vertical="center"/>
    </xf>
    <xf numFmtId="0" fontId="12"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2" fillId="0" borderId="0" xfId="0" applyFont="1" applyAlignment="1">
      <alignment vertical="top" wrapText="1"/>
    </xf>
    <xf numFmtId="49" fontId="13" fillId="0" borderId="0" xfId="0" applyNumberFormat="1" applyFont="1" applyAlignment="1">
      <alignment horizontal="center" vertical="center"/>
    </xf>
    <xf numFmtId="0" fontId="13" fillId="0" borderId="29" xfId="0" applyFont="1" applyBorder="1" applyAlignment="1">
      <alignment horizontal="center" vertical="center"/>
    </xf>
    <xf numFmtId="164" fontId="13" fillId="0" borderId="0" xfId="0" applyNumberFormat="1" applyFont="1" applyAlignment="1">
      <alignment horizontal="center" vertical="center"/>
    </xf>
    <xf numFmtId="164" fontId="13" fillId="0" borderId="29" xfId="0" applyNumberFormat="1" applyFont="1" applyBorder="1" applyAlignment="1">
      <alignment horizontal="center" vertical="center"/>
    </xf>
    <xf numFmtId="49" fontId="12" fillId="0" borderId="0" xfId="0" applyNumberFormat="1" applyFont="1" applyAlignment="1">
      <alignment horizontal="center" vertical="center" wrapText="1"/>
    </xf>
    <xf numFmtId="0" fontId="12" fillId="0" borderId="29" xfId="0" applyFont="1" applyBorder="1" applyAlignment="1">
      <alignment horizontal="center" vertical="center" wrapText="1"/>
    </xf>
    <xf numFmtId="164" fontId="12" fillId="0" borderId="0" xfId="0" applyNumberFormat="1" applyFont="1" applyAlignment="1">
      <alignment horizontal="center" vertical="center" wrapText="1"/>
    </xf>
    <xf numFmtId="164" fontId="12" fillId="0" borderId="29" xfId="0" applyNumberFormat="1" applyFont="1" applyBorder="1" applyAlignment="1">
      <alignment horizontal="center" vertical="center" wrapText="1"/>
    </xf>
    <xf numFmtId="0" fontId="14" fillId="0" borderId="29" xfId="0" applyFont="1" applyBorder="1" applyAlignment="1">
      <alignment vertical="top" wrapText="1"/>
    </xf>
    <xf numFmtId="164" fontId="12" fillId="0" borderId="4" xfId="0" applyNumberFormat="1" applyFont="1" applyBorder="1" applyAlignment="1">
      <alignment horizontal="center" vertical="center"/>
    </xf>
    <xf numFmtId="0" fontId="13" fillId="0" borderId="0" xfId="0" applyFont="1" applyAlignment="1">
      <alignment vertical="top" wrapText="1"/>
    </xf>
    <xf numFmtId="0" fontId="13" fillId="0" borderId="0" xfId="0" applyFont="1" applyAlignment="1">
      <alignment horizontal="center" vertical="center"/>
    </xf>
    <xf numFmtId="49" fontId="13" fillId="0" borderId="10" xfId="0" applyNumberFormat="1" applyFont="1" applyBorder="1" applyAlignment="1">
      <alignment horizontal="center" vertical="top"/>
    </xf>
    <xf numFmtId="49" fontId="12" fillId="0" borderId="10" xfId="0" applyNumberFormat="1" applyFont="1" applyBorder="1" applyAlignment="1">
      <alignment horizontal="center" vertical="top" wrapText="1"/>
    </xf>
    <xf numFmtId="0" fontId="13" fillId="0" borderId="10" xfId="0" applyFont="1" applyBorder="1" applyAlignment="1">
      <alignment horizontal="center" vertical="top"/>
    </xf>
    <xf numFmtId="49" fontId="13" fillId="0" borderId="1" xfId="0" applyNumberFormat="1" applyFont="1" applyBorder="1" applyAlignment="1">
      <alignment horizontal="center" vertical="top"/>
    </xf>
    <xf numFmtId="49" fontId="13" fillId="0" borderId="0" xfId="0" applyNumberFormat="1" applyFont="1" applyAlignment="1">
      <alignment horizontal="center" vertical="top"/>
    </xf>
    <xf numFmtId="0" fontId="12" fillId="0" borderId="29" xfId="0" applyFont="1" applyBorder="1" applyAlignment="1">
      <alignment wrapText="1"/>
    </xf>
    <xf numFmtId="0" fontId="11" fillId="0" borderId="10" xfId="0" applyFont="1" applyBorder="1" applyAlignment="1">
      <alignment horizontal="center" vertical="top"/>
    </xf>
    <xf numFmtId="0" fontId="11" fillId="0" borderId="29" xfId="0" applyFont="1" applyBorder="1" applyAlignment="1">
      <alignment vertical="top" wrapText="1"/>
    </xf>
    <xf numFmtId="49" fontId="11" fillId="0" borderId="0" xfId="0" applyNumberFormat="1" applyFont="1" applyAlignment="1">
      <alignment horizontal="center" vertical="center"/>
    </xf>
    <xf numFmtId="164" fontId="11" fillId="0" borderId="0" xfId="0" applyNumberFormat="1" applyFont="1" applyAlignment="1">
      <alignment horizontal="center" vertical="center"/>
    </xf>
    <xf numFmtId="164" fontId="11" fillId="0" borderId="29" xfId="0" applyNumberFormat="1" applyFont="1" applyBorder="1" applyAlignment="1">
      <alignment horizontal="center" vertical="center"/>
    </xf>
    <xf numFmtId="0" fontId="11" fillId="0" borderId="0" xfId="0" applyFont="1"/>
    <xf numFmtId="2" fontId="4" fillId="0" borderId="1" xfId="0" quotePrefix="1" applyNumberFormat="1" applyFont="1" applyBorder="1" applyAlignment="1">
      <alignment horizontal="center" vertical="center"/>
    </xf>
    <xf numFmtId="171" fontId="4" fillId="0" borderId="1" xfId="0" quotePrefix="1" applyNumberFormat="1" applyFont="1" applyBorder="1" applyAlignment="1">
      <alignment horizontal="center" vertical="center"/>
    </xf>
    <xf numFmtId="172" fontId="0" fillId="0" borderId="29" xfId="0" applyNumberFormat="1" applyBorder="1" applyProtection="1">
      <protection locked="0"/>
    </xf>
    <xf numFmtId="0" fontId="0" fillId="0" borderId="29" xfId="0" applyBorder="1"/>
    <xf numFmtId="165" fontId="9" fillId="0" borderId="0" xfId="7"/>
    <xf numFmtId="165" fontId="9" fillId="0" borderId="32" xfId="7" applyBorder="1"/>
    <xf numFmtId="165" fontId="9" fillId="0" borderId="33" xfId="7" applyBorder="1"/>
    <xf numFmtId="165" fontId="15" fillId="0" borderId="32" xfId="7" applyFont="1" applyBorder="1" applyAlignment="1">
      <alignment horizontal="centerContinuous" vertical="center"/>
    </xf>
    <xf numFmtId="165" fontId="16" fillId="0" borderId="33" xfId="7" applyFont="1" applyBorder="1" applyAlignment="1">
      <alignment horizontal="centerContinuous" vertical="center"/>
    </xf>
    <xf numFmtId="165" fontId="15" fillId="4" borderId="32" xfId="7" applyFont="1" applyFill="1" applyBorder="1" applyAlignment="1">
      <alignment horizontal="centerContinuous" vertical="center"/>
    </xf>
    <xf numFmtId="165" fontId="15" fillId="4" borderId="33" xfId="7" applyFont="1" applyFill="1" applyBorder="1" applyAlignment="1">
      <alignment horizontal="centerContinuous" vertical="center"/>
    </xf>
    <xf numFmtId="165" fontId="15" fillId="0" borderId="33" xfId="7" applyFont="1" applyBorder="1" applyAlignment="1">
      <alignment horizontal="centerContinuous" vertical="center"/>
    </xf>
    <xf numFmtId="165" fontId="17" fillId="0" borderId="32" xfId="7" applyFont="1" applyBorder="1" applyAlignment="1">
      <alignment horizontal="left" vertical="center"/>
    </xf>
    <xf numFmtId="165" fontId="18" fillId="5" borderId="33" xfId="7" applyFont="1" applyFill="1" applyBorder="1" applyAlignment="1">
      <alignment horizontal="left" vertical="center"/>
    </xf>
    <xf numFmtId="165" fontId="19" fillId="0" borderId="33" xfId="7" applyFont="1" applyBorder="1" applyAlignment="1">
      <alignment vertical="center"/>
    </xf>
    <xf numFmtId="165" fontId="18" fillId="0" borderId="33" xfId="7" applyFont="1" applyBorder="1" applyAlignment="1">
      <alignment horizontal="left" vertical="center"/>
    </xf>
    <xf numFmtId="165" fontId="17" fillId="0" borderId="32" xfId="7" applyFont="1" applyBorder="1" applyAlignment="1">
      <alignment vertical="center"/>
    </xf>
    <xf numFmtId="165" fontId="18" fillId="5" borderId="33" xfId="7" applyFont="1" applyFill="1" applyBorder="1" applyAlignment="1">
      <alignment horizontal="left" vertical="center" wrapText="1"/>
    </xf>
    <xf numFmtId="165" fontId="17" fillId="0" borderId="32" xfId="7" applyFont="1" applyBorder="1" applyAlignment="1">
      <alignment horizontal="center" vertical="center"/>
    </xf>
    <xf numFmtId="173" fontId="20" fillId="5" borderId="33" xfId="7" applyNumberFormat="1" applyFont="1" applyFill="1" applyBorder="1" applyAlignment="1">
      <alignment horizontal="justify" vertical="center"/>
    </xf>
    <xf numFmtId="165" fontId="19" fillId="0" borderId="32" xfId="7" applyFont="1" applyBorder="1" applyAlignment="1">
      <alignment horizontal="left" vertical="top" indent="1"/>
    </xf>
    <xf numFmtId="165" fontId="21" fillId="0" borderId="33" xfId="7" applyFont="1" applyBorder="1" applyAlignment="1">
      <alignment horizontal="justify" vertical="center"/>
    </xf>
    <xf numFmtId="165" fontId="19" fillId="0" borderId="32" xfId="7" applyFont="1" applyBorder="1" applyAlignment="1">
      <alignment horizontal="left" vertical="center"/>
    </xf>
    <xf numFmtId="165" fontId="22" fillId="5" borderId="33" xfId="7" applyFont="1" applyFill="1" applyBorder="1" applyAlignment="1">
      <alignment horizontal="justify" vertical="center"/>
    </xf>
    <xf numFmtId="165" fontId="21" fillId="5" borderId="33" xfId="7" applyFont="1" applyFill="1" applyBorder="1" applyAlignment="1">
      <alignment horizontal="justify" vertical="center"/>
    </xf>
    <xf numFmtId="165" fontId="9" fillId="0" borderId="32" xfId="7" applyBorder="1" applyAlignment="1">
      <alignment vertical="center"/>
    </xf>
    <xf numFmtId="14" fontId="18" fillId="5" borderId="33" xfId="7" applyNumberFormat="1" applyFont="1" applyFill="1" applyBorder="1" applyAlignment="1">
      <alignment horizontal="left" vertical="center"/>
    </xf>
    <xf numFmtId="165" fontId="23" fillId="0" borderId="32" xfId="7" applyFont="1" applyBorder="1" applyAlignment="1">
      <alignment vertical="center"/>
    </xf>
    <xf numFmtId="165" fontId="23" fillId="0" borderId="33" xfId="7" applyFont="1" applyBorder="1" applyAlignment="1">
      <alignment vertical="center"/>
    </xf>
    <xf numFmtId="165" fontId="9" fillId="0" borderId="33" xfId="7" applyBorder="1" applyAlignment="1">
      <alignment vertical="center"/>
    </xf>
    <xf numFmtId="165" fontId="9" fillId="0" borderId="34" xfId="7" applyBorder="1" applyAlignment="1">
      <alignment vertical="center"/>
    </xf>
    <xf numFmtId="165" fontId="18" fillId="0" borderId="7" xfId="7" applyFont="1" applyBorder="1" applyAlignment="1">
      <alignment horizontal="left" vertical="center"/>
    </xf>
    <xf numFmtId="164" fontId="13" fillId="0" borderId="0" xfId="0" applyNumberFormat="1" applyFont="1"/>
    <xf numFmtId="0" fontId="0" fillId="6" borderId="29" xfId="0" applyFill="1" applyBorder="1" applyAlignment="1">
      <alignment vertical="top" wrapText="1"/>
    </xf>
    <xf numFmtId="0" fontId="0" fillId="0" borderId="29" xfId="0" applyBorder="1" applyAlignment="1">
      <alignment vertical="top" wrapText="1"/>
    </xf>
    <xf numFmtId="0" fontId="0" fillId="0" borderId="0" xfId="0" applyAlignment="1">
      <alignment vertical="top" wrapText="1"/>
    </xf>
    <xf numFmtId="0" fontId="11" fillId="0" borderId="0" xfId="0" applyFont="1" applyAlignment="1">
      <alignment vertical="top" wrapText="1"/>
    </xf>
    <xf numFmtId="165" fontId="15" fillId="0" borderId="30" xfId="7" applyFont="1" applyBorder="1" applyAlignment="1">
      <alignment horizontal="center" vertical="center" wrapText="1"/>
    </xf>
    <xf numFmtId="165" fontId="15" fillId="0" borderId="31" xfId="7" applyFont="1" applyBorder="1" applyAlignment="1">
      <alignment horizontal="center" vertical="center" wrapText="1"/>
    </xf>
    <xf numFmtId="165" fontId="15" fillId="0" borderId="32" xfId="7" applyFont="1" applyBorder="1" applyAlignment="1">
      <alignment horizontal="center" vertical="center" wrapText="1"/>
    </xf>
    <xf numFmtId="165" fontId="15" fillId="0" borderId="33" xfId="7"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6" fillId="2" borderId="12"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4" xfId="0" applyFont="1" applyFill="1" applyBorder="1" applyAlignment="1">
      <alignment horizontal="center" vertical="center"/>
    </xf>
    <xf numFmtId="165" fontId="6" fillId="2" borderId="2" xfId="0" applyNumberFormat="1" applyFont="1" applyFill="1" applyBorder="1" applyAlignment="1">
      <alignment horizontal="center" vertical="center"/>
    </xf>
    <xf numFmtId="165" fontId="6" fillId="2" borderId="3" xfId="0" applyNumberFormat="1" applyFont="1" applyFill="1" applyBorder="1" applyAlignment="1">
      <alignment horizontal="center" vertical="center"/>
    </xf>
    <xf numFmtId="165" fontId="6" fillId="2" borderId="4" xfId="0" applyNumberFormat="1" applyFont="1" applyFill="1" applyBorder="1" applyAlignment="1">
      <alignment horizontal="center" vertical="center"/>
    </xf>
    <xf numFmtId="165" fontId="4" fillId="0" borderId="0" xfId="0" applyNumberFormat="1" applyFont="1" applyAlignment="1">
      <alignment horizontal="justify" vertical="center"/>
    </xf>
    <xf numFmtId="165" fontId="6" fillId="2" borderId="1"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0" fontId="12" fillId="0" borderId="2" xfId="0" applyFont="1" applyBorder="1" applyAlignment="1">
      <alignment horizontal="right" vertical="top" wrapText="1"/>
    </xf>
    <xf numFmtId="0" fontId="12" fillId="0" borderId="3" xfId="0" applyFont="1" applyBorder="1" applyAlignment="1">
      <alignment horizontal="right" vertical="top" wrapText="1"/>
    </xf>
    <xf numFmtId="0" fontId="12" fillId="0" borderId="4" xfId="0" applyFont="1" applyBorder="1" applyAlignment="1">
      <alignment horizontal="right" vertical="top"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165" fontId="6" fillId="0" borderId="15" xfId="0" quotePrefix="1" applyNumberFormat="1" applyFont="1" applyBorder="1" applyAlignment="1">
      <alignment horizontal="center" vertical="center" wrapText="1"/>
    </xf>
    <xf numFmtId="165" fontId="6" fillId="0" borderId="17" xfId="0" quotePrefix="1" applyNumberFormat="1" applyFont="1" applyBorder="1" applyAlignment="1">
      <alignment horizontal="center" vertical="center" wrapText="1"/>
    </xf>
    <xf numFmtId="165" fontId="6" fillId="0" borderId="19" xfId="0" quotePrefix="1" applyNumberFormat="1" applyFont="1" applyBorder="1" applyAlignment="1">
      <alignment horizontal="center" vertical="center" wrapText="1"/>
    </xf>
    <xf numFmtId="165" fontId="6" fillId="0" borderId="8" xfId="0" applyNumberFormat="1" applyFont="1" applyBorder="1" applyAlignment="1">
      <alignment horizontal="center" vertical="center"/>
    </xf>
    <xf numFmtId="165" fontId="6" fillId="0" borderId="10" xfId="0" applyNumberFormat="1" applyFont="1" applyBorder="1" applyAlignment="1">
      <alignment horizontal="center" vertical="center"/>
    </xf>
    <xf numFmtId="165" fontId="6" fillId="0" borderId="20" xfId="0" applyNumberFormat="1" applyFont="1" applyBorder="1" applyAlignment="1">
      <alignment horizontal="center" vertical="center"/>
    </xf>
    <xf numFmtId="168" fontId="6" fillId="0" borderId="16" xfId="0" applyNumberFormat="1" applyFont="1" applyBorder="1" applyAlignment="1">
      <alignment horizontal="center" vertical="center"/>
    </xf>
    <xf numFmtId="168" fontId="6" fillId="0" borderId="18" xfId="0" applyNumberFormat="1" applyFont="1" applyBorder="1" applyAlignment="1">
      <alignment horizontal="center" vertical="center"/>
    </xf>
    <xf numFmtId="168" fontId="6" fillId="0" borderId="21" xfId="0" applyNumberFormat="1" applyFont="1" applyBorder="1" applyAlignment="1">
      <alignment horizontal="center" vertical="center"/>
    </xf>
  </cellXfs>
  <cellStyles count="8">
    <cellStyle name="Comma" xfId="1" builtinId="3"/>
    <cellStyle name="Normal" xfId="0" builtinId="0"/>
    <cellStyle name="Normal 10 2 2" xfId="4" xr:uid="{F71155B5-8924-4D85-B289-BC4AEDDEDAB3}"/>
    <cellStyle name="Normal 2 4" xfId="3" xr:uid="{D825DD72-E1DD-4D8F-BE99-4245F6795F25}"/>
    <cellStyle name="Normal 233" xfId="6" xr:uid="{0A1E69BE-24B8-4C18-8473-9FF2F298C7BE}"/>
    <cellStyle name="Normal 3 3 2" xfId="7" xr:uid="{1A20DCE1-5DB9-4083-9598-83BD41BA5E52}"/>
    <cellStyle name="Normal 6" xfId="5" xr:uid="{12BFB9A2-27B0-40E2-8EC8-E6EB77561582}"/>
    <cellStyle name="Normal_BILL2F~1" xfId="2" xr:uid="{C9E38501-7B48-43AC-BC7D-8806A70983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theme" Target="theme/theme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kom-my.sharepoint.com/MSOFFICE/EXCEL/PROJECTS/MERENSKY/ENQ.DOC/DCF.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TT%20QS%20Cost%20Management\Projects\AMG\Estimate\TT%20QS%20Cost%20Management\Projects\African%20Harvest\Rustenburg\Viability%20No.%205%20-%20Peugeo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eskom-my.sharepoint.com/DATA/Grootvlei/Tenders/Honeywell/Honeywell%20Excel%20files/2.9%20Schedule%20of%20Forecast%20Rate%20of%20Invoicing.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BOOK-4.XLW"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ATA\Majuba\Stacker%20Evaluation\Krupp\QS%20Inf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eskom-my.sharepoint.com/Documents%20and%20Settings/All%20Users/Documents/Camden/Prices/Unit%206%20TOT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eskom-my.sharepoint.com/Proposals/Tenders/AUT05-335%20-%20Grootvlei%20Turbine%20C&amp;I/COST%20CALC/Changed%20by%20Des%20-%20Final_Price_Schmadl_to_DES_GVL%20047%20Turb%20Mod%20Activity%20Schedule%20and%20Prices_DE_05-07-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Larg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A\Majuba\Stacker%20Evaluation\Krupp\300-720%20HCS%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y%20Documents\Estimates%20for%20new%20development\Bus%20Factory%20Africa\CASH%20FLOW%20rev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SOFFICE\EXCEL\PROJECTS\MERENSKY\ENQ.DOC\DCF.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ndice\all-jobs\JOBS\CL95-20\CERT\TAMA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TT%20QS%20Cost%20Management\Projects\AMG\Estimate\WINDOWS\Temporary%20Internet%20Files\Content.IE5\RBC1M58H\Motorola\Feasibilities\feas(11,000m2-single%20tenant)%23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TT%20QS%20Cost%20Management\Projects\AMG\Estimate\DOCUME~1\CDEVIL~1\LOCALS~1\Temp\notes6030C8\Innesfree%20_Feasibility%20August%205%2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0.250\Tinashe\Users\siva.CRANEQS\AppData\Local\Microsoft\Windows\Temporary%20Internet%20Files\Content.Outlook\90BXP31V\cost%20plan%20-%20total%20area%20S9R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niversaljhb01\Users\Documents%20and%20Settings\KOreilly\Local%20Settings\Temporary%20Internet%20Files\OLK5\Current%20Work%20Files\Raw%20Materials\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F"/>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s"/>
      <sheetName val="Re"/>
      <sheetName val="1999 PLAN"/>
      <sheetName val="Turbine Tender 3 Unit base (2)"/>
      <sheetName val="CPA Formulae"/>
      <sheetName val="Detail"/>
      <sheetName val="FLOW_3.XLS"/>
      <sheetName val="Qm"/>
      <sheetName val="C"/>
      <sheetName val="1999_PLAN"/>
      <sheetName val="Turbine_Tender_3_Unit_base_(2)"/>
      <sheetName val="CPA_Formulae"/>
      <sheetName val="FLOW_3_XLS"/>
      <sheetName val="Econ_monthly_"/>
      <sheetName val="Rates"/>
      <sheetName val="Cu drop list"/>
      <sheetName val="1999_PLAN1"/>
      <sheetName val="Turbine_Tender_3_Unit_base_(2)1"/>
      <sheetName val="CPA_Formulae1"/>
      <sheetName val="FLOW_3_XLS1"/>
      <sheetName val="Cu_drop_list"/>
      <sheetName val="Executive summary"/>
      <sheetName val="Customer price calculation"/>
      <sheetName val="Look up tables and constants"/>
      <sheetName val="TK cost database"/>
      <sheetName val="BOQ.Pricing Schedules"/>
      <sheetName val="99 DEV"/>
      <sheetName val="AT COMPLETION"/>
      <sheetName val="1999_PLAN2"/>
      <sheetName val="Turbine_Tender_3_Unit_base_(2)2"/>
      <sheetName val="CPA_Formulae2"/>
      <sheetName val="FLOW_3_XLS2"/>
      <sheetName val="1999_PLAN3"/>
      <sheetName val="Turbine_Tender_3_Unit_base_(2)3"/>
      <sheetName val="CPA_Formulae3"/>
      <sheetName val="FLOW_3_XLS3"/>
      <sheetName val="Cu_drop_list1"/>
      <sheetName val="1999_PLAN4"/>
      <sheetName val="Turbine_Tender_3_Unit_base_(2)4"/>
      <sheetName val="CPA_Formulae4"/>
      <sheetName val="FLOW_3_XLS4"/>
      <sheetName val="Cu_drop_list2"/>
      <sheetName val="1999_PLAN5"/>
      <sheetName val="Turbine_Tender_3_Unit_base_(2)5"/>
      <sheetName val="CPA_Formulae5"/>
      <sheetName val="FLOW_3_XLS5"/>
      <sheetName val="Cu_drop_list3"/>
      <sheetName val="1999_PLAN6"/>
      <sheetName val="Turbine_Tender_3_Unit_base_(2)6"/>
      <sheetName val="CPA_Formulae6"/>
      <sheetName val="FLOW_3_XLS6"/>
      <sheetName val="Cu_drop_list4"/>
      <sheetName val="1999_PLAN7"/>
      <sheetName val="Turbine_Tender_3_Unit_base_(2)7"/>
      <sheetName val="CPA_Formulae7"/>
      <sheetName val="FLOW_3_XLS7"/>
      <sheetName val="Cu_drop_list5"/>
      <sheetName val="1999_PLAN8"/>
      <sheetName val="Turbine_Tender_3_Unit_base_(2)8"/>
      <sheetName val="CPA_Formulae8"/>
      <sheetName val="FLOW_3_XLS8"/>
      <sheetName val="Cu_drop_list6"/>
      <sheetName val="1999_PLAN9"/>
      <sheetName val="Turbine_Tender_3_Unit_base_(2)9"/>
      <sheetName val="CPA_Formulae9"/>
      <sheetName val="FLOW_3_XLS9"/>
      <sheetName val="Cu_drop_list7"/>
      <sheetName val="1999_PLAN10"/>
      <sheetName val="Turbine_Tender_3_Unit_base_(210"/>
      <sheetName val="CPA_Formulae10"/>
      <sheetName val="FLOW_3_XLS10"/>
      <sheetName val="Cu_drop_list8"/>
      <sheetName val="Executive_summary"/>
    </sheetNames>
    <sheetDataSet>
      <sheetData sheetId="0"/>
      <sheetData sheetId="1" refreshError="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184">
          <cell r="D184">
            <v>0</v>
          </cell>
        </row>
        <row r="185">
          <cell r="D185">
            <v>1</v>
          </cell>
        </row>
        <row r="186">
          <cell r="D186">
            <v>2</v>
          </cell>
        </row>
        <row r="187">
          <cell r="D187">
            <v>3</v>
          </cell>
        </row>
        <row r="188">
          <cell r="D188">
            <v>4</v>
          </cell>
        </row>
        <row r="189">
          <cell r="D189">
            <v>5</v>
          </cell>
        </row>
        <row r="190">
          <cell r="D190">
            <v>6</v>
          </cell>
        </row>
        <row r="191">
          <cell r="D191">
            <v>7</v>
          </cell>
        </row>
        <row r="192">
          <cell r="D192">
            <v>8</v>
          </cell>
        </row>
        <row r="193">
          <cell r="D193">
            <v>9</v>
          </cell>
        </row>
        <row r="194">
          <cell r="D194">
            <v>10</v>
          </cell>
        </row>
        <row r="195">
          <cell r="D195">
            <v>11</v>
          </cell>
        </row>
        <row r="196">
          <cell r="D196">
            <v>12</v>
          </cell>
        </row>
        <row r="197">
          <cell r="D197">
            <v>13</v>
          </cell>
        </row>
        <row r="198">
          <cell r="D198">
            <v>14</v>
          </cell>
        </row>
        <row r="199">
          <cell r="D199">
            <v>15</v>
          </cell>
        </row>
        <row r="200">
          <cell r="D200">
            <v>16</v>
          </cell>
        </row>
        <row r="201">
          <cell r="D201">
            <v>17</v>
          </cell>
        </row>
        <row r="202">
          <cell r="D202">
            <v>18</v>
          </cell>
        </row>
        <row r="203">
          <cell r="D203">
            <v>19</v>
          </cell>
        </row>
        <row r="204">
          <cell r="D204">
            <v>20</v>
          </cell>
        </row>
        <row r="205">
          <cell r="D205">
            <v>21</v>
          </cell>
        </row>
        <row r="206">
          <cell r="D206">
            <v>22</v>
          </cell>
        </row>
        <row r="207">
          <cell r="D207">
            <v>23</v>
          </cell>
        </row>
        <row r="208">
          <cell r="D208">
            <v>24</v>
          </cell>
        </row>
        <row r="209">
          <cell r="D209">
            <v>25</v>
          </cell>
        </row>
        <row r="210">
          <cell r="D210">
            <v>26</v>
          </cell>
        </row>
        <row r="211">
          <cell r="D211">
            <v>27</v>
          </cell>
        </row>
        <row r="212">
          <cell r="D212">
            <v>28</v>
          </cell>
        </row>
        <row r="213">
          <cell r="D213">
            <v>29</v>
          </cell>
        </row>
        <row r="214">
          <cell r="D214">
            <v>30</v>
          </cell>
        </row>
        <row r="215">
          <cell r="D215">
            <v>31</v>
          </cell>
        </row>
        <row r="216">
          <cell r="D216">
            <v>32</v>
          </cell>
        </row>
        <row r="217">
          <cell r="D217">
            <v>33</v>
          </cell>
        </row>
        <row r="218">
          <cell r="D218">
            <v>34</v>
          </cell>
        </row>
        <row r="219">
          <cell r="D219">
            <v>35</v>
          </cell>
        </row>
        <row r="220">
          <cell r="D220">
            <v>36</v>
          </cell>
        </row>
        <row r="221">
          <cell r="D221">
            <v>37</v>
          </cell>
        </row>
        <row r="222">
          <cell r="D222">
            <v>38</v>
          </cell>
        </row>
        <row r="223">
          <cell r="D223">
            <v>39</v>
          </cell>
        </row>
        <row r="224">
          <cell r="D224">
            <v>40</v>
          </cell>
        </row>
        <row r="225">
          <cell r="D225">
            <v>41</v>
          </cell>
        </row>
        <row r="226">
          <cell r="D226">
            <v>42</v>
          </cell>
        </row>
        <row r="227">
          <cell r="D227">
            <v>43</v>
          </cell>
        </row>
        <row r="228">
          <cell r="D228">
            <v>44</v>
          </cell>
        </row>
        <row r="229">
          <cell r="D229">
            <v>45</v>
          </cell>
        </row>
        <row r="230">
          <cell r="D230">
            <v>46</v>
          </cell>
        </row>
        <row r="231">
          <cell r="D231">
            <v>47</v>
          </cell>
        </row>
        <row r="232">
          <cell r="D232">
            <v>48</v>
          </cell>
        </row>
        <row r="233">
          <cell r="D233">
            <v>49</v>
          </cell>
        </row>
        <row r="234">
          <cell r="D234">
            <v>50</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dex"/>
      <sheetName val="Viability"/>
      <sheetName val="Sensitivity"/>
      <sheetName val="IRR"/>
      <sheetName val="IRR (2)"/>
      <sheetName val="IRR (3)"/>
      <sheetName val="IRR (4)"/>
      <sheetName val="Showroom"/>
      <sheetName val="Used Cars"/>
      <sheetName val="Worksho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OQ"/>
      <sheetName val="Unit 1"/>
      <sheetName val="Unit 2"/>
      <sheetName val="Unit 3"/>
      <sheetName val="Unit 4"/>
      <sheetName val="Unit 5"/>
      <sheetName val="Unit 6"/>
      <sheetName val="Common Plant"/>
      <sheetName val="P &amp; G "/>
      <sheetName val="BOQ Categories"/>
      <sheetName val="Schedule A"/>
      <sheetName val="Evaluation Summary"/>
      <sheetName val="Forecast Rate of Invoicing"/>
      <sheetName val="Unit1"/>
      <sheetName val="Unit2"/>
      <sheetName val="Unit3"/>
      <sheetName val="Unit4"/>
      <sheetName val="Unit5"/>
      <sheetName val="Unit6"/>
      <sheetName val="CommonPlant"/>
    </sheetNames>
    <sheetDataSet>
      <sheetData sheetId="0" refreshError="1"/>
      <sheetData sheetId="1">
        <row r="19">
          <cell r="J19">
            <v>11837.8</v>
          </cell>
        </row>
        <row r="65">
          <cell r="J65">
            <v>11837.8</v>
          </cell>
        </row>
        <row r="88">
          <cell r="J88">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cell r="K129">
            <v>3851832.5</v>
          </cell>
        </row>
        <row r="130">
          <cell r="I130">
            <v>0</v>
          </cell>
        </row>
        <row r="131">
          <cell r="I131">
            <v>0</v>
          </cell>
        </row>
        <row r="132">
          <cell r="I132">
            <v>0</v>
          </cell>
        </row>
        <row r="133">
          <cell r="I133">
            <v>0</v>
          </cell>
        </row>
        <row r="134">
          <cell r="I134">
            <v>0</v>
          </cell>
        </row>
        <row r="135">
          <cell r="I135">
            <v>0</v>
          </cell>
        </row>
        <row r="173">
          <cell r="K173">
            <v>3500813</v>
          </cell>
        </row>
        <row r="202">
          <cell r="K202">
            <v>263824.15000000002</v>
          </cell>
        </row>
        <row r="229">
          <cell r="K229">
            <v>105529.67</v>
          </cell>
        </row>
        <row r="234">
          <cell r="K234">
            <v>22400</v>
          </cell>
        </row>
        <row r="236">
          <cell r="K236">
            <v>454154</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63">
          <cell r="J463">
            <v>1229.78</v>
          </cell>
        </row>
        <row r="481">
          <cell r="K481">
            <v>2800415.9318181816</v>
          </cell>
          <cell r="O481">
            <v>823681.17045454553</v>
          </cell>
        </row>
        <row r="487">
          <cell r="K487">
            <v>25542.045454545456</v>
          </cell>
          <cell r="O487">
            <v>9496.5909090909099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44740.688636363629</v>
          </cell>
          <cell r="L514">
            <v>2191.96</v>
          </cell>
          <cell r="O514">
            <v>1039.6022727272727</v>
          </cell>
          <cell r="P514">
            <v>96.590909090909093</v>
          </cell>
        </row>
        <row r="516">
          <cell r="P516">
            <v>96.590909090909093</v>
          </cell>
        </row>
        <row r="518">
          <cell r="P518">
            <v>96.590909090909093</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315.81</v>
          </cell>
          <cell r="J578">
            <v>1680</v>
          </cell>
          <cell r="K578">
            <v>15206.362727272728</v>
          </cell>
          <cell r="L578">
            <v>1052.69</v>
          </cell>
          <cell r="N578">
            <v>140</v>
          </cell>
          <cell r="O578">
            <v>3568.5113636363635</v>
          </cell>
          <cell r="P578">
            <v>376.59090909090912</v>
          </cell>
        </row>
        <row r="579">
          <cell r="K579">
            <v>0</v>
          </cell>
          <cell r="O579">
            <v>0</v>
          </cell>
        </row>
        <row r="580">
          <cell r="I580">
            <v>378.24</v>
          </cell>
          <cell r="J580">
            <v>1680</v>
          </cell>
          <cell r="K580">
            <v>17016.762727272726</v>
          </cell>
          <cell r="L580">
            <v>1260</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2331.52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38260.98863636364</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4597.4399999999996</v>
          </cell>
          <cell r="L641">
            <v>229.87</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4259.26</v>
          </cell>
          <cell r="L681">
            <v>222.71</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12481.977272727272</v>
          </cell>
          <cell r="O734">
            <v>1891.2386363636363</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12852.75</v>
          </cell>
          <cell r="O738">
            <v>2008.7727272727273</v>
          </cell>
          <cell r="P738">
            <v>96.590909090909093</v>
          </cell>
        </row>
        <row r="739">
          <cell r="K739">
            <v>0</v>
          </cell>
          <cell r="O739">
            <v>0</v>
          </cell>
        </row>
        <row r="740">
          <cell r="K740">
            <v>13351.056818181818</v>
          </cell>
          <cell r="O740">
            <v>2481.431818181818</v>
          </cell>
          <cell r="P740">
            <v>96.590909090909093</v>
          </cell>
        </row>
        <row r="742">
          <cell r="K742">
            <v>12948.272727272726</v>
          </cell>
          <cell r="O742">
            <v>2171.590909090909</v>
          </cell>
          <cell r="P742">
            <v>96.590909090909093</v>
          </cell>
        </row>
        <row r="743">
          <cell r="K743">
            <v>0</v>
          </cell>
          <cell r="O743">
            <v>0</v>
          </cell>
        </row>
        <row r="744">
          <cell r="K744">
            <v>13187.193181818182</v>
          </cell>
          <cell r="O744">
            <v>2441.6590909090905</v>
          </cell>
          <cell r="P744">
            <v>96.590909090909093</v>
          </cell>
        </row>
        <row r="746">
          <cell r="K746">
            <v>12948.272727272726</v>
          </cell>
          <cell r="O746">
            <v>2171.590909090909</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14451.318181818182</v>
          </cell>
          <cell r="O762">
            <v>2928.125</v>
          </cell>
          <cell r="P762">
            <v>96.590909090909093</v>
          </cell>
        </row>
        <row r="763">
          <cell r="K763">
            <v>0</v>
          </cell>
          <cell r="O763">
            <v>0</v>
          </cell>
        </row>
        <row r="764">
          <cell r="K764">
            <v>2161.2727272727275</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474.69318181818181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2">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3">
          <cell r="J303">
            <v>1230.5178679999999</v>
          </cell>
        </row>
        <row r="309">
          <cell r="J309">
            <v>1230.5178679999999</v>
          </cell>
        </row>
        <row r="311">
          <cell r="J311">
            <v>1230.5178679999999</v>
          </cell>
        </row>
        <row r="317">
          <cell r="J317">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81">
          <cell r="K481">
            <v>2629972.5227272729</v>
          </cell>
          <cell r="O481">
            <v>793203.32954545459</v>
          </cell>
        </row>
        <row r="487">
          <cell r="K487">
            <v>20837.5</v>
          </cell>
          <cell r="O487">
            <v>6625</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1052.29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21649.228636363638</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1645.81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3">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2623368.7727272725</v>
          </cell>
          <cell r="O481">
            <v>792151.875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27317.640454545457</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4">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5">
          <cell r="J325">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19">
          <cell r="J419">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2612142.2954545454</v>
          </cell>
          <cell r="O481">
            <v>790614.125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15205.832727272726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1339.5795454545453</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2865.8859090909091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5">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2542030.4772727275</v>
          </cell>
          <cell r="O481">
            <v>776607.125</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699.46</v>
          </cell>
          <cell r="J584">
            <v>1680</v>
          </cell>
          <cell r="K584">
            <v>25462.232727272727</v>
          </cell>
          <cell r="L584">
            <v>2231.52</v>
          </cell>
          <cell r="N584">
            <v>140</v>
          </cell>
          <cell r="O584">
            <v>3568.5113636363635</v>
          </cell>
          <cell r="P584">
            <v>376.59090909090912</v>
          </cell>
        </row>
        <row r="585">
          <cell r="K585">
            <v>0</v>
          </cell>
          <cell r="O585">
            <v>0</v>
          </cell>
        </row>
        <row r="586">
          <cell r="I586">
            <v>669.47</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210.46</v>
          </cell>
          <cell r="L722">
            <v>10.89</v>
          </cell>
          <cell r="M722">
            <v>32.68</v>
          </cell>
          <cell r="O722">
            <v>388.1704545454545</v>
          </cell>
          <cell r="P722">
            <v>96.590909090909093</v>
          </cell>
        </row>
        <row r="723">
          <cell r="K723">
            <v>0</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43">
          <cell r="O843">
            <v>0</v>
          </cell>
        </row>
        <row r="875">
          <cell r="J875">
            <v>70985</v>
          </cell>
        </row>
      </sheetData>
      <sheetData sheetId="6">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2557634</v>
          </cell>
          <cell r="O481">
            <v>778451.28409090906</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378.34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4365.6400000000003</v>
          </cell>
          <cell r="L681">
            <v>225.92</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100778.97818181818</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4392.8109090909093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7">
        <row r="42">
          <cell r="J42">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148">
          <cell r="K148">
            <v>527648.30000000005</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994.07</v>
          </cell>
        </row>
        <row r="275">
          <cell r="K275">
            <v>120356.32</v>
          </cell>
          <cell r="L275">
            <v>6739.95</v>
          </cell>
          <cell r="M275">
            <v>711.74</v>
          </cell>
          <cell r="N275">
            <v>7157.25</v>
          </cell>
        </row>
        <row r="305">
          <cell r="J305">
            <v>1230.5178679999999</v>
          </cell>
        </row>
        <row r="307">
          <cell r="J307">
            <v>1230.5178679999999</v>
          </cell>
        </row>
        <row r="313">
          <cell r="J313">
            <v>1230.5178679999999</v>
          </cell>
        </row>
        <row r="315">
          <cell r="J315">
            <v>1230.5178679999999</v>
          </cell>
        </row>
        <row r="321">
          <cell r="J321">
            <v>1230.5178679999999</v>
          </cell>
        </row>
        <row r="325">
          <cell r="J325">
            <v>1230.5178679999999</v>
          </cell>
        </row>
        <row r="333">
          <cell r="J333">
            <v>1230.5178679999999</v>
          </cell>
        </row>
        <row r="335">
          <cell r="J335">
            <v>1230.5178679999999</v>
          </cell>
        </row>
        <row r="337">
          <cell r="J337">
            <v>1230.5178679999999</v>
          </cell>
        </row>
        <row r="339">
          <cell r="J339">
            <v>1230.5178679999999</v>
          </cell>
        </row>
        <row r="341">
          <cell r="J341">
            <v>1230.5178679999999</v>
          </cell>
        </row>
        <row r="343">
          <cell r="J343">
            <v>1230.5178679999999</v>
          </cell>
        </row>
        <row r="345">
          <cell r="J345">
            <v>1230.5178679999999</v>
          </cell>
        </row>
        <row r="353">
          <cell r="J353">
            <v>1230.5178679999999</v>
          </cell>
        </row>
        <row r="357">
          <cell r="J357">
            <v>1230.5178679999999</v>
          </cell>
        </row>
        <row r="359">
          <cell r="J359">
            <v>1230.5178679999999</v>
          </cell>
        </row>
        <row r="361">
          <cell r="J361">
            <v>1230.5178679999999</v>
          </cell>
        </row>
        <row r="363">
          <cell r="J363">
            <v>1230.5178679999999</v>
          </cell>
        </row>
        <row r="365">
          <cell r="J365">
            <v>1230.5178679999999</v>
          </cell>
        </row>
        <row r="367">
          <cell r="J367">
            <v>1230.5178679999999</v>
          </cell>
        </row>
        <row r="369">
          <cell r="J369">
            <v>1230.5178679999999</v>
          </cell>
        </row>
        <row r="371">
          <cell r="J371">
            <v>1230.5178679999999</v>
          </cell>
        </row>
        <row r="373">
          <cell r="J373">
            <v>1230.5178679999999</v>
          </cell>
        </row>
        <row r="375">
          <cell r="J375">
            <v>1230.5178679999999</v>
          </cell>
        </row>
        <row r="377">
          <cell r="J377">
            <v>1230.5178679999999</v>
          </cell>
        </row>
        <row r="379">
          <cell r="J379">
            <v>1230.5178679999999</v>
          </cell>
        </row>
        <row r="381">
          <cell r="J381">
            <v>1230.5178679999999</v>
          </cell>
        </row>
        <row r="383">
          <cell r="J383">
            <v>1230.5178679999999</v>
          </cell>
        </row>
        <row r="385">
          <cell r="J385">
            <v>1230.5178679999999</v>
          </cell>
        </row>
        <row r="387">
          <cell r="J387">
            <v>1230.5178679999999</v>
          </cell>
        </row>
        <row r="389">
          <cell r="J389">
            <v>1230.5178679999999</v>
          </cell>
        </row>
        <row r="391">
          <cell r="J391">
            <v>1230.5178679999999</v>
          </cell>
        </row>
        <row r="393">
          <cell r="J393">
            <v>1230.5178679999999</v>
          </cell>
        </row>
        <row r="397">
          <cell r="J397">
            <v>1230.5178679999999</v>
          </cell>
        </row>
        <row r="399">
          <cell r="J399">
            <v>1230.5178679999999</v>
          </cell>
        </row>
        <row r="401">
          <cell r="J401">
            <v>1230.5178679999999</v>
          </cell>
        </row>
        <row r="419">
          <cell r="J419">
            <v>1230.5178679999999</v>
          </cell>
        </row>
        <row r="423">
          <cell r="J423">
            <v>1230.5178679999999</v>
          </cell>
        </row>
        <row r="427">
          <cell r="J427">
            <v>1230.5178679999999</v>
          </cell>
        </row>
        <row r="431">
          <cell r="J431">
            <v>1230.5178679999999</v>
          </cell>
        </row>
        <row r="435">
          <cell r="J435">
            <v>1230.5178679999999</v>
          </cell>
        </row>
        <row r="449">
          <cell r="J449">
            <v>1230.5178679999999</v>
          </cell>
        </row>
        <row r="451">
          <cell r="J451">
            <v>1230.5178679999999</v>
          </cell>
        </row>
        <row r="453">
          <cell r="J453">
            <v>1230.5178679999999</v>
          </cell>
        </row>
        <row r="455">
          <cell r="J455">
            <v>1230.5178679999999</v>
          </cell>
        </row>
        <row r="457">
          <cell r="J457">
            <v>1230.5178679999999</v>
          </cell>
        </row>
        <row r="459">
          <cell r="J459">
            <v>1230.5178679999999</v>
          </cell>
        </row>
        <row r="461">
          <cell r="J461">
            <v>1230.5178679999999</v>
          </cell>
        </row>
        <row r="483">
          <cell r="K483">
            <v>6994323.8863636358</v>
          </cell>
          <cell r="O483">
            <v>1872362.0454545456</v>
          </cell>
        </row>
        <row r="485">
          <cell r="O485">
            <v>590909.09090909094</v>
          </cell>
        </row>
        <row r="487">
          <cell r="K487">
            <v>141537.5</v>
          </cell>
          <cell r="O487">
            <v>82387.5</v>
          </cell>
        </row>
        <row r="504">
          <cell r="K504">
            <v>4401.772727272727</v>
          </cell>
          <cell r="O504">
            <v>1409.9431818181818</v>
          </cell>
          <cell r="P504">
            <v>96.590909090909093</v>
          </cell>
        </row>
        <row r="506">
          <cell r="K506">
            <v>4204.75</v>
          </cell>
          <cell r="O506">
            <v>977.10227272727275</v>
          </cell>
          <cell r="P506">
            <v>96.590909090909093</v>
          </cell>
        </row>
        <row r="508">
          <cell r="K508">
            <v>3838.7159090909095</v>
          </cell>
          <cell r="O508">
            <v>962.84090909090901</v>
          </cell>
          <cell r="P508">
            <v>96.590909090909093</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4545.454545454545</v>
          </cell>
          <cell r="O552">
            <v>0</v>
          </cell>
          <cell r="P552">
            <v>96.590909090909093</v>
          </cell>
        </row>
        <row r="553">
          <cell r="K553">
            <v>227341</v>
          </cell>
          <cell r="L553">
            <v>12731.1</v>
          </cell>
          <cell r="M553">
            <v>1334.4</v>
          </cell>
          <cell r="N553">
            <v>13519.32</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K572">
            <v>4524.772727272727</v>
          </cell>
          <cell r="O572">
            <v>2754.875</v>
          </cell>
          <cell r="P572">
            <v>96.590909090909093</v>
          </cell>
        </row>
        <row r="573">
          <cell r="K573">
            <v>0</v>
          </cell>
          <cell r="O573">
            <v>0</v>
          </cell>
        </row>
        <row r="574">
          <cell r="K574">
            <v>4251.704545454545</v>
          </cell>
          <cell r="O574">
            <v>2500.556818181818</v>
          </cell>
          <cell r="P574">
            <v>96.590909090909093</v>
          </cell>
        </row>
        <row r="575">
          <cell r="K575">
            <v>0</v>
          </cell>
          <cell r="O575">
            <v>0</v>
          </cell>
        </row>
        <row r="576">
          <cell r="K576">
            <v>0</v>
          </cell>
          <cell r="O576">
            <v>0</v>
          </cell>
          <cell r="P576">
            <v>96.590909090909093</v>
          </cell>
        </row>
        <row r="577">
          <cell r="K577">
            <v>0</v>
          </cell>
          <cell r="O577">
            <v>0</v>
          </cell>
        </row>
        <row r="578">
          <cell r="K578">
            <v>4524.772727272727</v>
          </cell>
          <cell r="O578">
            <v>2868.5113636363635</v>
          </cell>
          <cell r="P578">
            <v>96.590909090909093</v>
          </cell>
        </row>
        <row r="579">
          <cell r="K579">
            <v>0</v>
          </cell>
          <cell r="O579">
            <v>0</v>
          </cell>
        </row>
        <row r="580">
          <cell r="K580">
            <v>4524.772727272727</v>
          </cell>
          <cell r="O580">
            <v>2868.5113636363635</v>
          </cell>
          <cell r="P580">
            <v>96.590909090909093</v>
          </cell>
        </row>
        <row r="581">
          <cell r="K581">
            <v>0</v>
          </cell>
          <cell r="O581">
            <v>0</v>
          </cell>
        </row>
        <row r="582">
          <cell r="K582">
            <v>4524.772727272727</v>
          </cell>
          <cell r="O582">
            <v>2868.5113636363635</v>
          </cell>
          <cell r="P582">
            <v>96.590909090909093</v>
          </cell>
        </row>
        <row r="583">
          <cell r="K583">
            <v>0</v>
          </cell>
          <cell r="O583">
            <v>0</v>
          </cell>
        </row>
        <row r="584">
          <cell r="K584">
            <v>4524.772727272727</v>
          </cell>
          <cell r="O584">
            <v>2868.5113636363635</v>
          </cell>
          <cell r="P584">
            <v>96.590909090909093</v>
          </cell>
        </row>
        <row r="585">
          <cell r="K585">
            <v>0</v>
          </cell>
          <cell r="O585">
            <v>0</v>
          </cell>
        </row>
        <row r="586">
          <cell r="K586">
            <v>6380.170454545455</v>
          </cell>
          <cell r="O586">
            <v>4699.193181818182</v>
          </cell>
          <cell r="P586">
            <v>96.590909090909093</v>
          </cell>
        </row>
        <row r="587">
          <cell r="K587">
            <v>0</v>
          </cell>
          <cell r="O587">
            <v>0</v>
          </cell>
        </row>
        <row r="588">
          <cell r="I588">
            <v>315.73</v>
          </cell>
          <cell r="J588">
            <v>1680</v>
          </cell>
          <cell r="K588">
            <v>30875.877727272727</v>
          </cell>
          <cell r="L588">
            <v>1052.46</v>
          </cell>
          <cell r="N588">
            <v>140</v>
          </cell>
          <cell r="O588">
            <v>8774.988636363636</v>
          </cell>
          <cell r="P588">
            <v>376.59090909090912</v>
          </cell>
        </row>
        <row r="589">
          <cell r="K589">
            <v>0</v>
          </cell>
          <cell r="O589">
            <v>0</v>
          </cell>
        </row>
        <row r="590">
          <cell r="I590">
            <v>378.24</v>
          </cell>
          <cell r="J590">
            <v>1680</v>
          </cell>
          <cell r="K590">
            <v>32687.887727272726</v>
          </cell>
          <cell r="L590">
            <v>1260.78</v>
          </cell>
          <cell r="N590">
            <v>140</v>
          </cell>
          <cell r="O590">
            <v>8774.988636363636</v>
          </cell>
          <cell r="P590">
            <v>376.59090909090912</v>
          </cell>
        </row>
        <row r="591">
          <cell r="K591">
            <v>0</v>
          </cell>
          <cell r="O591">
            <v>0</v>
          </cell>
        </row>
        <row r="592">
          <cell r="I592">
            <v>505.08</v>
          </cell>
          <cell r="J592">
            <v>1680</v>
          </cell>
          <cell r="K592">
            <v>36366.437727272729</v>
          </cell>
          <cell r="L592">
            <v>1683.61</v>
          </cell>
          <cell r="N592">
            <v>140</v>
          </cell>
          <cell r="O592">
            <v>8774.988636363636</v>
          </cell>
          <cell r="P592">
            <v>376.59090909090912</v>
          </cell>
        </row>
        <row r="593">
          <cell r="K593">
            <v>0</v>
          </cell>
          <cell r="O593">
            <v>0</v>
          </cell>
        </row>
        <row r="594">
          <cell r="I594">
            <v>669.46</v>
          </cell>
          <cell r="J594">
            <v>1680</v>
          </cell>
          <cell r="K594">
            <v>41133.357727272727</v>
          </cell>
          <cell r="L594">
            <v>2231.52</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16678.964090909092</v>
          </cell>
          <cell r="O604">
            <v>3792.7159090909095</v>
          </cell>
          <cell r="P604">
            <v>96.590909090909093</v>
          </cell>
        </row>
        <row r="605">
          <cell r="K605">
            <v>1392.13</v>
          </cell>
          <cell r="L605">
            <v>69.61</v>
          </cell>
          <cell r="O605">
            <v>0</v>
          </cell>
        </row>
        <row r="606">
          <cell r="K606">
            <v>4454.545454545455</v>
          </cell>
          <cell r="O606">
            <v>1909.090909090909</v>
          </cell>
          <cell r="P606">
            <v>96.590909090909093</v>
          </cell>
        </row>
        <row r="607">
          <cell r="K607">
            <v>83.6</v>
          </cell>
          <cell r="L607">
            <v>4.18</v>
          </cell>
          <cell r="M607">
            <v>9.02</v>
          </cell>
          <cell r="O607">
            <v>0</v>
          </cell>
        </row>
        <row r="608">
          <cell r="K608">
            <v>4524.772727272727</v>
          </cell>
          <cell r="O608">
            <v>2754.875</v>
          </cell>
          <cell r="P608">
            <v>96.590909090909093</v>
          </cell>
        </row>
        <row r="609">
          <cell r="K609">
            <v>0</v>
          </cell>
          <cell r="O609">
            <v>0</v>
          </cell>
        </row>
        <row r="610">
          <cell r="K610">
            <v>3380.25</v>
          </cell>
          <cell r="O610">
            <v>312.90909090909093</v>
          </cell>
          <cell r="P610">
            <v>96.590909090909093</v>
          </cell>
        </row>
        <row r="611">
          <cell r="K611">
            <v>0</v>
          </cell>
          <cell r="O611">
            <v>0</v>
          </cell>
        </row>
        <row r="612">
          <cell r="K612">
            <v>3136.9886363636365</v>
          </cell>
          <cell r="O612">
            <v>1483.340909090909</v>
          </cell>
          <cell r="P612">
            <v>96.590909090909093</v>
          </cell>
        </row>
        <row r="613">
          <cell r="K613">
            <v>0</v>
          </cell>
          <cell r="O613">
            <v>0</v>
          </cell>
        </row>
        <row r="614">
          <cell r="K614">
            <v>3136.9886363636365</v>
          </cell>
          <cell r="O614">
            <v>1483.340909090909</v>
          </cell>
          <cell r="P614">
            <v>96.590909090909093</v>
          </cell>
        </row>
        <row r="615">
          <cell r="K615">
            <v>0</v>
          </cell>
          <cell r="O615">
            <v>0</v>
          </cell>
        </row>
        <row r="616">
          <cell r="K616">
            <v>3136.9886363636365</v>
          </cell>
          <cell r="O616">
            <v>1483.340909090909</v>
          </cell>
          <cell r="P616">
            <v>96.590909090909093</v>
          </cell>
        </row>
        <row r="617">
          <cell r="K617">
            <v>0</v>
          </cell>
          <cell r="O617">
            <v>0</v>
          </cell>
        </row>
        <row r="618">
          <cell r="K618">
            <v>3136.9886363636365</v>
          </cell>
          <cell r="O618">
            <v>1483.340909090909</v>
          </cell>
          <cell r="P618">
            <v>96.590909090909093</v>
          </cell>
        </row>
        <row r="619">
          <cell r="K619">
            <v>0</v>
          </cell>
          <cell r="O619">
            <v>0</v>
          </cell>
        </row>
        <row r="620">
          <cell r="K620">
            <v>3136.9886363636365</v>
          </cell>
          <cell r="O620">
            <v>1483.340909090909</v>
          </cell>
          <cell r="P620">
            <v>96.590909090909093</v>
          </cell>
        </row>
        <row r="621">
          <cell r="K621">
            <v>0</v>
          </cell>
          <cell r="O621">
            <v>0</v>
          </cell>
        </row>
        <row r="622">
          <cell r="K622">
            <v>3136.9886363636365</v>
          </cell>
          <cell r="O622">
            <v>1483.340909090909</v>
          </cell>
          <cell r="P622">
            <v>96.590909090909093</v>
          </cell>
        </row>
        <row r="623">
          <cell r="K623">
            <v>0</v>
          </cell>
          <cell r="O623">
            <v>0</v>
          </cell>
        </row>
        <row r="624">
          <cell r="K624">
            <v>3136.9886363636365</v>
          </cell>
          <cell r="O624">
            <v>1483.340909090909</v>
          </cell>
          <cell r="P624">
            <v>96.590909090909093</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K628">
            <v>3136.9886363636365</v>
          </cell>
          <cell r="O628">
            <v>1483.340909090909</v>
          </cell>
          <cell r="P628">
            <v>96.590909090909093</v>
          </cell>
        </row>
        <row r="629">
          <cell r="K629">
            <v>0</v>
          </cell>
          <cell r="O629">
            <v>0</v>
          </cell>
        </row>
        <row r="630">
          <cell r="K630">
            <v>3136.9886363636365</v>
          </cell>
          <cell r="O630">
            <v>1483.340909090909</v>
          </cell>
          <cell r="P630">
            <v>96.590909090909093</v>
          </cell>
        </row>
        <row r="631">
          <cell r="K631">
            <v>0</v>
          </cell>
          <cell r="O631">
            <v>0</v>
          </cell>
        </row>
        <row r="632">
          <cell r="K632">
            <v>14416.693181818182</v>
          </cell>
          <cell r="O632">
            <v>2407.375</v>
          </cell>
          <cell r="P632">
            <v>96.590909090909093</v>
          </cell>
        </row>
        <row r="633">
          <cell r="K633">
            <v>0</v>
          </cell>
          <cell r="O633">
            <v>0</v>
          </cell>
        </row>
        <row r="634">
          <cell r="I634">
            <v>585.85</v>
          </cell>
          <cell r="J634">
            <v>1680</v>
          </cell>
          <cell r="K634">
            <v>32929.53318181818</v>
          </cell>
          <cell r="L634">
            <v>1952.83</v>
          </cell>
          <cell r="N634">
            <v>140</v>
          </cell>
          <cell r="O634">
            <v>3107.3749999999995</v>
          </cell>
          <cell r="P634">
            <v>376.59090909090912</v>
          </cell>
        </row>
        <row r="635">
          <cell r="K635">
            <v>0</v>
          </cell>
          <cell r="O635">
            <v>0</v>
          </cell>
        </row>
        <row r="636">
          <cell r="I636">
            <v>764.06</v>
          </cell>
          <cell r="J636">
            <v>1680</v>
          </cell>
          <cell r="K636">
            <v>38097.753181818181</v>
          </cell>
          <cell r="L636">
            <v>2546.88</v>
          </cell>
          <cell r="N636">
            <v>140</v>
          </cell>
          <cell r="O636">
            <v>3107.3749999999995</v>
          </cell>
          <cell r="P636">
            <v>376.59090909090912</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70931.839999999997</v>
          </cell>
          <cell r="L667">
            <v>3972.18</v>
          </cell>
          <cell r="M667">
            <v>419.46</v>
          </cell>
          <cell r="N667">
            <v>4218.12</v>
          </cell>
          <cell r="O667">
            <v>0</v>
          </cell>
        </row>
        <row r="668">
          <cell r="K668">
            <v>0</v>
          </cell>
          <cell r="O668">
            <v>0</v>
          </cell>
          <cell r="P668">
            <v>96.590909090909093</v>
          </cell>
        </row>
        <row r="669">
          <cell r="K669">
            <v>341.6</v>
          </cell>
          <cell r="L669">
            <v>19.13</v>
          </cell>
          <cell r="M669">
            <v>2.02</v>
          </cell>
          <cell r="N669">
            <v>20.309999999999999</v>
          </cell>
          <cell r="O669">
            <v>0</v>
          </cell>
        </row>
        <row r="670">
          <cell r="K670">
            <v>0</v>
          </cell>
          <cell r="O670">
            <v>0</v>
          </cell>
          <cell r="P670">
            <v>96.590909090909093</v>
          </cell>
        </row>
        <row r="671">
          <cell r="K671">
            <v>328.16</v>
          </cell>
          <cell r="L671">
            <v>18.38</v>
          </cell>
          <cell r="M671">
            <v>1.94</v>
          </cell>
          <cell r="N671">
            <v>19.510000000000002</v>
          </cell>
          <cell r="O671">
            <v>0</v>
          </cell>
        </row>
        <row r="672">
          <cell r="K672">
            <v>0</v>
          </cell>
          <cell r="O672">
            <v>0</v>
          </cell>
          <cell r="P672">
            <v>96.590909090909093</v>
          </cell>
        </row>
        <row r="673">
          <cell r="K673">
            <v>198.24</v>
          </cell>
          <cell r="L673">
            <v>11.1</v>
          </cell>
          <cell r="M673">
            <v>1.17</v>
          </cell>
          <cell r="N673">
            <v>11.79</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4303.7</v>
          </cell>
          <cell r="L681">
            <v>222.71</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1205.7386363636363</v>
          </cell>
          <cell r="O688">
            <v>1134.9318181818182</v>
          </cell>
          <cell r="P688">
            <v>96.590909090909093</v>
          </cell>
        </row>
        <row r="689">
          <cell r="K689">
            <v>0</v>
          </cell>
          <cell r="O689">
            <v>0</v>
          </cell>
        </row>
        <row r="690">
          <cell r="K690">
            <v>13952.670454545454</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1046.49</v>
          </cell>
          <cell r="L695">
            <v>54.15</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3622.38</v>
          </cell>
          <cell r="L701">
            <v>187.46</v>
          </cell>
          <cell r="O701">
            <v>0</v>
          </cell>
        </row>
        <row r="702">
          <cell r="K702">
            <v>16677.534090909092</v>
          </cell>
          <cell r="O702">
            <v>1254.7272727272727</v>
          </cell>
          <cell r="P702">
            <v>96.590909090909093</v>
          </cell>
        </row>
        <row r="704">
          <cell r="K704">
            <v>9632.3904545454552</v>
          </cell>
          <cell r="O704">
            <v>1918.0568181818182</v>
          </cell>
          <cell r="P704">
            <v>96.590909090909093</v>
          </cell>
        </row>
        <row r="705">
          <cell r="K705">
            <v>0</v>
          </cell>
          <cell r="O705">
            <v>0</v>
          </cell>
        </row>
        <row r="706">
          <cell r="K706">
            <v>6701.7604545454542</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3582.0722727272732</v>
          </cell>
          <cell r="O710">
            <v>926.44318181818176</v>
          </cell>
          <cell r="P710">
            <v>96.590909090909093</v>
          </cell>
        </row>
        <row r="711">
          <cell r="K711">
            <v>3622.38</v>
          </cell>
          <cell r="L711">
            <v>187.46</v>
          </cell>
          <cell r="O711">
            <v>0</v>
          </cell>
        </row>
        <row r="712">
          <cell r="K712">
            <v>6157.4881818181821</v>
          </cell>
          <cell r="O712">
            <v>3412.522727272727</v>
          </cell>
          <cell r="P712">
            <v>96.590909090909093</v>
          </cell>
        </row>
        <row r="713">
          <cell r="K713">
            <v>0</v>
          </cell>
          <cell r="O713">
            <v>0</v>
          </cell>
        </row>
        <row r="714">
          <cell r="K714">
            <v>7199.6140909090909</v>
          </cell>
          <cell r="O714">
            <v>1872.806818181818</v>
          </cell>
          <cell r="P714">
            <v>96.590909090909093</v>
          </cell>
        </row>
        <row r="715">
          <cell r="K715">
            <v>0</v>
          </cell>
          <cell r="O715">
            <v>0</v>
          </cell>
        </row>
        <row r="716">
          <cell r="K716">
            <v>4600.261363636364</v>
          </cell>
          <cell r="O716">
            <v>891.61363636363637</v>
          </cell>
          <cell r="P716">
            <v>96.590909090909093</v>
          </cell>
        </row>
        <row r="717">
          <cell r="K717">
            <v>3622.38</v>
          </cell>
          <cell r="L717">
            <v>187.46</v>
          </cell>
          <cell r="O717">
            <v>0</v>
          </cell>
        </row>
        <row r="718">
          <cell r="K718">
            <v>699.21590909090901</v>
          </cell>
          <cell r="O718">
            <v>388.1704545454545</v>
          </cell>
          <cell r="P718">
            <v>96.590909090909093</v>
          </cell>
        </row>
        <row r="719">
          <cell r="K719">
            <v>105.22</v>
          </cell>
          <cell r="L719">
            <v>5.45</v>
          </cell>
          <cell r="M719">
            <v>16.34</v>
          </cell>
          <cell r="O719">
            <v>0</v>
          </cell>
        </row>
        <row r="720">
          <cell r="K720">
            <v>699.21590909090901</v>
          </cell>
          <cell r="O720">
            <v>388.1704545454545</v>
          </cell>
          <cell r="P720">
            <v>96.590909090909093</v>
          </cell>
        </row>
        <row r="721">
          <cell r="K721">
            <v>0</v>
          </cell>
          <cell r="O721">
            <v>0</v>
          </cell>
        </row>
        <row r="722">
          <cell r="K722">
            <v>699.21590909090901</v>
          </cell>
          <cell r="O722">
            <v>388.1704545454545</v>
          </cell>
          <cell r="P722">
            <v>96.590909090909093</v>
          </cell>
        </row>
        <row r="723">
          <cell r="K723">
            <v>0</v>
          </cell>
          <cell r="O723">
            <v>0</v>
          </cell>
        </row>
        <row r="724">
          <cell r="K724">
            <v>699.21590909090901</v>
          </cell>
          <cell r="O724">
            <v>388.1704545454545</v>
          </cell>
          <cell r="P724">
            <v>96.590909090909093</v>
          </cell>
        </row>
        <row r="725">
          <cell r="K725">
            <v>210.46</v>
          </cell>
          <cell r="L725">
            <v>10.89</v>
          </cell>
          <cell r="M725">
            <v>32.68</v>
          </cell>
          <cell r="O725">
            <v>0</v>
          </cell>
        </row>
        <row r="726">
          <cell r="K726">
            <v>699.21590909090901</v>
          </cell>
          <cell r="O726">
            <v>388.1704545454545</v>
          </cell>
          <cell r="P726">
            <v>96.590909090909093</v>
          </cell>
        </row>
        <row r="727">
          <cell r="K727">
            <v>0</v>
          </cell>
          <cell r="O727">
            <v>0</v>
          </cell>
        </row>
        <row r="728">
          <cell r="K728">
            <v>699.21590909090901</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1">
          <cell r="K741">
            <v>147.97</v>
          </cell>
          <cell r="L741">
            <v>7.4</v>
          </cell>
          <cell r="M741">
            <v>22.2</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4270.590909090909</v>
          </cell>
          <cell r="O776">
            <v>1033.534090909091</v>
          </cell>
          <cell r="P776">
            <v>96.590909090909093</v>
          </cell>
        </row>
        <row r="777">
          <cell r="K777">
            <v>0</v>
          </cell>
          <cell r="O777">
            <v>0</v>
          </cell>
        </row>
        <row r="778">
          <cell r="K778">
            <v>4430.784090909091</v>
          </cell>
          <cell r="O778">
            <v>1034.4204545454545</v>
          </cell>
          <cell r="P778">
            <v>96.590909090909093</v>
          </cell>
        </row>
        <row r="779">
          <cell r="K779">
            <v>0</v>
          </cell>
          <cell r="O779">
            <v>0</v>
          </cell>
        </row>
        <row r="780">
          <cell r="K780">
            <v>3288.5422727272726</v>
          </cell>
          <cell r="O780">
            <v>905.61363636363637</v>
          </cell>
          <cell r="P780">
            <v>96.590909090909093</v>
          </cell>
        </row>
        <row r="781">
          <cell r="K781">
            <v>828.47</v>
          </cell>
          <cell r="L781">
            <v>42.87</v>
          </cell>
          <cell r="O781">
            <v>0</v>
          </cell>
        </row>
        <row r="782">
          <cell r="K782">
            <v>824.69318181818176</v>
          </cell>
          <cell r="O782">
            <v>104.80681818181819</v>
          </cell>
          <cell r="P782">
            <v>96.590909090909093</v>
          </cell>
        </row>
        <row r="783">
          <cell r="K783">
            <v>0</v>
          </cell>
          <cell r="O783">
            <v>0</v>
          </cell>
        </row>
        <row r="784">
          <cell r="K784">
            <v>4270.590909090909</v>
          </cell>
          <cell r="O784">
            <v>1033.534090909091</v>
          </cell>
          <cell r="P784">
            <v>96.590909090909093</v>
          </cell>
        </row>
        <row r="785">
          <cell r="K785">
            <v>0</v>
          </cell>
          <cell r="O785">
            <v>0</v>
          </cell>
        </row>
        <row r="786">
          <cell r="K786">
            <v>2158.0231818181819</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382.93181818181819</v>
          </cell>
          <cell r="O800">
            <v>233.26136363636365</v>
          </cell>
          <cell r="P800">
            <v>96.590909090909093</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80.05</v>
          </cell>
          <cell r="O805">
            <v>0</v>
          </cell>
        </row>
        <row r="806">
          <cell r="K806">
            <v>1111.1477272727273</v>
          </cell>
          <cell r="O806">
            <v>581.96590909090912</v>
          </cell>
          <cell r="P806">
            <v>96.590909090909093</v>
          </cell>
        </row>
        <row r="807">
          <cell r="K807">
            <v>0</v>
          </cell>
          <cell r="O807">
            <v>0</v>
          </cell>
        </row>
        <row r="808">
          <cell r="K808">
            <v>219.06818181818181</v>
          </cell>
          <cell r="O808">
            <v>273.03409090909093</v>
          </cell>
          <cell r="P808">
            <v>96.590909090909093</v>
          </cell>
        </row>
        <row r="809">
          <cell r="K809">
            <v>0</v>
          </cell>
          <cell r="O809">
            <v>0</v>
          </cell>
        </row>
        <row r="810">
          <cell r="K810">
            <v>1305.7272727272727</v>
          </cell>
          <cell r="O810">
            <v>904.31818181818176</v>
          </cell>
          <cell r="P810">
            <v>96.590909090909093</v>
          </cell>
        </row>
        <row r="811">
          <cell r="K811">
            <v>0</v>
          </cell>
          <cell r="O811">
            <v>0</v>
          </cell>
        </row>
        <row r="812">
          <cell r="K812">
            <v>972.47318181818173</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2644218.08</v>
          </cell>
          <cell r="L825">
            <v>148076.21</v>
          </cell>
          <cell r="M825">
            <v>15636.65</v>
          </cell>
          <cell r="N825">
            <v>157244.14000000001</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13214.43181818182</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3277.0622727272726</v>
          </cell>
          <cell r="O842">
            <v>905.61363636363637</v>
          </cell>
          <cell r="P842">
            <v>96.590909090909093</v>
          </cell>
        </row>
        <row r="875">
          <cell r="J875">
            <v>70985</v>
          </cell>
        </row>
      </sheetData>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ABILITY"/>
      <sheetName val="Notes"/>
      <sheetName val="Chart data"/>
      <sheetName val="FEAS(INPUT)"/>
      <sheetName val="Cover"/>
      <sheetName val="FLY"/>
      <sheetName val="INDEX"/>
      <sheetName val="SUMMARY"/>
      <sheetName val="CASHFLOW CODES"/>
      <sheetName val="Claim Summary"/>
      <sheetName val="BOOK-4"/>
      <sheetName val="PRELIMIN"/>
    </sheetNames>
    <sheetDataSet>
      <sheetData sheetId="0"/>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
      <sheetName val="Qe"/>
      <sheetName val="Qc"/>
      <sheetName val="Qs"/>
      <sheetName val="SUMMARY"/>
      <sheetName val="Cost Report-B&amp;V Det"/>
      <sheetName val="GPP_Inp"/>
      <sheetName val="Index"/>
      <sheetName val="____CInp"/>
      <sheetName val="CInp____"/>
      <sheetName val="Tech_Inp"/>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T"/>
      <sheetName val="P&amp;G"/>
      <sheetName val="P&amp;G ASA"/>
      <sheetName val="Prices"/>
      <sheetName val="Unit 6"/>
      <sheetName val="Unit 6 ECS(EUR)"/>
      <sheetName val="Unit 6 UK(GBP)"/>
      <sheetName val="Unit 6 ASA"/>
    </sheetNames>
    <sheetDataSet>
      <sheetData sheetId="0" refreshError="1">
        <row r="1">
          <cell r="B1">
            <v>12.105</v>
          </cell>
        </row>
        <row r="2">
          <cell r="B2">
            <v>8.3000000000000007</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ctivities"/>
      <sheetName val="Currency &amp; Price Adj cashflow"/>
      <sheetName val="Rates &amp; Prices"/>
      <sheetName val="Currency_&amp;_Price_Adj_cashflow"/>
      <sheetName val="Rates_&amp;_Prices"/>
    </sheetNames>
    <sheetDataSet>
      <sheetData sheetId="0" refreshError="1"/>
      <sheetData sheetId="1"/>
      <sheetData sheetId="2" refreshError="1"/>
      <sheetData sheetId="3" refreshError="1"/>
      <sheetData sheetId="4"/>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Lib"/>
      <sheetName val="GAP"/>
      <sheetName val="SO"/>
      <sheetName val="Revision Schedule"/>
      <sheetName val="BOM"/>
      <sheetName val="Sell"/>
      <sheetName val="Proj Management"/>
      <sheetName val="Engineering"/>
      <sheetName val="Erection"/>
      <sheetName val="Commissioning"/>
      <sheetName val="Training"/>
      <sheetName val="Specific Selling Costs"/>
      <sheetName val="Risk"/>
      <sheetName val="GD 1.5.1"/>
      <sheetName val="Fees"/>
      <sheetName val="Cash_Flow Chart"/>
      <sheetName val="CF_BOM"/>
      <sheetName val="CF_PM"/>
      <sheetName val="CF_eng"/>
      <sheetName val="CF_erect"/>
      <sheetName val="CF_comis"/>
      <sheetName val="CF_train"/>
      <sheetName val="CF_SpSC"/>
      <sheetName val="CF"/>
      <sheetName val="CashFlow_Data"/>
      <sheetName val="ABB Manhours"/>
      <sheetName val="Module1"/>
      <sheetName val="Module2"/>
      <sheetName val="Module3"/>
      <sheetName val="Module5"/>
      <sheetName val="Sheet1"/>
      <sheetName val="Sheet2"/>
      <sheetName val="Lar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row r="9">
          <cell r="B9">
            <v>37077</v>
          </cell>
          <cell r="E9">
            <v>0</v>
          </cell>
          <cell r="J9">
            <v>0</v>
          </cell>
          <cell r="L9">
            <v>0</v>
          </cell>
          <cell r="N9">
            <v>0</v>
          </cell>
          <cell r="O9">
            <v>0</v>
          </cell>
        </row>
        <row r="10">
          <cell r="B10" t="e">
            <v>#NAME?</v>
          </cell>
        </row>
        <row r="11">
          <cell r="B11" t="e">
            <v>#NAME?</v>
          </cell>
        </row>
        <row r="12">
          <cell r="B12" t="e">
            <v>#NAME?</v>
          </cell>
        </row>
        <row r="13">
          <cell r="B13" t="e">
            <v>#NAME?</v>
          </cell>
        </row>
        <row r="14">
          <cell r="B14" t="e">
            <v>#NAME?</v>
          </cell>
        </row>
        <row r="15">
          <cell r="B15" t="e">
            <v>#NAME?</v>
          </cell>
        </row>
        <row r="16">
          <cell r="B16" t="e">
            <v>#NAME?</v>
          </cell>
        </row>
        <row r="17">
          <cell r="B17" t="e">
            <v>#NAME?</v>
          </cell>
        </row>
        <row r="18">
          <cell r="B18" t="e">
            <v>#NAME?</v>
          </cell>
        </row>
        <row r="19">
          <cell r="B19" t="e">
            <v>#NAME?</v>
          </cell>
        </row>
        <row r="20">
          <cell r="B20" t="e">
            <v>#NAME?</v>
          </cell>
        </row>
        <row r="21">
          <cell r="B21" t="e">
            <v>#NAME?</v>
          </cell>
        </row>
        <row r="22">
          <cell r="B22" t="e">
            <v>#NAME?</v>
          </cell>
        </row>
        <row r="23">
          <cell r="B23" t="e">
            <v>#NAME?</v>
          </cell>
        </row>
        <row r="24">
          <cell r="B24" t="e">
            <v>#NAME?</v>
          </cell>
        </row>
        <row r="25">
          <cell r="B25" t="e">
            <v>#NAME?</v>
          </cell>
        </row>
        <row r="26">
          <cell r="B26" t="e">
            <v>#NAME?</v>
          </cell>
        </row>
        <row r="27">
          <cell r="B27" t="e">
            <v>#NAME?</v>
          </cell>
        </row>
        <row r="28">
          <cell r="B28" t="e">
            <v>#NAME?</v>
          </cell>
        </row>
        <row r="29">
          <cell r="B29" t="e">
            <v>#NAME?</v>
          </cell>
        </row>
        <row r="30">
          <cell r="B30" t="e">
            <v>#NAME?</v>
          </cell>
        </row>
        <row r="31">
          <cell r="B31" t="e">
            <v>#NAME?</v>
          </cell>
        </row>
        <row r="32">
          <cell r="B32" t="e">
            <v>#NAME?</v>
          </cell>
        </row>
        <row r="33">
          <cell r="B33" t="e">
            <v>#NAME?</v>
          </cell>
        </row>
        <row r="34">
          <cell r="B34" t="e">
            <v>#NAME?</v>
          </cell>
        </row>
        <row r="35">
          <cell r="B35" t="e">
            <v>#NAME?</v>
          </cell>
        </row>
        <row r="36">
          <cell r="B36" t="e">
            <v>#NAME?</v>
          </cell>
        </row>
        <row r="37">
          <cell r="B37" t="e">
            <v>#NAME?</v>
          </cell>
        </row>
        <row r="38">
          <cell r="B38" t="e">
            <v>#NAME?</v>
          </cell>
        </row>
        <row r="39">
          <cell r="B39" t="e">
            <v>#NAME?</v>
          </cell>
        </row>
        <row r="40">
          <cell r="B40" t="e">
            <v>#NAME?</v>
          </cell>
        </row>
        <row r="41">
          <cell r="B41" t="e">
            <v>#NAME?</v>
          </cell>
        </row>
        <row r="42">
          <cell r="B42" t="e">
            <v>#NAME?</v>
          </cell>
        </row>
        <row r="43">
          <cell r="B43" t="e">
            <v>#NAME?</v>
          </cell>
        </row>
        <row r="44">
          <cell r="B44" t="e">
            <v>#NAME?</v>
          </cell>
        </row>
        <row r="45">
          <cell r="B45" t="e">
            <v>#NAME?</v>
          </cell>
        </row>
        <row r="46">
          <cell r="B46" t="e">
            <v>#NAME?</v>
          </cell>
        </row>
        <row r="47">
          <cell r="B47" t="e">
            <v>#NAME?</v>
          </cell>
        </row>
        <row r="48">
          <cell r="B48" t="e">
            <v>#NAME?</v>
          </cell>
        </row>
        <row r="49">
          <cell r="B49" t="e">
            <v>#NAME?</v>
          </cell>
        </row>
        <row r="50">
          <cell r="B50" t="e">
            <v>#NAME?</v>
          </cell>
        </row>
        <row r="51">
          <cell r="B51" t="e">
            <v>#NAME?</v>
          </cell>
        </row>
        <row r="52">
          <cell r="B52" t="e">
            <v>#NAME?</v>
          </cell>
        </row>
        <row r="53">
          <cell r="B53" t="e">
            <v>#NAME?</v>
          </cell>
        </row>
        <row r="54">
          <cell r="B54" t="e">
            <v>#NAME?</v>
          </cell>
        </row>
        <row r="55">
          <cell r="B55" t="e">
            <v>#NAME?</v>
          </cell>
        </row>
        <row r="56">
          <cell r="B56" t="e">
            <v>#NAME?</v>
          </cell>
        </row>
        <row r="57">
          <cell r="B57" t="e">
            <v>#NAME?</v>
          </cell>
        </row>
        <row r="58">
          <cell r="B58" t="e">
            <v>#NAME?</v>
          </cell>
        </row>
        <row r="59">
          <cell r="B59" t="e">
            <v>#NAME?</v>
          </cell>
        </row>
        <row r="60">
          <cell r="B60" t="e">
            <v>#NAME?</v>
          </cell>
        </row>
        <row r="61">
          <cell r="B61" t="e">
            <v>#NAME?</v>
          </cell>
        </row>
        <row r="62">
          <cell r="B62" t="e">
            <v>#NAME?</v>
          </cell>
        </row>
        <row r="63">
          <cell r="B63" t="e">
            <v>#NAME?</v>
          </cell>
        </row>
        <row r="64">
          <cell r="B64" t="e">
            <v>#NAME?</v>
          </cell>
        </row>
        <row r="65">
          <cell r="B65" t="e">
            <v>#NAME?</v>
          </cell>
        </row>
        <row r="66">
          <cell r="B66" t="e">
            <v>#NAME?</v>
          </cell>
        </row>
        <row r="67">
          <cell r="B67" t="e">
            <v>#NAME?</v>
          </cell>
        </row>
        <row r="68">
          <cell r="B68" t="e">
            <v>#NAME?</v>
          </cell>
        </row>
      </sheetData>
      <sheetData sheetId="26"/>
      <sheetData sheetId="27" refreshError="1"/>
      <sheetData sheetId="28" refreshError="1"/>
      <sheetData sheetId="29" refreshError="1"/>
      <sheetData sheetId="30" refreshError="1"/>
      <sheetData sheetId="31"/>
      <sheetData sheetId="32"/>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AT COMPLETION"/>
      <sheetName val="Progress Tables"/>
      <sheetName val="Progress Curve"/>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SUMREP"/>
      <sheetName val="_Unit 1 Summary"/>
      <sheetName val="Net Cash Table"/>
      <sheetName val="Cash Out Table"/>
      <sheetName val=" Unit 1 Summary"/>
      <sheetName val="Total Cost"/>
      <sheetName val="IM Project n"/>
      <sheetName val="Turbine Tender 3 Unit base (2)"/>
      <sheetName val="CPA Formulae"/>
      <sheetName val="Input Sheet"/>
      <sheetName val="EXTERNAL SERVICES-DISCIPLINE "/>
      <sheetName val="GVL"/>
      <sheetName val="Qm"/>
      <sheetName val="PROCUREMENT DATA"/>
      <sheetName val="Budget Utilisation"/>
      <sheetName val="Statistics"/>
      <sheetName val="IS"/>
      <sheetName val="Sheet1"/>
      <sheetName val="Consol IS"/>
      <sheetName val="E_PS5"/>
      <sheetName val="E_PS51"/>
      <sheetName val="300-720 HCS 00"/>
      <sheetName val="CoC"/>
      <sheetName val="ROE"/>
      <sheetName val="FRI"/>
      <sheetName val="Delivery"/>
      <sheetName val="E_PS52"/>
      <sheetName val="CP1_Civil"/>
      <sheetName val="CP2_Elec"/>
      <sheetName val="CP3_C&amp;I"/>
      <sheetName val="CP4_Coal_&amp;_Ash"/>
      <sheetName val="CP5_LPS"/>
      <sheetName val="CP6_Housing"/>
      <sheetName val="Package_Totals"/>
      <sheetName val="Index_Analysis"/>
      <sheetName val="Package_Phasing"/>
      <sheetName val="AT_COMPLETION"/>
      <sheetName val="Progress_Tables"/>
      <sheetName val="Progress_Curve"/>
      <sheetName val="Total_Cost"/>
      <sheetName val="IM_Project_n"/>
      <sheetName val="Turbine_Tender_3_Unit_base_(2)"/>
      <sheetName val="CPA_Formulae"/>
      <sheetName val="_Unit_1_Summary"/>
      <sheetName val="Net_Cash_Table"/>
      <sheetName val="Cash_Out_Table"/>
      <sheetName val="Input_Sheet"/>
      <sheetName val="EXTERNAL_SERVICES-DISCIPLINE_"/>
      <sheetName val="_Unit_1_Summary1"/>
      <sheetName val="Budget_Utilisation"/>
      <sheetName val="Consol_IS"/>
      <sheetName val="PROCUREMENT_DATA"/>
      <sheetName val="300-720_HCS_00"/>
      <sheetName val="Cover"/>
      <sheetName val="E_PS53"/>
      <sheetName val="Progress_Tables1"/>
      <sheetName val="Progress_Curve1"/>
      <sheetName val="Net_Cash_Table1"/>
      <sheetName val="Cash_Out_Table1"/>
      <sheetName val="AT_COMPLETION1"/>
      <sheetName val="CP1_Civil1"/>
      <sheetName val="CP2_Elec1"/>
      <sheetName val="CP3_C&amp;I1"/>
      <sheetName val="CP4_Coal_&amp;_Ash1"/>
      <sheetName val="CP5_LPS1"/>
      <sheetName val="CP6_Housing1"/>
      <sheetName val="Package_Totals1"/>
      <sheetName val="Index_Analysis1"/>
      <sheetName val="Package_Phasing1"/>
      <sheetName val="_Unit_1_Summary2"/>
      <sheetName val="Total_Cost1"/>
      <sheetName val="IM_Project_n1"/>
      <sheetName val="Turbine_Tender_3_Unit_base_(2)1"/>
      <sheetName val="CPA_Formulae1"/>
      <sheetName val="Input_Sheet1"/>
      <sheetName val="EXTERNAL_SERVICES-DISCIPLINE_1"/>
      <sheetName val="_Unit_1_Summary3"/>
      <sheetName val="Budget_Utilisation1"/>
      <sheetName val="Consol_IS1"/>
      <sheetName val="PROCUREMENT_DATA1"/>
      <sheetName val="300-720_HCS_001"/>
      <sheetName val="E_PS54"/>
      <sheetName val="Progress_Tables2"/>
      <sheetName val="Progress_Curve2"/>
      <sheetName val="Net_Cash_Table2"/>
      <sheetName val="Cash_Out_Table2"/>
      <sheetName val="AT_COMPLETION2"/>
      <sheetName val="CP1_Civil2"/>
      <sheetName val="CP2_Elec2"/>
      <sheetName val="CP3_C&amp;I2"/>
      <sheetName val="CP4_Coal_&amp;_Ash2"/>
      <sheetName val="CP5_LPS2"/>
      <sheetName val="CP6_Housing2"/>
      <sheetName val="Package_Totals2"/>
      <sheetName val="Index_Analysis2"/>
      <sheetName val="Package_Phasing2"/>
      <sheetName val="_Unit_1_Summary4"/>
      <sheetName val="Total_Cost2"/>
      <sheetName val="IM_Project_n2"/>
      <sheetName val="Turbine_Tender_3_Unit_base_(2)2"/>
      <sheetName val="CPA_Formulae2"/>
      <sheetName val="Input_Sheet2"/>
      <sheetName val="EXTERNAL_SERVICES-DISCIPLINE_2"/>
      <sheetName val="_Unit_1_Summary5"/>
      <sheetName val="Budget_Utilisation2"/>
      <sheetName val="Consol_IS2"/>
      <sheetName val="PROCUREMENT_DATA2"/>
      <sheetName val="300-720_HCS_002"/>
    </sheetNames>
    <sheetDataSet>
      <sheetData sheetId="0">
        <row r="13">
          <cell r="F13" t="str">
            <v>.</v>
          </cell>
        </row>
      </sheetData>
      <sheetData sheetId="1">
        <row r="13">
          <cell r="F13" t="str">
            <v>.</v>
          </cell>
        </row>
      </sheetData>
      <sheetData sheetId="2">
        <row r="13">
          <cell r="F13" t="str">
            <v>.</v>
          </cell>
        </row>
      </sheetData>
      <sheetData sheetId="3">
        <row r="13">
          <cell r="F13" t="str">
            <v>.</v>
          </cell>
        </row>
      </sheetData>
      <sheetData sheetId="4">
        <row r="13">
          <cell r="F13" t="str">
            <v>.</v>
          </cell>
        </row>
      </sheetData>
      <sheetData sheetId="5">
        <row r="13">
          <cell r="F13" t="str">
            <v>.</v>
          </cell>
        </row>
      </sheetData>
      <sheetData sheetId="6">
        <row r="13">
          <cell r="F13" t="str">
            <v>.</v>
          </cell>
        </row>
      </sheetData>
      <sheetData sheetId="7">
        <row r="13">
          <cell r="F13" t="str">
            <v>.</v>
          </cell>
        </row>
      </sheetData>
      <sheetData sheetId="8">
        <row r="13">
          <cell r="F13" t="str">
            <v>.</v>
          </cell>
        </row>
      </sheetData>
      <sheetData sheetId="9">
        <row r="13">
          <cell r="F13" t="str">
            <v>.</v>
          </cell>
        </row>
      </sheetData>
      <sheetData sheetId="10">
        <row r="13">
          <cell r="F13" t="str">
            <v>.</v>
          </cell>
        </row>
      </sheetData>
      <sheetData sheetId="11">
        <row r="13">
          <cell r="F13" t="str">
            <v>.</v>
          </cell>
        </row>
      </sheetData>
      <sheetData sheetId="12">
        <row r="13">
          <cell r="F13" t="str">
            <v>.</v>
          </cell>
        </row>
      </sheetData>
      <sheetData sheetId="13">
        <row r="13">
          <cell r="F13" t="str">
            <v>.</v>
          </cell>
        </row>
      </sheetData>
      <sheetData sheetId="14">
        <row r="13">
          <cell r="F13" t="str">
            <v>.</v>
          </cell>
        </row>
      </sheetData>
      <sheetData sheetId="15">
        <row r="13">
          <cell r="F13" t="str">
            <v>.</v>
          </cell>
        </row>
      </sheetData>
      <sheetData sheetId="16">
        <row r="13">
          <cell r="F13" t="str">
            <v>.</v>
          </cell>
        </row>
      </sheetData>
      <sheetData sheetId="17">
        <row r="13">
          <cell r="F13" t="str">
            <v>.</v>
          </cell>
        </row>
      </sheetData>
      <sheetData sheetId="18">
        <row r="13">
          <cell r="F13" t="str">
            <v>.</v>
          </cell>
        </row>
      </sheetData>
      <sheetData sheetId="19">
        <row r="13">
          <cell r="F13" t="str">
            <v>.</v>
          </cell>
        </row>
      </sheetData>
      <sheetData sheetId="20">
        <row r="13">
          <cell r="F13" t="str">
            <v>.</v>
          </cell>
        </row>
      </sheetData>
      <sheetData sheetId="21">
        <row r="13">
          <cell r="F13" t="str">
            <v>.</v>
          </cell>
        </row>
        <row r="1143">
          <cell r="C1143" t="str">
            <v>.</v>
          </cell>
        </row>
        <row r="1144">
          <cell r="C1144" t="str">
            <v>1100-001</v>
          </cell>
        </row>
        <row r="1145">
          <cell r="C1145" t="str">
            <v>1100-002</v>
          </cell>
        </row>
        <row r="1146">
          <cell r="C1146" t="str">
            <v>1100-003</v>
          </cell>
        </row>
        <row r="1147">
          <cell r="C1147" t="str">
            <v>1100-004</v>
          </cell>
        </row>
        <row r="1148">
          <cell r="C1148" t="str">
            <v>1100-005</v>
          </cell>
        </row>
        <row r="1149">
          <cell r="C1149" t="str">
            <v>1100-006</v>
          </cell>
        </row>
        <row r="1150">
          <cell r="C1150" t="str">
            <v>1100-007</v>
          </cell>
        </row>
        <row r="1151">
          <cell r="C1151" t="str">
            <v>1100-008</v>
          </cell>
        </row>
        <row r="1152">
          <cell r="C1152" t="str">
            <v>1100-009</v>
          </cell>
        </row>
        <row r="1153">
          <cell r="C1153" t="str">
            <v>1100-010</v>
          </cell>
        </row>
        <row r="1154">
          <cell r="C1154" t="str">
            <v>1100-011</v>
          </cell>
        </row>
        <row r="1155">
          <cell r="C1155" t="str">
            <v>1100-012</v>
          </cell>
        </row>
        <row r="1156">
          <cell r="C1156" t="str">
            <v>1100-013</v>
          </cell>
        </row>
        <row r="1157">
          <cell r="C1157" t="str">
            <v>1100-014</v>
          </cell>
        </row>
        <row r="1158">
          <cell r="C1158" t="str">
            <v>1100-015</v>
          </cell>
        </row>
        <row r="1159">
          <cell r="C1159" t="str">
            <v>1100-016</v>
          </cell>
        </row>
        <row r="1160">
          <cell r="C1160" t="str">
            <v>1100-017</v>
          </cell>
        </row>
        <row r="1161">
          <cell r="C1161" t="str">
            <v>1100-018</v>
          </cell>
        </row>
      </sheetData>
      <sheetData sheetId="22">
        <row r="13">
          <cell r="F13" t="str">
            <v>.</v>
          </cell>
        </row>
      </sheetData>
      <sheetData sheetId="23">
        <row r="13">
          <cell r="F13" t="str">
            <v>.</v>
          </cell>
        </row>
      </sheetData>
      <sheetData sheetId="24">
        <row r="13">
          <cell r="F13" t="str">
            <v>.</v>
          </cell>
        </row>
      </sheetData>
      <sheetData sheetId="25">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ow r="13">
          <cell r="F13" t="str">
            <v>.</v>
          </cell>
        </row>
        <row r="14">
          <cell r="F14" t="str">
            <v>1001-001</v>
          </cell>
        </row>
        <row r="15">
          <cell r="F15" t="str">
            <v>1001-002</v>
          </cell>
        </row>
        <row r="16">
          <cell r="F16" t="str">
            <v>1002-001</v>
          </cell>
        </row>
        <row r="17">
          <cell r="F17" t="str">
            <v>1002-002</v>
          </cell>
        </row>
        <row r="18">
          <cell r="F18" t="str">
            <v>1002-003</v>
          </cell>
        </row>
        <row r="19">
          <cell r="F19" t="str">
            <v>.</v>
          </cell>
        </row>
        <row r="20">
          <cell r="F20" t="str">
            <v>1003-001</v>
          </cell>
        </row>
        <row r="21">
          <cell r="F21" t="str">
            <v>1003-002</v>
          </cell>
        </row>
        <row r="22">
          <cell r="F22" t="str">
            <v>1003-003</v>
          </cell>
        </row>
        <row r="23">
          <cell r="F23" t="str">
            <v>1003-004</v>
          </cell>
        </row>
        <row r="24">
          <cell r="F24" t="str">
            <v>1004-001</v>
          </cell>
        </row>
        <row r="25">
          <cell r="F25" t="str">
            <v>1004-002</v>
          </cell>
        </row>
        <row r="26">
          <cell r="F26" t="str">
            <v>1004-003</v>
          </cell>
        </row>
        <row r="27">
          <cell r="F27" t="str">
            <v>1004-004</v>
          </cell>
        </row>
        <row r="28">
          <cell r="F28" t="str">
            <v>.</v>
          </cell>
        </row>
        <row r="29">
          <cell r="F29" t="str">
            <v>1005-001</v>
          </cell>
        </row>
        <row r="30">
          <cell r="F30" t="str">
            <v>1005-002</v>
          </cell>
        </row>
        <row r="31">
          <cell r="F31" t="str">
            <v>1005-003</v>
          </cell>
        </row>
        <row r="32">
          <cell r="F32" t="str">
            <v>1005-004</v>
          </cell>
        </row>
        <row r="33">
          <cell r="F33" t="str">
            <v>1005-005</v>
          </cell>
        </row>
        <row r="34">
          <cell r="F34" t="str">
            <v>1005-006</v>
          </cell>
        </row>
        <row r="35">
          <cell r="F35" t="str">
            <v>1005-007</v>
          </cell>
        </row>
        <row r="36">
          <cell r="F36" t="str">
            <v>1005-008</v>
          </cell>
        </row>
        <row r="37">
          <cell r="F37" t="str">
            <v>.</v>
          </cell>
        </row>
        <row r="38">
          <cell r="F38" t="str">
            <v>1006-001</v>
          </cell>
        </row>
        <row r="39">
          <cell r="F39" t="str">
            <v>1006-002</v>
          </cell>
        </row>
        <row r="40">
          <cell r="F40" t="str">
            <v>1006-003</v>
          </cell>
        </row>
        <row r="41">
          <cell r="F41" t="str">
            <v>1006-004</v>
          </cell>
        </row>
        <row r="42">
          <cell r="F42" t="str">
            <v>1006-005</v>
          </cell>
        </row>
        <row r="43">
          <cell r="F43" t="str">
            <v>1006-006</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1006-007</v>
          </cell>
        </row>
        <row r="71">
          <cell r="F71" t="str">
            <v>.</v>
          </cell>
        </row>
        <row r="72">
          <cell r="F72" t="str">
            <v>1009-001</v>
          </cell>
        </row>
        <row r="73">
          <cell r="F73" t="str">
            <v>1009-002</v>
          </cell>
        </row>
        <row r="74">
          <cell r="F74" t="str">
            <v>1009-003</v>
          </cell>
        </row>
        <row r="75">
          <cell r="F75" t="str">
            <v>1009-004</v>
          </cell>
        </row>
        <row r="76">
          <cell r="F76" t="str">
            <v>.</v>
          </cell>
        </row>
        <row r="77">
          <cell r="F77" t="str">
            <v>1007-001</v>
          </cell>
        </row>
        <row r="78">
          <cell r="F78" t="str">
            <v>1007-002</v>
          </cell>
        </row>
        <row r="79">
          <cell r="F79" t="str">
            <v>1007-003</v>
          </cell>
        </row>
        <row r="80">
          <cell r="F80" t="str">
            <v>1007-004</v>
          </cell>
        </row>
        <row r="81">
          <cell r="F81" t="str">
            <v>1007-005</v>
          </cell>
        </row>
        <row r="82">
          <cell r="F82" t="str">
            <v>1007-006</v>
          </cell>
        </row>
        <row r="83">
          <cell r="F83" t="str">
            <v>1007-007</v>
          </cell>
        </row>
        <row r="84">
          <cell r="F84" t="str">
            <v>1007-008</v>
          </cell>
        </row>
        <row r="85">
          <cell r="F85" t="str">
            <v>.</v>
          </cell>
        </row>
        <row r="86">
          <cell r="F86" t="str">
            <v>1007-009</v>
          </cell>
        </row>
        <row r="87">
          <cell r="F87" t="str">
            <v>1008-001</v>
          </cell>
        </row>
        <row r="88">
          <cell r="F88" t="str">
            <v>1010-001</v>
          </cell>
        </row>
        <row r="89">
          <cell r="F89" t="str">
            <v>1010-002</v>
          </cell>
        </row>
        <row r="90">
          <cell r="F90" t="str">
            <v>1010-003</v>
          </cell>
        </row>
        <row r="91">
          <cell r="F91" t="str">
            <v>1010-004</v>
          </cell>
        </row>
        <row r="92">
          <cell r="F92" t="str">
            <v>1010-005</v>
          </cell>
        </row>
        <row r="93">
          <cell r="F93" t="str">
            <v>.</v>
          </cell>
        </row>
        <row r="94">
          <cell r="F94" t="str">
            <v>1007-010</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1010-006</v>
          </cell>
        </row>
        <row r="129">
          <cell r="F129" t="str">
            <v>.</v>
          </cell>
        </row>
        <row r="130">
          <cell r="F130" t="str">
            <v>1011-001</v>
          </cell>
        </row>
        <row r="131">
          <cell r="F131" t="str">
            <v>1011-002</v>
          </cell>
        </row>
        <row r="132">
          <cell r="F132" t="str">
            <v>1011-003</v>
          </cell>
        </row>
        <row r="133">
          <cell r="F133" t="str">
            <v>1012-001</v>
          </cell>
        </row>
        <row r="134">
          <cell r="F134" t="str">
            <v>1013-001</v>
          </cell>
        </row>
        <row r="135">
          <cell r="F135" t="str">
            <v>1013-002</v>
          </cell>
        </row>
        <row r="136">
          <cell r="F136" t="str">
            <v>1013-003</v>
          </cell>
        </row>
        <row r="137">
          <cell r="F137" t="str">
            <v>1013-004</v>
          </cell>
        </row>
        <row r="138">
          <cell r="F138" t="str">
            <v>1013-005</v>
          </cell>
        </row>
        <row r="139">
          <cell r="F139" t="str">
            <v>1011-004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1014-001</v>
          </cell>
        </row>
        <row r="177">
          <cell r="F177" t="str">
            <v>1014-002</v>
          </cell>
        </row>
        <row r="178">
          <cell r="F178" t="str">
            <v>1014-003</v>
          </cell>
        </row>
        <row r="179">
          <cell r="F179" t="str">
            <v>1014-004</v>
          </cell>
        </row>
        <row r="180">
          <cell r="F180" t="str">
            <v>1014-005</v>
          </cell>
        </row>
        <row r="181">
          <cell r="F181" t="str">
            <v>1014-006</v>
          </cell>
        </row>
      </sheetData>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refreshError="1"/>
      <sheetData sheetId="83" refreshError="1"/>
      <sheetData sheetId="84" refreshError="1"/>
      <sheetData sheetId="85" refreshError="1"/>
      <sheetData sheetId="86" refreshError="1"/>
      <sheetData sheetId="87" refreshError="1"/>
      <sheetData sheetId="88">
        <row r="13">
          <cell r="F13" t="str">
            <v>.</v>
          </cell>
        </row>
      </sheetData>
      <sheetData sheetId="89"/>
      <sheetData sheetId="90"/>
      <sheetData sheetId="91"/>
      <sheetData sheetId="92"/>
      <sheetData sheetId="93"/>
      <sheetData sheetId="94"/>
      <sheetData sheetId="95"/>
      <sheetData sheetId="96"/>
      <sheetData sheetId="97"/>
      <sheetData sheetId="98"/>
      <sheetData sheetId="99">
        <row r="13">
          <cell r="F13"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ow r="13">
          <cell r="F13" t="str">
            <v>.</v>
          </cell>
        </row>
      </sheetData>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HASE ONE"/>
      <sheetName val="PHASE TWO"/>
    </sheetNames>
    <sheetDataSet>
      <sheetData sheetId="0">
        <row r="71">
          <cell r="C71">
            <v>0</v>
          </cell>
          <cell r="D71">
            <v>0</v>
          </cell>
          <cell r="E71">
            <v>0</v>
          </cell>
          <cell r="F71">
            <v>0</v>
          </cell>
        </row>
        <row r="72">
          <cell r="C72">
            <v>1</v>
          </cell>
          <cell r="D72">
            <v>169874.09826416074</v>
          </cell>
          <cell r="E72">
            <v>318724.40099317901</v>
          </cell>
          <cell r="F72">
            <v>607995.6514749577</v>
          </cell>
        </row>
        <row r="73">
          <cell r="C73">
            <v>2</v>
          </cell>
          <cell r="D73">
            <v>555907.36813247448</v>
          </cell>
          <cell r="E73">
            <v>847748.81640638388</v>
          </cell>
          <cell r="F73">
            <v>1320889.8781300406</v>
          </cell>
        </row>
        <row r="74">
          <cell r="C74">
            <v>3</v>
          </cell>
          <cell r="D74">
            <v>1096767.8958789024</v>
          </cell>
          <cell r="E74">
            <v>1483343.5401854562</v>
          </cell>
          <cell r="F74">
            <v>2051574.1087322936</v>
          </cell>
        </row>
        <row r="75">
          <cell r="C75">
            <v>4</v>
          </cell>
          <cell r="D75">
            <v>1755420.2471250768</v>
          </cell>
          <cell r="E75">
            <v>2182556.4785221126</v>
          </cell>
          <cell r="F75">
            <v>2772266.515781078</v>
          </cell>
        </row>
        <row r="76">
          <cell r="C76">
            <v>5</v>
          </cell>
          <cell r="D76">
            <v>2499926.9652125924</v>
          </cell>
          <cell r="E76">
            <v>2914798.2196310009</v>
          </cell>
          <cell r="F76">
            <v>3464140.5164601221</v>
          </cell>
        </row>
        <row r="77">
          <cell r="C77">
            <v>6</v>
          </cell>
          <cell r="D77">
            <v>3297905.6387653258</v>
          </cell>
          <cell r="E77">
            <v>3652595.0974365533</v>
          </cell>
          <cell r="F77">
            <v>4109981.9944260055</v>
          </cell>
        </row>
        <row r="78">
          <cell r="C78">
            <v>7</v>
          </cell>
          <cell r="D78">
            <v>4111409.0597768631</v>
          </cell>
          <cell r="E78">
            <v>4365870.7439076323</v>
          </cell>
          <cell r="F78">
            <v>4689872.659356025</v>
          </cell>
        </row>
        <row r="79">
          <cell r="C79">
            <v>8</v>
          </cell>
          <cell r="D79">
            <v>4885922.5976549154</v>
          </cell>
          <cell r="E79">
            <v>5012319.2932413667</v>
          </cell>
          <cell r="F79">
            <v>5173824.5783552118</v>
          </cell>
        </row>
        <row r="80">
          <cell r="C80">
            <v>9</v>
          </cell>
          <cell r="D80">
            <v>5479323</v>
          </cell>
          <cell r="E80">
            <v>5479323</v>
          </cell>
          <cell r="F80">
            <v>5479323</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F"/>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
      <sheetName val="S7 Superfoto"/>
      <sheetName val="S1-S2"/>
      <sheetName val="Executive (2)"/>
      <sheetName val="Val Recon"/>
      <sheetName val="TRADE SUMMARY"/>
      <sheetName val="Sheet1"/>
      <sheetName val="Sheet2"/>
      <sheetName val="Sheet3"/>
      <sheetName val="Executive"/>
      <sheetName val="Detail Summary"/>
      <sheetName val="Variations"/>
      <sheetName val="Cost VO's"/>
      <sheetName val="Flysheet"/>
      <sheetName val="Cover"/>
      <sheetName val="FR-PROVSNL-SUM-DETAIL"/>
      <sheetName val="FR-SUMMERY"/>
      <sheetName val="Escalation"/>
      <sheetName val="Val Breakdown"/>
      <sheetName val="Ramp data"/>
      <sheetName val="Cashflow"/>
      <sheetName val="Lower Ground"/>
      <sheetName val="Income"/>
      <sheetName val="Assumptions"/>
      <sheetName val="Letting"/>
      <sheetName val="S-C+Market"/>
      <sheetName val="UBR"/>
      <sheetName val="#REF"/>
      <sheetName val="Inputs"/>
      <sheetName val="PPlay_Data"/>
      <sheetName val="Cap Cost"/>
      <sheetName val="Control"/>
      <sheetName val="Data_Sheet"/>
      <sheetName val="RLV Calc"/>
      <sheetName val="Costs (dev)"/>
      <sheetName val="Summary"/>
      <sheetName val="Bluewater NPV - sell January"/>
      <sheetName val="Calcs"/>
      <sheetName val="Upper Ground"/>
      <sheetName val="Financial Summary"/>
      <sheetName val="D&amp;C Calcs"/>
      <sheetName val="CA Upside_Downside Old"/>
      <sheetName val="EASEL CA Example"/>
      <sheetName val="BJP Variables"/>
      <sheetName val="Data Sheet"/>
      <sheetName val="Valuation"/>
      <sheetName val="Cert"/>
      <sheetName val="Recovery"/>
      <sheetName val="Adv Pmt Sched"/>
      <sheetName val="BOQ"/>
      <sheetName val="QC"/>
      <sheetName val="Prelims"/>
      <sheetName val="CFR"/>
      <sheetName val="CT16-012-GAB-CD"/>
      <sheetName val="Claim input"/>
      <sheetName val="Consultant Valuations"/>
      <sheetName val="OLD"/>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DS(1)"/>
      <sheetName val="PDS(2)"/>
      <sheetName val="PPR"/>
      <sheetName val="DEVSUMMARY"/>
      <sheetName val="FEAS(INPUT)"/>
      <sheetName val="ELEMENT"/>
      <sheetName val="FEAS(BUILD COST)"/>
      <sheetName val="FEAS(FEES &amp; INTEREST)"/>
      <sheetName val="FEAS(RENTAL CALC)"/>
      <sheetName val="EXEC SUMMARY"/>
      <sheetName val="DRAWDOWN"/>
      <sheetName val="PAYMENTS"/>
      <sheetName val="DIFFERENTIAL"/>
      <sheetName val="IRR"/>
      <sheetName val="OPS COST"/>
      <sheetName val="SIS"/>
      <sheetName val="GIS(Anchors &amp; Majors)"/>
      <sheetName val="GIS(Line Shops)"/>
      <sheetName val="GIS(Line Shops) (2)"/>
      <sheetName val="GIS(Line Shops) (3)"/>
      <sheetName val="GIS(Offices)"/>
      <sheetName val="GIS(Other)"/>
      <sheetName val="GIS(Storage&amp;Parking)"/>
      <sheetName val="SLSR"/>
      <sheetName val="LSR(Anchors&amp;Majors)"/>
      <sheetName val="LSR(Line Shops)"/>
      <sheetName val="LSR(Line Shops) (2)"/>
      <sheetName val="LSR(Line Shops) (3)"/>
      <sheetName val="LSR(Offices)"/>
      <sheetName val="LSR(Other)"/>
      <sheetName val="LSR(Storage&amp;Park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Y SHEETS"/>
      <sheetName val="Type A"/>
      <sheetName val="Conference"/>
      <sheetName val="FF&amp;E (3 &amp;4)"/>
      <sheetName val="FF&amp;E (1&amp;2)"/>
      <sheetName val="Siteworks (3&amp;4)"/>
      <sheetName val="Siteworks (1&amp;2)"/>
      <sheetName val="Assumptions"/>
      <sheetName val="Gen Costs (3&amp;4)"/>
      <sheetName val="Gen Costs (1&amp;2)"/>
      <sheetName val="Cap Outlay 124 Rooms(A&amp;B)"/>
      <sheetName val="Cap Outlay 93 Rooms"/>
      <sheetName val="Income&amp;Exp 124rms"/>
      <sheetName val="Cash Flow124rms"/>
      <sheetName val="IRR"/>
      <sheetName val="EXECUTIVE SUM 124rm(A)"/>
      <sheetName val="Income&amp;Exp 124 rooms(B)"/>
      <sheetName val="Cash Flow 124 rooms(B)"/>
      <sheetName val="EXECUTIVE SUM124 Rooms (B)"/>
      <sheetName val="Income&amp;Exp 93 rooms (A)"/>
      <sheetName val="Cash Flow 93 rooms (A)"/>
      <sheetName val="EXECUTIVE SUMMARY 93 rooms (A)"/>
      <sheetName val="Income&amp;Exp 93 rooms(B)"/>
      <sheetName val="Cash Flow 93 rooms(B)"/>
      <sheetName val="EXECUTIVE SUMMARY 93 rooms  (B)"/>
    </sheetNames>
    <sheetDataSet>
      <sheetData sheetId="0"/>
      <sheetData sheetId="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tial Data"/>
      <sheetName val="Executive Summary"/>
      <sheetName val="Area Summary"/>
      <sheetName val="Area Schedule"/>
      <sheetName val="Info Schedule"/>
      <sheetName val="Cost Plan"/>
      <sheetName val="Package Split"/>
    </sheetNames>
    <sheetDataSet>
      <sheetData sheetId="0">
        <row r="19">
          <cell r="G19" t="str">
            <v>R</v>
          </cell>
        </row>
        <row r="20">
          <cell r="G20">
            <v>0.05</v>
          </cell>
        </row>
        <row r="22">
          <cell r="H22">
            <v>1</v>
          </cell>
        </row>
        <row r="23">
          <cell r="G23">
            <v>42906</v>
          </cell>
        </row>
      </sheetData>
      <sheetData sheetId="1"/>
      <sheetData sheetId="2"/>
      <sheetData sheetId="3"/>
      <sheetData sheetId="4"/>
      <sheetData sheetId="5">
        <row r="40">
          <cell r="A40">
            <v>3</v>
          </cell>
        </row>
        <row r="49">
          <cell r="A49">
            <v>4</v>
          </cell>
        </row>
        <row r="63">
          <cell r="A63">
            <v>5</v>
          </cell>
        </row>
        <row r="70">
          <cell r="A70">
            <v>6</v>
          </cell>
        </row>
        <row r="755">
          <cell r="A755">
            <v>7</v>
          </cell>
        </row>
        <row r="931">
          <cell r="A931">
            <v>8</v>
          </cell>
        </row>
        <row r="3826">
          <cell r="A3826">
            <v>11</v>
          </cell>
        </row>
        <row r="4454">
          <cell r="A4454">
            <v>12</v>
          </cell>
        </row>
        <row r="4719">
          <cell r="A4719">
            <v>13</v>
          </cell>
        </row>
        <row r="5120">
          <cell r="A5120">
            <v>14</v>
          </cell>
        </row>
        <row r="5688">
          <cell r="A5688">
            <v>23</v>
          </cell>
        </row>
      </sheetData>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2002"/>
      <sheetName val="2001"/>
      <sheetName val="DataIn"/>
      <sheetName val="Sundry"/>
      <sheetName val="Sheet"/>
      <sheetName val="Vendor_accounts_&amp;_sites"/>
    </sheetNames>
    <sheetDataSet>
      <sheetData sheetId="0"/>
      <sheetData sheetId="1"/>
      <sheetData sheetId="2">
        <row r="8">
          <cell r="B8" t="str">
            <v>Metric</v>
          </cell>
        </row>
        <row r="9">
          <cell r="A9" t="str">
            <v>Month</v>
          </cell>
          <cell r="B9" t="str">
            <v>Ton</v>
          </cell>
        </row>
        <row r="10">
          <cell r="A10" t="str">
            <v>JAN</v>
          </cell>
          <cell r="B10">
            <v>14145.71</v>
          </cell>
        </row>
        <row r="11">
          <cell r="A11" t="str">
            <v>FEB</v>
          </cell>
          <cell r="B11">
            <v>13893.95</v>
          </cell>
        </row>
        <row r="12">
          <cell r="A12" t="str">
            <v>MAR</v>
          </cell>
          <cell r="B12">
            <v>13783.77</v>
          </cell>
        </row>
        <row r="13">
          <cell r="A13" t="str">
            <v>APR</v>
          </cell>
          <cell r="B13">
            <v>13686.4</v>
          </cell>
        </row>
        <row r="14">
          <cell r="A14" t="str">
            <v>MAY</v>
          </cell>
          <cell r="B14">
            <v>13439.25</v>
          </cell>
        </row>
        <row r="15">
          <cell r="A15" t="str">
            <v>JUNE</v>
          </cell>
          <cell r="B15">
            <v>13398.8</v>
          </cell>
        </row>
        <row r="16">
          <cell r="A16" t="str">
            <v>JULY</v>
          </cell>
          <cell r="B16">
            <v>12949.4</v>
          </cell>
        </row>
      </sheetData>
      <sheetData sheetId="3" refreshError="1"/>
      <sheetData sheetId="4" refreshError="1"/>
      <sheetData sheetId="5"/>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B5A02-EE16-454F-ACDD-5B4642804E70}">
  <dimension ref="A1:B35"/>
  <sheetViews>
    <sheetView view="pageBreakPreview" zoomScaleNormal="100" zoomScaleSheetLayoutView="100" workbookViewId="0">
      <selection activeCell="A2" sqref="A2:B4"/>
    </sheetView>
  </sheetViews>
  <sheetFormatPr defaultColWidth="9.109375" defaultRowHeight="12.6"/>
  <cols>
    <col min="1" max="1" width="52.44140625" style="102" customWidth="1"/>
    <col min="2" max="2" width="50.109375" style="102" customWidth="1"/>
    <col min="3" max="16384" width="9.109375" style="102"/>
  </cols>
  <sheetData>
    <row r="1" spans="1:2" ht="13.2" thickBot="1"/>
    <row r="2" spans="1:2" ht="24.6" customHeight="1">
      <c r="A2" s="135" t="s">
        <v>113</v>
      </c>
      <c r="B2" s="136"/>
    </row>
    <row r="3" spans="1:2">
      <c r="A3" s="137"/>
      <c r="B3" s="138"/>
    </row>
    <row r="4" spans="1:2">
      <c r="A4" s="137"/>
      <c r="B4" s="138"/>
    </row>
    <row r="5" spans="1:2">
      <c r="A5" s="103"/>
      <c r="B5" s="104"/>
    </row>
    <row r="6" spans="1:2" ht="32.4">
      <c r="A6" s="105"/>
      <c r="B6" s="106"/>
    </row>
    <row r="7" spans="1:2" ht="24.6">
      <c r="A7" s="107" t="s">
        <v>89</v>
      </c>
      <c r="B7" s="108"/>
    </row>
    <row r="8" spans="1:2" ht="24.6">
      <c r="A8" s="105"/>
      <c r="B8" s="109"/>
    </row>
    <row r="9" spans="1:2" ht="17.399999999999999">
      <c r="A9" s="110" t="s">
        <v>90</v>
      </c>
      <c r="B9" s="111"/>
    </row>
    <row r="10" spans="1:2" ht="17.399999999999999">
      <c r="A10" s="110"/>
      <c r="B10" s="112"/>
    </row>
    <row r="11" spans="1:2" ht="17.399999999999999">
      <c r="A11" s="110" t="s">
        <v>91</v>
      </c>
      <c r="B11" s="111"/>
    </row>
    <row r="12" spans="1:2" ht="17.399999999999999">
      <c r="A12" s="110"/>
      <c r="B12" s="113"/>
    </row>
    <row r="13" spans="1:2" ht="17.399999999999999">
      <c r="A13" s="114" t="s">
        <v>92</v>
      </c>
      <c r="B13" s="115"/>
    </row>
    <row r="14" spans="1:2" ht="17.399999999999999">
      <c r="A14" s="116"/>
      <c r="B14" s="112"/>
    </row>
    <row r="15" spans="1:2" ht="17.399999999999999">
      <c r="A15" s="110"/>
      <c r="B15" s="117"/>
    </row>
    <row r="16" spans="1:2" ht="13.2">
      <c r="A16" s="118"/>
      <c r="B16" s="119"/>
    </row>
    <row r="17" spans="1:2" ht="17.399999999999999">
      <c r="A17" s="110" t="s">
        <v>93</v>
      </c>
      <c r="B17" s="117">
        <f>'No.3 - Summary'!C14</f>
        <v>0</v>
      </c>
    </row>
    <row r="18" spans="1:2" ht="13.2">
      <c r="A18" s="120" t="s">
        <v>94</v>
      </c>
      <c r="B18" s="119"/>
    </row>
    <row r="19" spans="1:2" ht="21">
      <c r="A19" s="110" t="s">
        <v>95</v>
      </c>
      <c r="B19" s="121"/>
    </row>
    <row r="20" spans="1:2" ht="13.2">
      <c r="A20" s="120"/>
      <c r="B20" s="122"/>
    </row>
    <row r="21" spans="1:2" ht="13.2">
      <c r="A21" s="123"/>
      <c r="B21" s="122"/>
    </row>
    <row r="22" spans="1:2" ht="17.399999999999999">
      <c r="A22" s="114"/>
      <c r="B22" s="124"/>
    </row>
    <row r="23" spans="1:2" ht="15.6">
      <c r="A23" s="125"/>
      <c r="B23" s="126"/>
    </row>
    <row r="24" spans="1:2" ht="17.399999999999999">
      <c r="A24" s="114" t="s">
        <v>96</v>
      </c>
      <c r="B24" s="111"/>
    </row>
    <row r="25" spans="1:2" ht="15.6">
      <c r="A25" s="125"/>
      <c r="B25" s="126"/>
    </row>
    <row r="26" spans="1:2" ht="17.399999999999999">
      <c r="A26" s="114" t="s">
        <v>97</v>
      </c>
      <c r="B26" s="111"/>
    </row>
    <row r="27" spans="1:2" ht="13.2">
      <c r="A27" s="123"/>
      <c r="B27" s="112"/>
    </row>
    <row r="28" spans="1:2" ht="15.6">
      <c r="A28" s="125"/>
      <c r="B28" s="126"/>
    </row>
    <row r="29" spans="1:2" ht="15.6">
      <c r="A29" s="125"/>
      <c r="B29" s="126"/>
    </row>
    <row r="30" spans="1:2" ht="17.399999999999999">
      <c r="A30" s="114" t="s">
        <v>98</v>
      </c>
      <c r="B30" s="111"/>
    </row>
    <row r="31" spans="1:2" ht="17.399999999999999">
      <c r="A31" s="123"/>
      <c r="B31" s="111"/>
    </row>
    <row r="32" spans="1:2" ht="17.399999999999999">
      <c r="A32" s="123"/>
      <c r="B32" s="113"/>
    </row>
    <row r="33" spans="1:2">
      <c r="A33" s="123"/>
      <c r="B33" s="127"/>
    </row>
    <row r="34" spans="1:2" ht="17.399999999999999">
      <c r="A34" s="114" t="s">
        <v>99</v>
      </c>
      <c r="B34" s="111"/>
    </row>
    <row r="35" spans="1:2" ht="18" thickBot="1">
      <c r="A35" s="128"/>
      <c r="B35" s="129"/>
    </row>
  </sheetData>
  <mergeCells count="1">
    <mergeCell ref="A2:B4"/>
  </mergeCells>
  <pageMargins left="0.51181102362204722" right="0.31496062992125984"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A8896-CA2B-48F9-9D14-9D67B70E2B70}">
  <dimension ref="A1:B52"/>
  <sheetViews>
    <sheetView view="pageBreakPreview" zoomScaleNormal="100" zoomScaleSheetLayoutView="100" workbookViewId="0">
      <selection activeCell="B15" sqref="B15"/>
    </sheetView>
  </sheetViews>
  <sheetFormatPr defaultColWidth="9.109375" defaultRowHeight="11.4"/>
  <cols>
    <col min="1" max="1" width="6.109375" style="27" customWidth="1"/>
    <col min="2" max="2" width="103.5546875" style="21" customWidth="1"/>
    <col min="3" max="16384" width="9.109375" style="21"/>
  </cols>
  <sheetData>
    <row r="1" spans="1:2" ht="12">
      <c r="A1" s="19"/>
      <c r="B1" s="20" t="s">
        <v>24</v>
      </c>
    </row>
    <row r="2" spans="1:2" ht="12">
      <c r="A2" s="19"/>
      <c r="B2" s="20" t="s">
        <v>25</v>
      </c>
    </row>
    <row r="3" spans="1:2">
      <c r="A3" s="19"/>
      <c r="B3" s="28" t="s">
        <v>112</v>
      </c>
    </row>
    <row r="4" spans="1:2">
      <c r="A4" s="19"/>
      <c r="B4" s="22"/>
    </row>
    <row r="5" spans="1:2" ht="12">
      <c r="A5" s="23"/>
      <c r="B5" s="24" t="s">
        <v>26</v>
      </c>
    </row>
    <row r="6" spans="1:2">
      <c r="A6" s="19"/>
      <c r="B6" s="22"/>
    </row>
    <row r="7" spans="1:2" ht="22.8">
      <c r="A7" s="19">
        <v>1</v>
      </c>
      <c r="B7" s="22" t="s">
        <v>27</v>
      </c>
    </row>
    <row r="8" spans="1:2">
      <c r="A8" s="19"/>
      <c r="B8" s="22"/>
    </row>
    <row r="9" spans="1:2">
      <c r="A9" s="19">
        <v>2</v>
      </c>
      <c r="B9" s="22" t="s">
        <v>28</v>
      </c>
    </row>
    <row r="10" spans="1:2">
      <c r="A10" s="19"/>
      <c r="B10" s="22"/>
    </row>
    <row r="11" spans="1:2" ht="22.8">
      <c r="A11" s="19">
        <v>3</v>
      </c>
      <c r="B11" s="22" t="s">
        <v>29</v>
      </c>
    </row>
    <row r="12" spans="1:2">
      <c r="A12" s="19"/>
      <c r="B12" s="22"/>
    </row>
    <row r="13" spans="1:2" ht="22.8">
      <c r="A13" s="19">
        <v>4</v>
      </c>
      <c r="B13" s="22" t="s">
        <v>30</v>
      </c>
    </row>
    <row r="14" spans="1:2">
      <c r="A14" s="19"/>
      <c r="B14" s="22"/>
    </row>
    <row r="15" spans="1:2">
      <c r="A15" s="19">
        <v>5</v>
      </c>
      <c r="B15" s="22" t="s">
        <v>31</v>
      </c>
    </row>
    <row r="16" spans="1:2">
      <c r="A16" s="19"/>
      <c r="B16" s="22"/>
    </row>
    <row r="17" spans="1:2">
      <c r="A17" s="19">
        <v>6</v>
      </c>
      <c r="B17" s="22" t="s">
        <v>32</v>
      </c>
    </row>
    <row r="18" spans="1:2">
      <c r="A18" s="19"/>
      <c r="B18" s="22"/>
    </row>
    <row r="19" spans="1:2" ht="12">
      <c r="A19" s="25" t="s">
        <v>33</v>
      </c>
      <c r="B19" s="20" t="s">
        <v>34</v>
      </c>
    </row>
    <row r="20" spans="1:2">
      <c r="A20" s="19"/>
      <c r="B20" s="22"/>
    </row>
    <row r="21" spans="1:2" ht="34.200000000000003">
      <c r="A21" s="19">
        <v>1</v>
      </c>
      <c r="B21" s="22" t="s">
        <v>35</v>
      </c>
    </row>
    <row r="22" spans="1:2">
      <c r="A22" s="19"/>
      <c r="B22" s="22"/>
    </row>
    <row r="23" spans="1:2" ht="12">
      <c r="A23" s="25" t="s">
        <v>36</v>
      </c>
      <c r="B23" s="20" t="s">
        <v>37</v>
      </c>
    </row>
    <row r="24" spans="1:2">
      <c r="A24" s="19"/>
      <c r="B24" s="22"/>
    </row>
    <row r="25" spans="1:2" ht="57">
      <c r="A25" s="19">
        <v>1</v>
      </c>
      <c r="B25" s="22" t="s">
        <v>38</v>
      </c>
    </row>
    <row r="26" spans="1:2">
      <c r="A26" s="19"/>
      <c r="B26" s="22"/>
    </row>
    <row r="27" spans="1:2">
      <c r="A27" s="19">
        <v>2</v>
      </c>
      <c r="B27" s="22" t="s">
        <v>39</v>
      </c>
    </row>
    <row r="28" spans="1:2">
      <c r="A28" s="19"/>
      <c r="B28" s="22"/>
    </row>
    <row r="29" spans="1:2" ht="12">
      <c r="A29" s="25" t="s">
        <v>40</v>
      </c>
      <c r="B29" s="20" t="s">
        <v>41</v>
      </c>
    </row>
    <row r="30" spans="1:2">
      <c r="A30" s="19"/>
      <c r="B30" s="22"/>
    </row>
    <row r="31" spans="1:2" ht="34.200000000000003">
      <c r="A31" s="19">
        <v>1</v>
      </c>
      <c r="B31" s="22" t="s">
        <v>42</v>
      </c>
    </row>
    <row r="32" spans="1:2">
      <c r="A32" s="19"/>
      <c r="B32" s="22"/>
    </row>
    <row r="33" spans="1:2" ht="22.8">
      <c r="A33" s="19">
        <v>3</v>
      </c>
      <c r="B33" s="22" t="s">
        <v>43</v>
      </c>
    </row>
    <row r="34" spans="1:2">
      <c r="A34" s="19"/>
      <c r="B34" s="22"/>
    </row>
    <row r="35" spans="1:2">
      <c r="A35" s="19">
        <v>5</v>
      </c>
      <c r="B35" s="22" t="s">
        <v>44</v>
      </c>
    </row>
    <row r="36" spans="1:2">
      <c r="A36" s="19"/>
      <c r="B36" s="22"/>
    </row>
    <row r="37" spans="1:2" ht="22.8">
      <c r="A37" s="19">
        <v>6</v>
      </c>
      <c r="B37" s="22" t="s">
        <v>45</v>
      </c>
    </row>
    <row r="38" spans="1:2">
      <c r="A38" s="19"/>
      <c r="B38" s="22"/>
    </row>
    <row r="39" spans="1:2" ht="22.8">
      <c r="A39" s="19">
        <v>7</v>
      </c>
      <c r="B39" s="22" t="s">
        <v>46</v>
      </c>
    </row>
    <row r="40" spans="1:2">
      <c r="A40" s="19"/>
      <c r="B40" s="22"/>
    </row>
    <row r="41" spans="1:2" ht="12">
      <c r="A41" s="25" t="s">
        <v>47</v>
      </c>
      <c r="B41" s="20" t="s">
        <v>48</v>
      </c>
    </row>
    <row r="42" spans="1:2">
      <c r="A42" s="19"/>
      <c r="B42" s="22"/>
    </row>
    <row r="43" spans="1:2">
      <c r="A43" s="19">
        <v>1</v>
      </c>
      <c r="B43" s="22" t="s">
        <v>49</v>
      </c>
    </row>
    <row r="44" spans="1:2">
      <c r="A44" s="19"/>
      <c r="B44" s="22"/>
    </row>
    <row r="45" spans="1:2" ht="45.6">
      <c r="A45" s="19">
        <v>2</v>
      </c>
      <c r="B45" s="22" t="s">
        <v>50</v>
      </c>
    </row>
    <row r="46" spans="1:2">
      <c r="A46" s="19"/>
      <c r="B46" s="22"/>
    </row>
    <row r="47" spans="1:2" ht="22.8">
      <c r="A47" s="19">
        <v>3</v>
      </c>
      <c r="B47" s="22" t="s">
        <v>51</v>
      </c>
    </row>
    <row r="48" spans="1:2">
      <c r="A48" s="19"/>
      <c r="B48" s="22"/>
    </row>
    <row r="49" spans="1:2" ht="22.8">
      <c r="A49" s="19">
        <v>4</v>
      </c>
      <c r="B49" s="22" t="s">
        <v>52</v>
      </c>
    </row>
    <row r="50" spans="1:2">
      <c r="A50" s="19"/>
      <c r="B50" s="22"/>
    </row>
    <row r="51" spans="1:2" ht="22.8">
      <c r="A51" s="19">
        <v>5</v>
      </c>
      <c r="B51" s="22" t="s">
        <v>53</v>
      </c>
    </row>
    <row r="52" spans="1:2" ht="22.8">
      <c r="A52" s="19"/>
      <c r="B52" s="26" t="s">
        <v>54</v>
      </c>
    </row>
  </sheetData>
  <pageMargins left="0.7" right="0.7" top="0.75" bottom="0.75" header="0.3" footer="0.3"/>
  <pageSetup scale="82"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A4C87-C0BD-4975-B5FA-8B2D09B46640}">
  <dimension ref="A1:G26"/>
  <sheetViews>
    <sheetView showGridLines="0" view="pageBreakPreview" zoomScale="85" zoomScaleNormal="100" zoomScaleSheetLayoutView="85" workbookViewId="0">
      <selection activeCell="B17" sqref="B17"/>
    </sheetView>
  </sheetViews>
  <sheetFormatPr defaultColWidth="9.109375" defaultRowHeight="14.4"/>
  <cols>
    <col min="1" max="1" width="9.109375" style="1"/>
    <col min="2" max="2" width="57.44140625" style="1" customWidth="1"/>
    <col min="3" max="4" width="9.109375" style="2"/>
    <col min="5" max="5" width="12.5546875" style="6" bestFit="1" customWidth="1"/>
    <col min="6" max="6" width="20" style="6" bestFit="1" customWidth="1"/>
    <col min="7" max="7" width="15.33203125" style="6" customWidth="1"/>
    <col min="8" max="16384" width="9.109375" style="1"/>
  </cols>
  <sheetData>
    <row r="1" spans="1:7" ht="30.75" customHeight="1">
      <c r="A1" s="154" t="s">
        <v>19</v>
      </c>
      <c r="B1" s="154"/>
      <c r="C1" s="154"/>
      <c r="D1" s="154"/>
      <c r="E1" s="154"/>
      <c r="F1" s="154"/>
      <c r="G1" s="154"/>
    </row>
    <row r="2" spans="1:7" ht="33.75" customHeight="1">
      <c r="A2" s="154" t="s">
        <v>20</v>
      </c>
      <c r="B2" s="154"/>
      <c r="C2" s="154"/>
      <c r="D2" s="154"/>
      <c r="E2" s="154"/>
      <c r="F2" s="154"/>
      <c r="G2" s="154"/>
    </row>
    <row r="3" spans="1:7">
      <c r="A3" s="155" t="s">
        <v>3</v>
      </c>
      <c r="B3" s="155" t="s">
        <v>4</v>
      </c>
      <c r="C3" s="155" t="s">
        <v>5</v>
      </c>
      <c r="D3" s="155" t="s">
        <v>6</v>
      </c>
      <c r="E3" s="156" t="s">
        <v>7</v>
      </c>
      <c r="F3" s="156" t="s">
        <v>8</v>
      </c>
      <c r="G3" s="156" t="s">
        <v>9</v>
      </c>
    </row>
    <row r="4" spans="1:7">
      <c r="A4" s="155"/>
      <c r="B4" s="155"/>
      <c r="C4" s="155"/>
      <c r="D4" s="155"/>
      <c r="E4" s="156"/>
      <c r="F4" s="156"/>
      <c r="G4" s="156"/>
    </row>
    <row r="5" spans="1:7">
      <c r="A5" s="155"/>
      <c r="B5" s="155"/>
      <c r="C5" s="155"/>
      <c r="D5" s="155"/>
      <c r="E5" s="18" t="s">
        <v>10</v>
      </c>
      <c r="F5" s="18" t="s">
        <v>11</v>
      </c>
      <c r="G5" s="18" t="s">
        <v>78</v>
      </c>
    </row>
    <row r="6" spans="1:7">
      <c r="A6" s="7">
        <v>1</v>
      </c>
      <c r="B6" s="8" t="s">
        <v>12</v>
      </c>
      <c r="C6" s="145"/>
      <c r="D6" s="146"/>
      <c r="E6" s="146"/>
      <c r="F6" s="146"/>
      <c r="G6" s="147"/>
    </row>
    <row r="7" spans="1:7">
      <c r="A7" s="9"/>
      <c r="B7" s="10" t="s">
        <v>13</v>
      </c>
      <c r="C7" s="148"/>
      <c r="D7" s="149"/>
      <c r="E7" s="149"/>
      <c r="F7" s="149"/>
      <c r="G7" s="150"/>
    </row>
    <row r="8" spans="1:7">
      <c r="A8" s="11">
        <v>1.1000000000000001</v>
      </c>
      <c r="B8" s="12" t="s">
        <v>14</v>
      </c>
      <c r="C8" s="13" t="s">
        <v>15</v>
      </c>
      <c r="D8" s="14">
        <v>1</v>
      </c>
      <c r="E8" s="15"/>
      <c r="F8" s="15"/>
      <c r="G8" s="15">
        <f>D8*(E8+F8)</f>
        <v>0</v>
      </c>
    </row>
    <row r="9" spans="1:7">
      <c r="A9" s="3">
        <v>1.2</v>
      </c>
      <c r="B9" s="12" t="s">
        <v>74</v>
      </c>
      <c r="C9" s="13" t="s">
        <v>15</v>
      </c>
      <c r="D9" s="53">
        <v>1</v>
      </c>
      <c r="E9" s="5"/>
      <c r="F9" s="5"/>
      <c r="G9" s="15">
        <f t="shared" ref="G9:G10" si="0">D9*(E9+F9)</f>
        <v>0</v>
      </c>
    </row>
    <row r="10" spans="1:7">
      <c r="A10" s="3">
        <v>1.3</v>
      </c>
      <c r="B10" s="12" t="s">
        <v>18</v>
      </c>
      <c r="C10" s="13" t="s">
        <v>15</v>
      </c>
      <c r="D10" s="53">
        <v>1</v>
      </c>
      <c r="E10" s="5"/>
      <c r="F10" s="5"/>
      <c r="G10" s="15">
        <f t="shared" si="0"/>
        <v>0</v>
      </c>
    </row>
    <row r="11" spans="1:7">
      <c r="A11" s="11"/>
      <c r="B11" s="12"/>
      <c r="C11" s="55"/>
      <c r="D11" s="56"/>
      <c r="E11" s="57"/>
      <c r="F11" s="57"/>
      <c r="G11" s="58"/>
    </row>
    <row r="12" spans="1:7">
      <c r="A12" s="7">
        <v>2</v>
      </c>
      <c r="B12" s="16" t="s">
        <v>17</v>
      </c>
      <c r="C12" s="151"/>
      <c r="D12" s="152"/>
      <c r="E12" s="152"/>
      <c r="F12" s="152"/>
      <c r="G12" s="153"/>
    </row>
    <row r="13" spans="1:7">
      <c r="A13" s="3">
        <v>2.1</v>
      </c>
      <c r="B13" s="4" t="s">
        <v>85</v>
      </c>
      <c r="C13" s="13" t="s">
        <v>16</v>
      </c>
      <c r="D13" s="53">
        <v>6</v>
      </c>
      <c r="E13" s="5"/>
      <c r="F13" s="5"/>
      <c r="G13" s="5">
        <f t="shared" ref="G13:G24" si="1">D13*(E13+F13)</f>
        <v>0</v>
      </c>
    </row>
    <row r="14" spans="1:7">
      <c r="A14" s="3">
        <v>2.2000000000000002</v>
      </c>
      <c r="B14" s="4" t="s">
        <v>75</v>
      </c>
      <c r="C14" s="13" t="s">
        <v>16</v>
      </c>
      <c r="D14" s="53">
        <v>6</v>
      </c>
      <c r="E14" s="5"/>
      <c r="F14" s="100"/>
      <c r="G14" s="5">
        <f t="shared" si="1"/>
        <v>0</v>
      </c>
    </row>
    <row r="15" spans="1:7" ht="28.8">
      <c r="A15" s="3">
        <v>2.2999999999999998</v>
      </c>
      <c r="B15" s="17" t="s">
        <v>100</v>
      </c>
      <c r="C15" s="13" t="s">
        <v>16</v>
      </c>
      <c r="D15" s="53">
        <v>6</v>
      </c>
      <c r="E15" s="5"/>
      <c r="F15" s="5"/>
      <c r="G15" s="5">
        <f t="shared" si="1"/>
        <v>0</v>
      </c>
    </row>
    <row r="16" spans="1:7">
      <c r="A16" s="3">
        <v>2.4</v>
      </c>
      <c r="B16" s="17" t="s">
        <v>86</v>
      </c>
      <c r="C16" s="13" t="s">
        <v>16</v>
      </c>
      <c r="D16" s="53">
        <v>6</v>
      </c>
      <c r="E16" s="5"/>
      <c r="F16" s="5"/>
      <c r="G16" s="5">
        <f t="shared" si="1"/>
        <v>0</v>
      </c>
    </row>
    <row r="17" spans="1:7" ht="28.8">
      <c r="A17" s="59">
        <v>2.5</v>
      </c>
      <c r="B17" s="17" t="s">
        <v>71</v>
      </c>
      <c r="C17" s="13" t="s">
        <v>16</v>
      </c>
      <c r="D17" s="53">
        <v>6</v>
      </c>
      <c r="E17" s="5"/>
      <c r="F17" s="5"/>
      <c r="G17" s="5">
        <f t="shared" si="1"/>
        <v>0</v>
      </c>
    </row>
    <row r="18" spans="1:7" ht="28.8">
      <c r="A18" s="11">
        <v>2.6</v>
      </c>
      <c r="B18" s="17" t="s">
        <v>72</v>
      </c>
      <c r="C18" s="13" t="s">
        <v>15</v>
      </c>
      <c r="D18" s="14">
        <v>1</v>
      </c>
      <c r="E18" s="15"/>
      <c r="F18" s="15"/>
      <c r="G18" s="5">
        <f t="shared" si="1"/>
        <v>0</v>
      </c>
    </row>
    <row r="19" spans="1:7" ht="43.2">
      <c r="A19" s="59">
        <v>2.7</v>
      </c>
      <c r="B19" s="17" t="s">
        <v>73</v>
      </c>
      <c r="C19" s="13" t="s">
        <v>15</v>
      </c>
      <c r="D19" s="53">
        <v>1</v>
      </c>
      <c r="E19" s="5"/>
      <c r="F19" s="5"/>
      <c r="G19" s="5">
        <f t="shared" si="1"/>
        <v>0</v>
      </c>
    </row>
    <row r="20" spans="1:7" ht="28.8">
      <c r="A20" s="99">
        <v>2.8</v>
      </c>
      <c r="B20" s="12" t="s">
        <v>21</v>
      </c>
      <c r="C20" s="13" t="s">
        <v>15</v>
      </c>
      <c r="D20" s="14">
        <v>1</v>
      </c>
      <c r="E20" s="15"/>
      <c r="F20" s="15"/>
      <c r="G20" s="5">
        <f t="shared" si="1"/>
        <v>0</v>
      </c>
    </row>
    <row r="21" spans="1:7" ht="28.8">
      <c r="A21" s="99">
        <v>2.9</v>
      </c>
      <c r="B21" s="12" t="s">
        <v>84</v>
      </c>
      <c r="C21" s="13" t="s">
        <v>16</v>
      </c>
      <c r="D21" s="14">
        <v>6</v>
      </c>
      <c r="E21" s="15"/>
      <c r="F21" s="15"/>
      <c r="G21" s="5">
        <f t="shared" si="1"/>
        <v>0</v>
      </c>
    </row>
    <row r="22" spans="1:7" ht="28.8">
      <c r="A22" s="98">
        <v>2.1</v>
      </c>
      <c r="B22" s="12" t="s">
        <v>22</v>
      </c>
      <c r="C22" s="13" t="s">
        <v>16</v>
      </c>
      <c r="D22" s="14">
        <v>6</v>
      </c>
      <c r="E22" s="15"/>
      <c r="F22" s="15"/>
      <c r="G22" s="5">
        <f t="shared" si="1"/>
        <v>0</v>
      </c>
    </row>
    <row r="23" spans="1:7" ht="28.8">
      <c r="A23" s="54">
        <v>2.11</v>
      </c>
      <c r="B23" s="12" t="s">
        <v>76</v>
      </c>
      <c r="C23" s="13" t="s">
        <v>16</v>
      </c>
      <c r="D23" s="14">
        <v>6</v>
      </c>
      <c r="E23" s="5"/>
      <c r="F23" s="5"/>
      <c r="G23" s="5">
        <f t="shared" si="1"/>
        <v>0</v>
      </c>
    </row>
    <row r="24" spans="1:7">
      <c r="A24" s="3">
        <v>2.12</v>
      </c>
      <c r="B24" s="101" t="s">
        <v>87</v>
      </c>
      <c r="C24" s="13" t="s">
        <v>16</v>
      </c>
      <c r="D24" s="53">
        <v>6</v>
      </c>
      <c r="E24" s="5"/>
      <c r="F24" s="5"/>
      <c r="G24" s="5">
        <f t="shared" si="1"/>
        <v>0</v>
      </c>
    </row>
    <row r="25" spans="1:7">
      <c r="A25" s="139"/>
      <c r="B25" s="140"/>
      <c r="C25" s="140"/>
      <c r="D25" s="140"/>
      <c r="E25" s="140"/>
      <c r="F25" s="141"/>
      <c r="G25" s="5"/>
    </row>
    <row r="26" spans="1:7">
      <c r="A26" s="142" t="s">
        <v>23</v>
      </c>
      <c r="B26" s="143"/>
      <c r="C26" s="143"/>
      <c r="D26" s="143"/>
      <c r="E26" s="143"/>
      <c r="F26" s="144"/>
      <c r="G26" s="5">
        <f>SUM(G8:G24)</f>
        <v>0</v>
      </c>
    </row>
  </sheetData>
  <mergeCells count="13">
    <mergeCell ref="A25:F25"/>
    <mergeCell ref="A26:F26"/>
    <mergeCell ref="C6:G7"/>
    <mergeCell ref="C12:G12"/>
    <mergeCell ref="A1:G1"/>
    <mergeCell ref="A2:G2"/>
    <mergeCell ref="A3:A5"/>
    <mergeCell ref="B3:B5"/>
    <mergeCell ref="C3:C5"/>
    <mergeCell ref="D3:D5"/>
    <mergeCell ref="E3:E4"/>
    <mergeCell ref="F3:F4"/>
    <mergeCell ref="G3:G4"/>
  </mergeCells>
  <pageMargins left="0.7" right="0.7" top="0.75" bottom="0.75" header="0.3" footer="0.3"/>
  <pageSetup scale="58" orientation="portrait" r:id="rId1"/>
  <ignoredErrors>
    <ignoredError sqref="E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8C87D-6601-436B-8BA0-B052CBCFA3AC}">
  <sheetPr>
    <pageSetUpPr fitToPage="1"/>
  </sheetPr>
  <dimension ref="A1:M44"/>
  <sheetViews>
    <sheetView showGridLines="0" tabSelected="1" view="pageBreakPreview" zoomScaleNormal="100" zoomScaleSheetLayoutView="100" workbookViewId="0">
      <selection activeCell="B36" sqref="B36"/>
    </sheetView>
  </sheetViews>
  <sheetFormatPr defaultRowHeight="13.2"/>
  <cols>
    <col min="1" max="1" width="5.33203125" style="90" bestFit="1" customWidth="1"/>
    <col min="2" max="2" width="52.109375" style="84" customWidth="1"/>
    <col min="3" max="3" width="4.6640625" style="74" bestFit="1" customWidth="1"/>
    <col min="4" max="4" width="9.77734375" style="85" customWidth="1"/>
    <col min="5" max="5" width="15.6640625" style="76" customWidth="1"/>
    <col min="6" max="6" width="18" style="76" customWidth="1"/>
    <col min="7" max="7" width="8.88671875" style="65"/>
    <col min="8" max="8" width="9.33203125" style="65" bestFit="1" customWidth="1"/>
    <col min="9" max="16384" width="8.88671875" style="65"/>
  </cols>
  <sheetData>
    <row r="1" spans="1:6" s="70" customFormat="1" ht="20.100000000000001" customHeight="1">
      <c r="A1" s="157" t="s">
        <v>109</v>
      </c>
      <c r="B1" s="158"/>
      <c r="C1" s="158"/>
      <c r="D1" s="158"/>
      <c r="E1" s="158"/>
      <c r="F1" s="159"/>
    </row>
    <row r="2" spans="1:6" s="70" customFormat="1" ht="20.100000000000001" customHeight="1">
      <c r="A2" s="71" t="s">
        <v>58</v>
      </c>
      <c r="B2" s="71" t="s">
        <v>0</v>
      </c>
      <c r="C2" s="71" t="s">
        <v>1</v>
      </c>
      <c r="D2" s="71" t="s">
        <v>2</v>
      </c>
      <c r="E2" s="71" t="s">
        <v>59</v>
      </c>
      <c r="F2" s="71" t="s">
        <v>60</v>
      </c>
    </row>
    <row r="3" spans="1:6" s="73" customFormat="1" ht="15" customHeight="1">
      <c r="A3" s="163" t="s">
        <v>111</v>
      </c>
      <c r="B3" s="164"/>
      <c r="C3" s="164"/>
      <c r="D3" s="164"/>
      <c r="E3" s="165"/>
      <c r="F3" s="72"/>
    </row>
    <row r="4" spans="1:6">
      <c r="A4" s="86"/>
      <c r="B4" s="69"/>
      <c r="D4" s="75"/>
      <c r="F4" s="77"/>
    </row>
    <row r="5" spans="1:6" s="73" customFormat="1">
      <c r="A5" s="87" t="s">
        <v>62</v>
      </c>
      <c r="B5" s="61" t="s">
        <v>63</v>
      </c>
      <c r="C5" s="78" t="s">
        <v>62</v>
      </c>
      <c r="D5" s="79"/>
      <c r="E5" s="80"/>
      <c r="F5" s="81"/>
    </row>
    <row r="6" spans="1:6">
      <c r="A6" s="86"/>
      <c r="B6" s="69"/>
      <c r="D6" s="75"/>
      <c r="F6" s="77"/>
    </row>
    <row r="7" spans="1:6">
      <c r="A7" s="86"/>
      <c r="B7" s="82" t="s">
        <v>66</v>
      </c>
      <c r="D7" s="75"/>
      <c r="F7" s="77"/>
    </row>
    <row r="8" spans="1:6">
      <c r="A8" s="86"/>
      <c r="B8" s="82"/>
      <c r="D8" s="75"/>
      <c r="F8" s="77"/>
    </row>
    <row r="9" spans="1:6">
      <c r="A9" s="88">
        <v>1</v>
      </c>
      <c r="B9" s="69" t="s">
        <v>70</v>
      </c>
      <c r="C9" s="74" t="s">
        <v>64</v>
      </c>
      <c r="D9" s="75">
        <v>56</v>
      </c>
      <c r="F9" s="77">
        <f>D9*E9</f>
        <v>0</v>
      </c>
    </row>
    <row r="10" spans="1:6">
      <c r="A10" s="88"/>
      <c r="B10" s="69"/>
      <c r="D10" s="75"/>
      <c r="F10" s="77"/>
    </row>
    <row r="11" spans="1:6">
      <c r="A11" s="88">
        <v>2</v>
      </c>
      <c r="B11" s="69" t="s">
        <v>88</v>
      </c>
      <c r="C11" s="74" t="s">
        <v>69</v>
      </c>
      <c r="D11" s="75">
        <v>0</v>
      </c>
      <c r="F11" s="77">
        <f>D11*E11</f>
        <v>0</v>
      </c>
    </row>
    <row r="12" spans="1:6">
      <c r="A12" s="88"/>
      <c r="B12" s="69"/>
      <c r="D12" s="75"/>
      <c r="F12" s="77"/>
    </row>
    <row r="13" spans="1:6">
      <c r="A13" s="60" t="str">
        <f>IF(ISBLANK(D13),"",COUNTA($D$10:D13))</f>
        <v/>
      </c>
      <c r="B13" s="82" t="s">
        <v>79</v>
      </c>
      <c r="C13" s="62"/>
      <c r="D13" s="63"/>
      <c r="E13" s="64"/>
      <c r="F13" s="64"/>
    </row>
    <row r="14" spans="1:6">
      <c r="A14" s="60" t="str">
        <f>IF(ISBLANK(D14),"",COUNTA($D$10:D14))</f>
        <v/>
      </c>
      <c r="B14" s="61"/>
      <c r="C14" s="62"/>
      <c r="D14" s="63"/>
      <c r="E14" s="64"/>
      <c r="F14" s="64"/>
    </row>
    <row r="15" spans="1:6" s="68" customFormat="1" ht="26.4">
      <c r="A15" s="60">
        <v>3</v>
      </c>
      <c r="B15" s="66" t="s">
        <v>80</v>
      </c>
      <c r="C15" s="62" t="s">
        <v>15</v>
      </c>
      <c r="D15" s="60">
        <v>1</v>
      </c>
      <c r="E15" s="67"/>
      <c r="F15" s="67">
        <f>D15*E15</f>
        <v>0</v>
      </c>
    </row>
    <row r="16" spans="1:6">
      <c r="A16" s="88"/>
      <c r="B16" s="69"/>
      <c r="D16" s="75"/>
      <c r="F16" s="77"/>
    </row>
    <row r="17" spans="1:8">
      <c r="A17" s="88"/>
      <c r="B17" s="82" t="s">
        <v>67</v>
      </c>
      <c r="D17" s="75"/>
      <c r="F17" s="77"/>
    </row>
    <row r="18" spans="1:8">
      <c r="A18" s="88"/>
      <c r="B18" s="82" t="s">
        <v>68</v>
      </c>
      <c r="D18" s="75"/>
      <c r="F18" s="77"/>
    </row>
    <row r="19" spans="1:8">
      <c r="A19" s="88"/>
      <c r="B19" s="82"/>
      <c r="D19" s="75"/>
      <c r="F19" s="77"/>
    </row>
    <row r="20" spans="1:8" ht="39.6">
      <c r="A20" s="88"/>
      <c r="B20" s="91" t="s">
        <v>108</v>
      </c>
      <c r="D20" s="75"/>
      <c r="F20" s="77"/>
    </row>
    <row r="21" spans="1:8">
      <c r="A21" s="88"/>
      <c r="B21" s="91"/>
      <c r="D21" s="75"/>
      <c r="F21" s="77"/>
    </row>
    <row r="22" spans="1:8" ht="127.2" customHeight="1">
      <c r="A22" s="88">
        <v>4</v>
      </c>
      <c r="B22" s="69" t="s">
        <v>81</v>
      </c>
      <c r="C22" s="74" t="s">
        <v>64</v>
      </c>
      <c r="D22" s="75">
        <v>370</v>
      </c>
      <c r="F22" s="67">
        <f>D22*E22</f>
        <v>0</v>
      </c>
      <c r="H22" s="130"/>
    </row>
    <row r="23" spans="1:8" ht="127.2" customHeight="1">
      <c r="A23" s="88">
        <v>5</v>
      </c>
      <c r="B23" s="69" t="s">
        <v>101</v>
      </c>
      <c r="C23" s="74" t="s">
        <v>64</v>
      </c>
      <c r="D23" s="75">
        <v>370</v>
      </c>
      <c r="F23" s="67" t="s">
        <v>103</v>
      </c>
      <c r="H23" s="130"/>
    </row>
    <row r="24" spans="1:8" ht="127.2" customHeight="1">
      <c r="A24" s="88">
        <v>6</v>
      </c>
      <c r="B24" s="69" t="s">
        <v>102</v>
      </c>
      <c r="C24" s="74" t="s">
        <v>64</v>
      </c>
      <c r="D24" s="75">
        <v>370</v>
      </c>
      <c r="F24" s="67" t="s">
        <v>103</v>
      </c>
      <c r="H24" s="130"/>
    </row>
    <row r="25" spans="1:8">
      <c r="A25" s="88"/>
      <c r="B25" s="69"/>
      <c r="D25" s="75"/>
      <c r="F25" s="77"/>
    </row>
    <row r="26" spans="1:8">
      <c r="A26" s="88">
        <v>7</v>
      </c>
      <c r="B26" s="69" t="s">
        <v>82</v>
      </c>
      <c r="C26" s="74" t="s">
        <v>69</v>
      </c>
      <c r="D26" s="75">
        <v>3</v>
      </c>
      <c r="F26" s="77">
        <f>D26*E26</f>
        <v>0</v>
      </c>
    </row>
    <row r="27" spans="1:8">
      <c r="A27" s="88"/>
      <c r="B27" s="69"/>
      <c r="D27" s="75"/>
      <c r="F27" s="77"/>
    </row>
    <row r="28" spans="1:8">
      <c r="A28" s="88">
        <v>8</v>
      </c>
      <c r="B28" s="69" t="s">
        <v>83</v>
      </c>
      <c r="C28" s="74" t="s">
        <v>69</v>
      </c>
      <c r="D28" s="75">
        <v>3</v>
      </c>
      <c r="F28" s="77">
        <f>D28*E28</f>
        <v>0</v>
      </c>
    </row>
    <row r="29" spans="1:8">
      <c r="A29" s="88"/>
      <c r="B29" s="69"/>
      <c r="D29" s="75"/>
      <c r="F29" s="77"/>
    </row>
    <row r="30" spans="1:8">
      <c r="A30" s="88">
        <v>9</v>
      </c>
      <c r="B30" s="69" t="s">
        <v>104</v>
      </c>
      <c r="C30" s="74" t="s">
        <v>69</v>
      </c>
      <c r="D30" s="75">
        <v>4</v>
      </c>
      <c r="F30" s="77">
        <f t="shared" ref="F30" si="0">D30*E30</f>
        <v>0</v>
      </c>
    </row>
    <row r="31" spans="1:8">
      <c r="A31" s="88"/>
      <c r="B31" s="69"/>
      <c r="D31" s="75"/>
      <c r="F31" s="77"/>
    </row>
    <row r="32" spans="1:8">
      <c r="A32" s="88"/>
      <c r="B32" s="82" t="s">
        <v>65</v>
      </c>
      <c r="D32" s="75"/>
      <c r="F32" s="77"/>
    </row>
    <row r="33" spans="1:13">
      <c r="A33" s="88"/>
      <c r="B33" s="69"/>
      <c r="D33" s="75"/>
      <c r="F33" s="77"/>
    </row>
    <row r="34" spans="1:13" s="97" customFormat="1" ht="87.6" customHeight="1">
      <c r="A34" s="92">
        <v>10</v>
      </c>
      <c r="B34" s="132" t="s">
        <v>110</v>
      </c>
      <c r="C34" s="94" t="s">
        <v>69</v>
      </c>
      <c r="D34" s="60">
        <v>1</v>
      </c>
      <c r="E34" s="95"/>
      <c r="F34" s="96">
        <f t="shared" ref="F34" si="1">D34*E34</f>
        <v>0</v>
      </c>
      <c r="I34" s="133"/>
      <c r="M34" s="134"/>
    </row>
    <row r="35" spans="1:13">
      <c r="A35" s="88"/>
      <c r="B35" s="69"/>
      <c r="D35" s="75"/>
      <c r="F35" s="77"/>
    </row>
    <row r="36" spans="1:13" ht="117.6" customHeight="1">
      <c r="A36" s="88">
        <v>11</v>
      </c>
      <c r="B36" s="131" t="s">
        <v>105</v>
      </c>
      <c r="C36" s="74" t="s">
        <v>69</v>
      </c>
      <c r="D36" s="75">
        <v>5</v>
      </c>
      <c r="F36" s="77">
        <f t="shared" ref="F36" si="2">D36*E36</f>
        <v>0</v>
      </c>
    </row>
    <row r="37" spans="1:13" s="97" customFormat="1" ht="21.6" customHeight="1">
      <c r="A37" s="92"/>
      <c r="B37" s="93"/>
      <c r="C37" s="94"/>
      <c r="D37" s="60"/>
      <c r="E37" s="95"/>
      <c r="F37" s="96"/>
    </row>
    <row r="38" spans="1:13" ht="91.2" customHeight="1">
      <c r="A38" s="88">
        <v>11</v>
      </c>
      <c r="B38" s="131" t="s">
        <v>106</v>
      </c>
      <c r="C38" s="74" t="s">
        <v>69</v>
      </c>
      <c r="D38" s="75">
        <v>0</v>
      </c>
      <c r="F38" s="67" t="s">
        <v>103</v>
      </c>
    </row>
    <row r="39" spans="1:13" ht="14.4">
      <c r="A39" s="88"/>
      <c r="B39" s="131"/>
      <c r="D39" s="75"/>
      <c r="F39" s="77"/>
    </row>
    <row r="40" spans="1:13" ht="91.2" customHeight="1">
      <c r="A40" s="88">
        <v>11</v>
      </c>
      <c r="B40" s="131" t="s">
        <v>107</v>
      </c>
      <c r="C40" s="74" t="s">
        <v>69</v>
      </c>
      <c r="D40" s="75">
        <v>0</v>
      </c>
      <c r="F40" s="67" t="s">
        <v>103</v>
      </c>
    </row>
    <row r="41" spans="1:13" ht="18.600000000000001" customHeight="1">
      <c r="A41" s="88"/>
      <c r="B41" s="131"/>
      <c r="D41" s="75"/>
      <c r="F41" s="77"/>
    </row>
    <row r="42" spans="1:13">
      <c r="A42" s="88"/>
      <c r="B42" s="69"/>
      <c r="D42" s="75"/>
      <c r="F42" s="77"/>
    </row>
    <row r="43" spans="1:13">
      <c r="A43" s="86"/>
      <c r="B43" s="69"/>
      <c r="D43" s="75"/>
      <c r="F43" s="77"/>
    </row>
    <row r="44" spans="1:13">
      <c r="A44" s="89"/>
      <c r="B44" s="160" t="s">
        <v>61</v>
      </c>
      <c r="C44" s="161"/>
      <c r="D44" s="161"/>
      <c r="E44" s="162"/>
      <c r="F44" s="83">
        <f>SUM(F9:F43)</f>
        <v>0</v>
      </c>
    </row>
  </sheetData>
  <mergeCells count="3">
    <mergeCell ref="A1:F1"/>
    <mergeCell ref="B44:E44"/>
    <mergeCell ref="A3:E3"/>
  </mergeCells>
  <pageMargins left="0.70866141732283472" right="0.70866141732283472" top="0.74803149606299213" bottom="0.74803149606299213" header="0.31496062992125984" footer="0.31496062992125984"/>
  <pageSetup scale="85" fitToHeight="0" orientation="portrait" r:id="rId1"/>
  <rowBreaks count="1" manualBreakCount="1">
    <brk id="30"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0BD36-8B58-440A-9A3F-112D48548423}">
  <dimension ref="A1:C14"/>
  <sheetViews>
    <sheetView view="pageBreakPreview" zoomScaleNormal="100" zoomScaleSheetLayoutView="100" workbookViewId="0">
      <selection activeCell="F11" sqref="F11"/>
    </sheetView>
  </sheetViews>
  <sheetFormatPr defaultColWidth="9.109375" defaultRowHeight="14.4"/>
  <cols>
    <col min="2" max="2" width="30.109375" customWidth="1"/>
    <col min="3" max="3" width="15.109375" bestFit="1" customWidth="1"/>
  </cols>
  <sheetData>
    <row r="1" spans="1:3">
      <c r="A1" s="29" t="s">
        <v>109</v>
      </c>
      <c r="B1" s="30"/>
      <c r="C1" s="31"/>
    </row>
    <row r="2" spans="1:3">
      <c r="A2" s="32" t="str">
        <f>Preambles!B3</f>
        <v>Macassar demarcation Fence</v>
      </c>
      <c r="B2" s="33"/>
      <c r="C2" s="34"/>
    </row>
    <row r="3" spans="1:3">
      <c r="A3" s="35" t="s">
        <v>77</v>
      </c>
      <c r="B3" s="35"/>
      <c r="C3" s="36"/>
    </row>
    <row r="4" spans="1:3" ht="15" thickBot="1">
      <c r="A4" s="33"/>
      <c r="B4" s="33"/>
      <c r="C4" s="37"/>
    </row>
    <row r="5" spans="1:3">
      <c r="A5" s="166" t="s">
        <v>55</v>
      </c>
      <c r="B5" s="169" t="s">
        <v>4</v>
      </c>
      <c r="C5" s="172" t="s">
        <v>56</v>
      </c>
    </row>
    <row r="6" spans="1:3">
      <c r="A6" s="167"/>
      <c r="B6" s="170"/>
      <c r="C6" s="173"/>
    </row>
    <row r="7" spans="1:3" ht="15" thickBot="1">
      <c r="A7" s="168"/>
      <c r="B7" s="171"/>
      <c r="C7" s="174"/>
    </row>
    <row r="8" spans="1:3">
      <c r="A8" s="38"/>
      <c r="B8" s="39"/>
      <c r="C8" s="40"/>
    </row>
    <row r="9" spans="1:3">
      <c r="A9" s="41">
        <v>1</v>
      </c>
      <c r="B9" s="42" t="s">
        <v>57</v>
      </c>
      <c r="C9" s="43">
        <f>'No.1 - P&amp;G'!G26</f>
        <v>0</v>
      </c>
    </row>
    <row r="10" spans="1:3">
      <c r="A10" s="44"/>
      <c r="B10" s="45"/>
      <c r="C10" s="46"/>
    </row>
    <row r="11" spans="1:3">
      <c r="A11" s="41">
        <v>2</v>
      </c>
      <c r="B11" s="42" t="str">
        <f>A2</f>
        <v>Macassar demarcation Fence</v>
      </c>
      <c r="C11" s="43">
        <f>'No. 2 - BOQ'!F44</f>
        <v>0</v>
      </c>
    </row>
    <row r="12" spans="1:3">
      <c r="A12" s="47"/>
      <c r="B12" s="48"/>
      <c r="C12" s="46"/>
    </row>
    <row r="13" spans="1:3" ht="15" thickBot="1">
      <c r="A13" s="49"/>
      <c r="B13" s="50"/>
      <c r="C13" s="51"/>
    </row>
    <row r="14" spans="1:3" ht="15" thickBot="1">
      <c r="A14" s="33"/>
      <c r="B14" s="33"/>
      <c r="C14" s="52">
        <f>SUM(C9:C13)</f>
        <v>0</v>
      </c>
    </row>
  </sheetData>
  <mergeCells count="3">
    <mergeCell ref="A5:A7"/>
    <mergeCell ref="B5:B7"/>
    <mergeCell ref="C5:C7"/>
  </mergeCells>
  <pageMargins left="0.7" right="0.7" top="0.75" bottom="0.75" header="0.3" footer="0.3"/>
  <pageSetup orientation="portrait" r:id="rId1"/>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 Page</vt:lpstr>
      <vt:lpstr>Preambles</vt:lpstr>
      <vt:lpstr>No.1 - P&amp;G</vt:lpstr>
      <vt:lpstr>No. 2 - BOQ</vt:lpstr>
      <vt:lpstr>No.3 - Summary</vt:lpstr>
      <vt:lpstr>'Cover Page'!Print_Area</vt:lpstr>
      <vt:lpstr>'No. 2 - BOQ'!Print_Area</vt:lpstr>
      <vt:lpstr>'No. 2 - BOQ'!Print_Titles</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Philani Shozi</dc:creator>
  <cp:lastModifiedBy>Phikolomzi Ntshongwana</cp:lastModifiedBy>
  <dcterms:created xsi:type="dcterms:W3CDTF">2022-08-15T09:11:06Z</dcterms:created>
  <dcterms:modified xsi:type="dcterms:W3CDTF">2025-02-10T08:52:51Z</dcterms:modified>
</cp:coreProperties>
</file>