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hlanaFF\Documents\Administration\1. Reports\1. FfM\Cost Estimate Reports\Lelethu Thipa - GE Stores Fencing\ex GE Stores\QS Reports\"/>
    </mc:Choice>
  </mc:AlternateContent>
  <xr:revisionPtr revIDLastSave="0" documentId="8_{AF726996-BF4F-46F8-9ECB-E0CE62681725}" xr6:coauthVersionLast="47" xr6:coauthVersionMax="47" xr10:uidLastSave="{00000000-0000-0000-0000-000000000000}"/>
  <workbookProtection workbookAlgorithmName="SHA-512" workbookHashValue="AlJH9CGpdOyU5zzfRpByymECwXdsW11nsm/6/hx0ylDKHRLyfNAoEflKNat6C4IgqBmfoXHXCA11XlUWcplLHA==" workbookSaltValue="31yKTW/3OxQW34UOyuvOIg==" workbookSpinCount="100000" lockStructure="1"/>
  <bookViews>
    <workbookView xWindow="28680" yWindow="-990" windowWidth="29040" windowHeight="15720" xr2:uid="{1C09011A-2D23-480C-A05D-CB8A9AB39BEC}"/>
  </bookViews>
  <sheets>
    <sheet name="BoQ of Fencing"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0">#REF!</definedName>
    <definedName name="\a">#REF!</definedName>
    <definedName name="\d">#REF!</definedName>
    <definedName name="\e">#REF!</definedName>
    <definedName name="\f">#REF!</definedName>
    <definedName name="\h">#REF!</definedName>
    <definedName name="\i">#REF!</definedName>
    <definedName name="\j">#REF!</definedName>
    <definedName name="\L">#REF!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M777">#REF!</definedName>
    <definedName name="__M777">#REF!</definedName>
    <definedName name="__xlnm.Print_Area">#REF!</definedName>
    <definedName name="_525V">#REF!</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hidden="1">#REF!</definedName>
    <definedName name="_Key1" hidden="1">[2]AIRCON!#REF!</definedName>
    <definedName name="_Key2" hidden="1">[2]AIRCON!#REF!</definedName>
    <definedName name="_M11">#REF!</definedName>
    <definedName name="_M13">#REF!</definedName>
    <definedName name="_M14">#REF!</definedName>
    <definedName name="_M15">#REF!</definedName>
    <definedName name="_M16">#REF!</definedName>
    <definedName name="_M17">#REF!</definedName>
    <definedName name="_M18">#REF!</definedName>
    <definedName name="_M777">#REF!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Out" hidden="1">#REF!</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aaa" hidden="1">#REF!</definedName>
    <definedName name="ACwvu.all." hidden="1">#REF!</definedName>
    <definedName name="ACwvu.prices." hidden="1">#REF!</definedName>
    <definedName name="ACwvu.summary." hidden="1">#REF!</definedName>
    <definedName name="AGE_PROFILE">[3]Validation!$B$2957:$B$2958</definedName>
    <definedName name="alarm">'[4]Int Type'!$E$1:$E$5</definedName>
    <definedName name="ALL">#REF!</definedName>
    <definedName name="ALS">#REF!</definedName>
    <definedName name="ALU">"AL PVC SWA PVC FR 1KV"</definedName>
    <definedName name="Approver">#REF!</definedName>
    <definedName name="ARCHITEC">#REF!</definedName>
    <definedName name="Area_Print">#REF!</definedName>
    <definedName name="ASE_P_M_PERC">#REF!</definedName>
    <definedName name="Author">#REF!</definedName>
    <definedName name="AW_AREA">#REF!</definedName>
    <definedName name="bbb">#REF!</definedName>
    <definedName name="bbbr">#REF!</definedName>
    <definedName name="BCEW">"BARE COPPER EARTH WIRE"</definedName>
    <definedName name="bmAuthor">[5]ProArcInfo!$B$10</definedName>
    <definedName name="bmDocDate">[5]ProArcInfo!$B$12</definedName>
    <definedName name="bmDocID">[5]ProArcInfo!$B$11</definedName>
    <definedName name="bmIssueStatus">[5]ProArcInfo!$B$13</definedName>
    <definedName name="bmRev">[5]ProArcInfo!$B$16</definedName>
    <definedName name="bmStatus">[5]ProArcInfo!$B$7</definedName>
    <definedName name="bmSubjectLine1">[5]ProArcInfo!$B$3</definedName>
    <definedName name="bmSubjectLine2">[5]ProArcInfo!$B$4</definedName>
    <definedName name="bmSubjectLine3">[5]ProArcInfo!$B$5</definedName>
    <definedName name="bmTitle">[5]ProArcInfo!$B$6</definedName>
    <definedName name="BOND">#REF!</definedName>
    <definedName name="BOQ">#REF!</definedName>
    <definedName name="BOTBOX">#REF!</definedName>
    <definedName name="BPL">[6]Re!$D$293:$D$314</definedName>
    <definedName name="C_">#REF!</definedName>
    <definedName name="C2413914" hidden="1">#REF!</definedName>
    <definedName name="CA_275">#REF!</definedName>
    <definedName name="CA_320">#REF!</definedName>
    <definedName name="CA_370">#REF!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llYear">[7]Values!$G$14</definedName>
    <definedName name="CANCEL">#REF!</definedName>
    <definedName name="CAP">[0]!CAP</definedName>
    <definedName name="CASHFLOW">#REF!</definedName>
    <definedName name="CCC">#REF!</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#REF!</definedName>
    <definedName name="CL_275">#REF!</definedName>
    <definedName name="CL_320">#REF!</definedName>
    <definedName name="CL_370">#REF!</definedName>
    <definedName name="Clear_CAST_Price_Summary">[0]!Clear_CAST_Price_Summary</definedName>
    <definedName name="CMO">#REF!</definedName>
    <definedName name="CO">"COIL"</definedName>
    <definedName name="Coast">[0]!Coast</definedName>
    <definedName name="Cost_Centre">'[8]AT COMPLETION'!#REF!</definedName>
    <definedName name="CostBasis">[7]Values!$O$15:$O$16</definedName>
    <definedName name="Country">[7]Values!$I$2:$I$35</definedName>
    <definedName name="CPA_A">#REF!</definedName>
    <definedName name="CPA_B">#REF!</definedName>
    <definedName name="CPA_C">#REF!</definedName>
    <definedName name="CPA_D">#REF!</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#REF!</definedName>
    <definedName name="_xlnm.Criteria">#REF!</definedName>
    <definedName name="Criteria_MI">#REF!</definedName>
    <definedName name="CS">#REF!</definedName>
    <definedName name="Customer_Document_ID">#REF!</definedName>
    <definedName name="CustomerType">#REF!</definedName>
    <definedName name="Cwvu.summary." hidden="1">#REF!</definedName>
    <definedName name="CXXX">'[1]10'!$F$175:$F$182</definedName>
    <definedName name="D">#REF!</definedName>
    <definedName name="DAE_ELK">#REF!</definedName>
    <definedName name="DAE_GRD">#REF!</definedName>
    <definedName name="Data">#REF!</definedName>
    <definedName name="Data_Daywork">#REF!</definedName>
    <definedName name="Data_Opt_Bill5">#REF!</definedName>
    <definedName name="DATA1">'[9]Unit 1'!$I$18:$P$37,'[9]Unit 1'!$I$41:$P$60,'[9]Unit 1'!$I$64:$P$83,'[9]Unit 1'!$I$87:$P$106,'[9]Unit 1'!$I$110:$P$135,'[9]Unit 1'!$I$139:$P$158,'[9]Unit 1'!$I$162:$P$181</definedName>
    <definedName name="DATA10">'[9]Unit 5'!$I$274:$P$293,'[9]Unit 5'!$I$298:$O$298,'[9]Unit 5'!$P$298:$P$312,'[9]Unit 5'!$I$298:$P$477,'[9]Unit 5'!$I$481:$P$500,'[9]Unit 5'!$I$504:$P$875,'[9]Unit 5'!$I$879:$P$892</definedName>
    <definedName name="DATA11">'[9]Unit 6'!$I$18:$P$37,'[9]Unit 6'!$I$41:$P$60,'[9]Unit 6'!$I$64:$P$83,'[9]Unit 6'!$I$87:$P$106,'[9]Unit 6'!$I$110:$P$135,'[9]Unit 6'!$I$139:$K$139,'[9]Unit 6'!$K$139:$P$158,'[9]Unit 6'!$I$139:$P$158,'[9]Unit 6'!$I$162:$N$162,'[9]Unit 6'!$P$163,'[9]Unit 6'!$I$162:$P$181</definedName>
    <definedName name="DATA12">'[9]Unit 6'!$I$274:$P$293,'[9]Unit 6'!$I$298:$P$477,'[9]Unit 6'!$I$481:$P$500,'[9]Unit 6'!$I$504:$P$875,'[9]Unit 6'!$I$879:$P$892</definedName>
    <definedName name="DATA13">'[9]Common Plant'!$I$18:$P$37,'[9]Common Plant'!$I$41:$P$60,'[9]Common Plant'!$I$64:$P$83,'[9]Common Plant'!$I$87:$P$106,'[9]Common Plant'!$I$110:$P$135,'[9]Common Plant'!$I$139:$P$158,'[9]Common Plant'!$I$162:$P$181,'[9]Common Plant'!$I$185:$P$210</definedName>
    <definedName name="DATA14">'[9]Common Plant'!$I$214:$P$237,'[9]Common Plant'!$I$241:$P$270,'[9]Common Plant'!$I$274:$P$293,'[9]Common Plant'!$I$298:$P$477,'[9]Common Plant'!$I$481:$P$500,'[9]Common Plant'!$I$504:$P$875,'[9]Common Plant'!$I$879:$P$892</definedName>
    <definedName name="DATA15">#REF!</definedName>
    <definedName name="DATA16">#REF!</definedName>
    <definedName name="DATA17">#REF!</definedName>
    <definedName name="DATA18">#REF!</definedName>
    <definedName name="DATA19">#REF!</definedName>
    <definedName name="DATA2">'[9]Unit 1'!$I$185:$P$210,'[9]Unit 1'!$I$214:$P$237,'[9]Unit 1'!$I$241:$P$270,'[9]Unit 1'!$I$274:$P$293,'[9]Unit 1'!$I$298:$P$477,'[9]Unit 1'!$I$481:$P$500,'[9]Unit 1'!$I$504:$P$875,'[9]Unit 1'!$I$879:$P$892</definedName>
    <definedName name="DATA3">'[9]Unit 2'!$I$18:$P$37,'[9]Unit 2'!$I$41:$P$60,'[9]Unit 2'!$I$64:$P$83,'[9]Unit 2'!$I$87:$P$106,'[9]Unit 2'!$I$110:$P$135,'[9]Unit 2'!$I$139:$P$158,'[9]Unit 2'!$I$162:$P$181,'[9]Unit 2'!$I$185:$P$210,'[9]Unit 2'!$I$214:$P$237,'[9]Unit 2'!$I$241:$P$270</definedName>
    <definedName name="DATA4">'[9]Unit 2'!$I$274:$P$293,'[9]Unit 2'!$I$298:$P$477,'[9]Unit 2'!$I$481:$P$500,'[9]Unit 2'!$I$504:$P$875,'[9]Unit 2'!$I$879:$P$892</definedName>
    <definedName name="DATA5">'[9]Unit 3'!$I$18:$P$37,'[9]Unit 3'!$I$41:$P$60,'[9]Unit 3'!$I$64:$P$83,'[9]Unit 3'!$I$87:$P$106,'[9]Unit 3'!$I$110:$P$135,'[9]Unit 3'!$I$139:$P$158,'[9]Unit 3'!$I$162:$P$181,'[9]Unit 3'!$I$185:$P$210,'[9]Unit 3'!$I$214:$P$237,'[9]Unit 3'!$I$241:$P$270</definedName>
    <definedName name="DATA6">'[9]Unit 3'!$I$274:$P$293,'[9]Unit 3'!$I$298:$P$477,'[9]Unit 3'!$I$481:$P$500,'[9]Unit 3'!$I$504:$P$875,'[9]Unit 3'!$I$879:$P$892</definedName>
    <definedName name="DATA7">'[9]Unit 4'!$I$18:$P$37,'[9]Unit 4'!$I$41:$P$60,'[9]Unit 4'!$I$64:$P$83,'[9]Unit 4'!$I$87:$P$106,'[9]Unit 4'!$I$110:$P$135,'[9]Unit 4'!$I$139:$P$158,'[9]Unit 4'!$I$162:$P$181,'[9]Unit 4'!$I$185:$P$210,'[9]Unit 4'!$I$214:$P$237,'[9]Unit 4'!$I$241:$P$270</definedName>
    <definedName name="DATA8">'[9]Unit 4'!$I$274:$P$293,'[9]Unit 4'!$I$298:$P$477,'[9]Unit 4'!$I$481:$P$500,'[9]Unit 4'!$I$504:$P$875,'[9]Unit 4'!$I$879:$P$892</definedName>
    <definedName name="DATA9">'[9]Unit 5'!$I$18:$P$37,'[9]Unit 5'!$I$41:$P$60,'[9]Unit 5'!$I$64:$P$83,'[9]Unit 5'!$I$87:$P$106,'[9]Unit 5'!$I$110:$P$135,'[9]Unit 5'!$I$139:$P$158,'[9]Unit 5'!$I$162:$P$181,'[9]Unit 5'!$I$185:$P$210,'[9]Unit 5'!$I$214:$P$237,'[9]Unit 5'!$I$241:$P$270</definedName>
    <definedName name="_xlnm.Database">#REF!</definedName>
    <definedName name="Database_MI">#REF!</definedName>
    <definedName name="Date">#REF!</definedName>
    <definedName name="DAYS">#REF!</definedName>
    <definedName name="DB">#REF!</definedName>
    <definedName name="DCC">#REF!</definedName>
    <definedName name="dcs">'[4]Int Type'!$D$1:$D$3</definedName>
    <definedName name="de">#REF!</definedName>
    <definedName name="DECEMBER">#REF!</definedName>
    <definedName name="DEF_SH">#REF!</definedName>
    <definedName name="DEF_SHL">#REF!</definedName>
    <definedName name="Department">#REF!</definedName>
    <definedName name="dis">#REF!</definedName>
    <definedName name="DISABILITY_STATUS">[3]Validation!$B$2959:$B$2968</definedName>
    <definedName name="disb">#REF!</definedName>
    <definedName name="Discount">#REF!</definedName>
    <definedName name="Dls">[1]Ein!$C$1143:$C$1162</definedName>
    <definedName name="DLYN">#N/A</definedName>
    <definedName name="DOTPRINT">#REF!</definedName>
    <definedName name="DOUBLE_H.S_ASS">#REF!</definedName>
    <definedName name="DROP">#REF!</definedName>
    <definedName name="DUC">#REF!</definedName>
    <definedName name="E">"EA"</definedName>
    <definedName name="ee"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EEE">[1]E!#REF!</definedName>
    <definedName name="eeee">#REF!</definedName>
    <definedName name="eeee1">#REF!</definedName>
    <definedName name="ELC">[10]Qm!#REF!</definedName>
    <definedName name="ELE">[10]Qm!#REF!</definedName>
    <definedName name="ELM">[10]Qm!#REF!</definedName>
    <definedName name="ELS">[10]Qm!#REF!</definedName>
    <definedName name="END_of_PRICE_FIX_SUMMARY">#REF!</definedName>
    <definedName name="Ennd">#REF!</definedName>
    <definedName name="ER">#REF!</definedName>
    <definedName name="ermelo">#REF!</definedName>
    <definedName name="ermelo1">#REF!</definedName>
    <definedName name="es" hidden="1">{"'4.0 Financial'!$A$1:$M$79"}</definedName>
    <definedName name="EXEREP">#REF!</definedName>
    <definedName name="exsumm">#REF!</definedName>
    <definedName name="_xlnm.Extract">#REF!</definedName>
    <definedName name="Extract_MI">#REF!</definedName>
    <definedName name="EXXX">'[1]10'!$F$129:$F$168</definedName>
    <definedName name="FEECALC">#REF!</definedName>
    <definedName name="Fees">SUM(#REF!)</definedName>
    <definedName name="fees1">#REF!</definedName>
    <definedName name="FIN">#REF!</definedName>
    <definedName name="FLAG">#REF!</definedName>
    <definedName name="fldAward">[11]Admin!$L$2</definedName>
    <definedName name="FMO">#REF!</definedName>
    <definedName name="Format">#REF!</definedName>
    <definedName name="FOUND">#REF!</definedName>
    <definedName name="fri_bl">#REF!</definedName>
    <definedName name="fri_br">#REF!</definedName>
    <definedName name="fri_tl">#REF!</definedName>
    <definedName name="fri_tr">#REF!</definedName>
    <definedName name="Functional_Unit">#REF!</definedName>
    <definedName name="Gender">[7]Values!$G$2:$G$3</definedName>
    <definedName name="GENERAL_SETTINGS_AND_CONVEYOR__INFORMATION">#REF!</definedName>
    <definedName name="GenSetConInfo">#REF!</definedName>
    <definedName name="GJ">#REF!</definedName>
    <definedName name="GK">#REF!</definedName>
    <definedName name="GRAFPRINT">#REF!</definedName>
    <definedName name="GY">"PVC SINGLE CORE GREEN/YELLOW"</definedName>
    <definedName name="H.S_ASS">#REF!</definedName>
    <definedName name="H_B_KOSTE">#REF!</definedName>
    <definedName name="H_B_SKED">#REF!</definedName>
    <definedName name="H_BRON">#REF!</definedName>
    <definedName name="H_EXCEL_qpw_WDG081">'[12]page (1)'!#REF!</definedName>
    <definedName name="HARVEY">#REF!</definedName>
    <definedName name="HBL">[6]Re!$D$250:$D$291</definedName>
    <definedName name="HEADER">#REF!</definedName>
    <definedName name="HEADING">#REF!</definedName>
    <definedName name="HFC">"CU XLPE SWA PVC HFC 1kV"</definedName>
    <definedName name="HSC">[6]Re!$D$94:$D$145</definedName>
    <definedName name="HTML_CodePage" hidden="1">1252</definedName>
    <definedName name="HTML_Control"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mpact_Codes">#REF!</definedName>
    <definedName name="Infra1">#REF!</definedName>
    <definedName name="Int_Type">'[4]Int Type'!$A$1:$A$35</definedName>
    <definedName name="IO_BOP_BV15">#REF!</definedName>
    <definedName name="Items_01">#REF!</definedName>
    <definedName name="JMMakwela">#REF!</definedName>
    <definedName name="JOE">#REF!</definedName>
    <definedName name="K">"KG"</definedName>
    <definedName name="LABOUR">#REF!</definedName>
    <definedName name="Language">#REF!</definedName>
    <definedName name="LATEST">'[13]11 AUG- 10 SEPT.'!$M$679</definedName>
    <definedName name="LegalStatus">[7]Values!$O$2:$O$8</definedName>
    <definedName name="LENJANE">#REF!</definedName>
    <definedName name="LFR">"CU PVC SWA PVC FR 1kV"</definedName>
    <definedName name="LHC">"CU PVC SWA PVC LHC 1kV"</definedName>
    <definedName name="LIST">#REF!</definedName>
    <definedName name="LSC">[6]Re!$D$237:$D$248</definedName>
    <definedName name="LYN">#N/A</definedName>
    <definedName name="M">"Meter"</definedName>
    <definedName name="MAK">#REF!</definedName>
    <definedName name="MANURE">#REF!</definedName>
    <definedName name="marc09">#REF!</definedName>
    <definedName name="MAST">#REF!</definedName>
    <definedName name="MAT_TOGGLE">#REF!</definedName>
    <definedName name="MAT_UNIT_TOGGLE">#REF!</definedName>
    <definedName name="MMM">#REF!</definedName>
    <definedName name="Module1.CF_Data">[0]!Module1.CF_Data</definedName>
    <definedName name="Module1.Collect_Data">[0]!Module1.Collect_Data</definedName>
    <definedName name="MotorLocalCost">#REF!</definedName>
    <definedName name="MXXX">'[1]10'!$F$13:$F$64</definedName>
    <definedName name="N">"NO"</definedName>
    <definedName name="NLQPRINT">#REF!</definedName>
    <definedName name="NUL">#N/A</definedName>
    <definedName name="O_H_LAB">#REF!</definedName>
    <definedName name="O_H_MAT">#REF!</definedName>
    <definedName name="O_H_OTHER">#REF!</definedName>
    <definedName name="O_H_PLANT">#REF!</definedName>
    <definedName name="O_H_TOG">#REF!</definedName>
    <definedName name="O_L">#REF!</definedName>
    <definedName name="OD_Discipline">#REF!</definedName>
    <definedName name="OFF_AND_STORE">#REF!</definedName>
    <definedName name="OHTE">#REF!</definedName>
    <definedName name="OHTE1">#REF!</definedName>
    <definedName name="ONE">#REF!</definedName>
    <definedName name="Operating_Instructions">#REF!</definedName>
    <definedName name="OpInst">#REF!</definedName>
    <definedName name="oppps">#REF!</definedName>
    <definedName name="P_COST">#REF!</definedName>
    <definedName name="PAGE1">#REF!</definedName>
    <definedName name="Page10">#REF!</definedName>
    <definedName name="PAGE2">#REF!</definedName>
    <definedName name="PAGE3">#REF!</definedName>
    <definedName name="Page3.1">#REF!</definedName>
    <definedName name="PAINT">#REF!</definedName>
    <definedName name="PERSENT">#REF!</definedName>
    <definedName name="PNT_BLOCK">#REF!</definedName>
    <definedName name="PO">#REF!</definedName>
    <definedName name="pp">#REF!</definedName>
    <definedName name="PPO">#REF!</definedName>
    <definedName name="PPO_D.H.S">#REF!</definedName>
    <definedName name="PPO_H.S">#REF!</definedName>
    <definedName name="PPO_S.A">#REF!</definedName>
    <definedName name="PPPPP">#REF!</definedName>
    <definedName name="PR">#REF!</definedName>
    <definedName name="price_factor">#REF!</definedName>
    <definedName name="_xlnm.Print_Area" localSheetId="0">'BoQ of Fencing'!$A$1:$G$494</definedName>
    <definedName name="_xlnm.Print_Area">#REF!</definedName>
    <definedName name="PRINT_AREA_MI">#REF!</definedName>
    <definedName name="print_area2_mi">#REF!</definedName>
    <definedName name="_xlnm.Print_Titles">#REF!</definedName>
    <definedName name="PRINT_TITLES_MI">#REF!</definedName>
    <definedName name="Prof_fees">#REF!</definedName>
    <definedName name="ProgramName">[7]Values!$G$11</definedName>
    <definedName name="PROJ_DURATION">#REF!</definedName>
    <definedName name="PROJFIN">#REF!</definedName>
    <definedName name="prot4">[0]!prot4</definedName>
    <definedName name="prot5">[0]!prot5</definedName>
    <definedName name="PS">#REF!</definedName>
    <definedName name="PTR">"PVC NITRILE TRAILING"</definedName>
    <definedName name="q">#REF!</definedName>
    <definedName name="qa"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qd"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qe">[0]!qe</definedName>
    <definedName name="qf"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q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qh"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qi">[0]!qi</definedName>
    <definedName name="qj"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qk"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qo"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QP">#REF!</definedName>
    <definedName name="qqqqqq">#REF!</definedName>
    <definedName name="qr">[0]!qr</definedName>
    <definedName name="qs"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qt">[0]!qt</definedName>
    <definedName name="qty">#REF!</definedName>
    <definedName name="qu">[0]!qu</definedName>
    <definedName name="QUANTITY">#REF!</definedName>
    <definedName name="qw" hidden="1">{"'4.0 Financial'!$A$1:$M$79"}</definedName>
    <definedName name="qy">[0]!qy</definedName>
    <definedName name="RAMING_AANHEF">#N/A</definedName>
    <definedName name="RBL">[6]Re!$D$147:$D$182</definedName>
    <definedName name="RED">[6]Re!$D$184:$D$235</definedName>
    <definedName name="Ref_33">[14]Grid_Def!$D$8</definedName>
    <definedName name="Reference">#REF!</definedName>
    <definedName name="REGIST">#REF!</definedName>
    <definedName name="Ress">#REF!</definedName>
    <definedName name="Reviewer">#REF!</definedName>
    <definedName name="Revision">#REF!</definedName>
    <definedName name="Richardsbay" hidden="1">#REF!</definedName>
    <definedName name="RL">#REF!</definedName>
    <definedName name="rr"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rrr">#REF!</definedName>
    <definedName name="Rwvu.all." hidden="1">#REF!,#REF!</definedName>
    <definedName name="Rwvu.prices." hidden="1">#REF!,#REF!</definedName>
    <definedName name="Rwvu.summary." hidden="1">#REF!</definedName>
    <definedName name="S">#REF!</definedName>
    <definedName name="S.A_ASS">#REF!</definedName>
    <definedName name="S_COST">#REF!</definedName>
    <definedName name="SC">"PVC SINGLE CORE"</definedName>
    <definedName name="SCOPE_OF_SUPPLY___RESPONSIBILITIES">#REF!</definedName>
    <definedName name="ScSupRes">#REF!</definedName>
    <definedName name="Seeeet">#REF!</definedName>
    <definedName name="SET_UC_BOX">#REF!</definedName>
    <definedName name="SHE">[1]M!#REF!</definedName>
    <definedName name="_xlnm.Sheet_Title">'[8]AT COMPLETION'!#REF!</definedName>
    <definedName name="Siemens">#REF!</definedName>
    <definedName name="SIGNALS">#REF!</definedName>
    <definedName name="signals2">#REF!</definedName>
    <definedName name="Sleeper">#REF!</definedName>
    <definedName name="SOCIO_STATUS">[3]Validation!$B$2955:$B$2956</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hidden="1">#REF!</definedName>
    <definedName name="Sort_Data">#REF!</definedName>
    <definedName name="SORT1">#REF!</definedName>
    <definedName name="SORT2">#REF!</definedName>
    <definedName name="SORT3">#REF!</definedName>
    <definedName name="Sortall">#REF!</definedName>
    <definedName name="Source3">'[8]AT COMPLETION'!#REF!</definedName>
    <definedName name="Source4">'[8]AT COMPLETION'!#REF!</definedName>
    <definedName name="SPREAD">#REF!</definedName>
    <definedName name="SR">#REF!</definedName>
    <definedName name="SSS">[1]S!#REF!</definedName>
    <definedName name="State">#REF!</definedName>
    <definedName name="Status_msg">'[4]Status Messages'!$C$3:$C$327</definedName>
    <definedName name="STAY">#REF!</definedName>
    <definedName name="SUBS">#N/A</definedName>
    <definedName name="SUBTOTALS">#N/A</definedName>
    <definedName name="SUM">[15]Computer!$C$1:$F$54</definedName>
    <definedName name="SumFixEnd">#REF!</definedName>
    <definedName name="SUMMARY">#REF!</definedName>
    <definedName name="Swvu.all." hidden="1">#REF!</definedName>
    <definedName name="Swvu.prices." hidden="1">#REF!</definedName>
    <definedName name="Swvu.summary." hidden="1">#REF!</definedName>
    <definedName name="SXXX">'[1]10'!$F$71:$F$122</definedName>
    <definedName name="sys_elem">#REF!</definedName>
    <definedName name="T">"TON"</definedName>
    <definedName name="TABLEFEE">#REF!</definedName>
    <definedName name="TENDER_AANHEF">#REF!</definedName>
    <definedName name="TEST0">#REF!</definedName>
    <definedName name="TEST1">#REF!</definedName>
    <definedName name="TEST2">#REF!</definedName>
    <definedName name="TEST3">#REF!</definedName>
    <definedName name="TEST4">#REF!</definedName>
    <definedName name="TEST5">#REF!</definedName>
    <definedName name="TESTHKEY">#REF!</definedName>
    <definedName name="TESTKEYS">#REF!</definedName>
    <definedName name="TESTVKEY">#REF!</definedName>
    <definedName name="Title1">#REF!</definedName>
    <definedName name="Title2">#REF!</definedName>
    <definedName name="TOOLS">#REF!</definedName>
    <definedName name="TOTAL_PRODUCTIVE_HOURS_FOR_5_YEARS">#N/A</definedName>
    <definedName name="trac">#REF!</definedName>
    <definedName name="track">#REF!</definedName>
    <definedName name="TRACKWRK">#REF!</definedName>
    <definedName name="TRANSFER">#N/A</definedName>
    <definedName name="TRS">"HO7RN-F TRAILING"</definedName>
    <definedName name="ttttt">#REF!</definedName>
    <definedName name="Txdata">#REF!</definedName>
    <definedName name="Txdataall">#REF!</definedName>
    <definedName name="TYDKOSTE">#REF!</definedName>
    <definedName name="Type">#REF!</definedName>
    <definedName name="Unit">#REF!</definedName>
    <definedName name="Unit_meas">[4]Unit!$B$1:$B$144</definedName>
    <definedName name="unprot4">[0]!unprot4</definedName>
    <definedName name="UPDATE">#REF!</definedName>
    <definedName name="update2">[0]!update2</definedName>
    <definedName name="USTA">#REF!</definedName>
    <definedName name="uuu">#REF!</definedName>
    <definedName name="VERT">#REF!</definedName>
    <definedName name="VI">#REF!</definedName>
    <definedName name="VRAE1">#REF!</definedName>
    <definedName name="VRAE2">#REF!</definedName>
    <definedName name="WATER_LIGHTS">#REF!</definedName>
    <definedName name="WDIST">#REF!</definedName>
    <definedName name="we">[0]!we</definedName>
    <definedName name="wea">[0]!wea</definedName>
    <definedName name="WEL">"PVC NITRILE WELDING"</definedName>
    <definedName name="wrn.test_report." localSheetId="0" hidden="1">{"test",#N/A,TRUE,"I.1 - CO only"}</definedName>
    <definedName name="wrn.test_report." hidden="1">{"test",#N/A,TRUE,"I.1 - CO only"}</definedName>
    <definedName name="wrn.test_reportCPF" localSheetId="0" hidden="1">{"test",#N/A,TRUE,"I.1 - CO only"}</definedName>
    <definedName name="wrn.test_reportCPF" hidden="1">{"test",#N/A,TRUE,"I.1 - CO only"}</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#REF!</definedName>
    <definedName name="wwwwwwwwwww">#REF!</definedName>
    <definedName name="X">#REF!</definedName>
    <definedName name="XANSWERS">#REF!</definedName>
    <definedName name="XLPE">"CU XLPE SWA PVC FR 6,35/11kV"</definedName>
    <definedName name="Year2">[7]Values!$M$13:$M$15</definedName>
    <definedName name="YesNo">[7]Values!$G$6:$G$7</definedName>
    <definedName name="YesNo2">[7]Values!$G$31:$G$33</definedName>
    <definedName name="yyy">#REF!</definedName>
    <definedName name="Z">#REF!</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id">#REF!</definedName>
    <definedName name="ZANSWER">#REF!</definedName>
    <definedName name="ZAR">'[16] Unit 1 Summary'!#REF!</definedName>
    <definedName name="エスカレ">'[16] Unit 1 Summary'!#REF!</definedName>
    <definedName name="エンジ">'[16] Unit 1 Summary'!#REF!</definedName>
    <definedName name="コンテ">'[16] Unit 1 Summary'!#REF!</definedName>
    <definedName name="一般費">'[16] Unit 1 Summary'!#REF!</definedName>
    <definedName name="据付計">'[16] Unit 1 Summary'!#REF!</definedName>
    <definedName name="機器計">'[16] Unit 1 Summary'!#REF!</definedName>
    <definedName name="輸送費">'[16] Unit 1 Summary'!#REF!</definedName>
    <definedName name="鉄骨">'[16]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G74" i="1"/>
  <c r="G47" i="1"/>
  <c r="G487" i="1"/>
  <c r="G485" i="1"/>
  <c r="G483" i="1"/>
  <c r="G481" i="1"/>
  <c r="G479" i="1"/>
  <c r="G477" i="1"/>
  <c r="G52" i="1"/>
  <c r="G23" i="1"/>
  <c r="G26" i="1"/>
  <c r="G33" i="1"/>
  <c r="G111" i="1"/>
  <c r="G224" i="1"/>
  <c r="G309" i="1"/>
  <c r="G323" i="1"/>
  <c r="G351" i="1"/>
  <c r="G489" i="1"/>
  <c r="G467" i="1"/>
  <c r="G465" i="1"/>
  <c r="G461" i="1"/>
  <c r="G457" i="1"/>
  <c r="G455" i="1"/>
  <c r="G453" i="1"/>
  <c r="G451" i="1"/>
  <c r="G449" i="1"/>
  <c r="G447" i="1"/>
  <c r="G445" i="1"/>
  <c r="G443" i="1"/>
  <c r="G441" i="1"/>
  <c r="G439" i="1"/>
  <c r="G437" i="1"/>
  <c r="G435" i="1"/>
  <c r="G433" i="1"/>
  <c r="G431" i="1"/>
  <c r="G429" i="1"/>
  <c r="G427" i="1"/>
  <c r="G425" i="1"/>
  <c r="G423" i="1"/>
  <c r="G421" i="1"/>
  <c r="G419" i="1"/>
  <c r="G417" i="1"/>
  <c r="G415" i="1"/>
  <c r="G413" i="1"/>
  <c r="G411" i="1"/>
  <c r="G409" i="1"/>
  <c r="G407" i="1"/>
  <c r="G405" i="1"/>
  <c r="G403" i="1"/>
  <c r="G395" i="1"/>
  <c r="G397" i="1"/>
  <c r="G399" i="1"/>
  <c r="G401" i="1"/>
  <c r="G393" i="1"/>
  <c r="G383" i="1"/>
  <c r="G381" i="1"/>
  <c r="G377" i="1"/>
  <c r="G375" i="1"/>
  <c r="G373" i="1"/>
  <c r="G369" i="1"/>
  <c r="G367" i="1"/>
  <c r="G363" i="1"/>
  <c r="G349" i="1"/>
  <c r="G347" i="1"/>
  <c r="G345" i="1"/>
  <c r="G343" i="1"/>
  <c r="G341" i="1"/>
  <c r="G339" i="1"/>
  <c r="G337" i="1"/>
  <c r="G335" i="1"/>
  <c r="G321" i="1"/>
  <c r="G319" i="1"/>
  <c r="G307" i="1"/>
  <c r="G305" i="1"/>
  <c r="G303" i="1"/>
  <c r="G299" i="1"/>
  <c r="G293" i="1"/>
  <c r="G287" i="1"/>
  <c r="G280" i="1"/>
  <c r="G274" i="1"/>
  <c r="G269" i="1"/>
  <c r="G267" i="1"/>
  <c r="G261" i="1"/>
  <c r="G257" i="1"/>
  <c r="G255" i="1"/>
  <c r="G251" i="1"/>
  <c r="G247" i="1"/>
  <c r="G243" i="1"/>
  <c r="G222" i="1"/>
  <c r="G214" i="1"/>
  <c r="G215" i="1"/>
  <c r="G216" i="1"/>
  <c r="G217" i="1"/>
  <c r="G218" i="1"/>
  <c r="G213" i="1"/>
  <c r="G209" i="1"/>
  <c r="G205" i="1"/>
  <c r="G197" i="1"/>
  <c r="G189" i="1"/>
  <c r="G181" i="1"/>
  <c r="G177" i="1"/>
  <c r="G173" i="1"/>
  <c r="G169" i="1"/>
  <c r="G165" i="1"/>
  <c r="G159" i="1"/>
  <c r="G155" i="1"/>
  <c r="G151" i="1"/>
  <c r="G149" i="1"/>
  <c r="G145" i="1"/>
  <c r="G143" i="1"/>
  <c r="G141" i="1"/>
  <c r="G135" i="1"/>
  <c r="G133" i="1"/>
  <c r="G129" i="1"/>
  <c r="G109" i="1"/>
  <c r="G103" i="1"/>
  <c r="G101" i="1"/>
  <c r="G99" i="1"/>
  <c r="G73" i="1"/>
  <c r="G72" i="1"/>
  <c r="G71" i="1"/>
  <c r="G70" i="1"/>
  <c r="G69" i="1"/>
  <c r="G68" i="1"/>
  <c r="G67" i="1"/>
  <c r="G66" i="1"/>
  <c r="G65" i="1"/>
  <c r="G64" i="1"/>
  <c r="G63" i="1"/>
  <c r="G62" i="1"/>
  <c r="G61" i="1"/>
  <c r="G60" i="1"/>
  <c r="G59" i="1"/>
  <c r="G58" i="1"/>
  <c r="G475" i="1" l="1"/>
  <c r="G491" i="1" s="1"/>
  <c r="G55" i="1"/>
  <c r="G54" i="1"/>
  <c r="G53" i="1"/>
  <c r="G46" i="1"/>
  <c r="G45" i="1"/>
  <c r="G44" i="1"/>
  <c r="G43" i="1"/>
  <c r="G42" i="1"/>
  <c r="G41" i="1"/>
  <c r="G40" i="1"/>
  <c r="G39" i="1"/>
  <c r="G38" i="1"/>
  <c r="G37" i="1"/>
  <c r="G36" i="1"/>
  <c r="G35" i="1"/>
  <c r="G27" i="1"/>
  <c r="G28" i="1"/>
  <c r="G29" i="1"/>
  <c r="G30" i="1"/>
  <c r="G31" i="1"/>
  <c r="G32" i="1"/>
  <c r="G9" i="1"/>
  <c r="G10" i="1"/>
  <c r="G11" i="1"/>
  <c r="G12" i="1"/>
  <c r="G13" i="1"/>
  <c r="G14" i="1"/>
  <c r="G15" i="1"/>
  <c r="G16" i="1"/>
  <c r="G17" i="1"/>
  <c r="G18" i="1"/>
  <c r="G19" i="1"/>
  <c r="G20" i="1"/>
  <c r="G21" i="1"/>
  <c r="G22" i="1"/>
  <c r="G8" i="1"/>
</calcChain>
</file>

<file path=xl/sharedStrings.xml><?xml version="1.0" encoding="utf-8"?>
<sst xmlns="http://schemas.openxmlformats.org/spreadsheetml/2006/main" count="474" uniqueCount="278">
  <si>
    <t>ITEM NO</t>
  </si>
  <si>
    <t>DESCRIPTION</t>
  </si>
  <si>
    <t>UNIT</t>
  </si>
  <si>
    <t>QTY</t>
  </si>
  <si>
    <t>DURATION</t>
  </si>
  <si>
    <t>BILL NO 1</t>
  </si>
  <si>
    <t>PRELIMINARIES AND GENERAL</t>
  </si>
  <si>
    <t>FIXED COSTS</t>
  </si>
  <si>
    <r>
      <t xml:space="preserve">Site Establishment for: </t>
    </r>
    <r>
      <rPr>
        <b/>
        <sz val="8"/>
        <rFont val="Arial"/>
        <family val="2"/>
      </rPr>
      <t>Delivery of Office Converted Containers</t>
    </r>
  </si>
  <si>
    <t>Once Off</t>
  </si>
  <si>
    <r>
      <t xml:space="preserve">Site Establishment for: </t>
    </r>
    <r>
      <rPr>
        <b/>
        <sz val="8"/>
        <rFont val="Arial"/>
        <family val="2"/>
      </rPr>
      <t>Delivery of 9m Open Plan Container</t>
    </r>
    <r>
      <rPr>
        <sz val="8"/>
        <color theme="1"/>
        <rFont val="Arial"/>
        <family val="2"/>
      </rPr>
      <t xml:space="preserve"> (Dining Area)</t>
    </r>
  </si>
  <si>
    <r>
      <t xml:space="preserve">Site Establishment for: </t>
    </r>
    <r>
      <rPr>
        <b/>
        <sz val="8"/>
        <rFont val="Arial"/>
        <family val="2"/>
      </rPr>
      <t>Delivery of Kitchen Converted Container</t>
    </r>
  </si>
  <si>
    <r>
      <t xml:space="preserve">Site Establishment for: </t>
    </r>
    <r>
      <rPr>
        <b/>
        <sz val="8"/>
        <rFont val="Arial"/>
        <family val="2"/>
      </rPr>
      <t>Delivery of Steel Storage Container</t>
    </r>
  </si>
  <si>
    <r>
      <t xml:space="preserve">Site De-Establishment for: </t>
    </r>
    <r>
      <rPr>
        <b/>
        <sz val="8"/>
        <rFont val="Arial"/>
        <family val="2"/>
      </rPr>
      <t>Collection of Office Converted Containers</t>
    </r>
  </si>
  <si>
    <r>
      <t xml:space="preserve">Site De-Establishment for: </t>
    </r>
    <r>
      <rPr>
        <b/>
        <sz val="8"/>
        <rFont val="Arial"/>
        <family val="2"/>
      </rPr>
      <t>Collection of 9m Open Plan Container</t>
    </r>
  </si>
  <si>
    <r>
      <t xml:space="preserve">Site De-Establishment for: </t>
    </r>
    <r>
      <rPr>
        <b/>
        <sz val="8"/>
        <rFont val="Arial"/>
        <family val="2"/>
      </rPr>
      <t>Collection of Kitchen Converted Container</t>
    </r>
  </si>
  <si>
    <r>
      <t xml:space="preserve">Site De-Establishment for: </t>
    </r>
    <r>
      <rPr>
        <b/>
        <sz val="8"/>
        <rFont val="Arial"/>
        <family val="2"/>
      </rPr>
      <t>Collection of Steel Storage Container</t>
    </r>
  </si>
  <si>
    <r>
      <t xml:space="preserve">Site Establishment for: </t>
    </r>
    <r>
      <rPr>
        <b/>
        <sz val="8"/>
        <rFont val="Arial"/>
        <family val="2"/>
      </rPr>
      <t>Delivery of Hired Plant</t>
    </r>
  </si>
  <si>
    <r>
      <t xml:space="preserve">Site Establishment for: </t>
    </r>
    <r>
      <rPr>
        <b/>
        <sz val="8"/>
        <rFont val="Arial"/>
        <family val="2"/>
      </rPr>
      <t>Collection of Hired Plant</t>
    </r>
  </si>
  <si>
    <t>Medicals - Entry</t>
  </si>
  <si>
    <t>Medicals - Exit</t>
  </si>
  <si>
    <t>Standard PPE</t>
  </si>
  <si>
    <t>Safety File</t>
  </si>
  <si>
    <t>Security Clearance Certification</t>
  </si>
  <si>
    <t>No</t>
  </si>
  <si>
    <t>Delivery and Collection of Portable Flushable Toilets</t>
  </si>
  <si>
    <t>TIME RELATED COSTS</t>
  </si>
  <si>
    <t>Light Driven Vehicle (2 x 4)</t>
  </si>
  <si>
    <t xml:space="preserve">Per Month  </t>
  </si>
  <si>
    <t>Home-Work-Home (22 Seater Bus)</t>
  </si>
  <si>
    <t>3 x 6m Office Converted Containers</t>
  </si>
  <si>
    <t>3 x 9m Open Plan Container</t>
  </si>
  <si>
    <t>3 x 6m Kitchen Converted Container L-6m</t>
  </si>
  <si>
    <t>3.4 x 6m Steel Storage Container L-6m</t>
  </si>
  <si>
    <r>
      <t>Portable Flushable Toilets with handwash basin (</t>
    </r>
    <r>
      <rPr>
        <b/>
        <sz val="8"/>
        <color indexed="8"/>
        <rFont val="Arial"/>
        <family val="2"/>
      </rPr>
      <t>To be serviced once a week</t>
    </r>
    <r>
      <rPr>
        <sz val="8"/>
        <color indexed="8"/>
        <rFont val="Arial"/>
        <family val="2"/>
      </rPr>
      <t>)</t>
    </r>
  </si>
  <si>
    <t>Sub-Total for P&amp;Gs:</t>
  </si>
  <si>
    <t>Hired Plant Usage:</t>
  </si>
  <si>
    <t>TLB</t>
  </si>
  <si>
    <t>Days</t>
  </si>
  <si>
    <t>Water tank</t>
  </si>
  <si>
    <t>Cherry Picker</t>
  </si>
  <si>
    <r>
      <t>12m</t>
    </r>
    <r>
      <rPr>
        <vertAlign val="superscript"/>
        <sz val="8"/>
        <color theme="1"/>
        <rFont val="Arial"/>
        <family val="2"/>
      </rPr>
      <t>3</t>
    </r>
    <r>
      <rPr>
        <sz val="8"/>
        <color theme="1"/>
        <rFont val="Arial"/>
        <family val="2"/>
      </rPr>
      <t xml:space="preserve"> Tipper Truck</t>
    </r>
  </si>
  <si>
    <t>Rammer</t>
  </si>
  <si>
    <t>Crane Truck</t>
  </si>
  <si>
    <t>Front End Loader</t>
  </si>
  <si>
    <t>Excavator (to include Pecker and Moil, when needed)</t>
  </si>
  <si>
    <t xml:space="preserve">Generator </t>
  </si>
  <si>
    <t>Grader</t>
  </si>
  <si>
    <t>10 Ton Roller Compactor</t>
  </si>
  <si>
    <t>Plate Compactor</t>
  </si>
  <si>
    <t>Sub-Total for Hired Plant Usage:</t>
  </si>
  <si>
    <t>RESOURCES</t>
  </si>
  <si>
    <t>Design Crew</t>
  </si>
  <si>
    <t>Electrical Eng (Pr 5-10 Years Exp)</t>
  </si>
  <si>
    <t>Hours</t>
  </si>
  <si>
    <t>Civil Eng (Pr 5-10 Years Exp)</t>
  </si>
  <si>
    <t>ICT Specialist (5-10 Years Exp)</t>
  </si>
  <si>
    <t>Draughtsman (5-9 Years Exp)</t>
  </si>
  <si>
    <t>Site Crew</t>
  </si>
  <si>
    <t>Site Manager</t>
  </si>
  <si>
    <t>Site Civil Supervisor (5-10 Years Exp)</t>
  </si>
  <si>
    <t>Site Electrical Supervisor (5-10 Years Exp)</t>
  </si>
  <si>
    <t>Environmental Officer (1-5 Years Exp)</t>
  </si>
  <si>
    <t>Safety Officer (1-5 Years Exp)</t>
  </si>
  <si>
    <t>Quality Officer (1-5 Years Exp)</t>
  </si>
  <si>
    <t>Land Surveyor (1-5 Years Exp)</t>
  </si>
  <si>
    <t>Civil Technician (1-5 Years Exp)</t>
  </si>
  <si>
    <t>General Worker</t>
  </si>
  <si>
    <t>Semi-skilled Labour</t>
  </si>
  <si>
    <t>Plant Operator</t>
  </si>
  <si>
    <t>Concrete hand</t>
  </si>
  <si>
    <t>IT Engineer</t>
  </si>
  <si>
    <t>Electrician</t>
  </si>
  <si>
    <t>Senior Technician</t>
  </si>
  <si>
    <t>Assistant Technician</t>
  </si>
  <si>
    <t>Sub-Total for Design and Site Resources:</t>
  </si>
  <si>
    <t>Carried to Final Summary</t>
  </si>
  <si>
    <t>BUILDERS WORK</t>
  </si>
  <si>
    <t>BILL NO 1: PRELIMINARIES AND GENERAL (PROVISIONAL)</t>
  </si>
  <si>
    <t>BILL NO 2</t>
  </si>
  <si>
    <t>ALTERATIONS</t>
  </si>
  <si>
    <t>SUPPLEMENTARY PREAMBLES</t>
  </si>
  <si>
    <t>View site:</t>
  </si>
  <si>
    <t>Before submitting their tender the contractor shall visit the site and satisfy themselves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</si>
  <si>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Old materials to become property of the Contractor:</t>
  </si>
  <si>
    <t>Old materials from alterations, except where desrcibed as to be re-used or handed over, become the property of the Employer</t>
  </si>
  <si>
    <t>REMOVAL OF EXISTING WORK:</t>
  </si>
  <si>
    <t>Carefully take down and removing existing gates, fence, etc. including cutting joints:</t>
  </si>
  <si>
    <t xml:space="preserve">Diamond razor mesh fencing approximately 1800mm high including poles embedded in concrete </t>
  </si>
  <si>
    <t>m</t>
  </si>
  <si>
    <t>1200 x 1800mm high Mild steel pedestrian gate including all necessary accessories</t>
  </si>
  <si>
    <t>3500mm wide gate</t>
  </si>
  <si>
    <t>REMOVAL OF RUBBISH, DISUSED MATERIALS, ETC</t>
  </si>
  <si>
    <t>Removal of rubbish, disused materials, etc</t>
  </si>
  <si>
    <t>Remove from site all rubbish, disused or unwanted materials around the perimeter fence of the building and cart away to an area to be directed by the Site/Project Manager</t>
  </si>
  <si>
    <t>Item</t>
  </si>
  <si>
    <t>BILL NO 2: ALTERATIONS (PROVISIONAL)</t>
  </si>
  <si>
    <t>BILL NO 3</t>
  </si>
  <si>
    <t>EARTHWORKS</t>
  </si>
  <si>
    <t>Nature of ground:</t>
  </si>
  <si>
    <t>The nature of the ground is assumed to be gravel, therefore "earth", but possibly interspersed with "soft rock" or "hard rock"</t>
  </si>
  <si>
    <t>Should the Contractor encounter any "soft" or "hard" rock in the excavations, he shall immediately notfiy the Engineer who shall be the sole arbiter as to what constitutes "soft" or "hard" rock for final account purposes</t>
  </si>
  <si>
    <t>Scanning:</t>
  </si>
  <si>
    <t>Scanning of underground services and utilities shall precede all excavation works</t>
  </si>
  <si>
    <t>Site Clearance:</t>
  </si>
  <si>
    <t>Allow for clearing the area of the site to be built upon of grass, weeds, shrubs, debris, etc, including grubbing up all roots, scoffling up as required and cart away all vegetation and debris</t>
  </si>
  <si>
    <r>
      <t>m</t>
    </r>
    <r>
      <rPr>
        <vertAlign val="superscript"/>
        <sz val="8"/>
        <color indexed="8"/>
        <rFont val="Arial"/>
        <family val="2"/>
      </rPr>
      <t>2</t>
    </r>
  </si>
  <si>
    <t>Strip average 150mm thick layer of topsoil and recompact (measures elsewhere)</t>
  </si>
  <si>
    <r>
      <t>m</t>
    </r>
    <r>
      <rPr>
        <vertAlign val="superscript"/>
        <sz val="8"/>
        <color indexed="8"/>
        <rFont val="Arial"/>
        <family val="2"/>
      </rPr>
      <t>3</t>
    </r>
  </si>
  <si>
    <t>EXCAVATIONS, FILLING, ETC OTHER THAN BULK:</t>
  </si>
  <si>
    <t>Excavation in earth not exceeding 2m deep:</t>
  </si>
  <si>
    <t>Trenches (Anti-Tunneling and Cable Sleeves)</t>
  </si>
  <si>
    <t>Holes</t>
  </si>
  <si>
    <t>Road Crossing</t>
  </si>
  <si>
    <t>Extra over trench and hole excavations in earth for excavation in:</t>
  </si>
  <si>
    <t>Soft rock</t>
  </si>
  <si>
    <t>Hard rock</t>
  </si>
  <si>
    <t>Extra over all excavations for carting away</t>
  </si>
  <si>
    <t>Surplus material from excavations and/or stock piles on site to a dumping site to be located by the employer</t>
  </si>
  <si>
    <t>Keeping excavations free of water</t>
  </si>
  <si>
    <t>Keeping excavations free of all water other than subtrranean water</t>
  </si>
  <si>
    <t>EARTH FILLING, ETC.</t>
  </si>
  <si>
    <t>Import G5 material from commercial sources and use to fill, compact to 93% Mod. AASHTO max density:</t>
  </si>
  <si>
    <t>2% Slope from the edge of the building apron slab</t>
  </si>
  <si>
    <t>Compaction of surfaces:</t>
  </si>
  <si>
    <t>Compaction of existing ground surface under floors, paving, etc including scarifying for a depth of 150mm, breaking  down oversize material, adding suitable material where necessary and compacting to 95% Mod AASHTO density</t>
  </si>
  <si>
    <t>Earth filling obtained from the excavations and/or prescribed stock piles on site, compacted to 90% Mod AASHTO max density</t>
  </si>
  <si>
    <t>Backfilling to trenches, holes, etc</t>
  </si>
  <si>
    <t>Import G10 material from commercial sources and use to fill in 150mm layers, compact to 95% Mod. AASHTO max density:</t>
  </si>
  <si>
    <t>Patrol Access road</t>
  </si>
  <si>
    <t>Import G5 material from commercial sources and use to fill in 150mm layers, compact to 95% Mod. AASHTO max density:</t>
  </si>
  <si>
    <t>Import G5 material from commercial sources and use to fill in 60mm layers, compact to 95% Mod. AASHTO max density:</t>
  </si>
  <si>
    <t>Sub-base</t>
  </si>
  <si>
    <t>Construct sub-base with material from commercial source compacted to 95% Mod MAASHTO</t>
  </si>
  <si>
    <t>60mm cut through the road (G5)</t>
  </si>
  <si>
    <t>Import G5 material from commercial sources and use to fill in 150mm layers, compact to 90% Mod. AASHTO max density:</t>
  </si>
  <si>
    <t>Construct sub-base with material from commercial source compacted to 90% Mod MAASHTO</t>
  </si>
  <si>
    <t>Aggregated surface on top of sub-base (Patrol Access road)</t>
  </si>
  <si>
    <t>Import G4 material from commercial sources and use to fill in 60mm layers, compact to 95% Mod. AASHTO max density:</t>
  </si>
  <si>
    <t>Base</t>
  </si>
  <si>
    <t>Construct base with material from commercial source compacted to 95% Mod MAASHTO</t>
  </si>
  <si>
    <t>60mm cut through the road (G4)</t>
  </si>
  <si>
    <t>Aggregated Surface</t>
  </si>
  <si>
    <t>32mm gravel filling on top of sub-base</t>
  </si>
  <si>
    <t>Compaction of existing ground surface under floors, paving, etc and compacting to 90% Mod AASHTO density</t>
  </si>
  <si>
    <t>Compaction of existing ground surface under floors, paving, etc for a depth of 100mm, breaking  down oversize material, adding suitable material where necessary and compacting to 90% Mod AASHTO density</t>
  </si>
  <si>
    <t>Compaction of existing ground surface under floors, paving, etc for a depth of 260mm, breaking  down oversize material, adding suitable material where necessary and compacting to 90% Mod AASHTO density</t>
  </si>
  <si>
    <t>Compaction of existing ground surface under floors, paving, etc for a depth of 150mm, breaking  down oversize material, adding suitable material where necessary and compacting to 93% Mod AASHTO density</t>
  </si>
  <si>
    <t>Compaction of existing ground surface under floors, paving, etc for a depth of 150mm, breaking  down oversize material, adding suitable material where necessary and compacting to 95% Mod AASHTO density</t>
  </si>
  <si>
    <t>Compaction of existing ground surface under floors, paving, etc for a depth of 60mm, breaking  down oversize material, adding suitable material where necessary and compacting to 95% Mod AASHTO density</t>
  </si>
  <si>
    <t>Prescribed density tests on filling:</t>
  </si>
  <si>
    <t>Modified AASHTO Density test</t>
  </si>
  <si>
    <t>Carried to Trade Summary</t>
  </si>
  <si>
    <t>BILL NO 3: EARTHWORKS (PROVISIONAL)</t>
  </si>
  <si>
    <t>BILL NO 4</t>
  </si>
  <si>
    <t xml:space="preserve">CONCRETE, FORMWORK AND REINFORCEMENT </t>
  </si>
  <si>
    <t>Cost of tests</t>
  </si>
  <si>
    <t>The costs of making, storing and testing of concrete test cubes as required under 7 "Tests" of SABS 1200G shall include the cost of providing cube moulds necessary for the purpose, for testing costs and for submitting reports on the tests to the Engineer. The testing shall be undertaken by an independent firm or institution nominated by the contractor to the approval of the Engineer</t>
  </si>
  <si>
    <t>CONCRETE WORK</t>
  </si>
  <si>
    <t>UNREINFORCED CONCRETE CAST AGAINST EXCAVATED SURFACES</t>
  </si>
  <si>
    <t>50MPa/19mm concrete:</t>
  </si>
  <si>
    <t>Blinding</t>
  </si>
  <si>
    <t>35MPa/19mm concrete:</t>
  </si>
  <si>
    <t>Road crossing</t>
  </si>
  <si>
    <t>25MPa/19mm concrete:</t>
  </si>
  <si>
    <t>Bases for Concrete poles</t>
  </si>
  <si>
    <t>20MPa/19mm concrete:</t>
  </si>
  <si>
    <t>Holes, etc</t>
  </si>
  <si>
    <t>Anti-tunnelling T-Beam</t>
  </si>
  <si>
    <t>15MPa/19mm concrete:</t>
  </si>
  <si>
    <t>Bases for Galvanised poles</t>
  </si>
  <si>
    <t>ROUGH FORMWORK (DEGREE OF ACCURACY III)</t>
  </si>
  <si>
    <t>Rough formwork to sides:</t>
  </si>
  <si>
    <t>25mm x 25mm Chamfer to Stub Columns</t>
  </si>
  <si>
    <t>TEST BLOCK</t>
  </si>
  <si>
    <t>Making and testing 150 x 150 x 150mm concrete strength test cube (3 sets/test) and submit report to the  Engineer/Employer (only successful tests will be paid for)</t>
  </si>
  <si>
    <t>Sets</t>
  </si>
  <si>
    <t>CONCRETE SUNDRIES</t>
  </si>
  <si>
    <t>30MPa no-shrink grout:</t>
  </si>
  <si>
    <t>Bedding approximately 50mm thick under 240mm x 240mm base plate</t>
  </si>
  <si>
    <t>REINFORCED CONCRETE CAST AGAINST EXCAVATED SURFACES</t>
  </si>
  <si>
    <t>Bases for Concrete poles and Gates Bases</t>
  </si>
  <si>
    <t>Manhole bases and top cover</t>
  </si>
  <si>
    <t>REINFORCEMENT</t>
  </si>
  <si>
    <t>High tensile steel reinforcement to structural concrete work:</t>
  </si>
  <si>
    <t>395 Mesh panel (size: 6.00m x 2.40m x 8mm) to Manhole bases</t>
  </si>
  <si>
    <t>High tensile steel bar reinforcement (Y16)</t>
  </si>
  <si>
    <t>t</t>
  </si>
  <si>
    <t>High tensile steel bar reinforcement (Y12)</t>
  </si>
  <si>
    <t>Mild steel bar reinforcement (R10)</t>
  </si>
  <si>
    <t>BILL NO 4: CONCRETE, FORMWORK AND REINFORCEMENT (PROVISIONAL)</t>
  </si>
  <si>
    <t>BILL NO 5</t>
  </si>
  <si>
    <t>STRUCTURAL STEEL</t>
  </si>
  <si>
    <t>Design and construct approximately 20m (width) x 3m (depth) bridge/culvert crossings with all fixations at all stormwater drainage interfce points. All steel members shall be galvanised</t>
  </si>
  <si>
    <t>Construct and install approximately 22m (length) guardrail system with all fixation along all stormwater crossings along the fence line. Guardrail to comply with the requirements of SANS 1350</t>
  </si>
  <si>
    <t>BILL NO 5: STRUCTURAL STEEL (PROVISIONAL)</t>
  </si>
  <si>
    <t>BILL NO 6</t>
  </si>
  <si>
    <t>METALWORK</t>
  </si>
  <si>
    <t>FENCING</t>
  </si>
  <si>
    <r>
      <rPr>
        <b/>
        <sz val="8"/>
        <rFont val="Arial"/>
        <family val="2"/>
      </rPr>
      <t>SUPPLY, DELIVER and INSTALL</t>
    </r>
    <r>
      <rPr>
        <sz val="8"/>
        <rFont val="Arial"/>
        <family val="2"/>
      </rPr>
      <t>: Single Tier Electric Fence which should be freestanding and erected at a minimum of 5m away from the mechanical fence. 3000mm high above ground level fixed to 100mm x 100mm x 3mm Square tubing 3000mm long (strain post) . Strain post will have 2x 3000m long struts one in each direction manufactured from 50mm x 50mm x 2mm Square tubing. Anti-climb system comprising of spike rails bolted along the fence top, coupled with ripper coil to be installed. All material to be galvanised coated. Strain posts to be planted in 20MPa concrete 500mm x 600mm deep all round the perimeter and struts to be planted in 20MPa concrete 500mm x 300mm deep all around the perimeter. Warning signs shall be displayed conspicuously along the length of the electric fence, fence posts and all access points. The minimum sign dimensions shall be 200mm x 100mm and the lettering and symbols shall be in accordance with SANS 60335-2-76</t>
    </r>
  </si>
  <si>
    <t xml:space="preserve">Supply of 3.0m high Strain posts </t>
  </si>
  <si>
    <t xml:space="preserve">Supply of 3.0m long Struts posts </t>
  </si>
  <si>
    <r>
      <rPr>
        <b/>
        <sz val="8"/>
        <rFont val="Arial"/>
        <family val="2"/>
      </rPr>
      <t>SUPPLY, DELIVER and INSTALL</t>
    </r>
    <r>
      <rPr>
        <sz val="8"/>
        <rFont val="Arial"/>
        <family val="2"/>
      </rPr>
      <t>: Double Tier Mechanical Fence, 3000mm high above ground level fixed to 40mm x 40mm x 3mm Hot rolled steel angles 3000mm long (Intermediate post). Intermediate post will have 2x 3000m long struts one in each direction manufactured from 40mm x 40mm x 3mm Angles. Anti-climb system comprising of spike rails bolted along the fence top, coupled with ripper coil to be installed. All material to be galvanised coated. Strain posts to be planted in 20MPa concrete 300mm x 300mm deep all round the perimeter. Warning signs shall be displayed conspicuously along the length of the electric fence, fence posts and all access points. The minimum sign dimensions shall be 200mm x 100mm and the lettering and symbols shall be in accordance with SANS 60335-2-76</t>
    </r>
  </si>
  <si>
    <t>Supply of 3.0m Angles</t>
  </si>
  <si>
    <t>Supply of 3.0m long Struts angles</t>
  </si>
  <si>
    <t>10m Overall Length of Lockable Double leaf gates, frames to have rectangular hollow sections and joints shall be contnuously welded. The overall height of the gates when fixed shall not be less than the adjacent fencing height. Each gate leaf to have roller wheels and the gate to be fitted with a sliding horizontal locking bar that is secured to a locking plate welded</t>
  </si>
  <si>
    <t>Supply and install Double Leaf Swing gates where each leaf is approximately 2.15m wide x 3.73m high, incluing posts, barbed wire and need accessories and shall be hot dip galvanised.</t>
  </si>
  <si>
    <t>BILL NO 6: METALWORK (PROVISIONAL)</t>
  </si>
  <si>
    <t>BILL NO 7</t>
  </si>
  <si>
    <t>MANHOLES &amp; COVERS, SLEEVES, CONCRETE POLES, etc</t>
  </si>
  <si>
    <t>Concrete poles</t>
  </si>
  <si>
    <t>7.5m/130 Diameter tip / 2.5kN Spun Concrete Pole. Poles shall be earthed for protection against lightning and should be earthed via 50 x 3mm earth tails or similar</t>
  </si>
  <si>
    <t>Concrete manhole rings</t>
  </si>
  <si>
    <t>750 x 0.25 Ring manhole</t>
  </si>
  <si>
    <t>750 x 0.50 Ring manhole</t>
  </si>
  <si>
    <t>Kabelflex HDPE pipe</t>
  </si>
  <si>
    <t>DN110 (50m roll) with couplings (Remeasurable)</t>
  </si>
  <si>
    <t>Roll</t>
  </si>
  <si>
    <t>110mm Underground PVC Plain 45 Degree Bend</t>
  </si>
  <si>
    <t>50mm PVC Plain 45 Degree Bend cast in concrete approximately 800mm long</t>
  </si>
  <si>
    <t>Gloc Lockable Manhole Cover and Frame (SANS 50124 EN124 Class C250) in cover slab</t>
  </si>
  <si>
    <t>Manhole cover + frame with locking key</t>
  </si>
  <si>
    <t>BILL NO 7: EXTERNAL WORKS, MANHOLES, ROADS, SLEEVES, etc (PROVISIONAL)</t>
  </si>
  <si>
    <t>BILL NO 8</t>
  </si>
  <si>
    <t>THERMAL IMAGING SYSTEM (CCTV)</t>
  </si>
  <si>
    <r>
      <rPr>
        <sz val="8"/>
        <rFont val="Arial"/>
        <family val="2"/>
      </rPr>
      <t>Supply PTZ Thermal Camera</t>
    </r>
  </si>
  <si>
    <t>Supply Thermal Network Camera (Fixed Thermal)</t>
  </si>
  <si>
    <r>
      <rPr>
        <sz val="8"/>
        <rFont val="Arial"/>
        <family val="2"/>
      </rPr>
      <t>Supply Fixed IR Camera</t>
    </r>
  </si>
  <si>
    <t>Supply CCTV NVMS Platform. Basic 1U server and 512 Camera Licenses (No failover platform)</t>
  </si>
  <si>
    <t>Supply BASIC MANAGEMENT SERVER (No failover platform and No Integration platform). Dual power, RAID 1, Intel Xeon E-2336 2.9GHz, 16GB UDIMM, 3200MT/s, ECC, 2x 300GB 10K RPM SAS 12GBPS 512N 2.5IN HOT- PLUG HARD, 1x 2.4TB 10K RPM SAS 12GBPS 512E 2.5IN HOT-PLUG HARD2.4TB 10K RPM SAS 12GBPS 512E 2.5IN HOT-PLUG HARD Microsoft_WS_Standard_2019_16 cores_2VMs. 3Y Basic Onsite To 3Y ProSupport</t>
  </si>
  <si>
    <t>Supply Dedicated Video data Storage Solution. 3U Bays, RAID 5 Configuration with Parity rebuild and Spare drives. Total 128TB (Usable 112TB on RAID 5). 30 Day storage @ nominal frame and quality standards, based on 70% daily motion principles of detection per 24 hours</t>
  </si>
  <si>
    <t>Supply 42U CABINET. 1Meter deep, Including blanking plates, cable entry and management</t>
  </si>
  <si>
    <r>
      <rPr>
        <sz val="8"/>
        <rFont val="Arial"/>
        <family val="2"/>
      </rPr>
      <t>Supply Clearline Surge Protected 6way Power distribution units</t>
    </r>
  </si>
  <si>
    <r>
      <rPr>
        <sz val="8"/>
        <rFont val="Arial"/>
        <family val="2"/>
      </rPr>
      <t>Supply Hisense “46” HD Digital Signage Panel.  Narrow Bezel. 24/7 operation</t>
    </r>
  </si>
  <si>
    <r>
      <rPr>
        <sz val="8"/>
        <rFont val="Arial"/>
        <family val="2"/>
      </rPr>
      <t>Supply Video Wall Brackets (specific for video walls) and cabling</t>
    </r>
  </si>
  <si>
    <t>Supply Video Wall HDMI decoders. H264/H265 / 4K/1080P</t>
  </si>
  <si>
    <r>
      <rPr>
        <sz val="8"/>
        <rFont val="Arial"/>
        <family val="2"/>
      </rPr>
      <t>Supply Processor: Intel Core i7-12700 (25M Cache, up to 4.9 GHz) Memory: 16GB (2x8GB) 4400MHz DDR5 4 DIMM slots (dual channel) Up to 128GB or up to 3200MHz Non-ECC &amp; ECC DDR4 Memory Hard Drive: M.2 2280 512GB NVM gen4 Class 40 Optical Drive: 8x DVD ROM Graphics: GeForce RTX 3070 Ti 8GB GDDR6X DX12 Graphics Card. Keyboard: KB216 Multimedia USB Keyboard Mouse: Optical Mouse Operating System: Windows 11 Professional (64Bit) + DELL MONITOR P2722H 27 INCH</t>
    </r>
  </si>
  <si>
    <r>
      <rPr>
        <sz val="8"/>
        <rFont val="Arial"/>
        <family val="2"/>
      </rPr>
      <t>Supply PTZ CAMERA Keyboard</t>
    </r>
  </si>
  <si>
    <t>Supply Ergonomic designed Control room furniture. 2 to 3 operator desk, cable management  and seating</t>
  </si>
  <si>
    <t>Sum</t>
  </si>
  <si>
    <t>Supply and  Installation surface cable hardware. Inclusice of Bosal steel conduits, clamps, PVC trunking, power skirting etc)</t>
  </si>
  <si>
    <r>
      <rPr>
        <sz val="8"/>
        <rFont val="Arial"/>
        <family val="2"/>
      </rPr>
      <t>Supply RM-300X D00 - Remote Microphone for VX-3000 Series</t>
    </r>
  </si>
  <si>
    <t>Supply IP Horn Maximum sound pressure level is 124dB at 15W powered with POE+</t>
  </si>
  <si>
    <r>
      <rPr>
        <sz val="8"/>
        <rFont val="Arial"/>
        <family val="2"/>
      </rPr>
      <t>Supply and install and splice 6 core Single mode fiber cable</t>
    </r>
  </si>
  <si>
    <t>Supply and install 5.6m Galvanised steel stepped pole with access opening cover plate to have 250mm  x 250mm base plate</t>
  </si>
  <si>
    <t>Supply and install 50 x 3 Flat Copper fastened to H.D Bolts with 2 Nuts and 2 Washers (450mm width)</t>
  </si>
  <si>
    <t>Supply and install 4 x M20 Rods approximately 700mm long, 16 x M20 Nuts and 12 x  Washers per stub column to receive galvanised pole</t>
  </si>
  <si>
    <r>
      <rPr>
        <sz val="8"/>
        <rFont val="Arial"/>
        <family val="2"/>
      </rPr>
      <t>Supply Fiber patch panels</t>
    </r>
  </si>
  <si>
    <t>Supply and install 465 x 145mm Inspection Boxes (Junction Boxes) mounted on concrete poles</t>
  </si>
  <si>
    <t>Networking Hardware Per Pole and Head end equipment (Field Hardened PoE switches, media converters, SFP modules, rack/s)</t>
  </si>
  <si>
    <t>Supply and install Power Reticulation with CoC for poles and head end equipment (power cabling, power points, surge protection, Power cable installation and termination certification)</t>
  </si>
  <si>
    <t>Supply and install Network CAT6e Cabling, termination per pole and head end equipment</t>
  </si>
  <si>
    <t>3-Phase 400V 100A IP65 DB Box</t>
  </si>
  <si>
    <t>DB Support Brackets</t>
  </si>
  <si>
    <t>60W LED High performance Luminaire including fixation</t>
  </si>
  <si>
    <t>4mm2/4C/PCV/SWA/PVC Power supply cables</t>
  </si>
  <si>
    <t>16mm2/4C/PCV/SWA/PVC Power supply cables</t>
  </si>
  <si>
    <t>Cable termination</t>
  </si>
  <si>
    <t>Commissioning, Testing, Integration and handover of the whole system with As Built drawings and Manuals</t>
  </si>
  <si>
    <t>Conduit Mandrel Test</t>
  </si>
  <si>
    <t>The contractor to conduct a mandrel test on the conduit pipes after installation is complete</t>
  </si>
  <si>
    <t>Plant labelling</t>
  </si>
  <si>
    <t>Anodised Aluminium tags - Label Type GA</t>
  </si>
  <si>
    <t>BILL NO 8: THERMAL IMAGING SYSTEM (CCTV) (PROVISIONAL)</t>
  </si>
  <si>
    <t>SUMMARY</t>
  </si>
  <si>
    <t>BILL 1</t>
  </si>
  <si>
    <t>PRELIMINARIES &amp; GENERAL</t>
  </si>
  <si>
    <t>BILL 2</t>
  </si>
  <si>
    <t>BILL 3</t>
  </si>
  <si>
    <t>BILL 4</t>
  </si>
  <si>
    <t>BILL 5</t>
  </si>
  <si>
    <t>BILL 6</t>
  </si>
  <si>
    <t>BILL 7</t>
  </si>
  <si>
    <t>EXTERNAL WORKS, MANHOLES, ROADS, SLEEVES, etc</t>
  </si>
  <si>
    <t>BILL 8</t>
  </si>
  <si>
    <t>TOTAL AMOUNT (EXCL VAT)</t>
  </si>
  <si>
    <t>RATE</t>
  </si>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</sst>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_-[$R-1C09]* #,##0.00_-;\-[$R-1C09]* #,##0.00_-;_-[$R-1C09]* &quot;-&quot;??_-;_-@_-"/>
    <numFmt numFmtId="165" formatCode="&quot;R&quot;#,##0.00"/>
    <numFmt numFmtId="166" formatCode="0.0000"/>
  </numFmts>
  <fonts count="14" x14ac:knownFonts="1">
    <font>
      <sz val="11"/>
      <color theme="1"/>
      <name val="Aptos Narrow"/>
      <family val="2"/>
      <scheme val="minor"/>
    </font>
    <font>
      <sz val="11"/>
      <color theme="1"/>
      <name val="Aptos Narrow"/>
      <family val="2"/>
      <scheme val="minor"/>
    </font>
    <font>
      <b/>
      <sz val="8"/>
      <color theme="1"/>
      <name val="Arial"/>
      <family val="2"/>
    </font>
    <font>
      <sz val="8"/>
      <color theme="1"/>
      <name val="Arial"/>
      <family val="2"/>
    </font>
    <font>
      <b/>
      <sz val="8"/>
      <name val="Arial"/>
      <family val="2"/>
    </font>
    <font>
      <b/>
      <sz val="8"/>
      <color indexed="8"/>
      <name val="Arial"/>
      <family val="2"/>
    </font>
    <font>
      <sz val="8"/>
      <color indexed="8"/>
      <name val="Arial"/>
      <family val="2"/>
    </font>
    <font>
      <b/>
      <i/>
      <sz val="8"/>
      <color theme="1"/>
      <name val="Arial"/>
      <family val="2"/>
    </font>
    <font>
      <vertAlign val="superscript"/>
      <sz val="8"/>
      <color theme="1"/>
      <name val="Arial"/>
      <family val="2"/>
    </font>
    <font>
      <i/>
      <sz val="8"/>
      <color theme="1"/>
      <name val="Arial"/>
      <family val="2"/>
    </font>
    <font>
      <b/>
      <u/>
      <sz val="8"/>
      <color theme="1"/>
      <name val="Arial"/>
      <family val="2"/>
    </font>
    <font>
      <b/>
      <sz val="20"/>
      <color theme="1"/>
      <name val="Arial"/>
      <family val="2"/>
    </font>
    <font>
      <vertAlign val="superscript"/>
      <sz val="8"/>
      <color indexed="8"/>
      <name val="Arial"/>
      <family val="2"/>
    </font>
    <font>
      <sz val="8"/>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2" fillId="0" borderId="0" xfId="0" applyFont="1" applyAlignment="1">
      <alignment horizontal="left"/>
    </xf>
    <xf numFmtId="0" fontId="2" fillId="0" borderId="0" xfId="0" applyFont="1"/>
    <xf numFmtId="0" fontId="3" fillId="0" borderId="0" xfId="0" applyFont="1" applyAlignment="1">
      <alignment horizontal="center" vertical="center"/>
    </xf>
    <xf numFmtId="164" fontId="3" fillId="0" borderId="0" xfId="0" applyNumberFormat="1"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indent="1"/>
    </xf>
    <xf numFmtId="0" fontId="3" fillId="0" borderId="2" xfId="0" applyFont="1" applyBorder="1" applyAlignment="1">
      <alignment horizontal="center" vertical="center"/>
    </xf>
    <xf numFmtId="164" fontId="3" fillId="0" borderId="3" xfId="0" applyNumberFormat="1" applyFont="1" applyBorder="1" applyAlignment="1">
      <alignment vertical="center"/>
    </xf>
    <xf numFmtId="164" fontId="3" fillId="0" borderId="4" xfId="0" applyNumberFormat="1" applyFont="1" applyBorder="1" applyAlignment="1">
      <alignment vertical="center"/>
    </xf>
    <xf numFmtId="44" fontId="3" fillId="0" borderId="0" xfId="0" applyNumberFormat="1" applyFont="1" applyAlignment="1">
      <alignment vertical="center"/>
    </xf>
    <xf numFmtId="1" fontId="3" fillId="0" borderId="1" xfId="0" applyNumberFormat="1"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xf>
    <xf numFmtId="44" fontId="2" fillId="0" borderId="0" xfId="0" applyNumberFormat="1" applyFont="1" applyAlignment="1">
      <alignment horizontal="center" vertical="center"/>
    </xf>
    <xf numFmtId="0" fontId="2" fillId="0" borderId="1" xfId="0" applyFont="1" applyBorder="1" applyAlignment="1">
      <alignment horizontal="right" vertical="center" indent="1"/>
    </xf>
    <xf numFmtId="164" fontId="2" fillId="0" borderId="5" xfId="0" applyNumberFormat="1" applyFont="1" applyBorder="1" applyAlignment="1">
      <alignment vertical="center"/>
    </xf>
    <xf numFmtId="0" fontId="7" fillId="0" borderId="1" xfId="0" applyFont="1" applyBorder="1" applyAlignment="1">
      <alignment horizontal="left" vertical="center" indent="1"/>
    </xf>
    <xf numFmtId="44" fontId="3" fillId="0" borderId="0" xfId="0" applyNumberFormat="1" applyFont="1"/>
    <xf numFmtId="2" fontId="3" fillId="0" borderId="1" xfId="0" applyNumberFormat="1" applyFont="1" applyBorder="1" applyAlignment="1">
      <alignment horizontal="center" vertical="center"/>
    </xf>
    <xf numFmtId="2" fontId="3"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0" fontId="9" fillId="0" borderId="1" xfId="0" applyFont="1" applyBorder="1" applyAlignment="1">
      <alignment vertical="center"/>
    </xf>
    <xf numFmtId="0" fontId="3" fillId="0" borderId="0" xfId="0" applyFont="1" applyAlignment="1">
      <alignment horizontal="left" vertical="center" indent="2"/>
    </xf>
    <xf numFmtId="165" fontId="3" fillId="0" borderId="0" xfId="0" applyNumberFormat="1" applyFont="1"/>
    <xf numFmtId="0" fontId="3" fillId="0" borderId="1" xfId="0" applyFont="1" applyBorder="1"/>
    <xf numFmtId="0" fontId="3" fillId="0" borderId="8" xfId="0" applyFont="1" applyBorder="1" applyAlignment="1">
      <alignment horizontal="center"/>
    </xf>
    <xf numFmtId="0" fontId="3" fillId="0" borderId="8" xfId="0" applyFont="1" applyBorder="1"/>
    <xf numFmtId="0" fontId="3" fillId="0" borderId="8" xfId="0" applyFont="1" applyBorder="1" applyAlignment="1">
      <alignment horizontal="center" vertical="center"/>
    </xf>
    <xf numFmtId="0" fontId="3" fillId="0" borderId="9" xfId="0" applyFont="1" applyBorder="1" applyAlignment="1">
      <alignment horizontal="center" vertical="center"/>
    </xf>
    <xf numFmtId="164" fontId="3" fillId="0" borderId="10" xfId="0" applyNumberFormat="1" applyFont="1" applyBorder="1" applyAlignment="1">
      <alignment vertical="center"/>
    </xf>
    <xf numFmtId="164" fontId="3" fillId="0" borderId="11" xfId="0" applyNumberFormat="1" applyFont="1" applyBorder="1" applyAlignment="1">
      <alignment vertical="center"/>
    </xf>
    <xf numFmtId="0" fontId="3" fillId="0" borderId="0" xfId="0" applyFont="1" applyAlignment="1">
      <alignment horizontal="center"/>
    </xf>
    <xf numFmtId="0" fontId="2" fillId="0" borderId="1" xfId="0" applyFont="1" applyBorder="1" applyAlignment="1">
      <alignment horizontal="left" indent="1"/>
    </xf>
    <xf numFmtId="0" fontId="3" fillId="0" borderId="1" xfId="0" applyFont="1" applyBorder="1" applyAlignment="1">
      <alignment horizontal="left" vertical="center" wrapText="1" indent="1"/>
    </xf>
    <xf numFmtId="0" fontId="2" fillId="0" borderId="1" xfId="0" applyFont="1" applyBorder="1" applyAlignment="1">
      <alignment horizontal="left" vertical="center" indent="1"/>
    </xf>
    <xf numFmtId="0" fontId="2" fillId="0" borderId="1" xfId="0" applyFont="1" applyBorder="1" applyAlignment="1">
      <alignment horizontal="left"/>
    </xf>
    <xf numFmtId="0" fontId="3" fillId="0" borderId="0" xfId="0" applyFont="1" applyAlignment="1">
      <alignment horizontal="left" vertical="center" indent="1"/>
    </xf>
    <xf numFmtId="165" fontId="3" fillId="0" borderId="0" xfId="0" applyNumberFormat="1" applyFont="1" applyAlignment="1">
      <alignment vertical="center"/>
    </xf>
    <xf numFmtId="0" fontId="3" fillId="0" borderId="1" xfId="0" applyFont="1" applyBorder="1" applyAlignment="1">
      <alignment horizontal="left" vertical="center" indent="2"/>
    </xf>
    <xf numFmtId="10" fontId="3" fillId="0" borderId="0" xfId="0" applyNumberFormat="1" applyFont="1" applyAlignment="1">
      <alignment vertical="center"/>
    </xf>
    <xf numFmtId="10" fontId="3" fillId="0" borderId="0" xfId="2" applyNumberFormat="1" applyFont="1" applyFill="1" applyBorder="1" applyAlignment="1">
      <alignment vertical="center"/>
    </xf>
    <xf numFmtId="0" fontId="10" fillId="0" borderId="1" xfId="0" applyFont="1" applyBorder="1" applyAlignment="1">
      <alignment horizontal="left" vertical="center"/>
    </xf>
    <xf numFmtId="0" fontId="11" fillId="0" borderId="1" xfId="0" applyFont="1" applyBorder="1" applyAlignment="1">
      <alignment vertical="center" textRotation="90"/>
    </xf>
    <xf numFmtId="0" fontId="10" fillId="0" borderId="1" xfId="0" applyFont="1" applyBorder="1" applyAlignment="1">
      <alignment horizontal="left" vertical="center" indent="1"/>
    </xf>
    <xf numFmtId="164" fontId="3" fillId="0" borderId="0" xfId="0" applyNumberFormat="1" applyFont="1"/>
    <xf numFmtId="10" fontId="3" fillId="0" borderId="0" xfId="2" applyNumberFormat="1" applyFont="1" applyFill="1" applyAlignment="1">
      <alignment vertical="center"/>
    </xf>
    <xf numFmtId="0" fontId="2" fillId="0" borderId="0" xfId="0" applyFont="1" applyAlignment="1">
      <alignment horizontal="left" indent="1"/>
    </xf>
    <xf numFmtId="0" fontId="3" fillId="0" borderId="0" xfId="0" applyFont="1" applyAlignment="1">
      <alignment horizontal="left" indent="1"/>
    </xf>
    <xf numFmtId="0" fontId="3" fillId="0" borderId="0" xfId="0" applyFont="1" applyAlignment="1">
      <alignment horizontal="left" vertical="center" wrapText="1" indent="1"/>
    </xf>
    <xf numFmtId="0" fontId="2" fillId="0" borderId="1" xfId="0" applyFont="1" applyBorder="1" applyAlignment="1">
      <alignment horizontal="left" vertical="center" wrapText="1" indent="1"/>
    </xf>
    <xf numFmtId="0" fontId="3" fillId="0" borderId="1" xfId="0" applyFont="1" applyBorder="1" applyAlignment="1">
      <alignment vertical="center"/>
    </xf>
    <xf numFmtId="0" fontId="3" fillId="0" borderId="2" xfId="0" applyFont="1" applyBorder="1" applyAlignment="1">
      <alignment vertical="center"/>
    </xf>
    <xf numFmtId="2" fontId="3" fillId="0" borderId="2" xfId="0" applyNumberFormat="1" applyFont="1" applyBorder="1" applyAlignment="1">
      <alignment horizontal="left" vertical="center" indent="2"/>
    </xf>
    <xf numFmtId="164" fontId="3" fillId="0" borderId="3" xfId="0" applyNumberFormat="1" applyFont="1" applyBorder="1" applyAlignment="1">
      <alignment horizontal="left" vertical="center" indent="2"/>
    </xf>
    <xf numFmtId="0" fontId="3" fillId="0" borderId="0" xfId="0" applyFont="1" applyAlignment="1">
      <alignment horizontal="left" indent="2"/>
    </xf>
    <xf numFmtId="0" fontId="3" fillId="0" borderId="2" xfId="0" applyFont="1" applyBorder="1" applyAlignment="1">
      <alignment horizontal="left" vertical="center" indent="2"/>
    </xf>
    <xf numFmtId="2" fontId="3" fillId="0" borderId="1" xfId="0" applyNumberFormat="1" applyFont="1" applyBorder="1" applyAlignment="1">
      <alignment horizontal="left" vertical="center" indent="2"/>
    </xf>
    <xf numFmtId="0" fontId="11" fillId="0" borderId="1" xfId="0" applyFont="1" applyBorder="1" applyAlignment="1">
      <alignment horizontal="center" vertical="center" textRotation="90"/>
    </xf>
    <xf numFmtId="0" fontId="2" fillId="0" borderId="1" xfId="0" applyFont="1" applyBorder="1" applyAlignment="1">
      <alignment horizontal="center" vertical="center" textRotation="90"/>
    </xf>
    <xf numFmtId="0" fontId="13" fillId="0" borderId="1" xfId="0" applyFont="1" applyBorder="1" applyAlignment="1">
      <alignment horizontal="left" vertical="center" inden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2" fontId="13" fillId="0" borderId="2" xfId="0" applyNumberFormat="1" applyFont="1" applyBorder="1" applyAlignment="1">
      <alignment horizontal="center" vertical="center"/>
    </xf>
    <xf numFmtId="164" fontId="13" fillId="0" borderId="3" xfId="0" applyNumberFormat="1" applyFont="1" applyBorder="1" applyAlignment="1">
      <alignment vertical="center"/>
    </xf>
    <xf numFmtId="164" fontId="13" fillId="0" borderId="4" xfId="0" applyNumberFormat="1" applyFont="1" applyBorder="1" applyAlignment="1">
      <alignment vertical="center"/>
    </xf>
    <xf numFmtId="0" fontId="13" fillId="0" borderId="0" xfId="0" applyFont="1"/>
    <xf numFmtId="0" fontId="13" fillId="0" borderId="0" xfId="0" applyFont="1" applyAlignment="1">
      <alignment horizontal="center"/>
    </xf>
    <xf numFmtId="164" fontId="13" fillId="0" borderId="0" xfId="0" applyNumberFormat="1" applyFont="1"/>
    <xf numFmtId="0" fontId="2" fillId="0" borderId="1" xfId="0" applyFont="1" applyBorder="1" applyAlignment="1">
      <alignment vertical="center" textRotation="90"/>
    </xf>
    <xf numFmtId="0" fontId="10" fillId="0" borderId="1" xfId="0" applyFont="1" applyBorder="1" applyAlignment="1">
      <alignment vertical="center"/>
    </xf>
    <xf numFmtId="166" fontId="3" fillId="0" borderId="1" xfId="0" applyNumberFormat="1" applyFont="1" applyBorder="1" applyAlignment="1">
      <alignment horizontal="center" vertical="center"/>
    </xf>
    <xf numFmtId="166" fontId="3" fillId="0" borderId="2" xfId="0" applyNumberFormat="1" applyFont="1" applyBorder="1" applyAlignment="1">
      <alignment horizontal="center" vertical="center"/>
    </xf>
    <xf numFmtId="0" fontId="3" fillId="0" borderId="1" xfId="0" applyFont="1" applyBorder="1" applyAlignment="1">
      <alignment horizontal="left" indent="1"/>
    </xf>
    <xf numFmtId="0" fontId="2" fillId="0" borderId="1" xfId="0" applyFont="1" applyBorder="1"/>
    <xf numFmtId="0" fontId="13" fillId="0" borderId="1" xfId="0" applyFont="1" applyBorder="1" applyAlignment="1">
      <alignment horizontal="left" vertical="center" wrapText="1" indent="1"/>
    </xf>
    <xf numFmtId="1" fontId="13" fillId="0" borderId="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0" xfId="0" applyFont="1" applyAlignment="1">
      <alignment vertical="center"/>
    </xf>
    <xf numFmtId="2" fontId="3" fillId="0" borderId="1" xfId="0" applyNumberFormat="1" applyFont="1" applyBorder="1" applyAlignment="1">
      <alignment horizontal="left" vertical="center"/>
    </xf>
    <xf numFmtId="2" fontId="3" fillId="0" borderId="2" xfId="0" applyNumberFormat="1" applyFont="1" applyBorder="1" applyAlignment="1">
      <alignment horizontal="left" vertical="center"/>
    </xf>
    <xf numFmtId="0" fontId="3" fillId="0" borderId="1" xfId="0" applyFont="1" applyBorder="1" applyAlignment="1">
      <alignment horizontal="left" vertical="center"/>
    </xf>
    <xf numFmtId="0" fontId="13" fillId="0" borderId="2" xfId="0" applyFont="1" applyBorder="1" applyAlignment="1">
      <alignment horizontal="center" vertical="center"/>
    </xf>
    <xf numFmtId="44" fontId="3" fillId="0" borderId="3" xfId="1" applyFont="1" applyFill="1" applyBorder="1" applyAlignment="1">
      <alignment horizontal="center" vertical="center"/>
    </xf>
    <xf numFmtId="0" fontId="13" fillId="0" borderId="1" xfId="0" applyFont="1" applyBorder="1" applyAlignment="1">
      <alignment horizontal="center"/>
    </xf>
    <xf numFmtId="0" fontId="2" fillId="0" borderId="0" xfId="0" applyFont="1" applyAlignment="1">
      <alignment horizontal="left" wrapText="1" indent="1"/>
    </xf>
    <xf numFmtId="0" fontId="3" fillId="0" borderId="2" xfId="0" applyFont="1" applyBorder="1" applyAlignment="1">
      <alignment horizontal="center"/>
    </xf>
    <xf numFmtId="164" fontId="3" fillId="0" borderId="12" xfId="0" applyNumberFormat="1" applyFont="1" applyBorder="1" applyAlignment="1">
      <alignment vertical="center"/>
    </xf>
    <xf numFmtId="0" fontId="3" fillId="0" borderId="9" xfId="0" applyFont="1" applyBorder="1" applyAlignment="1">
      <alignment horizontal="center"/>
    </xf>
    <xf numFmtId="164" fontId="3" fillId="0" borderId="13" xfId="0" applyNumberFormat="1" applyFont="1" applyBorder="1" applyAlignment="1">
      <alignment vertical="center"/>
    </xf>
    <xf numFmtId="0" fontId="2" fillId="0" borderId="1" xfId="0" applyFont="1" applyBorder="1" applyAlignment="1">
      <alignment horizontal="right"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ite%202/AppData/Local/Microsoft/Windows/Temporary%20Internet%20Files/Content.IE5/P1V95OJH/Users/Durapi/AppData/Local/Temp/Rar$DIa0.868/P31_LV%20Switchgear_CCFS_1205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0436METRORAIL_BMS\300_COST\Tendercashflowoptions\cashflow.option2.ABridges.exvanderstel%20&amp;%20de%20la%20re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ayalan.naicker.NPA\Local%20Settings\Temporary%20Internet%20Files\OLK80E\summary\oops%20costing%20gon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a%20-%20LONG%20TERM%20PLANNING\b%20-%20Cost%20to%20Completion\k%20-%20Power%20Delivery\Consolidation%20model\Version%202\141014%20CM(765kV%20Grid)(v2.0).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Site%202/AppData/Local/Microsoft/Windows/Temporary%20Internet%20Files/Content.IE5/P1V95OJH/Analysis%20Breakdown/Hitachi%20Price%20schedules/20070119%20Hitachi-Turb%20Activity%20Schedules(3un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te%202/AppData/Local/Microsoft/Windows/Temporary%20Internet%20Files/Content.IE5/P1V95OJH/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R%20(Marietjie)\Gerrit%20Jansen%20Training\A%20PERWAY%20TRACK%20INGENEERING%20WORKS%20TRAINING%20REPORT%202014-2015%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clemouto\LOCALS~1\Temp\Trame_PC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illie\willie%20c\WORK\Tenders\Excel%20Tenders%202003\3-5180%20Kvaerner%20Pulping\22-01-2004\50098840_2_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ec.europa.eu/EIE/FORMS%20-%20CPF/Call%20for%20proposals%202003/Application%20forms/Type%201%20-%20SAVE,%20ALTENER,%20STEER/Participant%20profile_SAVE_ALTENER_STEER_HKA%20type1%20unprotected%20with%20signatur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ite%202/AppData/Local/Microsoft/Windows/Temporary%20Internet%20Files/Content.IE5/P1V95OJH/Data/Finman/WUC/REP99/Votf08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300-720 HCS 00"/>
      <sheetName val="FRI"/>
      <sheetName val="Delivery"/>
      <sheetName val="Qm"/>
      <sheetName val="Total Cost"/>
      <sheetName val="IM Project n"/>
      <sheetName val="Turbine Tender 3 Unit base (2)"/>
      <sheetName val="CPA Formulae"/>
      <sheetName val="Input Sheet"/>
      <sheetName val="EXTERNAL SERVICES-DISCIPLINE "/>
      <sheetName val="GVL"/>
      <sheetName val="_Unit 1 Summary"/>
      <sheetName val="Budget Utilisation"/>
      <sheetName val="Statistics"/>
      <sheetName val="IS"/>
      <sheetName val="Sheet1"/>
      <sheetName val="Consol IS"/>
      <sheetName val="PROCUREM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Sheet2"/>
      <sheetName val="Schedule vlookkup"/>
      <sheetName val="Electr.-equipm."/>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CFBudget"/>
      <sheetName val="Forecast"/>
      <sheetName val="Check"/>
      <sheetName val="Instructions"/>
      <sheetName val="Admin"/>
    </sheetNames>
    <sheetDataSet>
      <sheetData sheetId="0" refreshError="1"/>
      <sheetData sheetId="1" refreshError="1"/>
      <sheetData sheetId="2"/>
      <sheetData sheetId="3" refreshError="1"/>
      <sheetData sheetId="4" refreshError="1"/>
      <sheetData sheetId="5">
        <row r="2">
          <cell r="L2">
            <v>491163194</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Cost Estimate"/>
      <sheetName val="page (1)"/>
      <sheetName val="Cash flow"/>
      <sheetName val="Metrorail Payment Schedule"/>
      <sheetName val="Prelim_Cost_est1 "/>
      <sheetName val="1"/>
      <sheetName val="2"/>
      <sheetName val="3"/>
      <sheetName val="4"/>
      <sheetName val="5"/>
      <sheetName val="6"/>
      <sheetName val="7"/>
      <sheetName val="8"/>
      <sheetName val="9"/>
      <sheetName val="10A"/>
      <sheetName val="10B"/>
      <sheetName val="11"/>
      <sheetName val="12"/>
      <sheetName val="13"/>
      <sheetName val="14"/>
      <sheetName val="15"/>
      <sheetName val="TENDER AMOU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MAR07-10APRIL07"/>
      <sheetName val="11FEB07-10MAR07"/>
      <sheetName val="11JAN07-10FEB 07"/>
      <sheetName val="11 DEC05-10 JAN06"/>
      <sheetName val="11JAN -10 FEB 06"/>
      <sheetName val="11FEB-10MAR 06"/>
      <sheetName val="11MAR-10APR"/>
      <sheetName val="11 april-10 may"/>
      <sheetName val="11may-10june"/>
      <sheetName val="11june-10july"/>
      <sheetName val="11july-10aug"/>
      <sheetName val="11 AUG- 10 SEPT."/>
      <sheetName val="11SEP-10 OCT "/>
      <sheetName val="11 OCTOBER-10 NOV"/>
      <sheetName val="11NOV-10DEC"/>
      <sheetName val="11DEC06-10JAN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gt;"/>
      <sheetName val="Grid_Def"/>
      <sheetName val="Grid--&gt;"/>
      <sheetName val="765kV"/>
      <sheetName val="Inputs --&gt;"/>
      <sheetName val="765kV--&gt;"/>
      <sheetName val="C.ET00221"/>
      <sheetName val="C.ET01020"/>
      <sheetName val="C.ET00253"/>
      <sheetName val="C.ET00505"/>
      <sheetName val="C.ET00613"/>
      <sheetName val="Vacant_765_1"/>
      <sheetName val="Vacant_765_2"/>
      <sheetName val="Vacant_765_3"/>
      <sheetName val="Vacant_765_4"/>
      <sheetName val="Vacant_765_5"/>
      <sheetName val="Vacant_765_6"/>
      <sheetName val="Vacant_765_7"/>
      <sheetName val="Vacant_765_8"/>
      <sheetName val="Vacant_765_9"/>
      <sheetName val="&lt;--765kV"/>
      <sheetName val="Template"/>
      <sheetName val="141014 CM(765kV Grid)(v2.0)"/>
    </sheetNames>
    <sheetDataSet>
      <sheetData sheetId="0" refreshError="1"/>
      <sheetData sheetId="1">
        <row r="8">
          <cell r="D8">
            <v>41851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WAY TRACK INGENEERING WORKS"/>
      <sheetName val="Validation"/>
    </sheetNames>
    <sheetDataSet>
      <sheetData sheetId="0"/>
      <sheetData sheetId="1">
        <row r="2955">
          <cell r="B2955" t="str">
            <v xml:space="preserve">2.8 / 18.1 – Employed </v>
          </cell>
        </row>
        <row r="2956">
          <cell r="B2956" t="str">
            <v>4.1/ 18.2 – Unemployed</v>
          </cell>
        </row>
        <row r="2957">
          <cell r="B2957" t="str">
            <v>UNDER 35 YEARS OF AGE</v>
          </cell>
        </row>
        <row r="2958">
          <cell r="B2958" t="str">
            <v>35 OR OLDER</v>
          </cell>
        </row>
        <row r="2959">
          <cell r="B2959" t="str">
            <v>N    None</v>
          </cell>
        </row>
        <row r="2960">
          <cell r="B2960" t="str">
            <v>01  Sight (even with glasses)</v>
          </cell>
        </row>
        <row r="2961">
          <cell r="B2961" t="str">
            <v>02  Hearing (even with a hearing aid)</v>
          </cell>
        </row>
        <row r="2962">
          <cell r="B2962" t="str">
            <v>03  Communication (talking, listening)</v>
          </cell>
        </row>
        <row r="2963">
          <cell r="B2963" t="str">
            <v>04  Physical (moving, standing, grasping)</v>
          </cell>
        </row>
        <row r="2964">
          <cell r="B2964" t="str">
            <v>05  Intellectual (difficulties in learning); retardation</v>
          </cell>
        </row>
        <row r="2965">
          <cell r="B2965" t="str">
            <v>06  Emotional (behavioural or psychological</v>
          </cell>
        </row>
        <row r="2966">
          <cell r="B2966" t="str">
            <v>07  Multiple</v>
          </cell>
        </row>
        <row r="2967">
          <cell r="B2967" t="str">
            <v>09  Disabled but unspecified</v>
          </cell>
        </row>
        <row r="2968">
          <cell r="B2968" t="str">
            <v>U    Unknown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sheetName val="Status Messages"/>
      <sheetName val="Int Type"/>
      <sheetName val="Bilan"/>
      <sheetName val="List"/>
    </sheetNames>
    <sheetDataSet>
      <sheetData sheetId="0" refreshError="1"/>
      <sheetData sheetId="1" refreshError="1"/>
      <sheetData sheetId="2" refreshError="1"/>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 val="ProArcInfo"/>
      <sheetName val="P&amp;Gs"/>
      <sheetName val="Conveyors"/>
    </sheetNames>
    <sheetDataSet>
      <sheetData sheetId="0">
        <row r="3">
          <cell r="B3" t="str">
            <v>Mondi RB 720 / 103503</v>
          </cell>
        </row>
      </sheetData>
      <sheetData sheetId="1" refreshError="1">
        <row r="3">
          <cell r="B3" t="str">
            <v>Mondi RB 720 / 103503</v>
          </cell>
        </row>
        <row r="4">
          <cell r="B4" t="str">
            <v>Bill of quantities</v>
          </cell>
        </row>
        <row r="5">
          <cell r="B5" t="str">
            <v>Fiberline</v>
          </cell>
        </row>
        <row r="6">
          <cell r="B6" t="str">
            <v>Electrical installation</v>
          </cell>
        </row>
        <row r="10">
          <cell r="B10" t="str">
            <v>Gunnar Rutquist</v>
          </cell>
        </row>
        <row r="11">
          <cell r="B11" t="str">
            <v>50098840</v>
          </cell>
        </row>
        <row r="12">
          <cell r="B12" t="str">
            <v>2003-10-15</v>
          </cell>
        </row>
        <row r="13">
          <cell r="B13" t="str">
            <v>Issued for purchase</v>
          </cell>
        </row>
        <row r="16">
          <cell r="B16" t="str">
            <v>2004-01-19, rev 2</v>
          </cell>
        </row>
      </sheetData>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3 - AB SAVE,ALTENER,STEER,HKA"/>
      <sheetName val="Values"/>
    </sheetNames>
    <sheetDataSet>
      <sheetData sheetId="0" refreshError="1"/>
      <sheetData sheetId="1">
        <row r="2">
          <cell r="G2" t="str">
            <v>F</v>
          </cell>
          <cell r="I2" t="str">
            <v>Austria</v>
          </cell>
          <cell r="O2" t="str">
            <v>GOV</v>
          </cell>
        </row>
        <row r="3">
          <cell r="G3" t="str">
            <v>M</v>
          </cell>
          <cell r="I3" t="str">
            <v>Belgium</v>
          </cell>
          <cell r="O3" t="str">
            <v>INO</v>
          </cell>
        </row>
        <row r="4">
          <cell r="I4" t="str">
            <v>Bulgaria</v>
          </cell>
          <cell r="O4" t="str">
            <v>PUC</v>
          </cell>
        </row>
        <row r="5">
          <cell r="I5" t="str">
            <v>Cyprus</v>
          </cell>
          <cell r="O5" t="str">
            <v>PRC</v>
          </cell>
        </row>
        <row r="6">
          <cell r="G6" t="str">
            <v>Yes</v>
          </cell>
          <cell r="I6" t="str">
            <v>Czech Republic</v>
          </cell>
          <cell r="O6" t="str">
            <v>EEIG</v>
          </cell>
        </row>
        <row r="7">
          <cell r="G7" t="str">
            <v>No</v>
          </cell>
          <cell r="I7" t="str">
            <v>Denmark</v>
          </cell>
          <cell r="O7" t="str">
            <v>PNP</v>
          </cell>
        </row>
        <row r="8">
          <cell r="I8" t="str">
            <v>Estonia</v>
          </cell>
          <cell r="O8" t="str">
            <v>OTH</v>
          </cell>
        </row>
        <row r="9">
          <cell r="I9" t="str">
            <v>Finland</v>
          </cell>
        </row>
        <row r="10">
          <cell r="I10" t="str">
            <v>France</v>
          </cell>
        </row>
        <row r="11">
          <cell r="G11" t="str">
            <v xml:space="preserve">EIE PROGRAMME  </v>
          </cell>
          <cell r="I11" t="str">
            <v>Germany</v>
          </cell>
        </row>
        <row r="12">
          <cell r="I12" t="str">
            <v>Greece</v>
          </cell>
        </row>
        <row r="13">
          <cell r="I13" t="str">
            <v>Hungary</v>
          </cell>
          <cell r="M13">
            <v>2003</v>
          </cell>
        </row>
        <row r="14">
          <cell r="G14" t="str">
            <v>Call for proposals 2003</v>
          </cell>
          <cell r="I14" t="str">
            <v>Iceland</v>
          </cell>
          <cell r="M14">
            <v>2002</v>
          </cell>
        </row>
        <row r="15">
          <cell r="I15" t="str">
            <v>Ireland</v>
          </cell>
          <cell r="M15">
            <v>2001</v>
          </cell>
          <cell r="O15" t="str">
            <v>FC</v>
          </cell>
        </row>
        <row r="16">
          <cell r="I16" t="str">
            <v>Israel</v>
          </cell>
          <cell r="O16" t="str">
            <v>7%FR</v>
          </cell>
        </row>
        <row r="17">
          <cell r="I17" t="str">
            <v>Italy</v>
          </cell>
        </row>
        <row r="18">
          <cell r="I18" t="str">
            <v>Latvia</v>
          </cell>
        </row>
        <row r="19">
          <cell r="I19" t="str">
            <v>Liechtenstein</v>
          </cell>
        </row>
        <row r="20">
          <cell r="I20" t="str">
            <v>Lithuania</v>
          </cell>
        </row>
        <row r="21">
          <cell r="I21" t="str">
            <v>Luxemburg</v>
          </cell>
        </row>
        <row r="22">
          <cell r="I22" t="str">
            <v>Malta</v>
          </cell>
        </row>
        <row r="23">
          <cell r="I23" t="str">
            <v>Norway</v>
          </cell>
        </row>
        <row r="24">
          <cell r="I24" t="str">
            <v>Poland</v>
          </cell>
        </row>
        <row r="25">
          <cell r="I25" t="str">
            <v>Portugal</v>
          </cell>
        </row>
        <row r="26">
          <cell r="I26" t="str">
            <v>Romania</v>
          </cell>
        </row>
        <row r="27">
          <cell r="I27" t="str">
            <v>Slovakia</v>
          </cell>
        </row>
        <row r="28">
          <cell r="I28" t="str">
            <v>Slovenia</v>
          </cell>
        </row>
        <row r="29">
          <cell r="I29" t="str">
            <v>Spain</v>
          </cell>
        </row>
        <row r="30">
          <cell r="I30" t="str">
            <v>Sweden</v>
          </cell>
        </row>
        <row r="31">
          <cell r="G31" t="str">
            <v>No, never</v>
          </cell>
          <cell r="I31" t="str">
            <v>Switzerland</v>
          </cell>
        </row>
        <row r="32">
          <cell r="G32" t="str">
            <v>Yes, few (up to 5) times</v>
          </cell>
          <cell r="I32" t="str">
            <v>The Netherlands</v>
          </cell>
        </row>
        <row r="33">
          <cell r="G33" t="str">
            <v>Yes, several times</v>
          </cell>
          <cell r="I33" t="str">
            <v>Turkey</v>
          </cell>
        </row>
        <row r="34">
          <cell r="I34" t="str">
            <v>United-Kingdom</v>
          </cell>
        </row>
        <row r="35">
          <cell r="I35" t="str">
            <v>Other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 val="PREISBL"/>
      <sheetName val="Xrate"/>
      <sheetName val="Lookup"/>
      <sheetName val="Materials"/>
      <sheetName val="GM 000"/>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B4E27-A136-4F5A-9C86-642D6A87B7D2}">
  <sheetPr>
    <tabColor rgb="FFFFFF00"/>
  </sheetPr>
  <dimension ref="A1:O493"/>
  <sheetViews>
    <sheetView tabSelected="1" view="pageBreakPreview" zoomScaleNormal="100" zoomScaleSheetLayoutView="100" workbookViewId="0">
      <selection activeCell="G78" sqref="G78"/>
    </sheetView>
  </sheetViews>
  <sheetFormatPr defaultRowHeight="10" x14ac:dyDescent="0.2"/>
  <cols>
    <col min="1" max="1" width="8.08984375" style="40" customWidth="1"/>
    <col min="2" max="2" width="82.54296875" style="5" customWidth="1"/>
    <col min="3" max="3" width="10.6328125" style="3" customWidth="1"/>
    <col min="4" max="5" width="10.1796875" style="3" customWidth="1"/>
    <col min="6" max="6" width="11.90625" style="4" customWidth="1"/>
    <col min="7" max="7" width="16" style="4" customWidth="1"/>
    <col min="8" max="8" width="11.453125" style="5" customWidth="1"/>
    <col min="9" max="9" width="12" style="5" customWidth="1"/>
    <col min="10" max="10" width="10.26953125" style="5" customWidth="1"/>
    <col min="11" max="11" width="9.7265625" style="5" customWidth="1"/>
    <col min="12" max="12" width="10.36328125" style="5" customWidth="1"/>
    <col min="13" max="13" width="10.81640625" style="5" customWidth="1"/>
    <col min="14" max="16384" width="8.7265625" style="5"/>
  </cols>
  <sheetData>
    <row r="1" spans="1:8" ht="11" customHeight="1" x14ac:dyDescent="0.25">
      <c r="A1" s="1"/>
      <c r="B1" s="2"/>
    </row>
    <row r="2" spans="1:8" s="11" customFormat="1" ht="11" customHeight="1" x14ac:dyDescent="0.35">
      <c r="A2" s="6" t="s">
        <v>0</v>
      </c>
      <c r="B2" s="7" t="s">
        <v>1</v>
      </c>
      <c r="C2" s="6" t="s">
        <v>2</v>
      </c>
      <c r="D2" s="6" t="s">
        <v>3</v>
      </c>
      <c r="E2" s="8" t="s">
        <v>4</v>
      </c>
      <c r="F2" s="9" t="s">
        <v>276</v>
      </c>
      <c r="G2" s="10" t="s">
        <v>277</v>
      </c>
    </row>
    <row r="3" spans="1:8" s="11" customFormat="1" ht="11" customHeight="1" x14ac:dyDescent="0.35">
      <c r="A3" s="6"/>
      <c r="B3" s="7"/>
      <c r="C3" s="6"/>
      <c r="D3" s="6"/>
      <c r="E3" s="8"/>
      <c r="F3" s="9"/>
      <c r="G3" s="10"/>
    </row>
    <row r="4" spans="1:8" s="11" customFormat="1" ht="11" customHeight="1" x14ac:dyDescent="0.35">
      <c r="A4" s="6"/>
      <c r="B4" s="7" t="s">
        <v>5</v>
      </c>
      <c r="C4" s="6"/>
      <c r="D4" s="6"/>
      <c r="E4" s="8"/>
      <c r="F4" s="9"/>
      <c r="G4" s="10"/>
    </row>
    <row r="5" spans="1:8" s="11" customFormat="1" ht="11" customHeight="1" x14ac:dyDescent="0.35">
      <c r="A5" s="6"/>
      <c r="B5" s="7" t="s">
        <v>6</v>
      </c>
      <c r="C5" s="6"/>
      <c r="D5" s="6"/>
      <c r="E5" s="8"/>
      <c r="F5" s="9"/>
      <c r="G5" s="10"/>
    </row>
    <row r="6" spans="1:8" s="11" customFormat="1" ht="11" customHeight="1" x14ac:dyDescent="0.35">
      <c r="A6" s="6"/>
      <c r="B6" s="7"/>
      <c r="C6" s="6"/>
      <c r="D6" s="6"/>
      <c r="E6" s="8"/>
      <c r="F6" s="9"/>
      <c r="G6" s="10"/>
    </row>
    <row r="7" spans="1:8" s="11" customFormat="1" ht="11" customHeight="1" x14ac:dyDescent="0.35">
      <c r="A7" s="6"/>
      <c r="B7" s="12" t="s">
        <v>7</v>
      </c>
      <c r="C7" s="13"/>
      <c r="D7" s="6"/>
      <c r="E7" s="8"/>
      <c r="F7" s="9"/>
      <c r="G7" s="10"/>
    </row>
    <row r="8" spans="1:8" s="11" customFormat="1" ht="11" customHeight="1" x14ac:dyDescent="0.35">
      <c r="A8" s="6"/>
      <c r="B8" s="14" t="s">
        <v>8</v>
      </c>
      <c r="C8" s="13" t="s">
        <v>9</v>
      </c>
      <c r="D8" s="13">
        <v>2</v>
      </c>
      <c r="E8" s="15"/>
      <c r="F8" s="16"/>
      <c r="G8" s="17">
        <f>D8*F8</f>
        <v>0</v>
      </c>
      <c r="H8" s="18"/>
    </row>
    <row r="9" spans="1:8" s="11" customFormat="1" ht="11" customHeight="1" x14ac:dyDescent="0.35">
      <c r="A9" s="6"/>
      <c r="B9" s="14" t="s">
        <v>10</v>
      </c>
      <c r="C9" s="13" t="s">
        <v>9</v>
      </c>
      <c r="D9" s="13">
        <v>1</v>
      </c>
      <c r="E9" s="15"/>
      <c r="F9" s="16"/>
      <c r="G9" s="17">
        <f t="shared" ref="G9:G23" si="0">D9*F9</f>
        <v>0</v>
      </c>
      <c r="H9" s="18"/>
    </row>
    <row r="10" spans="1:8" s="11" customFormat="1" ht="11" customHeight="1" x14ac:dyDescent="0.35">
      <c r="A10" s="6"/>
      <c r="B10" s="14" t="s">
        <v>11</v>
      </c>
      <c r="C10" s="13" t="s">
        <v>9</v>
      </c>
      <c r="D10" s="13">
        <v>1</v>
      </c>
      <c r="E10" s="15"/>
      <c r="F10" s="16"/>
      <c r="G10" s="17">
        <f t="shared" si="0"/>
        <v>0</v>
      </c>
      <c r="H10" s="18"/>
    </row>
    <row r="11" spans="1:8" s="11" customFormat="1" ht="11" customHeight="1" x14ac:dyDescent="0.35">
      <c r="A11" s="6"/>
      <c r="B11" s="14" t="s">
        <v>12</v>
      </c>
      <c r="C11" s="13" t="s">
        <v>9</v>
      </c>
      <c r="D11" s="13">
        <v>1</v>
      </c>
      <c r="E11" s="15"/>
      <c r="F11" s="16"/>
      <c r="G11" s="17">
        <f t="shared" si="0"/>
        <v>0</v>
      </c>
      <c r="H11" s="18"/>
    </row>
    <row r="12" spans="1:8" s="11" customFormat="1" ht="11" customHeight="1" x14ac:dyDescent="0.35">
      <c r="A12" s="6"/>
      <c r="B12" s="14" t="s">
        <v>13</v>
      </c>
      <c r="C12" s="13" t="s">
        <v>9</v>
      </c>
      <c r="D12" s="13">
        <v>2</v>
      </c>
      <c r="E12" s="15"/>
      <c r="F12" s="16"/>
      <c r="G12" s="17">
        <f t="shared" si="0"/>
        <v>0</v>
      </c>
      <c r="H12" s="18"/>
    </row>
    <row r="13" spans="1:8" s="11" customFormat="1" ht="11" customHeight="1" x14ac:dyDescent="0.35">
      <c r="A13" s="6"/>
      <c r="B13" s="14" t="s">
        <v>14</v>
      </c>
      <c r="C13" s="13" t="s">
        <v>9</v>
      </c>
      <c r="D13" s="13">
        <v>1</v>
      </c>
      <c r="E13" s="15"/>
      <c r="F13" s="16"/>
      <c r="G13" s="17">
        <f t="shared" si="0"/>
        <v>0</v>
      </c>
      <c r="H13" s="18"/>
    </row>
    <row r="14" spans="1:8" s="11" customFormat="1" ht="11" customHeight="1" x14ac:dyDescent="0.35">
      <c r="A14" s="6"/>
      <c r="B14" s="14" t="s">
        <v>15</v>
      </c>
      <c r="C14" s="13" t="s">
        <v>9</v>
      </c>
      <c r="D14" s="13">
        <v>1</v>
      </c>
      <c r="E14" s="15"/>
      <c r="F14" s="16"/>
      <c r="G14" s="17">
        <f t="shared" si="0"/>
        <v>0</v>
      </c>
      <c r="H14" s="18"/>
    </row>
    <row r="15" spans="1:8" s="11" customFormat="1" ht="11" customHeight="1" x14ac:dyDescent="0.35">
      <c r="A15" s="6"/>
      <c r="B15" s="14" t="s">
        <v>16</v>
      </c>
      <c r="C15" s="13" t="s">
        <v>9</v>
      </c>
      <c r="D15" s="13">
        <v>1</v>
      </c>
      <c r="E15" s="15"/>
      <c r="F15" s="16"/>
      <c r="G15" s="17">
        <f t="shared" si="0"/>
        <v>0</v>
      </c>
      <c r="H15" s="18"/>
    </row>
    <row r="16" spans="1:8" s="11" customFormat="1" ht="11" customHeight="1" x14ac:dyDescent="0.35">
      <c r="A16" s="6"/>
      <c r="B16" s="14" t="s">
        <v>17</v>
      </c>
      <c r="C16" s="13" t="s">
        <v>9</v>
      </c>
      <c r="D16" s="13">
        <v>1</v>
      </c>
      <c r="E16" s="15"/>
      <c r="F16" s="16"/>
      <c r="G16" s="17">
        <f t="shared" si="0"/>
        <v>0</v>
      </c>
      <c r="H16" s="18"/>
    </row>
    <row r="17" spans="1:8" s="11" customFormat="1" ht="11" customHeight="1" x14ac:dyDescent="0.35">
      <c r="A17" s="6"/>
      <c r="B17" s="14" t="s">
        <v>18</v>
      </c>
      <c r="C17" s="13" t="s">
        <v>9</v>
      </c>
      <c r="D17" s="13">
        <v>1</v>
      </c>
      <c r="E17" s="15"/>
      <c r="F17" s="16"/>
      <c r="G17" s="17">
        <f t="shared" si="0"/>
        <v>0</v>
      </c>
      <c r="H17" s="18"/>
    </row>
    <row r="18" spans="1:8" s="20" customFormat="1" ht="11" customHeight="1" x14ac:dyDescent="0.35">
      <c r="A18" s="13"/>
      <c r="B18" s="14" t="s">
        <v>19</v>
      </c>
      <c r="C18" s="13" t="s">
        <v>9</v>
      </c>
      <c r="D18" s="19">
        <v>44</v>
      </c>
      <c r="E18" s="15"/>
      <c r="F18" s="16"/>
      <c r="G18" s="17">
        <f t="shared" si="0"/>
        <v>0</v>
      </c>
      <c r="H18" s="18"/>
    </row>
    <row r="19" spans="1:8" s="20" customFormat="1" ht="11" customHeight="1" x14ac:dyDescent="0.35">
      <c r="A19" s="13"/>
      <c r="B19" s="14" t="s">
        <v>20</v>
      </c>
      <c r="C19" s="13" t="s">
        <v>9</v>
      </c>
      <c r="D19" s="19">
        <v>44</v>
      </c>
      <c r="E19" s="15"/>
      <c r="F19" s="16"/>
      <c r="G19" s="17">
        <f t="shared" si="0"/>
        <v>0</v>
      </c>
      <c r="H19" s="18"/>
    </row>
    <row r="20" spans="1:8" s="20" customFormat="1" ht="11" customHeight="1" x14ac:dyDescent="0.35">
      <c r="A20" s="13"/>
      <c r="B20" s="14" t="s">
        <v>21</v>
      </c>
      <c r="C20" s="13" t="s">
        <v>9</v>
      </c>
      <c r="D20" s="19">
        <v>44</v>
      </c>
      <c r="E20" s="15"/>
      <c r="F20" s="16"/>
      <c r="G20" s="17">
        <f t="shared" si="0"/>
        <v>0</v>
      </c>
      <c r="H20" s="18"/>
    </row>
    <row r="21" spans="1:8" ht="11" customHeight="1" x14ac:dyDescent="0.2">
      <c r="A21" s="21"/>
      <c r="B21" s="14" t="s">
        <v>22</v>
      </c>
      <c r="C21" s="13" t="s">
        <v>9</v>
      </c>
      <c r="D21" s="13">
        <v>1</v>
      </c>
      <c r="E21" s="15"/>
      <c r="F21" s="16"/>
      <c r="G21" s="17">
        <f t="shared" si="0"/>
        <v>0</v>
      </c>
      <c r="H21" s="18"/>
    </row>
    <row r="22" spans="1:8" s="20" customFormat="1" ht="11" customHeight="1" x14ac:dyDescent="0.35">
      <c r="A22" s="13"/>
      <c r="B22" s="14" t="s">
        <v>23</v>
      </c>
      <c r="C22" s="13" t="s">
        <v>24</v>
      </c>
      <c r="D22" s="13">
        <v>44</v>
      </c>
      <c r="E22" s="15"/>
      <c r="F22" s="16"/>
      <c r="G22" s="17">
        <f t="shared" si="0"/>
        <v>0</v>
      </c>
      <c r="H22" s="18"/>
    </row>
    <row r="23" spans="1:8" ht="11" customHeight="1" x14ac:dyDescent="0.2">
      <c r="A23" s="21"/>
      <c r="B23" s="14" t="s">
        <v>25</v>
      </c>
      <c r="C23" s="13" t="s">
        <v>9</v>
      </c>
      <c r="D23" s="13">
        <v>4</v>
      </c>
      <c r="E23" s="15"/>
      <c r="F23" s="16"/>
      <c r="G23" s="17">
        <f>D23*F23</f>
        <v>0</v>
      </c>
      <c r="H23" s="18"/>
    </row>
    <row r="24" spans="1:8" ht="11" customHeight="1" x14ac:dyDescent="0.2">
      <c r="A24" s="21"/>
      <c r="B24" s="14"/>
      <c r="C24" s="13"/>
      <c r="D24" s="13"/>
      <c r="E24" s="15"/>
      <c r="F24" s="16"/>
      <c r="G24" s="17"/>
      <c r="H24" s="18"/>
    </row>
    <row r="25" spans="1:8" s="11" customFormat="1" ht="11" customHeight="1" x14ac:dyDescent="0.35">
      <c r="A25" s="6"/>
      <c r="B25" s="12" t="s">
        <v>26</v>
      </c>
      <c r="C25" s="13"/>
      <c r="D25" s="6"/>
      <c r="E25" s="8"/>
      <c r="F25" s="9"/>
      <c r="G25" s="10"/>
      <c r="H25" s="22"/>
    </row>
    <row r="26" spans="1:8" s="20" customFormat="1" ht="11" customHeight="1" x14ac:dyDescent="0.35">
      <c r="A26" s="13"/>
      <c r="B26" s="14" t="s">
        <v>27</v>
      </c>
      <c r="C26" s="13" t="s">
        <v>28</v>
      </c>
      <c r="D26" s="13">
        <v>1</v>
      </c>
      <c r="E26" s="15">
        <v>8</v>
      </c>
      <c r="F26" s="16"/>
      <c r="G26" s="17">
        <f>D26*E26*F26</f>
        <v>0</v>
      </c>
      <c r="H26" s="18"/>
    </row>
    <row r="27" spans="1:8" s="20" customFormat="1" ht="11" customHeight="1" x14ac:dyDescent="0.35">
      <c r="A27" s="13"/>
      <c r="B27" s="14" t="s">
        <v>29</v>
      </c>
      <c r="C27" s="13" t="s">
        <v>28</v>
      </c>
      <c r="D27" s="13">
        <v>2</v>
      </c>
      <c r="E27" s="15">
        <v>8</v>
      </c>
      <c r="F27" s="16"/>
      <c r="G27" s="17">
        <f t="shared" ref="G27:G32" si="1">D27*E27*F27</f>
        <v>0</v>
      </c>
      <c r="H27" s="18"/>
    </row>
    <row r="28" spans="1:8" s="20" customFormat="1" ht="11" customHeight="1" x14ac:dyDescent="0.35">
      <c r="A28" s="13"/>
      <c r="B28" s="14" t="s">
        <v>30</v>
      </c>
      <c r="C28" s="13" t="s">
        <v>28</v>
      </c>
      <c r="D28" s="13">
        <v>2</v>
      </c>
      <c r="E28" s="15">
        <v>8</v>
      </c>
      <c r="F28" s="16"/>
      <c r="G28" s="17">
        <f t="shared" si="1"/>
        <v>0</v>
      </c>
      <c r="H28" s="18"/>
    </row>
    <row r="29" spans="1:8" s="20" customFormat="1" ht="11" customHeight="1" x14ac:dyDescent="0.35">
      <c r="A29" s="13"/>
      <c r="B29" s="14" t="s">
        <v>31</v>
      </c>
      <c r="C29" s="13" t="s">
        <v>28</v>
      </c>
      <c r="D29" s="13">
        <v>1</v>
      </c>
      <c r="E29" s="15">
        <v>8</v>
      </c>
      <c r="F29" s="16"/>
      <c r="G29" s="17">
        <f t="shared" si="1"/>
        <v>0</v>
      </c>
      <c r="H29" s="18"/>
    </row>
    <row r="30" spans="1:8" s="20" customFormat="1" ht="11" customHeight="1" x14ac:dyDescent="0.35">
      <c r="A30" s="13"/>
      <c r="B30" s="14" t="s">
        <v>32</v>
      </c>
      <c r="C30" s="13" t="s">
        <v>28</v>
      </c>
      <c r="D30" s="13">
        <v>1</v>
      </c>
      <c r="E30" s="15">
        <v>8</v>
      </c>
      <c r="F30" s="16"/>
      <c r="G30" s="17">
        <f t="shared" si="1"/>
        <v>0</v>
      </c>
      <c r="H30" s="18"/>
    </row>
    <row r="31" spans="1:8" s="20" customFormat="1" ht="11" customHeight="1" x14ac:dyDescent="0.35">
      <c r="A31" s="13"/>
      <c r="B31" s="14" t="s">
        <v>33</v>
      </c>
      <c r="C31" s="13" t="s">
        <v>28</v>
      </c>
      <c r="D31" s="13">
        <v>1</v>
      </c>
      <c r="E31" s="15">
        <v>8</v>
      </c>
      <c r="F31" s="16"/>
      <c r="G31" s="17">
        <f t="shared" si="1"/>
        <v>0</v>
      </c>
      <c r="H31" s="18"/>
    </row>
    <row r="32" spans="1:8" s="20" customFormat="1" ht="11" customHeight="1" thickBot="1" x14ac:dyDescent="0.4">
      <c r="A32" s="13"/>
      <c r="B32" s="14" t="s">
        <v>34</v>
      </c>
      <c r="C32" s="13" t="s">
        <v>28</v>
      </c>
      <c r="D32" s="13">
        <v>2</v>
      </c>
      <c r="E32" s="15">
        <v>8</v>
      </c>
      <c r="F32" s="16"/>
      <c r="G32" s="17">
        <f t="shared" si="1"/>
        <v>0</v>
      </c>
      <c r="H32" s="18"/>
    </row>
    <row r="33" spans="1:8" s="20" customFormat="1" ht="11" customHeight="1" thickTop="1" x14ac:dyDescent="0.35">
      <c r="A33" s="13"/>
      <c r="B33" s="23" t="s">
        <v>35</v>
      </c>
      <c r="C33" s="13"/>
      <c r="D33" s="13"/>
      <c r="E33" s="15"/>
      <c r="F33" s="16"/>
      <c r="G33" s="24">
        <f>SUM(G8:G32)</f>
        <v>0</v>
      </c>
      <c r="H33" s="18"/>
    </row>
    <row r="34" spans="1:8" s="20" customFormat="1" ht="11" customHeight="1" x14ac:dyDescent="0.35">
      <c r="A34" s="13"/>
      <c r="B34" s="25" t="s">
        <v>36</v>
      </c>
      <c r="C34" s="13"/>
      <c r="D34" s="13"/>
      <c r="E34" s="15"/>
      <c r="F34" s="16"/>
      <c r="G34" s="17"/>
      <c r="H34" s="18"/>
    </row>
    <row r="35" spans="1:8" ht="11" customHeight="1" x14ac:dyDescent="0.2">
      <c r="A35" s="21"/>
      <c r="B35" s="14" t="s">
        <v>37</v>
      </c>
      <c r="C35" s="13" t="s">
        <v>38</v>
      </c>
      <c r="D35" s="13">
        <v>84</v>
      </c>
      <c r="E35" s="15"/>
      <c r="F35" s="16"/>
      <c r="G35" s="17">
        <f t="shared" ref="G35:G46" si="2">D35*F35</f>
        <v>0</v>
      </c>
      <c r="H35" s="26"/>
    </row>
    <row r="36" spans="1:8" ht="11" customHeight="1" x14ac:dyDescent="0.2">
      <c r="A36" s="21"/>
      <c r="B36" s="14" t="s">
        <v>39</v>
      </c>
      <c r="C36" s="13" t="s">
        <v>38</v>
      </c>
      <c r="D36" s="13">
        <v>84</v>
      </c>
      <c r="E36" s="15"/>
      <c r="F36" s="16"/>
      <c r="G36" s="17">
        <f t="shared" si="2"/>
        <v>0</v>
      </c>
      <c r="H36" s="26"/>
    </row>
    <row r="37" spans="1:8" ht="11" customHeight="1" x14ac:dyDescent="0.2">
      <c r="A37" s="21"/>
      <c r="B37" s="14" t="s">
        <v>40</v>
      </c>
      <c r="C37" s="13" t="s">
        <v>38</v>
      </c>
      <c r="D37" s="13">
        <v>84</v>
      </c>
      <c r="E37" s="15"/>
      <c r="F37" s="16"/>
      <c r="G37" s="17">
        <f t="shared" si="2"/>
        <v>0</v>
      </c>
      <c r="H37" s="26"/>
    </row>
    <row r="38" spans="1:8" ht="11" customHeight="1" x14ac:dyDescent="0.2">
      <c r="A38" s="21"/>
      <c r="B38" s="14" t="s">
        <v>41</v>
      </c>
      <c r="C38" s="13" t="s">
        <v>38</v>
      </c>
      <c r="D38" s="13">
        <v>84</v>
      </c>
      <c r="E38" s="15"/>
      <c r="F38" s="16"/>
      <c r="G38" s="17">
        <f t="shared" si="2"/>
        <v>0</v>
      </c>
      <c r="H38" s="26"/>
    </row>
    <row r="39" spans="1:8" ht="11" customHeight="1" x14ac:dyDescent="0.2">
      <c r="A39" s="21"/>
      <c r="B39" s="14" t="s">
        <v>42</v>
      </c>
      <c r="C39" s="13" t="s">
        <v>38</v>
      </c>
      <c r="D39" s="13">
        <v>84</v>
      </c>
      <c r="E39" s="15"/>
      <c r="F39" s="16"/>
      <c r="G39" s="17">
        <f t="shared" si="2"/>
        <v>0</v>
      </c>
      <c r="H39" s="26"/>
    </row>
    <row r="40" spans="1:8" ht="11" customHeight="1" x14ac:dyDescent="0.2">
      <c r="A40" s="21"/>
      <c r="B40" s="14" t="s">
        <v>43</v>
      </c>
      <c r="C40" s="13" t="s">
        <v>38</v>
      </c>
      <c r="D40" s="13">
        <v>84</v>
      </c>
      <c r="E40" s="15"/>
      <c r="F40" s="16"/>
      <c r="G40" s="17">
        <f t="shared" si="2"/>
        <v>0</v>
      </c>
      <c r="H40" s="26"/>
    </row>
    <row r="41" spans="1:8" ht="11" customHeight="1" x14ac:dyDescent="0.2">
      <c r="A41" s="21"/>
      <c r="B41" s="14" t="s">
        <v>44</v>
      </c>
      <c r="C41" s="13" t="s">
        <v>38</v>
      </c>
      <c r="D41" s="13">
        <v>84</v>
      </c>
      <c r="E41" s="15"/>
      <c r="F41" s="16"/>
      <c r="G41" s="17">
        <f t="shared" si="2"/>
        <v>0</v>
      </c>
      <c r="H41" s="26"/>
    </row>
    <row r="42" spans="1:8" ht="11" customHeight="1" x14ac:dyDescent="0.2">
      <c r="A42" s="21"/>
      <c r="B42" s="14" t="s">
        <v>45</v>
      </c>
      <c r="C42" s="13" t="s">
        <v>38</v>
      </c>
      <c r="D42" s="13">
        <v>42</v>
      </c>
      <c r="E42" s="15"/>
      <c r="F42" s="16"/>
      <c r="G42" s="17">
        <f t="shared" si="2"/>
        <v>0</v>
      </c>
      <c r="H42" s="26"/>
    </row>
    <row r="43" spans="1:8" ht="11" customHeight="1" x14ac:dyDescent="0.2">
      <c r="A43" s="21"/>
      <c r="B43" s="14" t="s">
        <v>46</v>
      </c>
      <c r="C43" s="13" t="s">
        <v>38</v>
      </c>
      <c r="D43" s="13">
        <v>63</v>
      </c>
      <c r="E43" s="15"/>
      <c r="F43" s="16"/>
      <c r="G43" s="17">
        <f t="shared" si="2"/>
        <v>0</v>
      </c>
      <c r="H43" s="26"/>
    </row>
    <row r="44" spans="1:8" ht="11" customHeight="1" x14ac:dyDescent="0.2">
      <c r="A44" s="21"/>
      <c r="B44" s="14" t="s">
        <v>47</v>
      </c>
      <c r="C44" s="13" t="s">
        <v>38</v>
      </c>
      <c r="D44" s="13">
        <v>42</v>
      </c>
      <c r="E44" s="15"/>
      <c r="F44" s="16"/>
      <c r="G44" s="17">
        <f t="shared" si="2"/>
        <v>0</v>
      </c>
      <c r="H44" s="26"/>
    </row>
    <row r="45" spans="1:8" ht="11" customHeight="1" x14ac:dyDescent="0.2">
      <c r="A45" s="21"/>
      <c r="B45" s="14" t="s">
        <v>48</v>
      </c>
      <c r="C45" s="13" t="s">
        <v>38</v>
      </c>
      <c r="D45" s="13">
        <v>42</v>
      </c>
      <c r="E45" s="15"/>
      <c r="F45" s="16"/>
      <c r="G45" s="17">
        <f t="shared" si="2"/>
        <v>0</v>
      </c>
      <c r="H45" s="26"/>
    </row>
    <row r="46" spans="1:8" ht="11" customHeight="1" thickBot="1" x14ac:dyDescent="0.25">
      <c r="A46" s="21"/>
      <c r="B46" s="14" t="s">
        <v>49</v>
      </c>
      <c r="C46" s="13" t="s">
        <v>38</v>
      </c>
      <c r="D46" s="13">
        <v>42</v>
      </c>
      <c r="E46" s="15"/>
      <c r="F46" s="16"/>
      <c r="G46" s="17">
        <f t="shared" si="2"/>
        <v>0</v>
      </c>
      <c r="H46" s="26"/>
    </row>
    <row r="47" spans="1:8" s="20" customFormat="1" ht="11" customHeight="1" thickTop="1" x14ac:dyDescent="0.35">
      <c r="A47" s="13"/>
      <c r="B47" s="23" t="s">
        <v>50</v>
      </c>
      <c r="C47" s="13"/>
      <c r="D47" s="13"/>
      <c r="E47" s="15"/>
      <c r="F47" s="16"/>
      <c r="G47" s="24">
        <f>SUM(G35:G46)</f>
        <v>0</v>
      </c>
      <c r="H47" s="18"/>
    </row>
    <row r="48" spans="1:8" ht="11" customHeight="1" x14ac:dyDescent="0.2">
      <c r="A48" s="21"/>
      <c r="B48" s="14"/>
      <c r="C48" s="13"/>
      <c r="D48" s="13"/>
      <c r="E48" s="15"/>
      <c r="F48" s="16"/>
      <c r="G48" s="17"/>
      <c r="H48" s="26"/>
    </row>
    <row r="49" spans="1:8" s="20" customFormat="1" ht="11" customHeight="1" x14ac:dyDescent="0.35">
      <c r="A49" s="13"/>
      <c r="B49" s="12" t="s">
        <v>51</v>
      </c>
      <c r="C49" s="13"/>
      <c r="D49" s="27"/>
      <c r="E49" s="28"/>
      <c r="F49" s="16"/>
      <c r="G49" s="17"/>
      <c r="H49" s="18"/>
    </row>
    <row r="50" spans="1:8" s="20" customFormat="1" ht="11" customHeight="1" x14ac:dyDescent="0.35">
      <c r="A50" s="13"/>
      <c r="B50" s="14"/>
      <c r="C50" s="13"/>
      <c r="D50" s="19"/>
      <c r="E50" s="29"/>
      <c r="F50" s="16"/>
      <c r="G50" s="17"/>
      <c r="H50" s="18"/>
    </row>
    <row r="51" spans="1:8" s="20" customFormat="1" ht="11" customHeight="1" x14ac:dyDescent="0.35">
      <c r="A51" s="13"/>
      <c r="B51" s="30" t="s">
        <v>52</v>
      </c>
      <c r="C51" s="13"/>
      <c r="D51" s="13"/>
      <c r="E51" s="15"/>
      <c r="F51" s="16"/>
      <c r="G51" s="17"/>
      <c r="H51" s="18"/>
    </row>
    <row r="52" spans="1:8" s="20" customFormat="1" ht="11" customHeight="1" x14ac:dyDescent="0.35">
      <c r="A52" s="13"/>
      <c r="B52" s="14" t="s">
        <v>53</v>
      </c>
      <c r="C52" s="13" t="s">
        <v>54</v>
      </c>
      <c r="D52" s="19">
        <v>1</v>
      </c>
      <c r="E52" s="29">
        <v>650.66666666666663</v>
      </c>
      <c r="F52" s="16"/>
      <c r="G52" s="17">
        <f>D52*E52*F52</f>
        <v>0</v>
      </c>
      <c r="H52" s="18"/>
    </row>
    <row r="53" spans="1:8" s="20" customFormat="1" ht="11" customHeight="1" x14ac:dyDescent="0.35">
      <c r="A53" s="13"/>
      <c r="B53" s="14" t="s">
        <v>55</v>
      </c>
      <c r="C53" s="13" t="s">
        <v>54</v>
      </c>
      <c r="D53" s="19">
        <v>1</v>
      </c>
      <c r="E53" s="29">
        <v>650.66666666666663</v>
      </c>
      <c r="F53" s="16"/>
      <c r="G53" s="17">
        <f t="shared" ref="G52:G55" si="3">D53*E53*F53</f>
        <v>0</v>
      </c>
      <c r="H53" s="18"/>
    </row>
    <row r="54" spans="1:8" s="20" customFormat="1" ht="11" customHeight="1" x14ac:dyDescent="0.35">
      <c r="A54" s="13"/>
      <c r="B54" s="14" t="s">
        <v>56</v>
      </c>
      <c r="C54" s="13" t="s">
        <v>54</v>
      </c>
      <c r="D54" s="19">
        <v>1</v>
      </c>
      <c r="E54" s="29">
        <v>650.66666666666663</v>
      </c>
      <c r="F54" s="16"/>
      <c r="G54" s="17">
        <f t="shared" si="3"/>
        <v>0</v>
      </c>
      <c r="H54" s="18"/>
    </row>
    <row r="55" spans="1:8" s="20" customFormat="1" ht="11" customHeight="1" x14ac:dyDescent="0.35">
      <c r="A55" s="13"/>
      <c r="B55" s="14" t="s">
        <v>57</v>
      </c>
      <c r="C55" s="13" t="s">
        <v>54</v>
      </c>
      <c r="D55" s="19">
        <v>1</v>
      </c>
      <c r="E55" s="29">
        <v>650.66666666666663</v>
      </c>
      <c r="F55" s="16"/>
      <c r="G55" s="17">
        <f t="shared" si="3"/>
        <v>0</v>
      </c>
      <c r="H55" s="18"/>
    </row>
    <row r="56" spans="1:8" s="20" customFormat="1" ht="11" customHeight="1" x14ac:dyDescent="0.35">
      <c r="A56" s="13"/>
      <c r="B56" s="14"/>
      <c r="C56" s="13"/>
      <c r="D56" s="19"/>
      <c r="E56" s="29"/>
      <c r="F56" s="16"/>
      <c r="G56" s="17"/>
      <c r="H56" s="18"/>
    </row>
    <row r="57" spans="1:8" s="20" customFormat="1" ht="11" customHeight="1" x14ac:dyDescent="0.35">
      <c r="A57" s="13"/>
      <c r="B57" s="30" t="s">
        <v>58</v>
      </c>
      <c r="C57" s="13"/>
      <c r="D57" s="13"/>
      <c r="E57" s="15"/>
      <c r="F57" s="16"/>
      <c r="G57" s="17"/>
      <c r="H57" s="18"/>
    </row>
    <row r="58" spans="1:8" s="20" customFormat="1" ht="11" customHeight="1" x14ac:dyDescent="0.35">
      <c r="A58" s="13"/>
      <c r="B58" s="14" t="s">
        <v>59</v>
      </c>
      <c r="C58" s="13" t="s">
        <v>54</v>
      </c>
      <c r="D58" s="19">
        <v>1</v>
      </c>
      <c r="E58" s="29">
        <v>1301.3333333333333</v>
      </c>
      <c r="F58" s="16"/>
      <c r="G58" s="17">
        <f t="shared" ref="G58:G73" si="4">D58*E58*F58</f>
        <v>0</v>
      </c>
      <c r="H58" s="18"/>
    </row>
    <row r="59" spans="1:8" s="20" customFormat="1" ht="11" customHeight="1" x14ac:dyDescent="0.35">
      <c r="A59" s="13"/>
      <c r="B59" s="14" t="s">
        <v>60</v>
      </c>
      <c r="C59" s="13" t="s">
        <v>54</v>
      </c>
      <c r="D59" s="19">
        <v>1</v>
      </c>
      <c r="E59" s="29">
        <v>1301.3333333333333</v>
      </c>
      <c r="F59" s="16"/>
      <c r="G59" s="17">
        <f t="shared" si="4"/>
        <v>0</v>
      </c>
      <c r="H59" s="18"/>
    </row>
    <row r="60" spans="1:8" s="20" customFormat="1" ht="11" customHeight="1" x14ac:dyDescent="0.35">
      <c r="A60" s="13"/>
      <c r="B60" s="14" t="s">
        <v>61</v>
      </c>
      <c r="C60" s="13" t="s">
        <v>54</v>
      </c>
      <c r="D60" s="19">
        <v>1</v>
      </c>
      <c r="E60" s="29">
        <v>1301.3333333333333</v>
      </c>
      <c r="F60" s="16"/>
      <c r="G60" s="17">
        <f t="shared" si="4"/>
        <v>0</v>
      </c>
      <c r="H60" s="18"/>
    </row>
    <row r="61" spans="1:8" s="20" customFormat="1" ht="11" customHeight="1" x14ac:dyDescent="0.35">
      <c r="A61" s="13"/>
      <c r="B61" s="14" t="s">
        <v>62</v>
      </c>
      <c r="C61" s="13" t="s">
        <v>54</v>
      </c>
      <c r="D61" s="19">
        <v>1</v>
      </c>
      <c r="E61" s="29">
        <v>1301.3333333333333</v>
      </c>
      <c r="F61" s="16"/>
      <c r="G61" s="17">
        <f t="shared" si="4"/>
        <v>0</v>
      </c>
      <c r="H61" s="18"/>
    </row>
    <row r="62" spans="1:8" s="20" customFormat="1" ht="11" customHeight="1" x14ac:dyDescent="0.35">
      <c r="A62" s="13"/>
      <c r="B62" s="14" t="s">
        <v>63</v>
      </c>
      <c r="C62" s="13" t="s">
        <v>54</v>
      </c>
      <c r="D62" s="19">
        <v>1</v>
      </c>
      <c r="E62" s="29">
        <v>1301.3333333333333</v>
      </c>
      <c r="F62" s="16"/>
      <c r="G62" s="17">
        <f t="shared" si="4"/>
        <v>0</v>
      </c>
      <c r="H62" s="18"/>
    </row>
    <row r="63" spans="1:8" s="20" customFormat="1" ht="11" customHeight="1" x14ac:dyDescent="0.35">
      <c r="A63" s="13"/>
      <c r="B63" s="14" t="s">
        <v>64</v>
      </c>
      <c r="C63" s="13" t="s">
        <v>54</v>
      </c>
      <c r="D63" s="19">
        <v>1</v>
      </c>
      <c r="E63" s="29">
        <v>1301.3333333333333</v>
      </c>
      <c r="F63" s="16"/>
      <c r="G63" s="17">
        <f t="shared" si="4"/>
        <v>0</v>
      </c>
      <c r="H63" s="18"/>
    </row>
    <row r="64" spans="1:8" s="20" customFormat="1" ht="11" customHeight="1" x14ac:dyDescent="0.35">
      <c r="A64" s="13"/>
      <c r="B64" s="14" t="s">
        <v>65</v>
      </c>
      <c r="C64" s="13" t="s">
        <v>54</v>
      </c>
      <c r="D64" s="19">
        <v>1</v>
      </c>
      <c r="E64" s="29">
        <v>1301.3333333333333</v>
      </c>
      <c r="F64" s="16"/>
      <c r="G64" s="17">
        <f t="shared" si="4"/>
        <v>0</v>
      </c>
      <c r="H64" s="18"/>
    </row>
    <row r="65" spans="1:8" ht="11" customHeight="1" x14ac:dyDescent="0.2">
      <c r="A65" s="21"/>
      <c r="B65" s="14" t="s">
        <v>66</v>
      </c>
      <c r="C65" s="13" t="s">
        <v>54</v>
      </c>
      <c r="D65" s="3">
        <v>1</v>
      </c>
      <c r="E65" s="29">
        <v>1301.3333333333333</v>
      </c>
      <c r="F65" s="16"/>
      <c r="G65" s="17">
        <f t="shared" si="4"/>
        <v>0</v>
      </c>
      <c r="H65" s="26"/>
    </row>
    <row r="66" spans="1:8" s="20" customFormat="1" ht="11" customHeight="1" x14ac:dyDescent="0.35">
      <c r="A66" s="13"/>
      <c r="B66" s="14" t="s">
        <v>67</v>
      </c>
      <c r="C66" s="13" t="s">
        <v>54</v>
      </c>
      <c r="D66" s="19">
        <v>12</v>
      </c>
      <c r="E66" s="29">
        <v>1301.3333333333333</v>
      </c>
      <c r="F66" s="16"/>
      <c r="G66" s="17">
        <f t="shared" si="4"/>
        <v>0</v>
      </c>
      <c r="H66" s="18"/>
    </row>
    <row r="67" spans="1:8" s="20" customFormat="1" ht="11" customHeight="1" x14ac:dyDescent="0.35">
      <c r="A67" s="13"/>
      <c r="B67" s="14" t="s">
        <v>68</v>
      </c>
      <c r="C67" s="13" t="s">
        <v>54</v>
      </c>
      <c r="D67" s="19">
        <v>12</v>
      </c>
      <c r="E67" s="29">
        <v>1301.3333333333333</v>
      </c>
      <c r="F67" s="16"/>
      <c r="G67" s="17">
        <f t="shared" si="4"/>
        <v>0</v>
      </c>
      <c r="H67" s="18"/>
    </row>
    <row r="68" spans="1:8" s="20" customFormat="1" ht="11" customHeight="1" x14ac:dyDescent="0.35">
      <c r="A68" s="13"/>
      <c r="B68" s="14" t="s">
        <v>69</v>
      </c>
      <c r="C68" s="13" t="s">
        <v>54</v>
      </c>
      <c r="D68" s="19">
        <v>1</v>
      </c>
      <c r="E68" s="29">
        <v>1301.3333333333333</v>
      </c>
      <c r="F68" s="16"/>
      <c r="G68" s="17">
        <f t="shared" si="4"/>
        <v>0</v>
      </c>
      <c r="H68" s="18"/>
    </row>
    <row r="69" spans="1:8" s="20" customFormat="1" ht="11" customHeight="1" x14ac:dyDescent="0.35">
      <c r="A69" s="13"/>
      <c r="B69" s="14" t="s">
        <v>70</v>
      </c>
      <c r="C69" s="13" t="s">
        <v>54</v>
      </c>
      <c r="D69" s="19">
        <v>1</v>
      </c>
      <c r="E69" s="29">
        <v>1301.3333333333333</v>
      </c>
      <c r="F69" s="16"/>
      <c r="G69" s="17">
        <f t="shared" si="4"/>
        <v>0</v>
      </c>
      <c r="H69" s="18"/>
    </row>
    <row r="70" spans="1:8" s="20" customFormat="1" ht="11" customHeight="1" x14ac:dyDescent="0.35">
      <c r="A70" s="13"/>
      <c r="B70" s="14" t="s">
        <v>71</v>
      </c>
      <c r="C70" s="13" t="s">
        <v>54</v>
      </c>
      <c r="D70" s="19">
        <v>1</v>
      </c>
      <c r="E70" s="29">
        <v>325.33333333333331</v>
      </c>
      <c r="F70" s="16"/>
      <c r="G70" s="17">
        <f t="shared" si="4"/>
        <v>0</v>
      </c>
      <c r="H70" s="18"/>
    </row>
    <row r="71" spans="1:8" s="20" customFormat="1" ht="11" customHeight="1" x14ac:dyDescent="0.35">
      <c r="A71" s="13"/>
      <c r="B71" s="14" t="s">
        <v>72</v>
      </c>
      <c r="C71" s="13" t="s">
        <v>54</v>
      </c>
      <c r="D71" s="19">
        <v>1</v>
      </c>
      <c r="E71" s="29">
        <v>650.66666666666663</v>
      </c>
      <c r="F71" s="16"/>
      <c r="G71" s="17">
        <f t="shared" si="4"/>
        <v>0</v>
      </c>
      <c r="H71" s="18"/>
    </row>
    <row r="72" spans="1:8" s="20" customFormat="1" ht="11" customHeight="1" x14ac:dyDescent="0.35">
      <c r="A72" s="13"/>
      <c r="B72" s="14" t="s">
        <v>73</v>
      </c>
      <c r="C72" s="13" t="s">
        <v>54</v>
      </c>
      <c r="D72" s="19">
        <v>2</v>
      </c>
      <c r="E72" s="29">
        <v>650.66666666666663</v>
      </c>
      <c r="F72" s="16"/>
      <c r="G72" s="17">
        <f t="shared" si="4"/>
        <v>0</v>
      </c>
      <c r="H72" s="18"/>
    </row>
    <row r="73" spans="1:8" s="20" customFormat="1" ht="11" customHeight="1" thickBot="1" x14ac:dyDescent="0.4">
      <c r="A73" s="13"/>
      <c r="B73" s="14" t="s">
        <v>74</v>
      </c>
      <c r="C73" s="13" t="s">
        <v>54</v>
      </c>
      <c r="D73" s="19">
        <v>2</v>
      </c>
      <c r="E73" s="29">
        <v>650.66666666666663</v>
      </c>
      <c r="F73" s="16"/>
      <c r="G73" s="17">
        <f t="shared" si="4"/>
        <v>0</v>
      </c>
      <c r="H73" s="18"/>
    </row>
    <row r="74" spans="1:8" s="20" customFormat="1" ht="11" customHeight="1" thickTop="1" x14ac:dyDescent="0.35">
      <c r="A74" s="13"/>
      <c r="B74" s="23" t="s">
        <v>75</v>
      </c>
      <c r="C74" s="13"/>
      <c r="D74" s="13"/>
      <c r="E74" s="15"/>
      <c r="F74" s="16"/>
      <c r="G74" s="24">
        <f>SUM(G52:G73)</f>
        <v>0</v>
      </c>
      <c r="H74" s="18"/>
    </row>
    <row r="75" spans="1:8" ht="11" customHeight="1" thickBot="1" x14ac:dyDescent="0.25">
      <c r="A75" s="21"/>
      <c r="B75" s="31"/>
      <c r="C75" s="13"/>
      <c r="D75" s="13"/>
      <c r="E75" s="15"/>
      <c r="F75" s="16"/>
      <c r="G75" s="17"/>
    </row>
    <row r="76" spans="1:8" ht="11" customHeight="1" x14ac:dyDescent="0.2">
      <c r="A76" s="21"/>
      <c r="B76" s="98" t="s">
        <v>76</v>
      </c>
      <c r="C76" s="13"/>
      <c r="D76" s="13"/>
      <c r="E76" s="15"/>
      <c r="F76" s="16"/>
      <c r="G76" s="99">
        <f>G74+G47+G33</f>
        <v>0</v>
      </c>
      <c r="H76" s="32"/>
    </row>
    <row r="77" spans="1:8" ht="11" customHeight="1" thickBot="1" x14ac:dyDescent="0.25">
      <c r="A77" s="21"/>
      <c r="B77" s="98"/>
      <c r="C77" s="13"/>
      <c r="D77" s="13"/>
      <c r="E77" s="15"/>
      <c r="F77" s="16"/>
      <c r="G77" s="100"/>
    </row>
    <row r="78" spans="1:8" ht="11" customHeight="1" thickTop="1" x14ac:dyDescent="0.2">
      <c r="A78" s="21"/>
      <c r="B78" s="33" t="s">
        <v>77</v>
      </c>
      <c r="C78" s="13"/>
      <c r="D78" s="13"/>
      <c r="E78" s="15"/>
      <c r="F78" s="16"/>
      <c r="G78" s="17"/>
    </row>
    <row r="79" spans="1:8" ht="11" customHeight="1" x14ac:dyDescent="0.2">
      <c r="A79" s="34"/>
      <c r="B79" s="35" t="s">
        <v>78</v>
      </c>
      <c r="C79" s="36"/>
      <c r="D79" s="36"/>
      <c r="E79" s="37"/>
      <c r="F79" s="38"/>
      <c r="G79" s="39"/>
    </row>
    <row r="80" spans="1:8" ht="11" customHeight="1" x14ac:dyDescent="0.2"/>
    <row r="81" spans="1:8" s="11" customFormat="1" ht="11" customHeight="1" x14ac:dyDescent="0.35">
      <c r="A81" s="6" t="s">
        <v>0</v>
      </c>
      <c r="B81" s="7" t="s">
        <v>1</v>
      </c>
      <c r="C81" s="6" t="s">
        <v>2</v>
      </c>
      <c r="D81" s="6" t="s">
        <v>3</v>
      </c>
      <c r="E81" s="8"/>
      <c r="F81" s="9"/>
      <c r="G81" s="10"/>
    </row>
    <row r="82" spans="1:8" s="11" customFormat="1" ht="11" customHeight="1" x14ac:dyDescent="0.35">
      <c r="A82" s="6"/>
      <c r="B82" s="7"/>
      <c r="C82" s="6"/>
      <c r="D82" s="6"/>
      <c r="E82" s="8"/>
      <c r="F82" s="9"/>
      <c r="G82" s="10"/>
    </row>
    <row r="83" spans="1:8" s="20" customFormat="1" ht="11" customHeight="1" x14ac:dyDescent="0.35">
      <c r="A83" s="13"/>
      <c r="B83" s="7" t="s">
        <v>79</v>
      </c>
      <c r="C83" s="13"/>
      <c r="D83" s="13"/>
      <c r="E83" s="15"/>
      <c r="F83" s="16"/>
      <c r="G83" s="17"/>
    </row>
    <row r="84" spans="1:8" s="20" customFormat="1" ht="11" customHeight="1" x14ac:dyDescent="0.35">
      <c r="A84" s="13"/>
      <c r="B84" s="7" t="s">
        <v>80</v>
      </c>
      <c r="C84" s="13"/>
      <c r="D84" s="13"/>
      <c r="E84" s="15"/>
      <c r="F84" s="16"/>
      <c r="G84" s="17"/>
    </row>
    <row r="85" spans="1:8" ht="11" customHeight="1" x14ac:dyDescent="0.25">
      <c r="A85" s="21"/>
      <c r="B85" s="41"/>
      <c r="C85" s="13"/>
      <c r="D85" s="13"/>
      <c r="E85" s="15"/>
      <c r="F85" s="16"/>
      <c r="G85" s="17"/>
    </row>
    <row r="86" spans="1:8" s="11" customFormat="1" ht="11" customHeight="1" x14ac:dyDescent="0.35">
      <c r="A86" s="6"/>
      <c r="B86" s="12" t="s">
        <v>81</v>
      </c>
      <c r="C86" s="6"/>
      <c r="D86" s="6"/>
      <c r="E86" s="8"/>
      <c r="F86" s="9"/>
      <c r="G86" s="10"/>
    </row>
    <row r="87" spans="1:8" s="11" customFormat="1" ht="11" customHeight="1" x14ac:dyDescent="0.35">
      <c r="A87" s="6"/>
      <c r="B87" s="12" t="s">
        <v>82</v>
      </c>
      <c r="C87" s="6"/>
      <c r="D87" s="6"/>
      <c r="E87" s="8"/>
      <c r="F87" s="9"/>
      <c r="G87" s="10"/>
    </row>
    <row r="88" spans="1:8" s="11" customFormat="1" ht="11" customHeight="1" x14ac:dyDescent="0.35">
      <c r="A88" s="6"/>
      <c r="B88" s="14"/>
      <c r="C88" s="6"/>
      <c r="D88" s="6"/>
      <c r="E88" s="8"/>
      <c r="F88" s="9"/>
      <c r="G88" s="10"/>
    </row>
    <row r="89" spans="1:8" s="11" customFormat="1" ht="45" customHeight="1" x14ac:dyDescent="0.35">
      <c r="A89" s="6"/>
      <c r="B89" s="42" t="s">
        <v>83</v>
      </c>
      <c r="C89" s="6"/>
      <c r="D89" s="6"/>
      <c r="E89" s="8"/>
      <c r="F89" s="9"/>
      <c r="G89" s="10"/>
    </row>
    <row r="90" spans="1:8" s="11" customFormat="1" ht="11" customHeight="1" x14ac:dyDescent="0.35">
      <c r="A90" s="6"/>
      <c r="B90" s="14"/>
      <c r="C90" s="6"/>
      <c r="D90" s="6"/>
      <c r="E90" s="8"/>
      <c r="F90" s="9"/>
      <c r="G90" s="10"/>
    </row>
    <row r="91" spans="1:8" s="11" customFormat="1" ht="11" customHeight="1" x14ac:dyDescent="0.35">
      <c r="A91" s="6"/>
      <c r="B91" s="43" t="s">
        <v>84</v>
      </c>
      <c r="C91" s="6"/>
      <c r="D91" s="6"/>
      <c r="E91" s="8"/>
      <c r="F91" s="9"/>
      <c r="G91" s="10"/>
    </row>
    <row r="92" spans="1:8" s="11" customFormat="1" ht="11" customHeight="1" x14ac:dyDescent="0.35">
      <c r="A92" s="6"/>
      <c r="B92" s="14"/>
      <c r="C92" s="6"/>
      <c r="D92" s="6"/>
      <c r="E92" s="8"/>
      <c r="F92" s="9"/>
      <c r="G92" s="10"/>
    </row>
    <row r="93" spans="1:8" s="11" customFormat="1" ht="15" customHeight="1" x14ac:dyDescent="0.35">
      <c r="A93" s="6"/>
      <c r="B93" s="42" t="s">
        <v>85</v>
      </c>
      <c r="C93" s="6"/>
      <c r="D93" s="6"/>
      <c r="E93" s="8"/>
      <c r="F93" s="9"/>
      <c r="G93" s="10"/>
    </row>
    <row r="94" spans="1:8" s="11" customFormat="1" ht="11" customHeight="1" x14ac:dyDescent="0.35">
      <c r="A94" s="6"/>
      <c r="B94" s="14"/>
      <c r="C94" s="6"/>
      <c r="D94" s="6"/>
      <c r="E94" s="8"/>
      <c r="F94" s="9"/>
      <c r="G94" s="10"/>
    </row>
    <row r="95" spans="1:8" ht="11" customHeight="1" x14ac:dyDescent="0.25">
      <c r="A95" s="21"/>
      <c r="B95" s="44" t="s">
        <v>86</v>
      </c>
      <c r="C95" s="13"/>
      <c r="D95" s="13"/>
      <c r="E95" s="15"/>
      <c r="F95" s="16"/>
      <c r="G95" s="17"/>
      <c r="H95" s="11"/>
    </row>
    <row r="96" spans="1:8" ht="11" customHeight="1" x14ac:dyDescent="0.25">
      <c r="A96" s="21"/>
      <c r="B96" s="41"/>
      <c r="C96" s="13"/>
      <c r="D96" s="13"/>
      <c r="E96" s="15"/>
      <c r="F96" s="16"/>
      <c r="G96" s="17"/>
      <c r="H96" s="11"/>
    </row>
    <row r="97" spans="1:11" s="20" customFormat="1" ht="11" customHeight="1" x14ac:dyDescent="0.35">
      <c r="A97" s="13"/>
      <c r="B97" s="12" t="s">
        <v>87</v>
      </c>
      <c r="C97" s="13"/>
      <c r="D97" s="13"/>
      <c r="E97" s="15"/>
      <c r="F97" s="16"/>
      <c r="G97" s="17"/>
      <c r="H97" s="11"/>
    </row>
    <row r="98" spans="1:11" s="20" customFormat="1" ht="11" customHeight="1" x14ac:dyDescent="0.35">
      <c r="A98" s="13"/>
      <c r="B98" s="45"/>
      <c r="C98" s="13"/>
      <c r="D98" s="13"/>
      <c r="E98" s="15"/>
      <c r="F98" s="16"/>
      <c r="G98" s="17"/>
      <c r="H98" s="11"/>
    </row>
    <row r="99" spans="1:11" s="20" customFormat="1" ht="11" customHeight="1" x14ac:dyDescent="0.35">
      <c r="A99" s="13"/>
      <c r="B99" s="14" t="s">
        <v>88</v>
      </c>
      <c r="C99" s="13" t="s">
        <v>89</v>
      </c>
      <c r="D99" s="13">
        <v>955</v>
      </c>
      <c r="E99" s="15"/>
      <c r="F99" s="16"/>
      <c r="G99" s="17">
        <f>D99*F99</f>
        <v>0</v>
      </c>
      <c r="H99" s="11"/>
      <c r="I99" s="46"/>
      <c r="J99" s="4"/>
      <c r="K99" s="4"/>
    </row>
    <row r="100" spans="1:11" s="20" customFormat="1" ht="11" customHeight="1" x14ac:dyDescent="0.35">
      <c r="A100" s="13"/>
      <c r="B100" s="47"/>
      <c r="C100" s="13"/>
      <c r="D100" s="13"/>
      <c r="E100" s="15"/>
      <c r="F100" s="16"/>
      <c r="G100" s="17"/>
      <c r="H100" s="11"/>
      <c r="I100" s="46"/>
      <c r="J100" s="4"/>
      <c r="K100" s="4"/>
    </row>
    <row r="101" spans="1:11" s="20" customFormat="1" ht="11" customHeight="1" x14ac:dyDescent="0.35">
      <c r="A101" s="13"/>
      <c r="B101" s="14" t="s">
        <v>90</v>
      </c>
      <c r="C101" s="13" t="s">
        <v>24</v>
      </c>
      <c r="D101" s="13">
        <v>3</v>
      </c>
      <c r="E101" s="15"/>
      <c r="F101" s="16"/>
      <c r="G101" s="17">
        <f>D101*F101</f>
        <v>0</v>
      </c>
      <c r="H101" s="11"/>
      <c r="I101" s="46"/>
      <c r="J101" s="4"/>
      <c r="K101" s="4"/>
    </row>
    <row r="102" spans="1:11" s="20" customFormat="1" ht="11" customHeight="1" x14ac:dyDescent="0.35">
      <c r="A102" s="13"/>
      <c r="B102" s="14"/>
      <c r="C102" s="13"/>
      <c r="D102" s="13"/>
      <c r="E102" s="15"/>
      <c r="F102" s="16"/>
      <c r="G102" s="17"/>
      <c r="H102" s="11"/>
      <c r="I102" s="46"/>
      <c r="J102" s="4"/>
      <c r="K102" s="4"/>
    </row>
    <row r="103" spans="1:11" s="20" customFormat="1" ht="11" customHeight="1" x14ac:dyDescent="0.35">
      <c r="A103" s="13"/>
      <c r="B103" s="14" t="s">
        <v>91</v>
      </c>
      <c r="C103" s="13" t="s">
        <v>24</v>
      </c>
      <c r="D103" s="13">
        <v>1</v>
      </c>
      <c r="E103" s="15"/>
      <c r="F103" s="16"/>
      <c r="G103" s="17">
        <f>D103*F103</f>
        <v>0</v>
      </c>
      <c r="H103" s="11"/>
      <c r="I103" s="46"/>
      <c r="J103" s="4"/>
      <c r="K103" s="4"/>
    </row>
    <row r="104" spans="1:11" s="20" customFormat="1" ht="11" customHeight="1" x14ac:dyDescent="0.35">
      <c r="A104" s="13"/>
      <c r="B104" s="14"/>
      <c r="C104" s="13"/>
      <c r="D104" s="13"/>
      <c r="E104" s="15"/>
      <c r="F104" s="16"/>
      <c r="G104" s="17"/>
      <c r="H104" s="48"/>
      <c r="I104" s="46"/>
      <c r="J104" s="4"/>
      <c r="K104" s="4"/>
    </row>
    <row r="105" spans="1:11" s="20" customFormat="1" ht="11" customHeight="1" x14ac:dyDescent="0.35">
      <c r="A105" s="13"/>
      <c r="B105" s="7" t="s">
        <v>92</v>
      </c>
      <c r="C105" s="13"/>
      <c r="D105" s="13"/>
      <c r="E105" s="15"/>
      <c r="F105" s="16"/>
      <c r="G105" s="17"/>
      <c r="H105" s="48"/>
      <c r="I105" s="46"/>
      <c r="J105" s="4"/>
      <c r="K105" s="4"/>
    </row>
    <row r="106" spans="1:11" s="20" customFormat="1" ht="11" customHeight="1" x14ac:dyDescent="0.35">
      <c r="A106" s="13"/>
      <c r="B106" s="14"/>
      <c r="C106" s="13"/>
      <c r="D106" s="13"/>
      <c r="E106" s="15"/>
      <c r="F106" s="16"/>
      <c r="G106" s="17"/>
      <c r="H106" s="48"/>
      <c r="I106" s="46"/>
      <c r="J106" s="4"/>
      <c r="K106" s="4"/>
    </row>
    <row r="107" spans="1:11" s="20" customFormat="1" ht="11" customHeight="1" x14ac:dyDescent="0.35">
      <c r="A107" s="13"/>
      <c r="B107" s="12" t="s">
        <v>93</v>
      </c>
      <c r="C107" s="13"/>
      <c r="D107" s="13"/>
      <c r="E107" s="15"/>
      <c r="F107" s="16"/>
      <c r="G107" s="17"/>
      <c r="H107" s="48"/>
      <c r="I107" s="46"/>
      <c r="J107" s="4"/>
      <c r="K107" s="4"/>
    </row>
    <row r="108" spans="1:11" s="20" customFormat="1" ht="11" customHeight="1" x14ac:dyDescent="0.35">
      <c r="A108" s="13"/>
      <c r="B108" s="14"/>
      <c r="C108" s="13"/>
      <c r="D108" s="13"/>
      <c r="E108" s="15"/>
      <c r="F108" s="16"/>
      <c r="G108" s="17"/>
      <c r="H108" s="48"/>
      <c r="I108" s="46"/>
      <c r="J108" s="4"/>
      <c r="K108" s="4"/>
    </row>
    <row r="109" spans="1:11" s="20" customFormat="1" ht="30" customHeight="1" x14ac:dyDescent="0.35">
      <c r="A109" s="13"/>
      <c r="B109" s="42" t="s">
        <v>94</v>
      </c>
      <c r="C109" s="13" t="s">
        <v>95</v>
      </c>
      <c r="D109" s="13">
        <v>1</v>
      </c>
      <c r="E109" s="15"/>
      <c r="F109" s="16"/>
      <c r="G109" s="17">
        <f>D109*F109</f>
        <v>0</v>
      </c>
      <c r="H109" s="49"/>
      <c r="I109" s="46"/>
      <c r="J109" s="4"/>
      <c r="K109" s="4"/>
    </row>
    <row r="110" spans="1:11" ht="11" customHeight="1" thickBot="1" x14ac:dyDescent="0.25">
      <c r="A110" s="21"/>
      <c r="B110" s="31"/>
      <c r="C110" s="13"/>
      <c r="D110" s="13"/>
      <c r="E110" s="15"/>
      <c r="F110" s="16"/>
      <c r="G110" s="17"/>
    </row>
    <row r="111" spans="1:11" ht="11" customHeight="1" x14ac:dyDescent="0.2">
      <c r="A111" s="21"/>
      <c r="B111" s="98" t="s">
        <v>76</v>
      </c>
      <c r="C111" s="13"/>
      <c r="D111" s="13"/>
      <c r="E111" s="15"/>
      <c r="F111" s="16"/>
      <c r="G111" s="99">
        <f>SUM(G98:G110)</f>
        <v>0</v>
      </c>
    </row>
    <row r="112" spans="1:11" ht="11" customHeight="1" thickBot="1" x14ac:dyDescent="0.25">
      <c r="A112" s="21"/>
      <c r="B112" s="98"/>
      <c r="C112" s="13"/>
      <c r="D112" s="13"/>
      <c r="E112" s="15"/>
      <c r="F112" s="16"/>
      <c r="G112" s="100"/>
    </row>
    <row r="113" spans="1:8" ht="11" customHeight="1" thickTop="1" x14ac:dyDescent="0.2">
      <c r="A113" s="21"/>
      <c r="B113" s="33" t="s">
        <v>77</v>
      </c>
      <c r="C113" s="13"/>
      <c r="D113" s="13"/>
      <c r="E113" s="15"/>
      <c r="F113" s="16"/>
      <c r="G113" s="17"/>
    </row>
    <row r="114" spans="1:8" ht="11" customHeight="1" x14ac:dyDescent="0.2">
      <c r="A114" s="34"/>
      <c r="B114" s="35" t="s">
        <v>96</v>
      </c>
      <c r="C114" s="36"/>
      <c r="D114" s="36"/>
      <c r="E114" s="37"/>
      <c r="F114" s="38"/>
      <c r="G114" s="39"/>
    </row>
    <row r="115" spans="1:8" ht="10.5" x14ac:dyDescent="0.25">
      <c r="A115" s="1"/>
    </row>
    <row r="116" spans="1:8" s="11" customFormat="1" ht="11" customHeight="1" x14ac:dyDescent="0.35">
      <c r="A116" s="6" t="s">
        <v>0</v>
      </c>
      <c r="B116" s="7" t="s">
        <v>1</v>
      </c>
      <c r="C116" s="6" t="s">
        <v>2</v>
      </c>
      <c r="D116" s="6" t="s">
        <v>3</v>
      </c>
      <c r="E116" s="8"/>
      <c r="F116" s="9"/>
      <c r="G116" s="10"/>
    </row>
    <row r="117" spans="1:8" s="11" customFormat="1" ht="11" customHeight="1" x14ac:dyDescent="0.35">
      <c r="A117" s="6"/>
      <c r="B117" s="7"/>
      <c r="C117" s="6"/>
      <c r="D117" s="6"/>
      <c r="E117" s="8"/>
      <c r="F117" s="9"/>
      <c r="G117" s="10"/>
    </row>
    <row r="118" spans="1:8" s="20" customFormat="1" ht="11" customHeight="1" x14ac:dyDescent="0.35">
      <c r="A118" s="13"/>
      <c r="B118" s="7" t="s">
        <v>97</v>
      </c>
      <c r="C118" s="13"/>
      <c r="D118" s="13"/>
      <c r="E118" s="15"/>
      <c r="F118" s="16"/>
      <c r="G118" s="17"/>
    </row>
    <row r="119" spans="1:8" s="20" customFormat="1" ht="11" customHeight="1" x14ac:dyDescent="0.35">
      <c r="A119" s="13"/>
      <c r="B119" s="7" t="s">
        <v>98</v>
      </c>
      <c r="C119" s="13"/>
      <c r="D119" s="13"/>
      <c r="E119" s="15"/>
      <c r="F119" s="16"/>
      <c r="G119" s="17"/>
    </row>
    <row r="120" spans="1:8" s="20" customFormat="1" ht="11" customHeight="1" x14ac:dyDescent="0.35">
      <c r="A120" s="13"/>
      <c r="B120" s="50"/>
      <c r="C120" s="13"/>
      <c r="D120" s="13"/>
      <c r="E120" s="15"/>
      <c r="F120" s="16"/>
      <c r="G120" s="17"/>
    </row>
    <row r="121" spans="1:8" s="11" customFormat="1" ht="11" customHeight="1" x14ac:dyDescent="0.35">
      <c r="A121" s="6"/>
      <c r="B121" s="12" t="s">
        <v>81</v>
      </c>
      <c r="C121" s="6"/>
      <c r="D121" s="6"/>
      <c r="E121" s="8"/>
      <c r="F121" s="9"/>
      <c r="G121" s="10"/>
    </row>
    <row r="122" spans="1:8" s="11" customFormat="1" ht="11" customHeight="1" x14ac:dyDescent="0.35">
      <c r="A122" s="6"/>
      <c r="B122" s="12" t="s">
        <v>99</v>
      </c>
      <c r="C122" s="6"/>
      <c r="D122" s="6"/>
      <c r="E122" s="8"/>
      <c r="F122" s="9"/>
      <c r="G122" s="10"/>
    </row>
    <row r="123" spans="1:8" s="11" customFormat="1" ht="11" customHeight="1" x14ac:dyDescent="0.35">
      <c r="A123" s="6"/>
      <c r="B123" s="43"/>
      <c r="C123" s="6"/>
      <c r="D123" s="6"/>
      <c r="E123" s="8"/>
      <c r="F123" s="9"/>
      <c r="G123" s="10"/>
    </row>
    <row r="124" spans="1:8" s="11" customFormat="1" ht="15" customHeight="1" x14ac:dyDescent="0.35">
      <c r="A124" s="6"/>
      <c r="B124" s="42" t="s">
        <v>100</v>
      </c>
      <c r="C124" s="6"/>
      <c r="D124" s="6"/>
      <c r="E124" s="8"/>
      <c r="F124" s="9"/>
      <c r="G124" s="10"/>
    </row>
    <row r="125" spans="1:8" s="11" customFormat="1" ht="25" customHeight="1" x14ac:dyDescent="0.35">
      <c r="A125" s="6"/>
      <c r="B125" s="42" t="s">
        <v>101</v>
      </c>
      <c r="C125" s="6"/>
      <c r="D125" s="6"/>
      <c r="E125" s="8"/>
      <c r="F125" s="9"/>
      <c r="G125" s="10"/>
    </row>
    <row r="126" spans="1:8" s="20" customFormat="1" ht="11" customHeight="1" x14ac:dyDescent="0.35">
      <c r="A126" s="51"/>
      <c r="B126" s="52"/>
      <c r="C126" s="13"/>
      <c r="D126" s="13"/>
      <c r="E126" s="15"/>
      <c r="F126" s="16"/>
      <c r="G126" s="17"/>
      <c r="H126" s="11"/>
    </row>
    <row r="127" spans="1:8" s="20" customFormat="1" ht="11" customHeight="1" x14ac:dyDescent="0.35">
      <c r="A127" s="51"/>
      <c r="B127" s="43" t="s">
        <v>102</v>
      </c>
      <c r="C127" s="13"/>
      <c r="D127" s="13"/>
      <c r="E127" s="15"/>
      <c r="F127" s="16"/>
      <c r="G127" s="17"/>
      <c r="H127" s="11"/>
    </row>
    <row r="128" spans="1:8" s="20" customFormat="1" ht="11" customHeight="1" x14ac:dyDescent="0.35">
      <c r="A128" s="51"/>
      <c r="B128" s="52"/>
      <c r="C128" s="13"/>
      <c r="D128" s="13"/>
      <c r="E128" s="15"/>
      <c r="F128" s="16"/>
      <c r="G128" s="17"/>
      <c r="H128" s="11"/>
    </row>
    <row r="129" spans="1:11" s="20" customFormat="1" ht="11" customHeight="1" x14ac:dyDescent="0.2">
      <c r="A129" s="51"/>
      <c r="B129" s="14" t="s">
        <v>103</v>
      </c>
      <c r="C129" s="13" t="s">
        <v>38</v>
      </c>
      <c r="D129" s="13">
        <v>3</v>
      </c>
      <c r="E129" s="15"/>
      <c r="F129" s="16"/>
      <c r="G129" s="17">
        <f>D129*F129</f>
        <v>0</v>
      </c>
      <c r="H129" s="11"/>
      <c r="I129" s="46"/>
      <c r="J129" s="4"/>
      <c r="K129" s="53"/>
    </row>
    <row r="130" spans="1:11" s="20" customFormat="1" ht="11" customHeight="1" x14ac:dyDescent="0.35">
      <c r="A130" s="51"/>
      <c r="B130" s="52"/>
      <c r="C130" s="13"/>
      <c r="D130" s="13"/>
      <c r="E130" s="15"/>
      <c r="F130" s="16"/>
      <c r="G130" s="17"/>
      <c r="H130" s="11"/>
    </row>
    <row r="131" spans="1:11" s="20" customFormat="1" ht="11" customHeight="1" x14ac:dyDescent="0.35">
      <c r="A131" s="51"/>
      <c r="B131" s="43" t="s">
        <v>104</v>
      </c>
      <c r="C131" s="13"/>
      <c r="D131" s="13"/>
      <c r="E131" s="15"/>
      <c r="F131" s="16"/>
      <c r="G131" s="17"/>
      <c r="H131" s="11"/>
    </row>
    <row r="132" spans="1:11" s="20" customFormat="1" ht="11" customHeight="1" x14ac:dyDescent="0.35">
      <c r="A132" s="51"/>
      <c r="B132" s="14"/>
      <c r="C132" s="13"/>
      <c r="D132" s="13"/>
      <c r="E132" s="15"/>
      <c r="F132" s="16"/>
      <c r="G132" s="17"/>
      <c r="H132" s="11"/>
    </row>
    <row r="133" spans="1:11" s="20" customFormat="1" ht="23.5" customHeight="1" x14ac:dyDescent="0.2">
      <c r="A133" s="51"/>
      <c r="B133" s="42" t="s">
        <v>105</v>
      </c>
      <c r="C133" s="13" t="s">
        <v>106</v>
      </c>
      <c r="D133" s="13">
        <v>955</v>
      </c>
      <c r="E133" s="15"/>
      <c r="F133" s="16"/>
      <c r="G133" s="17">
        <f>D133*F133</f>
        <v>0</v>
      </c>
      <c r="H133" s="11"/>
      <c r="I133" s="46"/>
      <c r="J133" s="4"/>
      <c r="K133" s="53"/>
    </row>
    <row r="134" spans="1:11" s="20" customFormat="1" ht="11" customHeight="1" x14ac:dyDescent="0.35">
      <c r="A134" s="51"/>
      <c r="B134" s="45"/>
      <c r="C134" s="13"/>
      <c r="D134" s="13"/>
      <c r="E134" s="15"/>
      <c r="F134" s="16"/>
      <c r="G134" s="17"/>
    </row>
    <row r="135" spans="1:11" s="20" customFormat="1" ht="11" customHeight="1" x14ac:dyDescent="0.2">
      <c r="A135" s="51"/>
      <c r="B135" s="14" t="s">
        <v>107</v>
      </c>
      <c r="C135" s="13" t="s">
        <v>108</v>
      </c>
      <c r="D135" s="27">
        <v>688.5</v>
      </c>
      <c r="E135" s="28"/>
      <c r="F135" s="16"/>
      <c r="G135" s="17">
        <f>D135*F135</f>
        <v>0</v>
      </c>
      <c r="H135" s="54"/>
      <c r="I135" s="46"/>
      <c r="J135" s="4"/>
      <c r="K135" s="53"/>
    </row>
    <row r="136" spans="1:11" s="20" customFormat="1" ht="11" customHeight="1" x14ac:dyDescent="0.35">
      <c r="A136" s="51"/>
      <c r="B136" s="14"/>
      <c r="C136" s="13"/>
      <c r="D136" s="13"/>
      <c r="E136" s="15"/>
      <c r="F136" s="16"/>
      <c r="G136" s="17"/>
    </row>
    <row r="137" spans="1:11" s="20" customFormat="1" ht="11" customHeight="1" x14ac:dyDescent="0.35">
      <c r="A137" s="51"/>
      <c r="B137" s="7" t="s">
        <v>109</v>
      </c>
      <c r="C137" s="13"/>
      <c r="D137" s="13"/>
      <c r="E137" s="15"/>
      <c r="F137" s="16"/>
      <c r="G137" s="17"/>
    </row>
    <row r="138" spans="1:11" s="20" customFormat="1" ht="11" customHeight="1" x14ac:dyDescent="0.35">
      <c r="A138" s="51"/>
      <c r="B138" s="14"/>
      <c r="C138" s="13"/>
      <c r="D138" s="13"/>
      <c r="E138" s="15"/>
      <c r="F138" s="16"/>
      <c r="G138" s="17"/>
    </row>
    <row r="139" spans="1:11" s="20" customFormat="1" ht="11" customHeight="1" x14ac:dyDescent="0.35">
      <c r="A139" s="51"/>
      <c r="B139" s="43" t="s">
        <v>110</v>
      </c>
      <c r="C139" s="13"/>
      <c r="D139" s="13"/>
      <c r="E139" s="15"/>
      <c r="F139" s="16"/>
      <c r="G139" s="17"/>
    </row>
    <row r="140" spans="1:11" s="20" customFormat="1" ht="11" customHeight="1" x14ac:dyDescent="0.35">
      <c r="A140" s="51"/>
      <c r="B140" s="14"/>
      <c r="C140" s="13"/>
      <c r="D140" s="13"/>
      <c r="E140" s="15"/>
      <c r="F140" s="16"/>
      <c r="G140" s="17"/>
    </row>
    <row r="141" spans="1:11" ht="11" customHeight="1" x14ac:dyDescent="0.2">
      <c r="A141" s="51"/>
      <c r="B141" s="14" t="s">
        <v>111</v>
      </c>
      <c r="C141" s="13" t="s">
        <v>108</v>
      </c>
      <c r="D141" s="27">
        <v>453.625</v>
      </c>
      <c r="E141" s="15"/>
      <c r="F141" s="16"/>
      <c r="G141" s="17">
        <f>D141*F141</f>
        <v>0</v>
      </c>
      <c r="H141" s="54"/>
      <c r="I141" s="46"/>
      <c r="J141" s="4"/>
      <c r="K141" s="53"/>
    </row>
    <row r="142" spans="1:11" s="20" customFormat="1" ht="11" customHeight="1" x14ac:dyDescent="0.35">
      <c r="A142" s="51"/>
      <c r="B142" s="14"/>
      <c r="C142" s="13"/>
      <c r="D142" s="13"/>
      <c r="E142" s="15"/>
      <c r="F142" s="16"/>
      <c r="G142" s="17"/>
    </row>
    <row r="143" spans="1:11" ht="11" customHeight="1" x14ac:dyDescent="0.2">
      <c r="A143" s="51"/>
      <c r="B143" s="14" t="s">
        <v>112</v>
      </c>
      <c r="C143" s="13" t="s">
        <v>108</v>
      </c>
      <c r="D143" s="27">
        <v>155.72800000000001</v>
      </c>
      <c r="E143" s="15"/>
      <c r="F143" s="16"/>
      <c r="G143" s="17">
        <f>D143*F143</f>
        <v>0</v>
      </c>
      <c r="H143" s="54"/>
      <c r="I143" s="46"/>
      <c r="J143" s="4"/>
      <c r="K143" s="53"/>
    </row>
    <row r="144" spans="1:11" ht="11" customHeight="1" x14ac:dyDescent="0.2">
      <c r="A144" s="51"/>
      <c r="B144" s="14"/>
      <c r="C144" s="13"/>
      <c r="D144" s="27"/>
      <c r="E144" s="15"/>
      <c r="F144" s="16"/>
      <c r="G144" s="17"/>
      <c r="H144" s="54"/>
      <c r="I144" s="46"/>
      <c r="J144" s="4"/>
      <c r="K144" s="53"/>
    </row>
    <row r="145" spans="1:11" ht="11" customHeight="1" x14ac:dyDescent="0.2">
      <c r="A145" s="51"/>
      <c r="B145" s="14" t="s">
        <v>113</v>
      </c>
      <c r="C145" s="13" t="s">
        <v>108</v>
      </c>
      <c r="D145" s="13">
        <v>25.919999999999998</v>
      </c>
      <c r="E145" s="15"/>
      <c r="F145" s="16"/>
      <c r="G145" s="17">
        <f>D145*F145</f>
        <v>0</v>
      </c>
      <c r="H145" s="54"/>
      <c r="I145" s="46"/>
      <c r="J145" s="4"/>
      <c r="K145" s="53"/>
    </row>
    <row r="146" spans="1:11" ht="11" customHeight="1" x14ac:dyDescent="0.2">
      <c r="A146" s="51"/>
      <c r="B146" s="14"/>
      <c r="C146" s="13"/>
      <c r="D146" s="13"/>
      <c r="E146" s="15"/>
      <c r="F146" s="16"/>
      <c r="G146" s="17"/>
      <c r="H146" s="54"/>
      <c r="I146" s="46"/>
      <c r="J146" s="4"/>
      <c r="K146" s="53"/>
    </row>
    <row r="147" spans="1:11" s="20" customFormat="1" ht="11" customHeight="1" x14ac:dyDescent="0.35">
      <c r="A147" s="51"/>
      <c r="B147" s="43" t="s">
        <v>114</v>
      </c>
      <c r="C147" s="13"/>
      <c r="D147" s="13"/>
      <c r="E147" s="15"/>
      <c r="F147" s="16"/>
      <c r="G147" s="17"/>
    </row>
    <row r="148" spans="1:11" s="20" customFormat="1" ht="11" customHeight="1" x14ac:dyDescent="0.35">
      <c r="A148" s="51"/>
      <c r="B148" s="14"/>
      <c r="C148" s="13"/>
      <c r="D148" s="13"/>
      <c r="E148" s="15"/>
      <c r="F148" s="16"/>
      <c r="G148" s="17"/>
    </row>
    <row r="149" spans="1:11" s="20" customFormat="1" ht="11" customHeight="1" x14ac:dyDescent="0.2">
      <c r="A149" s="51"/>
      <c r="B149" s="14" t="s">
        <v>115</v>
      </c>
      <c r="C149" s="13" t="s">
        <v>108</v>
      </c>
      <c r="D149" s="27">
        <v>63.527300000000004</v>
      </c>
      <c r="E149" s="28"/>
      <c r="F149" s="16"/>
      <c r="G149" s="17">
        <f>D149*F149</f>
        <v>0</v>
      </c>
      <c r="H149" s="54"/>
      <c r="I149" s="46"/>
      <c r="J149" s="4"/>
      <c r="K149" s="53"/>
    </row>
    <row r="150" spans="1:11" s="20" customFormat="1" ht="11" customHeight="1" x14ac:dyDescent="0.35">
      <c r="A150" s="51"/>
      <c r="B150" s="14"/>
      <c r="C150" s="13"/>
      <c r="D150" s="13"/>
      <c r="E150" s="15"/>
      <c r="F150" s="16"/>
      <c r="G150" s="17"/>
    </row>
    <row r="151" spans="1:11" s="20" customFormat="1" ht="11" customHeight="1" x14ac:dyDescent="0.2">
      <c r="A151" s="51"/>
      <c r="B151" s="14" t="s">
        <v>116</v>
      </c>
      <c r="C151" s="13" t="s">
        <v>108</v>
      </c>
      <c r="D151" s="27">
        <v>63.527300000000004</v>
      </c>
      <c r="E151" s="28"/>
      <c r="F151" s="16"/>
      <c r="G151" s="17">
        <f>D151*F151</f>
        <v>0</v>
      </c>
      <c r="H151" s="54"/>
      <c r="I151" s="46"/>
      <c r="J151" s="4"/>
      <c r="K151" s="53"/>
    </row>
    <row r="152" spans="1:11" ht="11" customHeight="1" x14ac:dyDescent="0.2">
      <c r="A152" s="51"/>
      <c r="B152" s="14"/>
      <c r="C152" s="13"/>
      <c r="D152" s="13"/>
      <c r="E152" s="15"/>
      <c r="F152" s="16"/>
      <c r="G152" s="17"/>
      <c r="H152" s="54"/>
      <c r="I152" s="46"/>
      <c r="J152" s="4"/>
      <c r="K152" s="53"/>
    </row>
    <row r="153" spans="1:11" ht="11" customHeight="1" x14ac:dyDescent="0.2">
      <c r="A153" s="51"/>
      <c r="B153" s="43" t="s">
        <v>117</v>
      </c>
      <c r="C153" s="13"/>
      <c r="D153" s="13"/>
      <c r="E153" s="15"/>
      <c r="F153" s="16"/>
      <c r="G153" s="17"/>
    </row>
    <row r="154" spans="1:11" ht="11" customHeight="1" x14ac:dyDescent="0.2">
      <c r="A154" s="51"/>
      <c r="B154" s="14"/>
      <c r="C154" s="13"/>
      <c r="D154" s="13"/>
      <c r="E154" s="15"/>
      <c r="F154" s="16"/>
      <c r="G154" s="17"/>
    </row>
    <row r="155" spans="1:11" ht="11" customHeight="1" x14ac:dyDescent="0.2">
      <c r="A155" s="51"/>
      <c r="B155" s="14" t="s">
        <v>118</v>
      </c>
      <c r="C155" s="13" t="s">
        <v>108</v>
      </c>
      <c r="D155" s="27">
        <v>635.27300000000002</v>
      </c>
      <c r="E155" s="15"/>
      <c r="F155" s="16"/>
      <c r="G155" s="17">
        <f>D155*F155</f>
        <v>0</v>
      </c>
      <c r="H155" s="54"/>
      <c r="I155" s="46"/>
      <c r="J155" s="4"/>
      <c r="K155" s="53"/>
    </row>
    <row r="156" spans="1:11" ht="11" customHeight="1" x14ac:dyDescent="0.2">
      <c r="A156" s="51"/>
      <c r="B156" s="47"/>
      <c r="C156" s="13"/>
      <c r="D156" s="13"/>
      <c r="E156" s="15"/>
      <c r="F156" s="16"/>
      <c r="G156" s="17"/>
    </row>
    <row r="157" spans="1:11" ht="11" customHeight="1" x14ac:dyDescent="0.2">
      <c r="A157" s="51"/>
      <c r="B157" s="43" t="s">
        <v>119</v>
      </c>
      <c r="C157" s="13"/>
      <c r="D157" s="13"/>
      <c r="E157" s="15"/>
      <c r="F157" s="16"/>
      <c r="G157" s="17"/>
    </row>
    <row r="158" spans="1:11" ht="11" customHeight="1" x14ac:dyDescent="0.2">
      <c r="A158" s="51"/>
      <c r="B158" s="14"/>
      <c r="C158" s="13"/>
      <c r="D158" s="13"/>
      <c r="E158" s="15"/>
      <c r="F158" s="16"/>
      <c r="G158" s="17"/>
    </row>
    <row r="159" spans="1:11" ht="11" customHeight="1" x14ac:dyDescent="0.2">
      <c r="A159" s="51"/>
      <c r="B159" s="14" t="s">
        <v>120</v>
      </c>
      <c r="C159" s="13" t="s">
        <v>95</v>
      </c>
      <c r="D159" s="13">
        <v>1</v>
      </c>
      <c r="E159" s="15"/>
      <c r="F159" s="16"/>
      <c r="G159" s="17">
        <f>D159*F159</f>
        <v>0</v>
      </c>
      <c r="H159" s="54"/>
      <c r="I159" s="46"/>
      <c r="J159" s="4"/>
      <c r="K159" s="53"/>
    </row>
    <row r="160" spans="1:11" ht="11" customHeight="1" x14ac:dyDescent="0.2">
      <c r="A160" s="51"/>
      <c r="B160" s="14"/>
      <c r="C160" s="13"/>
      <c r="D160" s="13"/>
      <c r="E160" s="15"/>
      <c r="F160" s="16"/>
      <c r="G160" s="17"/>
    </row>
    <row r="161" spans="1:11" ht="11" customHeight="1" x14ac:dyDescent="0.2">
      <c r="A161" s="51"/>
      <c r="B161" s="7" t="s">
        <v>121</v>
      </c>
      <c r="C161" s="13"/>
      <c r="D161" s="13"/>
      <c r="E161" s="15"/>
      <c r="F161" s="16"/>
      <c r="G161" s="17"/>
    </row>
    <row r="162" spans="1:11" ht="11" customHeight="1" x14ac:dyDescent="0.2">
      <c r="A162" s="51"/>
      <c r="B162" s="14"/>
      <c r="C162" s="13"/>
      <c r="D162" s="13"/>
      <c r="E162" s="15"/>
      <c r="F162" s="16"/>
      <c r="G162" s="17"/>
    </row>
    <row r="163" spans="1:11" ht="11" customHeight="1" x14ac:dyDescent="0.2">
      <c r="A163" s="51"/>
      <c r="B163" s="43" t="s">
        <v>122</v>
      </c>
      <c r="C163" s="13"/>
      <c r="D163" s="13"/>
      <c r="E163" s="15"/>
      <c r="F163" s="16"/>
      <c r="G163" s="17"/>
    </row>
    <row r="164" spans="1:11" ht="11" customHeight="1" x14ac:dyDescent="0.2">
      <c r="A164" s="51"/>
      <c r="B164" s="43"/>
      <c r="C164" s="13"/>
      <c r="D164" s="13"/>
      <c r="E164" s="15"/>
      <c r="F164" s="16"/>
      <c r="G164" s="17"/>
    </row>
    <row r="165" spans="1:11" ht="11" customHeight="1" x14ac:dyDescent="0.2">
      <c r="A165" s="51"/>
      <c r="B165" s="14" t="s">
        <v>123</v>
      </c>
      <c r="C165" s="13" t="s">
        <v>108</v>
      </c>
      <c r="D165" s="27">
        <v>780.30000000000007</v>
      </c>
      <c r="E165" s="28"/>
      <c r="F165" s="16"/>
      <c r="G165" s="17">
        <f>D165*F165</f>
        <v>0</v>
      </c>
      <c r="H165" s="54"/>
      <c r="I165" s="46"/>
      <c r="J165" s="4"/>
      <c r="K165" s="53"/>
    </row>
    <row r="166" spans="1:11" ht="11" customHeight="1" x14ac:dyDescent="0.2">
      <c r="A166" s="51"/>
      <c r="B166" s="14"/>
      <c r="C166" s="13"/>
      <c r="D166" s="27"/>
      <c r="E166" s="28"/>
      <c r="F166" s="16"/>
      <c r="G166" s="17"/>
    </row>
    <row r="167" spans="1:11" ht="11" customHeight="1" x14ac:dyDescent="0.25">
      <c r="A167" s="51"/>
      <c r="B167" s="55" t="s">
        <v>124</v>
      </c>
      <c r="C167" s="13"/>
      <c r="D167" s="13"/>
      <c r="E167" s="15"/>
      <c r="F167" s="16"/>
      <c r="G167" s="17"/>
    </row>
    <row r="168" spans="1:11" ht="11" customHeight="1" x14ac:dyDescent="0.2">
      <c r="A168" s="51"/>
      <c r="B168" s="56"/>
      <c r="C168" s="13"/>
      <c r="D168" s="13"/>
      <c r="E168" s="15"/>
      <c r="F168" s="16"/>
      <c r="G168" s="17"/>
    </row>
    <row r="169" spans="1:11" ht="30" customHeight="1" x14ac:dyDescent="0.2">
      <c r="A169" s="51"/>
      <c r="B169" s="57" t="s">
        <v>125</v>
      </c>
      <c r="C169" s="13" t="s">
        <v>106</v>
      </c>
      <c r="D169" s="13">
        <v>4590</v>
      </c>
      <c r="E169" s="15"/>
      <c r="F169" s="16"/>
      <c r="G169" s="17">
        <f>D169*F169</f>
        <v>0</v>
      </c>
      <c r="H169" s="54"/>
      <c r="I169" s="46"/>
      <c r="J169" s="4"/>
      <c r="K169" s="53"/>
    </row>
    <row r="170" spans="1:11" ht="11" customHeight="1" x14ac:dyDescent="0.2">
      <c r="A170" s="51"/>
      <c r="B170" s="14"/>
      <c r="C170" s="13"/>
      <c r="D170" s="13"/>
      <c r="E170" s="15"/>
      <c r="F170" s="16"/>
      <c r="G170" s="17"/>
    </row>
    <row r="171" spans="1:11" ht="30" customHeight="1" x14ac:dyDescent="0.2">
      <c r="A171" s="51"/>
      <c r="B171" s="58" t="s">
        <v>126</v>
      </c>
      <c r="C171" s="13"/>
      <c r="D171" s="13"/>
      <c r="E171" s="15"/>
      <c r="F171" s="16"/>
      <c r="G171" s="17"/>
    </row>
    <row r="172" spans="1:11" ht="11" customHeight="1" x14ac:dyDescent="0.2">
      <c r="A172" s="51"/>
      <c r="B172" s="14"/>
      <c r="C172" s="13"/>
      <c r="D172" s="13"/>
      <c r="E172" s="15"/>
      <c r="F172" s="16"/>
      <c r="G172" s="17"/>
    </row>
    <row r="173" spans="1:11" ht="11" customHeight="1" x14ac:dyDescent="0.2">
      <c r="A173" s="51"/>
      <c r="B173" s="14" t="s">
        <v>127</v>
      </c>
      <c r="C173" s="13" t="s">
        <v>108</v>
      </c>
      <c r="D173" s="27">
        <v>196.08337671639663</v>
      </c>
      <c r="E173" s="28"/>
      <c r="F173" s="16"/>
      <c r="G173" s="17">
        <f>D173*F173</f>
        <v>0</v>
      </c>
      <c r="H173" s="54"/>
      <c r="I173" s="46"/>
      <c r="J173" s="4"/>
      <c r="K173" s="53"/>
    </row>
    <row r="174" spans="1:11" ht="11" customHeight="1" x14ac:dyDescent="0.2">
      <c r="A174" s="51"/>
      <c r="B174" s="14"/>
      <c r="C174" s="13"/>
      <c r="D174" s="27"/>
      <c r="E174" s="28"/>
      <c r="F174" s="16"/>
      <c r="G174" s="17"/>
    </row>
    <row r="175" spans="1:11" ht="30" customHeight="1" x14ac:dyDescent="0.2">
      <c r="A175" s="51"/>
      <c r="B175" s="58" t="s">
        <v>128</v>
      </c>
      <c r="C175" s="59"/>
      <c r="D175" s="59"/>
      <c r="E175" s="60"/>
      <c r="F175" s="16"/>
      <c r="G175" s="17"/>
    </row>
    <row r="176" spans="1:11" ht="11" customHeight="1" x14ac:dyDescent="0.2">
      <c r="A176" s="51"/>
      <c r="B176" s="43"/>
      <c r="C176" s="13"/>
      <c r="D176" s="13"/>
      <c r="E176" s="15"/>
      <c r="F176" s="16"/>
      <c r="G176" s="17"/>
    </row>
    <row r="177" spans="1:11" ht="11" customHeight="1" x14ac:dyDescent="0.2">
      <c r="A177" s="51"/>
      <c r="B177" s="14" t="s">
        <v>129</v>
      </c>
      <c r="C177" s="13" t="s">
        <v>108</v>
      </c>
      <c r="D177" s="13">
        <v>330</v>
      </c>
      <c r="E177" s="28"/>
      <c r="F177" s="16"/>
      <c r="G177" s="17">
        <f>D177*F177</f>
        <v>0</v>
      </c>
      <c r="H177" s="54"/>
      <c r="I177" s="46"/>
      <c r="J177" s="4"/>
      <c r="K177" s="53"/>
    </row>
    <row r="178" spans="1:11" ht="11" customHeight="1" x14ac:dyDescent="0.2">
      <c r="A178" s="51"/>
      <c r="B178" s="14"/>
      <c r="C178" s="13"/>
      <c r="D178" s="27"/>
      <c r="E178" s="28"/>
      <c r="F178" s="16"/>
      <c r="G178" s="17"/>
    </row>
    <row r="179" spans="1:11" ht="30" customHeight="1" x14ac:dyDescent="0.2">
      <c r="A179" s="51"/>
      <c r="B179" s="58" t="s">
        <v>130</v>
      </c>
      <c r="C179" s="59"/>
      <c r="D179" s="59"/>
      <c r="E179" s="60"/>
      <c r="F179" s="16"/>
      <c r="G179" s="17"/>
    </row>
    <row r="180" spans="1:11" ht="11" customHeight="1" x14ac:dyDescent="0.2">
      <c r="A180" s="51"/>
      <c r="B180" s="43"/>
      <c r="C180" s="13"/>
      <c r="D180" s="13"/>
      <c r="E180" s="15"/>
      <c r="F180" s="16"/>
      <c r="G180" s="17"/>
    </row>
    <row r="181" spans="1:11" ht="11" customHeight="1" x14ac:dyDescent="0.2">
      <c r="A181" s="51"/>
      <c r="B181" s="14" t="s">
        <v>127</v>
      </c>
      <c r="C181" s="13" t="s">
        <v>108</v>
      </c>
      <c r="D181" s="27">
        <v>162.35</v>
      </c>
      <c r="E181" s="28"/>
      <c r="F181" s="16"/>
      <c r="G181" s="17">
        <f>D181*F181</f>
        <v>0</v>
      </c>
      <c r="H181" s="54"/>
      <c r="I181" s="46"/>
      <c r="J181" s="4"/>
      <c r="K181" s="53"/>
    </row>
    <row r="182" spans="1:11" ht="11" customHeight="1" x14ac:dyDescent="0.2">
      <c r="A182" s="51"/>
      <c r="B182" s="14"/>
      <c r="C182" s="13"/>
      <c r="D182" s="27"/>
      <c r="E182" s="28"/>
      <c r="F182" s="16"/>
      <c r="G182" s="17"/>
    </row>
    <row r="183" spans="1:11" ht="30" customHeight="1" x14ac:dyDescent="0.2">
      <c r="A183" s="51"/>
      <c r="B183" s="58" t="s">
        <v>131</v>
      </c>
      <c r="C183" s="59"/>
      <c r="D183" s="59"/>
      <c r="E183" s="60"/>
      <c r="F183" s="16"/>
      <c r="G183" s="17"/>
    </row>
    <row r="184" spans="1:11" ht="11" customHeight="1" x14ac:dyDescent="0.2">
      <c r="A184" s="51"/>
      <c r="B184" s="58"/>
      <c r="C184" s="59"/>
      <c r="D184" s="59"/>
      <c r="E184" s="60"/>
      <c r="F184" s="16"/>
      <c r="G184" s="17"/>
    </row>
    <row r="185" spans="1:11" ht="11" customHeight="1" x14ac:dyDescent="0.2">
      <c r="A185" s="21"/>
      <c r="B185" s="43" t="s">
        <v>132</v>
      </c>
      <c r="C185" s="13"/>
      <c r="D185" s="13"/>
      <c r="E185" s="15"/>
      <c r="F185" s="16"/>
      <c r="G185" s="17"/>
    </row>
    <row r="186" spans="1:11" ht="11" customHeight="1" x14ac:dyDescent="0.2">
      <c r="A186" s="21"/>
      <c r="B186" s="47"/>
      <c r="C186" s="13"/>
      <c r="D186" s="27"/>
      <c r="E186" s="28"/>
      <c r="F186" s="16"/>
      <c r="G186" s="17"/>
    </row>
    <row r="187" spans="1:11" ht="11" customHeight="1" x14ac:dyDescent="0.2">
      <c r="A187" s="21"/>
      <c r="B187" s="14" t="s">
        <v>133</v>
      </c>
      <c r="C187" s="13"/>
      <c r="D187" s="13"/>
      <c r="E187" s="15"/>
      <c r="F187" s="16"/>
      <c r="G187" s="17"/>
    </row>
    <row r="188" spans="1:11" ht="11" customHeight="1" x14ac:dyDescent="0.2">
      <c r="A188" s="21"/>
      <c r="B188" s="43"/>
      <c r="C188" s="13"/>
      <c r="D188" s="13"/>
      <c r="E188" s="15"/>
      <c r="F188" s="16"/>
      <c r="G188" s="17"/>
    </row>
    <row r="189" spans="1:11" ht="11" customHeight="1" x14ac:dyDescent="0.2">
      <c r="A189" s="21"/>
      <c r="B189" s="14" t="s">
        <v>134</v>
      </c>
      <c r="C189" s="13" t="s">
        <v>108</v>
      </c>
      <c r="D189" s="13">
        <v>1.7279999999999998</v>
      </c>
      <c r="E189" s="15"/>
      <c r="F189" s="16"/>
      <c r="G189" s="17">
        <f>D189*F189</f>
        <v>0</v>
      </c>
      <c r="H189" s="54"/>
      <c r="I189" s="46"/>
      <c r="J189" s="4"/>
      <c r="K189" s="53"/>
    </row>
    <row r="190" spans="1:11" ht="11" customHeight="1" x14ac:dyDescent="0.2">
      <c r="A190" s="21"/>
      <c r="B190" s="43"/>
      <c r="C190" s="13"/>
      <c r="D190" s="13"/>
      <c r="E190" s="15"/>
      <c r="F190" s="16"/>
      <c r="G190" s="17"/>
    </row>
    <row r="191" spans="1:11" ht="30" customHeight="1" x14ac:dyDescent="0.2">
      <c r="A191" s="51"/>
      <c r="B191" s="58" t="s">
        <v>135</v>
      </c>
      <c r="C191" s="59"/>
      <c r="D191" s="59"/>
      <c r="E191" s="60"/>
      <c r="F191" s="16"/>
      <c r="G191" s="17"/>
    </row>
    <row r="192" spans="1:11" ht="11" customHeight="1" x14ac:dyDescent="0.2">
      <c r="A192" s="51"/>
      <c r="B192" s="58"/>
      <c r="C192" s="59"/>
      <c r="D192" s="59"/>
      <c r="E192" s="60"/>
      <c r="F192" s="16"/>
      <c r="G192" s="17"/>
    </row>
    <row r="193" spans="1:11" ht="11" customHeight="1" x14ac:dyDescent="0.2">
      <c r="A193" s="21"/>
      <c r="B193" s="43" t="s">
        <v>132</v>
      </c>
      <c r="C193" s="13"/>
      <c r="D193" s="13"/>
      <c r="E193" s="15"/>
      <c r="F193" s="16"/>
      <c r="G193" s="17"/>
    </row>
    <row r="194" spans="1:11" ht="11" customHeight="1" x14ac:dyDescent="0.2">
      <c r="A194" s="21"/>
      <c r="B194" s="47"/>
      <c r="C194" s="13"/>
      <c r="D194" s="27"/>
      <c r="E194" s="28"/>
      <c r="F194" s="16"/>
      <c r="G194" s="17"/>
    </row>
    <row r="195" spans="1:11" ht="11" customHeight="1" x14ac:dyDescent="0.2">
      <c r="A195" s="21"/>
      <c r="B195" s="14" t="s">
        <v>136</v>
      </c>
      <c r="C195" s="13"/>
      <c r="D195" s="13"/>
      <c r="E195" s="15"/>
      <c r="F195" s="16"/>
      <c r="G195" s="17"/>
    </row>
    <row r="196" spans="1:11" ht="11" customHeight="1" x14ac:dyDescent="0.2">
      <c r="A196" s="21"/>
      <c r="B196" s="14"/>
      <c r="C196" s="13"/>
      <c r="D196" s="13"/>
      <c r="E196" s="15"/>
      <c r="F196" s="16"/>
      <c r="G196" s="17"/>
    </row>
    <row r="197" spans="1:11" ht="11" customHeight="1" x14ac:dyDescent="0.2">
      <c r="A197" s="21"/>
      <c r="B197" s="14" t="s">
        <v>137</v>
      </c>
      <c r="C197" s="13" t="s">
        <v>106</v>
      </c>
      <c r="D197" s="13">
        <v>365.09000000000003</v>
      </c>
      <c r="E197" s="15"/>
      <c r="F197" s="16"/>
      <c r="G197" s="17">
        <f>D197*F197</f>
        <v>0</v>
      </c>
      <c r="H197" s="54"/>
      <c r="I197" s="46"/>
      <c r="J197" s="4"/>
      <c r="K197" s="53"/>
    </row>
    <row r="198" spans="1:11" ht="11" customHeight="1" x14ac:dyDescent="0.2">
      <c r="A198" s="21"/>
      <c r="B198" s="14"/>
      <c r="C198" s="13"/>
      <c r="D198" s="13"/>
      <c r="E198" s="15"/>
      <c r="F198" s="16"/>
      <c r="G198" s="17"/>
      <c r="H198" s="54"/>
      <c r="I198" s="46"/>
      <c r="J198" s="4"/>
      <c r="K198" s="53"/>
    </row>
    <row r="199" spans="1:11" ht="30" customHeight="1" x14ac:dyDescent="0.2">
      <c r="A199" s="51"/>
      <c r="B199" s="58" t="s">
        <v>138</v>
      </c>
      <c r="C199" s="59"/>
      <c r="D199" s="59"/>
      <c r="E199" s="60"/>
      <c r="F199" s="16"/>
      <c r="G199" s="17"/>
    </row>
    <row r="200" spans="1:11" ht="11" customHeight="1" x14ac:dyDescent="0.2">
      <c r="A200" s="51"/>
      <c r="B200" s="58"/>
      <c r="C200" s="59"/>
      <c r="D200" s="59"/>
      <c r="E200" s="60"/>
      <c r="F200" s="16"/>
      <c r="G200" s="17"/>
    </row>
    <row r="201" spans="1:11" ht="11" customHeight="1" x14ac:dyDescent="0.2">
      <c r="A201" s="21"/>
      <c r="B201" s="43" t="s">
        <v>139</v>
      </c>
      <c r="C201" s="13"/>
      <c r="D201" s="13"/>
      <c r="E201" s="15"/>
      <c r="F201" s="16"/>
      <c r="G201" s="17"/>
    </row>
    <row r="202" spans="1:11" ht="11" customHeight="1" x14ac:dyDescent="0.2">
      <c r="A202" s="21"/>
      <c r="B202" s="47"/>
      <c r="C202" s="13"/>
      <c r="D202" s="27"/>
      <c r="E202" s="28"/>
      <c r="F202" s="16"/>
      <c r="G202" s="17"/>
    </row>
    <row r="203" spans="1:11" ht="11" customHeight="1" x14ac:dyDescent="0.2">
      <c r="A203" s="21"/>
      <c r="B203" s="14" t="s">
        <v>140</v>
      </c>
      <c r="C203" s="13"/>
      <c r="D203" s="13"/>
      <c r="E203" s="15"/>
      <c r="F203" s="16"/>
      <c r="G203" s="17"/>
    </row>
    <row r="204" spans="1:11" ht="11" customHeight="1" x14ac:dyDescent="0.2">
      <c r="A204" s="21"/>
      <c r="B204" s="43"/>
      <c r="C204" s="13"/>
      <c r="D204" s="13"/>
      <c r="E204" s="15"/>
      <c r="F204" s="16"/>
      <c r="G204" s="17"/>
    </row>
    <row r="205" spans="1:11" ht="11" customHeight="1" x14ac:dyDescent="0.2">
      <c r="A205" s="21"/>
      <c r="B205" s="14" t="s">
        <v>141</v>
      </c>
      <c r="C205" s="13" t="s">
        <v>108</v>
      </c>
      <c r="D205" s="13">
        <v>1.7279999999999998</v>
      </c>
      <c r="E205" s="15"/>
      <c r="F205" s="16"/>
      <c r="G205" s="17">
        <f>D205*F205</f>
        <v>0</v>
      </c>
      <c r="H205" s="54"/>
      <c r="I205" s="46"/>
      <c r="J205" s="4"/>
      <c r="K205" s="53"/>
    </row>
    <row r="206" spans="1:11" ht="11" customHeight="1" x14ac:dyDescent="0.2">
      <c r="A206" s="21"/>
      <c r="B206" s="45"/>
      <c r="C206" s="13"/>
      <c r="D206" s="13"/>
      <c r="E206" s="15"/>
      <c r="F206" s="16"/>
      <c r="G206" s="17"/>
    </row>
    <row r="207" spans="1:11" ht="11" customHeight="1" x14ac:dyDescent="0.2">
      <c r="A207" s="21"/>
      <c r="B207" s="43" t="s">
        <v>142</v>
      </c>
      <c r="C207" s="13"/>
      <c r="D207" s="13"/>
      <c r="E207" s="15"/>
      <c r="F207" s="16"/>
      <c r="G207" s="17"/>
    </row>
    <row r="208" spans="1:11" ht="11" customHeight="1" x14ac:dyDescent="0.2">
      <c r="A208" s="21"/>
      <c r="B208" s="43"/>
      <c r="C208" s="13"/>
      <c r="D208" s="13"/>
      <c r="E208" s="15"/>
      <c r="F208" s="16"/>
      <c r="G208" s="17"/>
    </row>
    <row r="209" spans="1:11" ht="11" customHeight="1" x14ac:dyDescent="0.2">
      <c r="A209" s="21"/>
      <c r="B209" s="14" t="s">
        <v>143</v>
      </c>
      <c r="C209" s="13" t="s">
        <v>106</v>
      </c>
      <c r="D209" s="13">
        <v>28.799999999999997</v>
      </c>
      <c r="E209" s="15"/>
      <c r="F209" s="16"/>
      <c r="G209" s="17">
        <f>D209*F209</f>
        <v>0</v>
      </c>
      <c r="H209" s="54"/>
      <c r="I209" s="46"/>
      <c r="J209" s="4"/>
      <c r="K209" s="53"/>
    </row>
    <row r="210" spans="1:11" ht="11" customHeight="1" x14ac:dyDescent="0.2">
      <c r="A210" s="21"/>
      <c r="B210" s="31"/>
      <c r="C210" s="13"/>
      <c r="D210" s="13"/>
      <c r="E210" s="15"/>
      <c r="F210" s="16"/>
      <c r="G210" s="17"/>
    </row>
    <row r="211" spans="1:11" ht="11" customHeight="1" x14ac:dyDescent="0.25">
      <c r="A211" s="51"/>
      <c r="B211" s="55" t="s">
        <v>124</v>
      </c>
      <c r="C211" s="13"/>
      <c r="D211" s="13"/>
      <c r="E211" s="15"/>
      <c r="F211" s="16"/>
      <c r="G211" s="17"/>
    </row>
    <row r="212" spans="1:11" ht="11" customHeight="1" x14ac:dyDescent="0.2">
      <c r="A212" s="51"/>
      <c r="B212" s="56"/>
      <c r="C212" s="13"/>
      <c r="D212" s="13"/>
      <c r="E212" s="15"/>
      <c r="F212" s="16"/>
      <c r="G212" s="17"/>
    </row>
    <row r="213" spans="1:11" s="63" customFormat="1" ht="15" customHeight="1" x14ac:dyDescent="0.2">
      <c r="A213" s="51"/>
      <c r="B213" s="42" t="s">
        <v>144</v>
      </c>
      <c r="C213" s="13" t="s">
        <v>106</v>
      </c>
      <c r="D213" s="47">
        <v>2749.5</v>
      </c>
      <c r="E213" s="61"/>
      <c r="F213" s="62"/>
      <c r="G213" s="17">
        <f>D213*F213</f>
        <v>0</v>
      </c>
      <c r="H213" s="54"/>
      <c r="I213" s="46"/>
      <c r="J213" s="4"/>
      <c r="K213" s="53"/>
    </row>
    <row r="214" spans="1:11" s="63" customFormat="1" ht="30" customHeight="1" x14ac:dyDescent="0.2">
      <c r="A214" s="51"/>
      <c r="B214" s="57" t="s">
        <v>145</v>
      </c>
      <c r="C214" s="13" t="s">
        <v>106</v>
      </c>
      <c r="D214" s="31">
        <v>4877.5</v>
      </c>
      <c r="E214" s="64"/>
      <c r="F214" s="62"/>
      <c r="G214" s="17">
        <f t="shared" ref="G214:G218" si="5">D214*F214</f>
        <v>0</v>
      </c>
      <c r="H214" s="54"/>
      <c r="I214" s="46"/>
      <c r="J214" s="4"/>
      <c r="K214" s="53"/>
    </row>
    <row r="215" spans="1:11" s="63" customFormat="1" ht="30" customHeight="1" x14ac:dyDescent="0.2">
      <c r="A215" s="51"/>
      <c r="B215" s="57" t="s">
        <v>146</v>
      </c>
      <c r="C215" s="13" t="s">
        <v>106</v>
      </c>
      <c r="D215" s="65">
        <v>83.164376716396632</v>
      </c>
      <c r="E215" s="64"/>
      <c r="F215" s="62"/>
      <c r="G215" s="17">
        <f t="shared" si="5"/>
        <v>0</v>
      </c>
      <c r="H215" s="54"/>
      <c r="I215" s="46"/>
      <c r="J215" s="4"/>
      <c r="K215" s="53"/>
    </row>
    <row r="216" spans="1:11" s="63" customFormat="1" ht="30" customHeight="1" x14ac:dyDescent="0.2">
      <c r="A216" s="51"/>
      <c r="B216" s="57" t="s">
        <v>147</v>
      </c>
      <c r="C216" s="13" t="s">
        <v>106</v>
      </c>
      <c r="D216" s="47">
        <v>477.5</v>
      </c>
      <c r="E216" s="64"/>
      <c r="F216" s="62"/>
      <c r="G216" s="17">
        <f t="shared" si="5"/>
        <v>0</v>
      </c>
      <c r="H216" s="54"/>
      <c r="I216" s="46"/>
      <c r="J216" s="4"/>
      <c r="K216" s="53"/>
    </row>
    <row r="217" spans="1:11" s="63" customFormat="1" ht="30" customHeight="1" x14ac:dyDescent="0.2">
      <c r="A217" s="51"/>
      <c r="B217" s="57" t="s">
        <v>148</v>
      </c>
      <c r="C217" s="13" t="s">
        <v>106</v>
      </c>
      <c r="D217" s="47">
        <v>990.09</v>
      </c>
      <c r="E217" s="64"/>
      <c r="F217" s="62"/>
      <c r="G217" s="17">
        <f t="shared" si="5"/>
        <v>0</v>
      </c>
      <c r="H217" s="54"/>
      <c r="I217" s="46"/>
      <c r="J217" s="4"/>
      <c r="K217" s="53"/>
    </row>
    <row r="218" spans="1:11" s="63" customFormat="1" ht="30" customHeight="1" x14ac:dyDescent="0.2">
      <c r="A218" s="51"/>
      <c r="B218" s="57" t="s">
        <v>149</v>
      </c>
      <c r="C218" s="13" t="s">
        <v>106</v>
      </c>
      <c r="D218" s="47">
        <v>1069.2</v>
      </c>
      <c r="E218" s="64"/>
      <c r="F218" s="62"/>
      <c r="G218" s="17">
        <f t="shared" si="5"/>
        <v>0</v>
      </c>
      <c r="H218" s="54"/>
      <c r="I218" s="46"/>
      <c r="J218" s="4"/>
      <c r="K218" s="53"/>
    </row>
    <row r="219" spans="1:11" ht="11" customHeight="1" x14ac:dyDescent="0.2">
      <c r="A219" s="66"/>
      <c r="B219" s="31"/>
      <c r="C219" s="13"/>
      <c r="D219" s="13"/>
      <c r="E219" s="15"/>
      <c r="F219" s="16"/>
      <c r="G219" s="17"/>
    </row>
    <row r="220" spans="1:11" ht="11" customHeight="1" x14ac:dyDescent="0.25">
      <c r="A220" s="66"/>
      <c r="B220" s="55" t="s">
        <v>150</v>
      </c>
      <c r="C220" s="13"/>
      <c r="D220" s="13"/>
      <c r="E220" s="15"/>
      <c r="F220" s="16"/>
      <c r="G220" s="17"/>
    </row>
    <row r="221" spans="1:11" ht="11" customHeight="1" x14ac:dyDescent="0.2">
      <c r="A221" s="66"/>
      <c r="B221" s="56"/>
      <c r="C221" s="13"/>
      <c r="D221" s="13"/>
      <c r="E221" s="15"/>
      <c r="F221" s="16"/>
      <c r="G221" s="17"/>
    </row>
    <row r="222" spans="1:11" ht="11" customHeight="1" x14ac:dyDescent="0.2">
      <c r="A222" s="66"/>
      <c r="B222" s="14" t="s">
        <v>151</v>
      </c>
      <c r="C222" s="13" t="s">
        <v>24</v>
      </c>
      <c r="D222" s="13">
        <v>100</v>
      </c>
      <c r="E222" s="28"/>
      <c r="F222" s="16"/>
      <c r="G222" s="17">
        <f>D222*F222</f>
        <v>0</v>
      </c>
      <c r="H222" s="54"/>
      <c r="I222" s="46"/>
      <c r="J222" s="4"/>
      <c r="K222" s="53"/>
    </row>
    <row r="223" spans="1:11" ht="11" customHeight="1" thickBot="1" x14ac:dyDescent="0.25">
      <c r="A223" s="67"/>
      <c r="B223" s="31"/>
      <c r="C223" s="13"/>
      <c r="D223" s="13"/>
      <c r="E223" s="15"/>
      <c r="F223" s="16"/>
      <c r="G223" s="17"/>
    </row>
    <row r="224" spans="1:11" ht="11" customHeight="1" x14ac:dyDescent="0.2">
      <c r="A224" s="21"/>
      <c r="B224" s="98" t="s">
        <v>152</v>
      </c>
      <c r="C224" s="13"/>
      <c r="D224" s="13"/>
      <c r="E224" s="15"/>
      <c r="F224" s="16"/>
      <c r="G224" s="99">
        <f>SUM(G128:G223)</f>
        <v>0</v>
      </c>
    </row>
    <row r="225" spans="1:11" ht="11" customHeight="1" thickBot="1" x14ac:dyDescent="0.25">
      <c r="A225" s="21"/>
      <c r="B225" s="98"/>
      <c r="C225" s="13"/>
      <c r="D225" s="13"/>
      <c r="E225" s="15"/>
      <c r="F225" s="16"/>
      <c r="G225" s="100"/>
    </row>
    <row r="226" spans="1:11" ht="11" customHeight="1" thickTop="1" x14ac:dyDescent="0.2">
      <c r="A226" s="21"/>
      <c r="B226" s="33" t="s">
        <v>77</v>
      </c>
      <c r="C226" s="13"/>
      <c r="D226" s="13"/>
      <c r="E226" s="15"/>
      <c r="F226" s="16"/>
      <c r="G226" s="17"/>
    </row>
    <row r="227" spans="1:11" ht="11" customHeight="1" x14ac:dyDescent="0.2">
      <c r="A227" s="34"/>
      <c r="B227" s="35" t="s">
        <v>153</v>
      </c>
      <c r="C227" s="36"/>
      <c r="D227" s="36"/>
      <c r="E227" s="37"/>
      <c r="F227" s="38"/>
      <c r="G227" s="39"/>
    </row>
    <row r="228" spans="1:11" ht="11" customHeight="1" x14ac:dyDescent="0.2"/>
    <row r="229" spans="1:11" s="11" customFormat="1" ht="11" customHeight="1" x14ac:dyDescent="0.35">
      <c r="A229" s="6" t="s">
        <v>0</v>
      </c>
      <c r="B229" s="7" t="s">
        <v>1</v>
      </c>
      <c r="C229" s="6" t="s">
        <v>2</v>
      </c>
      <c r="D229" s="6" t="s">
        <v>3</v>
      </c>
      <c r="E229" s="8"/>
      <c r="F229" s="9"/>
      <c r="G229" s="10"/>
    </row>
    <row r="230" spans="1:11" s="11" customFormat="1" ht="11" customHeight="1" x14ac:dyDescent="0.35">
      <c r="A230" s="6"/>
      <c r="B230" s="7"/>
      <c r="C230" s="6"/>
      <c r="D230" s="6"/>
      <c r="E230" s="8"/>
      <c r="F230" s="9"/>
      <c r="G230" s="10"/>
    </row>
    <row r="231" spans="1:11" s="20" customFormat="1" ht="11" customHeight="1" x14ac:dyDescent="0.35">
      <c r="A231" s="13"/>
      <c r="B231" s="7" t="s">
        <v>154</v>
      </c>
      <c r="C231" s="13"/>
      <c r="D231" s="13"/>
      <c r="E231" s="15"/>
      <c r="F231" s="16"/>
      <c r="G231" s="17"/>
    </row>
    <row r="232" spans="1:11" s="20" customFormat="1" ht="11" customHeight="1" x14ac:dyDescent="0.35">
      <c r="A232" s="13"/>
      <c r="B232" s="7" t="s">
        <v>155</v>
      </c>
      <c r="C232" s="13"/>
      <c r="D232" s="13"/>
      <c r="E232" s="15"/>
      <c r="F232" s="16"/>
      <c r="G232" s="17"/>
    </row>
    <row r="233" spans="1:11" ht="11" customHeight="1" x14ac:dyDescent="0.25">
      <c r="A233" s="21"/>
      <c r="B233" s="41"/>
      <c r="C233" s="13"/>
      <c r="D233" s="13"/>
      <c r="E233" s="15"/>
      <c r="F233" s="16"/>
      <c r="G233" s="17"/>
    </row>
    <row r="234" spans="1:11" ht="11" customHeight="1" x14ac:dyDescent="0.25">
      <c r="A234" s="21"/>
      <c r="B234" s="41" t="s">
        <v>156</v>
      </c>
      <c r="C234" s="13"/>
      <c r="D234" s="13"/>
      <c r="E234" s="15"/>
      <c r="F234" s="16"/>
      <c r="G234" s="17"/>
    </row>
    <row r="235" spans="1:11" ht="36" customHeight="1" x14ac:dyDescent="0.2">
      <c r="A235" s="21"/>
      <c r="B235" s="42" t="s">
        <v>157</v>
      </c>
      <c r="C235" s="13"/>
      <c r="D235" s="13"/>
      <c r="E235" s="15"/>
      <c r="F235" s="16"/>
      <c r="G235" s="17"/>
    </row>
    <row r="236" spans="1:11" ht="11" customHeight="1" x14ac:dyDescent="0.25">
      <c r="A236" s="21"/>
      <c r="B236" s="41"/>
      <c r="C236" s="13"/>
      <c r="D236" s="13"/>
      <c r="E236" s="15"/>
      <c r="F236" s="16"/>
      <c r="G236" s="17"/>
    </row>
    <row r="237" spans="1:11" ht="11" customHeight="1" x14ac:dyDescent="0.25">
      <c r="A237" s="51"/>
      <c r="B237" s="44" t="s">
        <v>158</v>
      </c>
      <c r="C237" s="13"/>
      <c r="D237" s="13"/>
      <c r="E237" s="15"/>
      <c r="F237" s="16"/>
      <c r="G237" s="17"/>
    </row>
    <row r="238" spans="1:11" ht="11" customHeight="1" x14ac:dyDescent="0.25">
      <c r="A238" s="51"/>
      <c r="B238" s="41"/>
      <c r="C238" s="13"/>
      <c r="D238" s="13"/>
      <c r="E238" s="15"/>
      <c r="F238" s="16"/>
      <c r="G238" s="17"/>
    </row>
    <row r="239" spans="1:11" s="20" customFormat="1" ht="11" customHeight="1" x14ac:dyDescent="0.35">
      <c r="A239" s="51"/>
      <c r="B239" s="12" t="s">
        <v>159</v>
      </c>
      <c r="C239" s="13"/>
      <c r="D239" s="13"/>
      <c r="E239" s="15"/>
      <c r="F239" s="16"/>
      <c r="G239" s="17"/>
    </row>
    <row r="240" spans="1:11" s="20" customFormat="1" ht="11" customHeight="1" x14ac:dyDescent="0.35">
      <c r="A240" s="51"/>
      <c r="B240" s="14"/>
      <c r="C240" s="13"/>
      <c r="D240" s="13"/>
      <c r="E240" s="15"/>
      <c r="F240" s="16"/>
      <c r="G240" s="17"/>
      <c r="K240" s="3"/>
    </row>
    <row r="241" spans="1:13" s="20" customFormat="1" ht="11" customHeight="1" x14ac:dyDescent="0.35">
      <c r="A241" s="51"/>
      <c r="B241" s="43" t="s">
        <v>160</v>
      </c>
      <c r="C241" s="13"/>
      <c r="D241" s="13"/>
      <c r="E241" s="15"/>
      <c r="F241" s="16"/>
      <c r="G241" s="17"/>
      <c r="K241" s="3"/>
    </row>
    <row r="242" spans="1:13" s="20" customFormat="1" ht="11" customHeight="1" x14ac:dyDescent="0.35">
      <c r="A242" s="51"/>
      <c r="B242" s="14"/>
      <c r="C242" s="13"/>
      <c r="D242" s="13"/>
      <c r="E242" s="15"/>
      <c r="F242" s="16"/>
      <c r="G242" s="17"/>
      <c r="K242" s="3"/>
    </row>
    <row r="243" spans="1:13" s="20" customFormat="1" ht="11" customHeight="1" x14ac:dyDescent="0.35">
      <c r="A243" s="51"/>
      <c r="B243" s="14" t="s">
        <v>161</v>
      </c>
      <c r="C243" s="13" t="s">
        <v>108</v>
      </c>
      <c r="D243" s="13">
        <v>1</v>
      </c>
      <c r="E243" s="28"/>
      <c r="F243" s="16"/>
      <c r="G243" s="17">
        <f>D243*F243</f>
        <v>0</v>
      </c>
      <c r="H243" s="54"/>
      <c r="I243" s="46"/>
      <c r="J243" s="4"/>
      <c r="K243" s="3"/>
      <c r="L243" s="4"/>
    </row>
    <row r="244" spans="1:13" s="20" customFormat="1" ht="11" customHeight="1" x14ac:dyDescent="0.35">
      <c r="A244" s="51"/>
      <c r="B244" s="14"/>
      <c r="C244" s="13"/>
      <c r="D244" s="13"/>
      <c r="E244" s="15"/>
      <c r="F244" s="16"/>
      <c r="G244" s="17"/>
      <c r="J244" s="4"/>
      <c r="K244" s="3"/>
    </row>
    <row r="245" spans="1:13" s="20" customFormat="1" ht="11" customHeight="1" x14ac:dyDescent="0.35">
      <c r="A245" s="51"/>
      <c r="B245" s="43" t="s">
        <v>162</v>
      </c>
      <c r="C245" s="13"/>
      <c r="D245" s="13"/>
      <c r="E245" s="15"/>
      <c r="F245" s="16"/>
      <c r="G245" s="17"/>
      <c r="J245" s="4"/>
      <c r="K245" s="3"/>
      <c r="L245" s="4"/>
    </row>
    <row r="246" spans="1:13" s="20" customFormat="1" ht="11" customHeight="1" x14ac:dyDescent="0.35">
      <c r="A246" s="51"/>
      <c r="B246" s="14"/>
      <c r="C246" s="13"/>
      <c r="D246" s="13"/>
      <c r="E246" s="15"/>
      <c r="F246" s="16"/>
      <c r="G246" s="17"/>
      <c r="J246" s="4"/>
      <c r="K246" s="3"/>
    </row>
    <row r="247" spans="1:13" s="20" customFormat="1" ht="11" customHeight="1" x14ac:dyDescent="0.35">
      <c r="A247" s="51"/>
      <c r="B247" s="14" t="s">
        <v>163</v>
      </c>
      <c r="C247" s="13" t="s">
        <v>108</v>
      </c>
      <c r="D247" s="27">
        <v>1.2679469155662542</v>
      </c>
      <c r="E247" s="28"/>
      <c r="F247" s="16"/>
      <c r="G247" s="17">
        <f>D247*F247</f>
        <v>0</v>
      </c>
      <c r="H247" s="54"/>
      <c r="I247" s="46"/>
      <c r="J247" s="4"/>
      <c r="K247" s="3"/>
      <c r="L247" s="4"/>
    </row>
    <row r="248" spans="1:13" s="20" customFormat="1" ht="11" customHeight="1" x14ac:dyDescent="0.35">
      <c r="A248" s="51"/>
      <c r="B248" s="14"/>
      <c r="C248" s="13"/>
      <c r="D248" s="13"/>
      <c r="E248" s="15"/>
      <c r="F248" s="16"/>
      <c r="G248" s="17"/>
      <c r="I248" s="46"/>
      <c r="J248" s="4"/>
      <c r="K248" s="3"/>
    </row>
    <row r="249" spans="1:13" s="20" customFormat="1" ht="11" customHeight="1" x14ac:dyDescent="0.35">
      <c r="A249" s="51"/>
      <c r="B249" s="43" t="s">
        <v>164</v>
      </c>
      <c r="C249" s="13"/>
      <c r="D249" s="13"/>
      <c r="E249" s="15"/>
      <c r="F249" s="16"/>
      <c r="G249" s="17"/>
      <c r="J249" s="4"/>
      <c r="K249" s="3"/>
      <c r="L249" s="4"/>
    </row>
    <row r="250" spans="1:13" s="20" customFormat="1" ht="11" customHeight="1" x14ac:dyDescent="0.35">
      <c r="A250" s="51"/>
      <c r="B250" s="14"/>
      <c r="C250" s="13"/>
      <c r="D250" s="13"/>
      <c r="E250" s="15"/>
      <c r="F250" s="16"/>
      <c r="G250" s="17"/>
      <c r="J250" s="4"/>
      <c r="K250" s="3"/>
    </row>
    <row r="251" spans="1:13" s="20" customFormat="1" ht="11" customHeight="1" x14ac:dyDescent="0.35">
      <c r="A251" s="51"/>
      <c r="B251" s="14" t="s">
        <v>165</v>
      </c>
      <c r="C251" s="13" t="s">
        <v>108</v>
      </c>
      <c r="D251" s="27">
        <v>21.599999999999998</v>
      </c>
      <c r="E251" s="28"/>
      <c r="F251" s="16"/>
      <c r="G251" s="17">
        <f>D251*F251</f>
        <v>0</v>
      </c>
      <c r="H251" s="54"/>
      <c r="I251" s="46"/>
      <c r="J251" s="4"/>
      <c r="K251" s="3"/>
      <c r="L251" s="4"/>
    </row>
    <row r="252" spans="1:13" s="20" customFormat="1" ht="11" customHeight="1" x14ac:dyDescent="0.35">
      <c r="A252" s="51"/>
      <c r="B252" s="14"/>
      <c r="C252" s="13"/>
      <c r="D252" s="27"/>
      <c r="E252" s="28"/>
      <c r="F252" s="16"/>
      <c r="G252" s="17"/>
      <c r="H252" s="54"/>
      <c r="I252" s="46"/>
      <c r="J252" s="4"/>
      <c r="K252" s="3"/>
      <c r="L252" s="4"/>
    </row>
    <row r="253" spans="1:13" s="20" customFormat="1" ht="11" customHeight="1" x14ac:dyDescent="0.35">
      <c r="A253" s="51"/>
      <c r="B253" s="43" t="s">
        <v>166</v>
      </c>
      <c r="C253" s="13"/>
      <c r="D253" s="13"/>
      <c r="E253" s="15"/>
      <c r="F253" s="16"/>
      <c r="G253" s="17"/>
      <c r="H253" s="4"/>
      <c r="I253" s="4"/>
      <c r="L253" s="4"/>
      <c r="M253" s="4"/>
    </row>
    <row r="254" spans="1:13" s="20" customFormat="1" ht="11" customHeight="1" x14ac:dyDescent="0.35">
      <c r="A254" s="51"/>
      <c r="B254" s="14"/>
      <c r="C254" s="13"/>
      <c r="D254" s="13"/>
      <c r="E254" s="15"/>
      <c r="F254" s="16"/>
      <c r="G254" s="17"/>
    </row>
    <row r="255" spans="1:13" s="20" customFormat="1" ht="11" customHeight="1" x14ac:dyDescent="0.35">
      <c r="A255" s="51"/>
      <c r="B255" s="14" t="s">
        <v>167</v>
      </c>
      <c r="C255" s="13" t="s">
        <v>108</v>
      </c>
      <c r="D255" s="27">
        <v>88.188000000000017</v>
      </c>
      <c r="E255" s="28"/>
      <c r="F255" s="16"/>
      <c r="G255" s="17">
        <f>D255*F255</f>
        <v>0</v>
      </c>
      <c r="H255" s="54"/>
      <c r="I255" s="46"/>
      <c r="J255" s="4"/>
      <c r="K255" s="3"/>
    </row>
    <row r="256" spans="1:13" s="20" customFormat="1" ht="11" customHeight="1" x14ac:dyDescent="0.35">
      <c r="A256" s="51"/>
      <c r="B256" s="14"/>
      <c r="C256" s="13"/>
      <c r="D256" s="27"/>
      <c r="E256" s="28"/>
      <c r="F256" s="16"/>
      <c r="G256" s="17"/>
      <c r="K256" s="3"/>
      <c r="L256" s="4"/>
    </row>
    <row r="257" spans="1:13" s="20" customFormat="1" ht="11" customHeight="1" x14ac:dyDescent="0.35">
      <c r="A257" s="51"/>
      <c r="B257" s="14" t="s">
        <v>168</v>
      </c>
      <c r="C257" s="13" t="s">
        <v>108</v>
      </c>
      <c r="D257" s="27">
        <v>47.75</v>
      </c>
      <c r="E257" s="28"/>
      <c r="F257" s="16"/>
      <c r="G257" s="17">
        <f>D257*F257</f>
        <v>0</v>
      </c>
      <c r="H257" s="54"/>
      <c r="I257" s="46"/>
      <c r="J257" s="4"/>
      <c r="K257" s="3"/>
      <c r="L257" s="4"/>
    </row>
    <row r="258" spans="1:13" s="20" customFormat="1" ht="11" customHeight="1" x14ac:dyDescent="0.35">
      <c r="A258" s="51"/>
      <c r="B258" s="14"/>
      <c r="C258" s="13"/>
      <c r="D258" s="27"/>
      <c r="E258" s="28"/>
      <c r="F258" s="16"/>
      <c r="G258" s="17"/>
      <c r="H258" s="54"/>
      <c r="I258" s="46"/>
      <c r="J258" s="4"/>
      <c r="K258" s="3"/>
      <c r="L258" s="4"/>
    </row>
    <row r="259" spans="1:13" s="20" customFormat="1" ht="11" customHeight="1" x14ac:dyDescent="0.35">
      <c r="A259" s="51"/>
      <c r="B259" s="43" t="s">
        <v>169</v>
      </c>
      <c r="C259" s="13"/>
      <c r="D259" s="13"/>
      <c r="E259" s="15"/>
      <c r="F259" s="16"/>
      <c r="G259" s="17"/>
      <c r="J259" s="4"/>
      <c r="K259" s="3"/>
      <c r="L259" s="4"/>
    </row>
    <row r="260" spans="1:13" s="20" customFormat="1" ht="11" customHeight="1" x14ac:dyDescent="0.35">
      <c r="A260" s="51"/>
      <c r="B260" s="14"/>
      <c r="C260" s="13"/>
      <c r="D260" s="13"/>
      <c r="E260" s="15"/>
      <c r="F260" s="16"/>
      <c r="G260" s="17"/>
      <c r="J260" s="4"/>
      <c r="K260" s="3"/>
    </row>
    <row r="261" spans="1:13" s="20" customFormat="1" ht="11" customHeight="1" x14ac:dyDescent="0.35">
      <c r="A261" s="51"/>
      <c r="B261" s="14" t="s">
        <v>170</v>
      </c>
      <c r="C261" s="13" t="s">
        <v>108</v>
      </c>
      <c r="D261" s="27">
        <v>2.2000000000000002</v>
      </c>
      <c r="E261" s="28"/>
      <c r="F261" s="16"/>
      <c r="G261" s="17">
        <f>D261*F261</f>
        <v>0</v>
      </c>
      <c r="H261" s="54"/>
      <c r="I261" s="46"/>
      <c r="J261" s="4"/>
      <c r="K261" s="3"/>
      <c r="L261" s="4"/>
    </row>
    <row r="262" spans="1:13" s="20" customFormat="1" ht="11" customHeight="1" x14ac:dyDescent="0.35">
      <c r="A262" s="51"/>
      <c r="B262" s="14"/>
      <c r="C262" s="13"/>
      <c r="D262" s="13"/>
      <c r="E262" s="15"/>
      <c r="F262" s="16"/>
      <c r="G262" s="17"/>
      <c r="K262" s="3"/>
    </row>
    <row r="263" spans="1:13" s="20" customFormat="1" ht="11" customHeight="1" x14ac:dyDescent="0.35">
      <c r="A263" s="51"/>
      <c r="B263" s="7" t="s">
        <v>171</v>
      </c>
      <c r="C263" s="13"/>
      <c r="D263" s="13"/>
      <c r="E263" s="15"/>
      <c r="F263" s="16"/>
      <c r="G263" s="17"/>
      <c r="K263" s="3"/>
    </row>
    <row r="264" spans="1:13" s="20" customFormat="1" ht="11" customHeight="1" x14ac:dyDescent="0.35">
      <c r="A264" s="51"/>
      <c r="B264" s="52"/>
      <c r="C264" s="13"/>
      <c r="D264" s="13"/>
      <c r="E264" s="15"/>
      <c r="F264" s="16"/>
      <c r="G264" s="17"/>
      <c r="K264" s="3"/>
    </row>
    <row r="265" spans="1:13" s="20" customFormat="1" ht="11" customHeight="1" x14ac:dyDescent="0.35">
      <c r="A265" s="51"/>
      <c r="B265" s="43" t="s">
        <v>172</v>
      </c>
      <c r="C265" s="13"/>
      <c r="D265" s="13"/>
      <c r="E265" s="15"/>
      <c r="F265" s="16"/>
      <c r="G265" s="17"/>
      <c r="K265" s="3"/>
    </row>
    <row r="266" spans="1:13" ht="11" customHeight="1" x14ac:dyDescent="0.2">
      <c r="A266" s="51"/>
      <c r="B266" s="14"/>
      <c r="C266" s="13"/>
      <c r="D266" s="13"/>
      <c r="E266" s="15"/>
      <c r="F266" s="16"/>
      <c r="G266" s="17"/>
      <c r="K266" s="40"/>
    </row>
    <row r="267" spans="1:13" ht="11" customHeight="1" x14ac:dyDescent="0.2">
      <c r="A267" s="51"/>
      <c r="B267" s="14" t="s">
        <v>168</v>
      </c>
      <c r="C267" s="13" t="s">
        <v>106</v>
      </c>
      <c r="D267" s="27">
        <v>448.85</v>
      </c>
      <c r="E267" s="28"/>
      <c r="F267" s="16"/>
      <c r="G267" s="17">
        <f>D267*F267</f>
        <v>0</v>
      </c>
      <c r="H267" s="54"/>
      <c r="I267" s="46"/>
      <c r="J267" s="53"/>
      <c r="K267" s="40"/>
      <c r="L267" s="54"/>
      <c r="M267" s="53"/>
    </row>
    <row r="268" spans="1:13" ht="11" customHeight="1" x14ac:dyDescent="0.2">
      <c r="A268" s="51"/>
      <c r="B268" s="14"/>
      <c r="C268" s="13"/>
      <c r="D268" s="27"/>
      <c r="E268" s="28"/>
      <c r="F268" s="16"/>
      <c r="G268" s="17"/>
      <c r="H268" s="54"/>
      <c r="I268" s="46"/>
      <c r="J268" s="53"/>
      <c r="K268" s="40"/>
      <c r="L268" s="54"/>
      <c r="M268" s="53"/>
    </row>
    <row r="269" spans="1:13" ht="11" customHeight="1" x14ac:dyDescent="0.2">
      <c r="A269" s="51"/>
      <c r="B269" s="14" t="s">
        <v>173</v>
      </c>
      <c r="C269" s="13" t="s">
        <v>89</v>
      </c>
      <c r="D269" s="27">
        <v>79.2</v>
      </c>
      <c r="E269" s="28"/>
      <c r="F269" s="16"/>
      <c r="G269" s="17">
        <f>D269*F269</f>
        <v>0</v>
      </c>
      <c r="H269" s="54"/>
      <c r="I269" s="46"/>
      <c r="J269" s="53"/>
      <c r="K269" s="40"/>
      <c r="L269" s="54"/>
      <c r="M269" s="53"/>
    </row>
    <row r="270" spans="1:13" ht="11" customHeight="1" x14ac:dyDescent="0.2">
      <c r="A270" s="51"/>
      <c r="B270" s="14"/>
      <c r="C270" s="13"/>
      <c r="D270" s="27"/>
      <c r="E270" s="28"/>
      <c r="F270" s="16"/>
      <c r="G270" s="17"/>
      <c r="H270" s="54"/>
      <c r="I270" s="46"/>
      <c r="J270" s="53"/>
      <c r="K270" s="40"/>
      <c r="L270" s="54"/>
      <c r="M270" s="53"/>
    </row>
    <row r="271" spans="1:13" s="20" customFormat="1" ht="11" customHeight="1" x14ac:dyDescent="0.35">
      <c r="A271" s="51"/>
      <c r="B271" s="52"/>
      <c r="C271" s="13"/>
      <c r="D271" s="13"/>
      <c r="E271" s="15"/>
      <c r="F271" s="16"/>
      <c r="G271" s="17"/>
      <c r="K271" s="3"/>
    </row>
    <row r="272" spans="1:13" s="20" customFormat="1" ht="11" customHeight="1" x14ac:dyDescent="0.35">
      <c r="A272" s="51"/>
      <c r="B272" s="12" t="s">
        <v>174</v>
      </c>
      <c r="C272" s="13"/>
      <c r="D272" s="13"/>
      <c r="E272" s="15"/>
      <c r="F272" s="16"/>
      <c r="G272" s="17"/>
      <c r="K272" s="3"/>
    </row>
    <row r="273" spans="1:12" s="20" customFormat="1" ht="11" customHeight="1" x14ac:dyDescent="0.35">
      <c r="A273" s="51"/>
      <c r="C273" s="13"/>
      <c r="D273" s="13"/>
      <c r="E273" s="15"/>
      <c r="F273" s="16"/>
      <c r="G273" s="17"/>
      <c r="K273" s="3"/>
    </row>
    <row r="274" spans="1:12" s="20" customFormat="1" ht="30" customHeight="1" x14ac:dyDescent="0.35">
      <c r="A274" s="51"/>
      <c r="B274" s="42" t="s">
        <v>175</v>
      </c>
      <c r="C274" s="13" t="s">
        <v>176</v>
      </c>
      <c r="D274" s="13">
        <v>50</v>
      </c>
      <c r="E274" s="15"/>
      <c r="F274" s="16"/>
      <c r="G274" s="17">
        <f>D274*F274</f>
        <v>0</v>
      </c>
      <c r="H274" s="54"/>
      <c r="I274" s="46"/>
      <c r="J274" s="4"/>
      <c r="K274" s="3"/>
      <c r="L274" s="4"/>
    </row>
    <row r="275" spans="1:12" s="20" customFormat="1" ht="11" customHeight="1" x14ac:dyDescent="0.35">
      <c r="A275" s="51"/>
      <c r="B275" s="43"/>
      <c r="C275" s="13"/>
      <c r="D275" s="13"/>
      <c r="E275" s="15"/>
      <c r="F275" s="16"/>
      <c r="G275" s="17"/>
      <c r="K275" s="3"/>
    </row>
    <row r="276" spans="1:12" s="20" customFormat="1" ht="11" customHeight="1" x14ac:dyDescent="0.35">
      <c r="A276" s="51"/>
      <c r="B276" s="12" t="s">
        <v>177</v>
      </c>
      <c r="C276" s="13"/>
      <c r="D276" s="13"/>
      <c r="E276" s="15"/>
      <c r="F276" s="16"/>
      <c r="G276" s="17"/>
      <c r="K276" s="3"/>
    </row>
    <row r="277" spans="1:12" s="20" customFormat="1" ht="11" customHeight="1" x14ac:dyDescent="0.35">
      <c r="A277" s="51"/>
      <c r="B277" s="43"/>
      <c r="C277" s="13"/>
      <c r="D277" s="13"/>
      <c r="E277" s="15"/>
      <c r="F277" s="16"/>
      <c r="G277" s="17"/>
      <c r="K277" s="3"/>
    </row>
    <row r="278" spans="1:12" s="20" customFormat="1" ht="11" customHeight="1" x14ac:dyDescent="0.35">
      <c r="A278" s="51"/>
      <c r="B278" s="43" t="s">
        <v>178</v>
      </c>
      <c r="C278" s="13"/>
      <c r="D278" s="13"/>
      <c r="E278" s="15"/>
      <c r="F278" s="16"/>
      <c r="G278" s="17"/>
      <c r="K278" s="3"/>
    </row>
    <row r="279" spans="1:12" s="20" customFormat="1" ht="11" customHeight="1" x14ac:dyDescent="0.35">
      <c r="A279" s="51"/>
      <c r="B279" s="43"/>
      <c r="C279" s="13"/>
      <c r="D279" s="13"/>
      <c r="E279" s="15"/>
      <c r="F279" s="16"/>
      <c r="G279" s="17"/>
      <c r="K279" s="3"/>
    </row>
    <row r="280" spans="1:12" s="20" customFormat="1" ht="11" customHeight="1" x14ac:dyDescent="0.35">
      <c r="A280" s="51"/>
      <c r="B280" s="14" t="s">
        <v>179</v>
      </c>
      <c r="C280" s="13" t="s">
        <v>24</v>
      </c>
      <c r="D280" s="13">
        <v>44</v>
      </c>
      <c r="E280" s="28"/>
      <c r="F280" s="16"/>
      <c r="G280" s="17">
        <f>D280*F280</f>
        <v>0</v>
      </c>
      <c r="H280" s="54"/>
      <c r="I280" s="46"/>
      <c r="J280" s="4"/>
      <c r="K280" s="3"/>
      <c r="L280" s="4"/>
    </row>
    <row r="281" spans="1:12" s="20" customFormat="1" ht="11" customHeight="1" x14ac:dyDescent="0.35">
      <c r="A281" s="51"/>
      <c r="B281" s="43"/>
      <c r="C281" s="13"/>
      <c r="D281" s="13"/>
      <c r="E281" s="15"/>
      <c r="F281" s="16"/>
      <c r="G281" s="17"/>
      <c r="K281" s="3"/>
    </row>
    <row r="282" spans="1:12" s="20" customFormat="1" ht="11" customHeight="1" x14ac:dyDescent="0.35">
      <c r="A282" s="51"/>
      <c r="B282" s="14"/>
      <c r="C282" s="13"/>
      <c r="D282" s="27"/>
      <c r="E282" s="28"/>
      <c r="F282" s="16"/>
      <c r="G282" s="17"/>
      <c r="H282" s="54"/>
      <c r="I282" s="46"/>
      <c r="J282" s="4"/>
      <c r="K282" s="3"/>
      <c r="L282" s="4"/>
    </row>
    <row r="283" spans="1:12" s="20" customFormat="1" ht="11" customHeight="1" x14ac:dyDescent="0.35">
      <c r="A283" s="51"/>
      <c r="B283" s="12" t="s">
        <v>180</v>
      </c>
      <c r="C283" s="13"/>
      <c r="D283" s="13"/>
      <c r="E283" s="15"/>
      <c r="F283" s="16"/>
      <c r="G283" s="17"/>
      <c r="J283" s="4"/>
      <c r="K283" s="3"/>
    </row>
    <row r="284" spans="1:12" s="20" customFormat="1" ht="11" customHeight="1" x14ac:dyDescent="0.35">
      <c r="A284" s="51"/>
      <c r="B284" s="14"/>
      <c r="C284" s="13"/>
      <c r="D284" s="13"/>
      <c r="E284" s="15"/>
      <c r="F284" s="16"/>
      <c r="G284" s="17"/>
      <c r="J284" s="4"/>
      <c r="K284" s="3"/>
    </row>
    <row r="285" spans="1:12" s="20" customFormat="1" ht="11" customHeight="1" x14ac:dyDescent="0.35">
      <c r="A285" s="51"/>
      <c r="B285" s="43" t="s">
        <v>162</v>
      </c>
      <c r="C285" s="13"/>
      <c r="D285" s="13"/>
      <c r="E285" s="15"/>
      <c r="F285" s="16"/>
      <c r="G285" s="17"/>
      <c r="J285" s="4"/>
      <c r="K285" s="3"/>
    </row>
    <row r="286" spans="1:12" s="20" customFormat="1" ht="11" customHeight="1" x14ac:dyDescent="0.35">
      <c r="A286" s="51"/>
      <c r="B286" s="14"/>
      <c r="C286" s="13"/>
      <c r="D286" s="13"/>
      <c r="E286" s="15"/>
      <c r="F286" s="16"/>
      <c r="G286" s="17"/>
      <c r="J286" s="4"/>
      <c r="K286" s="3"/>
    </row>
    <row r="287" spans="1:12" s="20" customFormat="1" ht="11" customHeight="1" x14ac:dyDescent="0.35">
      <c r="A287" s="51"/>
      <c r="B287" s="14" t="s">
        <v>181</v>
      </c>
      <c r="C287" s="13" t="s">
        <v>108</v>
      </c>
      <c r="D287" s="27">
        <v>3.5059804494501048</v>
      </c>
      <c r="E287" s="28"/>
      <c r="F287" s="16"/>
      <c r="G287" s="17">
        <f>D287*F287</f>
        <v>0</v>
      </c>
      <c r="H287" s="54"/>
      <c r="I287" s="46"/>
      <c r="J287" s="4"/>
      <c r="K287" s="3"/>
      <c r="L287" s="4"/>
    </row>
    <row r="288" spans="1:12" s="20" customFormat="1" ht="11" customHeight="1" x14ac:dyDescent="0.35">
      <c r="A288" s="51"/>
      <c r="B288" s="47"/>
      <c r="C288" s="13"/>
      <c r="D288" s="27"/>
      <c r="E288" s="28"/>
      <c r="F288" s="16"/>
      <c r="G288" s="17"/>
      <c r="K288" s="3"/>
    </row>
    <row r="289" spans="1:15" s="20" customFormat="1" ht="11" customHeight="1" x14ac:dyDescent="0.35">
      <c r="A289" s="51"/>
      <c r="B289" s="7" t="s">
        <v>171</v>
      </c>
      <c r="C289" s="13"/>
      <c r="D289" s="13"/>
      <c r="E289" s="15"/>
      <c r="F289" s="16"/>
      <c r="G289" s="17"/>
      <c r="K289" s="3"/>
    </row>
    <row r="290" spans="1:15" s="20" customFormat="1" ht="11" customHeight="1" x14ac:dyDescent="0.35">
      <c r="A290" s="51"/>
      <c r="B290" s="52"/>
      <c r="C290" s="13"/>
      <c r="D290" s="13"/>
      <c r="E290" s="15"/>
      <c r="F290" s="16"/>
      <c r="G290" s="17"/>
      <c r="K290" s="3"/>
    </row>
    <row r="291" spans="1:15" s="20" customFormat="1" ht="11" customHeight="1" x14ac:dyDescent="0.35">
      <c r="A291" s="51"/>
      <c r="B291" s="43" t="s">
        <v>172</v>
      </c>
      <c r="C291" s="13"/>
      <c r="D291" s="13"/>
      <c r="E291" s="15"/>
      <c r="F291" s="16"/>
      <c r="G291" s="17"/>
      <c r="K291" s="3"/>
    </row>
    <row r="292" spans="1:15" ht="11" customHeight="1" x14ac:dyDescent="0.2">
      <c r="A292" s="51"/>
      <c r="B292" s="14"/>
      <c r="C292" s="13"/>
      <c r="D292" s="13"/>
      <c r="E292" s="15"/>
      <c r="F292" s="16"/>
      <c r="G292" s="17"/>
      <c r="K292" s="40"/>
    </row>
    <row r="293" spans="1:15" ht="11" customHeight="1" x14ac:dyDescent="0.2">
      <c r="A293" s="51"/>
      <c r="B293" s="14" t="s">
        <v>182</v>
      </c>
      <c r="C293" s="13" t="s">
        <v>106</v>
      </c>
      <c r="D293" s="27">
        <v>26.4</v>
      </c>
      <c r="E293" s="28"/>
      <c r="F293" s="16"/>
      <c r="G293" s="17">
        <f>D293*F293</f>
        <v>0</v>
      </c>
      <c r="H293" s="54"/>
      <c r="I293" s="46"/>
      <c r="J293" s="53"/>
      <c r="K293" s="40"/>
      <c r="L293" s="54"/>
      <c r="M293" s="53"/>
    </row>
    <row r="294" spans="1:15" ht="11" customHeight="1" x14ac:dyDescent="0.2">
      <c r="A294" s="51"/>
      <c r="B294" s="47"/>
      <c r="C294" s="13"/>
      <c r="D294" s="27"/>
      <c r="E294" s="28"/>
      <c r="F294" s="16"/>
      <c r="G294" s="17"/>
      <c r="K294" s="40"/>
    </row>
    <row r="295" spans="1:15" ht="11" customHeight="1" x14ac:dyDescent="0.2">
      <c r="A295" s="51"/>
      <c r="B295" s="7" t="s">
        <v>183</v>
      </c>
      <c r="C295" s="13"/>
      <c r="D295" s="13"/>
      <c r="E295" s="15"/>
      <c r="F295" s="16"/>
      <c r="G295" s="17"/>
      <c r="K295" s="40"/>
    </row>
    <row r="296" spans="1:15" ht="11" customHeight="1" x14ac:dyDescent="0.2">
      <c r="A296" s="51"/>
      <c r="B296" s="52"/>
      <c r="C296" s="13"/>
      <c r="D296" s="13"/>
      <c r="E296" s="15"/>
      <c r="F296" s="16"/>
      <c r="G296" s="17"/>
      <c r="K296" s="40"/>
    </row>
    <row r="297" spans="1:15" ht="11" customHeight="1" x14ac:dyDescent="0.2">
      <c r="A297" s="51"/>
      <c r="B297" s="43" t="s">
        <v>184</v>
      </c>
      <c r="C297" s="13"/>
      <c r="D297" s="13"/>
      <c r="E297" s="15"/>
      <c r="F297" s="16"/>
      <c r="G297" s="17"/>
      <c r="K297" s="40"/>
    </row>
    <row r="298" spans="1:15" ht="11" customHeight="1" x14ac:dyDescent="0.2">
      <c r="A298" s="51"/>
      <c r="B298" s="52"/>
      <c r="C298" s="13"/>
      <c r="D298" s="13"/>
      <c r="E298" s="15"/>
      <c r="F298" s="16"/>
      <c r="G298" s="17"/>
      <c r="K298" s="40"/>
    </row>
    <row r="299" spans="1:15" s="74" customFormat="1" ht="11" customHeight="1" x14ac:dyDescent="0.2">
      <c r="A299" s="51"/>
      <c r="B299" s="68" t="s">
        <v>185</v>
      </c>
      <c r="C299" s="69" t="s">
        <v>24</v>
      </c>
      <c r="D299" s="70">
        <v>3</v>
      </c>
      <c r="E299" s="71"/>
      <c r="F299" s="72"/>
      <c r="G299" s="17">
        <f>D299*F299</f>
        <v>0</v>
      </c>
      <c r="H299" s="54"/>
      <c r="I299" s="46"/>
      <c r="K299" s="75"/>
      <c r="L299" s="76"/>
      <c r="N299" s="18"/>
      <c r="O299" s="4"/>
    </row>
    <row r="300" spans="1:15" s="74" customFormat="1" ht="11" customHeight="1" x14ac:dyDescent="0.2">
      <c r="A300" s="51"/>
      <c r="B300" s="68"/>
      <c r="C300" s="69"/>
      <c r="D300" s="70"/>
      <c r="E300" s="71"/>
      <c r="F300" s="72"/>
      <c r="G300" s="73"/>
      <c r="H300" s="54"/>
      <c r="I300" s="46"/>
      <c r="K300" s="75"/>
      <c r="L300" s="76"/>
      <c r="N300" s="18"/>
      <c r="O300" s="4"/>
    </row>
    <row r="301" spans="1:15" ht="11" customHeight="1" x14ac:dyDescent="0.2">
      <c r="A301" s="77"/>
      <c r="B301" s="43" t="s">
        <v>184</v>
      </c>
      <c r="C301" s="13"/>
      <c r="D301" s="13"/>
      <c r="E301" s="15"/>
      <c r="F301" s="16"/>
      <c r="G301" s="17"/>
    </row>
    <row r="302" spans="1:15" ht="11" customHeight="1" x14ac:dyDescent="0.2">
      <c r="A302" s="77"/>
      <c r="B302" s="78"/>
      <c r="C302" s="13"/>
      <c r="D302" s="13"/>
      <c r="E302" s="15"/>
      <c r="F302" s="16"/>
      <c r="G302" s="17"/>
    </row>
    <row r="303" spans="1:15" ht="11" customHeight="1" x14ac:dyDescent="0.2">
      <c r="A303" s="77"/>
      <c r="B303" s="14" t="s">
        <v>186</v>
      </c>
      <c r="C303" s="13" t="s">
        <v>187</v>
      </c>
      <c r="D303" s="79">
        <v>0.83423999999999998</v>
      </c>
      <c r="E303" s="80"/>
      <c r="F303" s="16"/>
      <c r="G303" s="17">
        <f>D303*F303</f>
        <v>0</v>
      </c>
      <c r="H303" s="26"/>
      <c r="I303" s="54"/>
      <c r="J303" s="18"/>
    </row>
    <row r="304" spans="1:15" ht="11" customHeight="1" x14ac:dyDescent="0.2">
      <c r="A304" s="77"/>
      <c r="B304" s="14"/>
      <c r="C304" s="13"/>
      <c r="D304" s="79"/>
      <c r="E304" s="80"/>
      <c r="F304" s="16"/>
      <c r="G304" s="17"/>
      <c r="H304" s="26"/>
      <c r="I304" s="54"/>
      <c r="J304" s="18"/>
    </row>
    <row r="305" spans="1:10" ht="11" customHeight="1" x14ac:dyDescent="0.2">
      <c r="A305" s="77"/>
      <c r="B305" s="14" t="s">
        <v>188</v>
      </c>
      <c r="C305" s="13" t="s">
        <v>187</v>
      </c>
      <c r="D305" s="79">
        <v>1.2190463999999999</v>
      </c>
      <c r="E305" s="80"/>
      <c r="F305" s="16"/>
      <c r="G305" s="17">
        <f>D305*F305</f>
        <v>0</v>
      </c>
      <c r="H305" s="26"/>
      <c r="I305" s="54"/>
      <c r="J305" s="18"/>
    </row>
    <row r="306" spans="1:10" ht="11" customHeight="1" x14ac:dyDescent="0.25">
      <c r="A306" s="21"/>
      <c r="B306" s="55"/>
      <c r="C306" s="13"/>
      <c r="D306" s="13"/>
      <c r="E306" s="15"/>
      <c r="F306" s="16"/>
      <c r="G306" s="17"/>
    </row>
    <row r="307" spans="1:10" ht="11" customHeight="1" x14ac:dyDescent="0.2">
      <c r="A307" s="77"/>
      <c r="B307" s="14" t="s">
        <v>189</v>
      </c>
      <c r="C307" s="13" t="s">
        <v>187</v>
      </c>
      <c r="D307" s="79">
        <v>0.28505399999999997</v>
      </c>
      <c r="E307" s="80"/>
      <c r="F307" s="16"/>
      <c r="G307" s="17">
        <f>D307*F307</f>
        <v>0</v>
      </c>
      <c r="H307" s="26"/>
      <c r="I307" s="54"/>
      <c r="J307" s="18"/>
    </row>
    <row r="308" spans="1:10" ht="11" customHeight="1" thickBot="1" x14ac:dyDescent="0.25">
      <c r="A308" s="51"/>
      <c r="B308" s="81"/>
      <c r="C308" s="13"/>
      <c r="D308" s="13"/>
      <c r="E308" s="15"/>
      <c r="F308" s="16"/>
      <c r="G308" s="17"/>
    </row>
    <row r="309" spans="1:10" ht="11" customHeight="1" x14ac:dyDescent="0.2">
      <c r="A309" s="21"/>
      <c r="B309" s="98" t="s">
        <v>76</v>
      </c>
      <c r="C309" s="13"/>
      <c r="D309" s="13"/>
      <c r="E309" s="15"/>
      <c r="F309" s="16"/>
      <c r="G309" s="99">
        <f>SUM(G242:G308)</f>
        <v>0</v>
      </c>
    </row>
    <row r="310" spans="1:10" ht="11" customHeight="1" thickBot="1" x14ac:dyDescent="0.25">
      <c r="A310" s="21"/>
      <c r="B310" s="98"/>
      <c r="C310" s="13"/>
      <c r="D310" s="13"/>
      <c r="E310" s="15"/>
      <c r="F310" s="16"/>
      <c r="G310" s="100"/>
    </row>
    <row r="311" spans="1:10" ht="11" customHeight="1" thickTop="1" x14ac:dyDescent="0.2">
      <c r="A311" s="21"/>
      <c r="B311" s="33" t="s">
        <v>77</v>
      </c>
      <c r="C311" s="13"/>
      <c r="D311" s="13"/>
      <c r="E311" s="15"/>
      <c r="F311" s="16"/>
      <c r="G311" s="17"/>
    </row>
    <row r="312" spans="1:10" ht="11" customHeight="1" x14ac:dyDescent="0.2">
      <c r="A312" s="34"/>
      <c r="B312" s="35" t="s">
        <v>190</v>
      </c>
      <c r="C312" s="36"/>
      <c r="D312" s="36"/>
      <c r="E312" s="37"/>
      <c r="F312" s="38"/>
      <c r="G312" s="39"/>
    </row>
    <row r="313" spans="1:10" ht="11" customHeight="1" x14ac:dyDescent="0.2"/>
    <row r="314" spans="1:10" s="11" customFormat="1" ht="11" customHeight="1" x14ac:dyDescent="0.35">
      <c r="A314" s="6" t="s">
        <v>0</v>
      </c>
      <c r="B314" s="7" t="s">
        <v>1</v>
      </c>
      <c r="C314" s="6" t="s">
        <v>2</v>
      </c>
      <c r="D314" s="6" t="s">
        <v>3</v>
      </c>
      <c r="E314" s="8"/>
      <c r="F314" s="9"/>
      <c r="G314" s="10"/>
    </row>
    <row r="315" spans="1:10" s="11" customFormat="1" ht="11" customHeight="1" x14ac:dyDescent="0.35">
      <c r="A315" s="6"/>
      <c r="B315" s="7"/>
      <c r="C315" s="6"/>
      <c r="D315" s="6"/>
      <c r="E315" s="8"/>
      <c r="F315" s="9"/>
      <c r="G315" s="10"/>
    </row>
    <row r="316" spans="1:10" s="20" customFormat="1" ht="11" customHeight="1" x14ac:dyDescent="0.35">
      <c r="A316" s="13"/>
      <c r="B316" s="7" t="s">
        <v>191</v>
      </c>
      <c r="C316" s="13"/>
      <c r="D316" s="13"/>
      <c r="E316" s="15"/>
      <c r="F316" s="16"/>
      <c r="G316" s="17"/>
    </row>
    <row r="317" spans="1:10" s="20" customFormat="1" ht="11" customHeight="1" x14ac:dyDescent="0.35">
      <c r="A317" s="13"/>
      <c r="B317" s="7" t="s">
        <v>192</v>
      </c>
      <c r="C317" s="13"/>
      <c r="D317" s="13"/>
      <c r="E317" s="15"/>
      <c r="F317" s="16"/>
      <c r="G317" s="17"/>
    </row>
    <row r="318" spans="1:10" ht="11" customHeight="1" x14ac:dyDescent="0.25">
      <c r="A318" s="21"/>
      <c r="B318" s="41"/>
      <c r="C318" s="13"/>
      <c r="D318" s="13"/>
      <c r="E318" s="15"/>
      <c r="F318" s="16"/>
      <c r="G318" s="17"/>
    </row>
    <row r="319" spans="1:10" s="20" customFormat="1" ht="30" customHeight="1" x14ac:dyDescent="0.35">
      <c r="A319" s="13"/>
      <c r="B319" s="42" t="s">
        <v>193</v>
      </c>
      <c r="C319" s="13" t="s">
        <v>24</v>
      </c>
      <c r="D319" s="13">
        <v>3</v>
      </c>
      <c r="E319" s="15"/>
      <c r="F319" s="16"/>
      <c r="G319" s="17">
        <f>D319*F319</f>
        <v>0</v>
      </c>
      <c r="H319" s="18"/>
      <c r="I319" s="54"/>
      <c r="J319" s="18"/>
    </row>
    <row r="320" spans="1:10" s="20" customFormat="1" ht="11" customHeight="1" x14ac:dyDescent="0.35">
      <c r="A320" s="13"/>
      <c r="B320" s="7"/>
      <c r="C320" s="13"/>
      <c r="D320" s="13"/>
      <c r="E320" s="15"/>
      <c r="F320" s="16"/>
      <c r="G320" s="17"/>
    </row>
    <row r="321" spans="1:10" s="20" customFormat="1" ht="30" customHeight="1" x14ac:dyDescent="0.35">
      <c r="A321" s="13"/>
      <c r="B321" s="42" t="s">
        <v>194</v>
      </c>
      <c r="C321" s="13" t="s">
        <v>89</v>
      </c>
      <c r="D321" s="13">
        <v>288</v>
      </c>
      <c r="E321" s="15"/>
      <c r="F321" s="16"/>
      <c r="G321" s="17">
        <f>D321*F321</f>
        <v>0</v>
      </c>
      <c r="H321" s="18"/>
      <c r="I321" s="54"/>
      <c r="J321" s="18"/>
    </row>
    <row r="322" spans="1:10" s="20" customFormat="1" ht="11" customHeight="1" thickBot="1" x14ac:dyDescent="0.4">
      <c r="A322" s="13"/>
      <c r="B322" s="14"/>
      <c r="C322" s="13"/>
      <c r="D322" s="13"/>
      <c r="E322" s="15"/>
      <c r="F322" s="16"/>
      <c r="G322" s="17"/>
    </row>
    <row r="323" spans="1:10" ht="11" customHeight="1" x14ac:dyDescent="0.2">
      <c r="A323" s="21"/>
      <c r="B323" s="98" t="s">
        <v>76</v>
      </c>
      <c r="C323" s="13"/>
      <c r="D323" s="13"/>
      <c r="E323" s="15"/>
      <c r="F323" s="16"/>
      <c r="G323" s="99">
        <f>SUM(G319:G322)</f>
        <v>0</v>
      </c>
    </row>
    <row r="324" spans="1:10" ht="11" customHeight="1" thickBot="1" x14ac:dyDescent="0.25">
      <c r="A324" s="21"/>
      <c r="B324" s="98"/>
      <c r="C324" s="13"/>
      <c r="D324" s="13"/>
      <c r="E324" s="15"/>
      <c r="F324" s="16"/>
      <c r="G324" s="100"/>
    </row>
    <row r="325" spans="1:10" ht="11" customHeight="1" thickTop="1" x14ac:dyDescent="0.2">
      <c r="A325" s="21"/>
      <c r="B325" s="33" t="s">
        <v>77</v>
      </c>
      <c r="C325" s="13"/>
      <c r="D325" s="13"/>
      <c r="E325" s="15"/>
      <c r="F325" s="16"/>
      <c r="G325" s="17"/>
    </row>
    <row r="326" spans="1:10" ht="11" customHeight="1" x14ac:dyDescent="0.2">
      <c r="A326" s="34"/>
      <c r="B326" s="35" t="s">
        <v>195</v>
      </c>
      <c r="C326" s="36"/>
      <c r="D326" s="36"/>
      <c r="E326" s="37"/>
      <c r="F326" s="38"/>
      <c r="G326" s="39"/>
    </row>
    <row r="327" spans="1:10" ht="11" customHeight="1" x14ac:dyDescent="0.2"/>
    <row r="328" spans="1:10" s="11" customFormat="1" ht="11" customHeight="1" x14ac:dyDescent="0.35">
      <c r="A328" s="6" t="s">
        <v>0</v>
      </c>
      <c r="B328" s="7" t="s">
        <v>1</v>
      </c>
      <c r="C328" s="6" t="s">
        <v>2</v>
      </c>
      <c r="D328" s="6" t="s">
        <v>3</v>
      </c>
      <c r="E328" s="8"/>
      <c r="F328" s="9"/>
      <c r="G328" s="10"/>
    </row>
    <row r="329" spans="1:10" s="11" customFormat="1" ht="11" customHeight="1" x14ac:dyDescent="0.35">
      <c r="A329" s="6"/>
      <c r="B329" s="7"/>
      <c r="C329" s="6"/>
      <c r="D329" s="6"/>
      <c r="E329" s="8"/>
      <c r="F329" s="9"/>
      <c r="G329" s="10"/>
    </row>
    <row r="330" spans="1:10" s="20" customFormat="1" ht="11" customHeight="1" x14ac:dyDescent="0.35">
      <c r="A330" s="13"/>
      <c r="B330" s="7" t="s">
        <v>196</v>
      </c>
      <c r="C330" s="13"/>
      <c r="D330" s="13"/>
      <c r="E330" s="15"/>
      <c r="F330" s="16"/>
      <c r="G330" s="17"/>
    </row>
    <row r="331" spans="1:10" s="20" customFormat="1" ht="11" customHeight="1" x14ac:dyDescent="0.35">
      <c r="A331" s="13"/>
      <c r="B331" s="7" t="s">
        <v>197</v>
      </c>
      <c r="C331" s="13"/>
      <c r="D331" s="13"/>
      <c r="E331" s="15"/>
      <c r="F331" s="16"/>
      <c r="G331" s="17"/>
    </row>
    <row r="332" spans="1:10" ht="11" customHeight="1" x14ac:dyDescent="0.25">
      <c r="A332" s="21"/>
      <c r="B332" s="41"/>
      <c r="C332" s="13"/>
      <c r="D332" s="13"/>
      <c r="E332" s="15"/>
      <c r="F332" s="16"/>
      <c r="G332" s="17"/>
    </row>
    <row r="333" spans="1:10" ht="11" customHeight="1" x14ac:dyDescent="0.25">
      <c r="A333" s="21"/>
      <c r="B333" s="82" t="s">
        <v>198</v>
      </c>
      <c r="C333" s="13"/>
      <c r="D333" s="13"/>
      <c r="E333" s="15"/>
      <c r="F333" s="16"/>
      <c r="G333" s="17"/>
    </row>
    <row r="334" spans="1:10" ht="11" customHeight="1" x14ac:dyDescent="0.25">
      <c r="A334" s="21"/>
      <c r="B334" s="41"/>
      <c r="C334" s="13"/>
      <c r="D334" s="13"/>
      <c r="E334" s="15"/>
      <c r="F334" s="16"/>
      <c r="G334" s="17"/>
    </row>
    <row r="335" spans="1:10" s="86" customFormat="1" ht="92" customHeight="1" x14ac:dyDescent="0.35">
      <c r="A335" s="69"/>
      <c r="B335" s="83" t="s">
        <v>199</v>
      </c>
      <c r="C335" s="69" t="s">
        <v>89</v>
      </c>
      <c r="D335" s="84">
        <v>955</v>
      </c>
      <c r="E335" s="85"/>
      <c r="F335" s="72"/>
      <c r="G335" s="17">
        <f>D335*F335</f>
        <v>0</v>
      </c>
    </row>
    <row r="336" spans="1:10" s="20" customFormat="1" ht="11" customHeight="1" x14ac:dyDescent="0.35">
      <c r="A336" s="13"/>
      <c r="B336" s="14"/>
      <c r="C336" s="13"/>
      <c r="D336" s="87"/>
      <c r="E336" s="88"/>
      <c r="F336" s="16"/>
      <c r="G336" s="17"/>
    </row>
    <row r="337" spans="1:7" s="20" customFormat="1" ht="11" customHeight="1" x14ac:dyDescent="0.35">
      <c r="A337" s="13"/>
      <c r="B337" s="14" t="s">
        <v>200</v>
      </c>
      <c r="C337" s="13" t="s">
        <v>24</v>
      </c>
      <c r="D337" s="19">
        <v>274</v>
      </c>
      <c r="E337" s="29"/>
      <c r="F337" s="16"/>
      <c r="G337" s="17">
        <f>D337*F337</f>
        <v>0</v>
      </c>
    </row>
    <row r="338" spans="1:7" s="20" customFormat="1" ht="11" customHeight="1" x14ac:dyDescent="0.35">
      <c r="A338" s="13"/>
      <c r="B338" s="14"/>
      <c r="C338" s="13"/>
      <c r="D338" s="19"/>
      <c r="E338" s="29"/>
      <c r="F338" s="16"/>
      <c r="G338" s="17"/>
    </row>
    <row r="339" spans="1:7" s="20" customFormat="1" ht="11" customHeight="1" x14ac:dyDescent="0.35">
      <c r="A339" s="13"/>
      <c r="B339" s="14" t="s">
        <v>201</v>
      </c>
      <c r="C339" s="13" t="s">
        <v>24</v>
      </c>
      <c r="D339" s="19">
        <v>47</v>
      </c>
      <c r="E339" s="29"/>
      <c r="F339" s="16"/>
      <c r="G339" s="17">
        <f>D339*F339</f>
        <v>0</v>
      </c>
    </row>
    <row r="340" spans="1:7" s="20" customFormat="1" ht="11" customHeight="1" x14ac:dyDescent="0.35">
      <c r="A340" s="13"/>
      <c r="B340" s="89"/>
      <c r="C340" s="13"/>
      <c r="D340" s="13"/>
      <c r="E340" s="15"/>
      <c r="F340" s="16"/>
      <c r="G340" s="17"/>
    </row>
    <row r="341" spans="1:7" s="86" customFormat="1" ht="85" customHeight="1" x14ac:dyDescent="0.35">
      <c r="A341" s="69"/>
      <c r="B341" s="83" t="s">
        <v>202</v>
      </c>
      <c r="C341" s="69" t="s">
        <v>89</v>
      </c>
      <c r="D341" s="84">
        <v>1910</v>
      </c>
      <c r="E341" s="85"/>
      <c r="F341" s="72"/>
      <c r="G341" s="17">
        <f>D341*F341</f>
        <v>0</v>
      </c>
    </row>
    <row r="342" spans="1:7" s="20" customFormat="1" ht="11" customHeight="1" x14ac:dyDescent="0.35">
      <c r="A342" s="13"/>
      <c r="B342" s="14"/>
      <c r="C342" s="13"/>
      <c r="D342" s="27"/>
      <c r="E342" s="28"/>
      <c r="F342" s="16"/>
      <c r="G342" s="17"/>
    </row>
    <row r="343" spans="1:7" s="20" customFormat="1" ht="11" customHeight="1" x14ac:dyDescent="0.35">
      <c r="A343" s="13"/>
      <c r="B343" s="14" t="s">
        <v>203</v>
      </c>
      <c r="C343" s="13" t="s">
        <v>24</v>
      </c>
      <c r="D343" s="19">
        <v>319</v>
      </c>
      <c r="E343" s="29"/>
      <c r="F343" s="16"/>
      <c r="G343" s="17">
        <f>D343*F343</f>
        <v>0</v>
      </c>
    </row>
    <row r="344" spans="1:7" s="20" customFormat="1" ht="11" customHeight="1" x14ac:dyDescent="0.35">
      <c r="A344" s="13"/>
      <c r="B344" s="14"/>
      <c r="C344" s="13"/>
      <c r="D344" s="19"/>
      <c r="E344" s="29"/>
      <c r="F344" s="16"/>
      <c r="G344" s="17"/>
    </row>
    <row r="345" spans="1:7" s="20" customFormat="1" ht="11" customHeight="1" x14ac:dyDescent="0.35">
      <c r="A345" s="13"/>
      <c r="B345" s="14" t="s">
        <v>204</v>
      </c>
      <c r="C345" s="13" t="s">
        <v>24</v>
      </c>
      <c r="D345" s="19">
        <v>28</v>
      </c>
      <c r="E345" s="29"/>
      <c r="F345" s="16"/>
      <c r="G345" s="17">
        <f>D345*F345</f>
        <v>0</v>
      </c>
    </row>
    <row r="346" spans="1:7" s="20" customFormat="1" ht="11" customHeight="1" x14ac:dyDescent="0.35">
      <c r="A346" s="13"/>
      <c r="B346" s="14"/>
      <c r="C346" s="13"/>
      <c r="D346" s="19"/>
      <c r="E346" s="29"/>
      <c r="F346" s="16"/>
      <c r="G346" s="17"/>
    </row>
    <row r="347" spans="1:7" s="86" customFormat="1" ht="45" customHeight="1" x14ac:dyDescent="0.35">
      <c r="A347" s="69"/>
      <c r="B347" s="83" t="s">
        <v>205</v>
      </c>
      <c r="C347" s="69" t="s">
        <v>24</v>
      </c>
      <c r="D347" s="69">
        <v>3</v>
      </c>
      <c r="E347" s="90"/>
      <c r="F347" s="72"/>
      <c r="G347" s="17">
        <f>D347*F347</f>
        <v>0</v>
      </c>
    </row>
    <row r="348" spans="1:7" s="20" customFormat="1" ht="11" customHeight="1" x14ac:dyDescent="0.35">
      <c r="A348" s="13"/>
      <c r="B348" s="14"/>
      <c r="C348" s="13"/>
      <c r="D348" s="27"/>
      <c r="E348" s="28"/>
      <c r="F348" s="16"/>
      <c r="G348" s="17"/>
    </row>
    <row r="349" spans="1:7" s="20" customFormat="1" ht="30" customHeight="1" x14ac:dyDescent="0.35">
      <c r="A349" s="13"/>
      <c r="B349" s="42" t="s">
        <v>206</v>
      </c>
      <c r="C349" s="13" t="s">
        <v>24</v>
      </c>
      <c r="D349" s="69">
        <v>6</v>
      </c>
      <c r="E349" s="28"/>
      <c r="F349" s="91"/>
      <c r="G349" s="17">
        <f>D349*F349</f>
        <v>0</v>
      </c>
    </row>
    <row r="350" spans="1:7" ht="11" customHeight="1" thickBot="1" x14ac:dyDescent="0.25">
      <c r="A350" s="21"/>
      <c r="B350" s="81"/>
      <c r="C350" s="13"/>
      <c r="D350" s="13"/>
      <c r="E350" s="15"/>
      <c r="F350" s="16"/>
      <c r="G350" s="17"/>
    </row>
    <row r="351" spans="1:7" ht="11" customHeight="1" x14ac:dyDescent="0.2">
      <c r="A351" s="21"/>
      <c r="B351" s="98" t="s">
        <v>76</v>
      </c>
      <c r="C351" s="13"/>
      <c r="D351" s="13"/>
      <c r="E351" s="15"/>
      <c r="F351" s="16"/>
      <c r="G351" s="99">
        <f>SUM(G334:G350)</f>
        <v>0</v>
      </c>
    </row>
    <row r="352" spans="1:7" ht="11" customHeight="1" thickBot="1" x14ac:dyDescent="0.25">
      <c r="A352" s="21"/>
      <c r="B352" s="98"/>
      <c r="C352" s="13"/>
      <c r="D352" s="13"/>
      <c r="E352" s="15"/>
      <c r="F352" s="16"/>
      <c r="G352" s="100"/>
    </row>
    <row r="353" spans="1:10" ht="11" customHeight="1" thickTop="1" x14ac:dyDescent="0.2">
      <c r="A353" s="21"/>
      <c r="B353" s="33" t="s">
        <v>77</v>
      </c>
      <c r="C353" s="13"/>
      <c r="D353" s="13"/>
      <c r="E353" s="15"/>
      <c r="F353" s="16"/>
      <c r="G353" s="17"/>
    </row>
    <row r="354" spans="1:10" ht="11" customHeight="1" x14ac:dyDescent="0.2">
      <c r="A354" s="34"/>
      <c r="B354" s="35" t="s">
        <v>207</v>
      </c>
      <c r="C354" s="36"/>
      <c r="D354" s="36"/>
      <c r="E354" s="37"/>
      <c r="F354" s="38"/>
      <c r="G354" s="39"/>
    </row>
    <row r="355" spans="1:10" ht="11" customHeight="1" x14ac:dyDescent="0.2"/>
    <row r="356" spans="1:10" s="11" customFormat="1" ht="11" customHeight="1" x14ac:dyDescent="0.35">
      <c r="A356" s="6" t="s">
        <v>0</v>
      </c>
      <c r="B356" s="7" t="s">
        <v>1</v>
      </c>
      <c r="C356" s="6" t="s">
        <v>2</v>
      </c>
      <c r="D356" s="6" t="s">
        <v>3</v>
      </c>
      <c r="E356" s="8"/>
      <c r="F356" s="9"/>
      <c r="G356" s="10"/>
    </row>
    <row r="357" spans="1:10" s="11" customFormat="1" ht="11" customHeight="1" x14ac:dyDescent="0.35">
      <c r="A357" s="6"/>
      <c r="B357" s="7"/>
      <c r="C357" s="6"/>
      <c r="D357" s="6"/>
      <c r="E357" s="8"/>
      <c r="F357" s="9"/>
      <c r="G357" s="10"/>
    </row>
    <row r="358" spans="1:10" s="20" customFormat="1" ht="11" customHeight="1" x14ac:dyDescent="0.35">
      <c r="A358" s="13"/>
      <c r="B358" s="7" t="s">
        <v>208</v>
      </c>
      <c r="C358" s="13"/>
      <c r="D358" s="13"/>
      <c r="E358" s="15"/>
      <c r="F358" s="16"/>
      <c r="G358" s="17"/>
    </row>
    <row r="359" spans="1:10" s="20" customFormat="1" ht="11" customHeight="1" x14ac:dyDescent="0.35">
      <c r="A359" s="13"/>
      <c r="B359" s="7" t="s">
        <v>209</v>
      </c>
      <c r="C359" s="13"/>
      <c r="D359" s="13"/>
      <c r="E359" s="15"/>
      <c r="F359" s="16"/>
      <c r="G359" s="17"/>
    </row>
    <row r="360" spans="1:10" ht="11" customHeight="1" x14ac:dyDescent="0.25">
      <c r="A360" s="21"/>
      <c r="B360" s="41"/>
      <c r="C360" s="13"/>
      <c r="D360" s="13"/>
      <c r="E360" s="15"/>
      <c r="F360" s="16"/>
      <c r="G360" s="17"/>
    </row>
    <row r="361" spans="1:10" s="20" customFormat="1" ht="11" customHeight="1" x14ac:dyDescent="0.35">
      <c r="A361" s="13"/>
      <c r="B361" s="43" t="s">
        <v>210</v>
      </c>
      <c r="C361" s="13"/>
      <c r="D361" s="13"/>
      <c r="E361" s="15"/>
      <c r="F361" s="16"/>
      <c r="G361" s="17"/>
    </row>
    <row r="362" spans="1:10" s="20" customFormat="1" ht="11" customHeight="1" x14ac:dyDescent="0.2">
      <c r="A362" s="13"/>
      <c r="B362" s="43"/>
      <c r="C362" s="13"/>
      <c r="D362" s="13"/>
      <c r="E362" s="15"/>
      <c r="F362" s="16"/>
      <c r="G362" s="17"/>
      <c r="H362" s="26"/>
      <c r="I362" s="26"/>
    </row>
    <row r="363" spans="1:10" s="20" customFormat="1" ht="24" customHeight="1" x14ac:dyDescent="0.35">
      <c r="A363" s="13"/>
      <c r="B363" s="42" t="s">
        <v>211</v>
      </c>
      <c r="C363" s="13" t="s">
        <v>24</v>
      </c>
      <c r="D363" s="13">
        <v>15</v>
      </c>
      <c r="E363" s="15"/>
      <c r="F363" s="16"/>
      <c r="G363" s="17">
        <f>D363*F363</f>
        <v>0</v>
      </c>
      <c r="H363" s="54"/>
      <c r="I363" s="18"/>
      <c r="J363" s="18"/>
    </row>
    <row r="364" spans="1:10" s="20" customFormat="1" ht="11" customHeight="1" x14ac:dyDescent="0.35">
      <c r="A364" s="13"/>
      <c r="B364" s="47"/>
      <c r="C364" s="13"/>
      <c r="D364" s="13"/>
      <c r="E364" s="15"/>
      <c r="F364" s="16"/>
      <c r="G364" s="17"/>
      <c r="H364" s="54"/>
    </row>
    <row r="365" spans="1:10" s="20" customFormat="1" ht="11" customHeight="1" x14ac:dyDescent="0.35">
      <c r="A365" s="13"/>
      <c r="B365" s="43" t="s">
        <v>212</v>
      </c>
      <c r="C365" s="13"/>
      <c r="D365" s="13"/>
      <c r="E365" s="15"/>
      <c r="F365" s="16"/>
      <c r="G365" s="17"/>
      <c r="H365" s="54"/>
    </row>
    <row r="366" spans="1:10" s="20" customFormat="1" ht="11" customHeight="1" x14ac:dyDescent="0.35">
      <c r="A366" s="13"/>
      <c r="B366" s="43"/>
      <c r="C366" s="13"/>
      <c r="D366" s="13"/>
      <c r="E366" s="15"/>
      <c r="F366" s="16"/>
      <c r="G366" s="17"/>
      <c r="H366" s="54"/>
    </row>
    <row r="367" spans="1:10" s="20" customFormat="1" ht="11" customHeight="1" x14ac:dyDescent="0.35">
      <c r="A367" s="13"/>
      <c r="B367" s="14" t="s">
        <v>213</v>
      </c>
      <c r="C367" s="13" t="s">
        <v>24</v>
      </c>
      <c r="D367" s="13">
        <v>15</v>
      </c>
      <c r="E367" s="15"/>
      <c r="F367" s="16"/>
      <c r="G367" s="17">
        <f>D367*F367</f>
        <v>0</v>
      </c>
      <c r="H367" s="54"/>
      <c r="I367" s="18"/>
      <c r="J367" s="18"/>
    </row>
    <row r="368" spans="1:10" ht="11" customHeight="1" x14ac:dyDescent="0.2">
      <c r="A368" s="21"/>
      <c r="B368" s="14"/>
      <c r="C368" s="13"/>
      <c r="D368" s="27"/>
      <c r="E368" s="28"/>
      <c r="F368" s="16"/>
      <c r="G368" s="17"/>
      <c r="H368" s="54"/>
      <c r="I368" s="20"/>
    </row>
    <row r="369" spans="1:10" s="20" customFormat="1" ht="11" customHeight="1" x14ac:dyDescent="0.35">
      <c r="A369" s="13"/>
      <c r="B369" s="14" t="s">
        <v>214</v>
      </c>
      <c r="C369" s="13" t="s">
        <v>24</v>
      </c>
      <c r="D369" s="13">
        <v>15</v>
      </c>
      <c r="E369" s="15"/>
      <c r="F369" s="16"/>
      <c r="G369" s="17">
        <f>D369*F369</f>
        <v>0</v>
      </c>
      <c r="H369" s="54"/>
      <c r="I369" s="18"/>
      <c r="J369" s="18"/>
    </row>
    <row r="370" spans="1:10" ht="11" customHeight="1" x14ac:dyDescent="0.2">
      <c r="A370" s="21"/>
      <c r="B370" s="43"/>
      <c r="C370" s="13"/>
      <c r="D370" s="13"/>
      <c r="E370" s="15"/>
      <c r="F370" s="16"/>
      <c r="G370" s="17"/>
      <c r="H370" s="54"/>
      <c r="I370" s="20"/>
    </row>
    <row r="371" spans="1:10" s="20" customFormat="1" ht="11" customHeight="1" x14ac:dyDescent="0.35">
      <c r="A371" s="13"/>
      <c r="B371" s="43" t="s">
        <v>215</v>
      </c>
      <c r="C371" s="13"/>
      <c r="D371" s="13"/>
      <c r="E371" s="15"/>
      <c r="F371" s="16"/>
      <c r="G371" s="17"/>
      <c r="H371" s="54"/>
    </row>
    <row r="372" spans="1:10" s="20" customFormat="1" ht="11" customHeight="1" x14ac:dyDescent="0.35">
      <c r="A372" s="13"/>
      <c r="B372" s="43"/>
      <c r="C372" s="13"/>
      <c r="D372" s="13"/>
      <c r="E372" s="15"/>
      <c r="F372" s="16"/>
      <c r="G372" s="17"/>
      <c r="H372" s="54"/>
    </row>
    <row r="373" spans="1:10" s="20" customFormat="1" ht="11" customHeight="1" x14ac:dyDescent="0.35">
      <c r="A373" s="13"/>
      <c r="B373" s="14" t="s">
        <v>216</v>
      </c>
      <c r="C373" s="13" t="s">
        <v>217</v>
      </c>
      <c r="D373" s="13">
        <v>82</v>
      </c>
      <c r="E373" s="15"/>
      <c r="F373" s="16"/>
      <c r="G373" s="17">
        <f>D373*F373</f>
        <v>0</v>
      </c>
      <c r="H373" s="54"/>
      <c r="I373" s="18"/>
      <c r="J373" s="18"/>
    </row>
    <row r="374" spans="1:10" ht="11" customHeight="1" x14ac:dyDescent="0.2">
      <c r="A374" s="21"/>
      <c r="B374" s="14"/>
      <c r="C374" s="13"/>
      <c r="D374" s="27"/>
      <c r="E374" s="28"/>
      <c r="F374" s="16"/>
      <c r="G374" s="17"/>
      <c r="H374" s="54"/>
    </row>
    <row r="375" spans="1:10" s="20" customFormat="1" ht="11" customHeight="1" x14ac:dyDescent="0.35">
      <c r="A375" s="13"/>
      <c r="B375" s="14" t="s">
        <v>218</v>
      </c>
      <c r="C375" s="13" t="s">
        <v>24</v>
      </c>
      <c r="D375" s="13">
        <v>15</v>
      </c>
      <c r="E375" s="15"/>
      <c r="F375" s="16"/>
      <c r="G375" s="17">
        <f>D375*F375</f>
        <v>0</v>
      </c>
      <c r="H375" s="54"/>
      <c r="I375" s="18"/>
      <c r="J375" s="18"/>
    </row>
    <row r="376" spans="1:10" s="20" customFormat="1" ht="11" customHeight="1" x14ac:dyDescent="0.35">
      <c r="A376" s="13"/>
      <c r="B376" s="14"/>
      <c r="C376" s="13"/>
      <c r="D376" s="13"/>
      <c r="E376" s="15"/>
      <c r="F376" s="16"/>
      <c r="G376" s="17"/>
      <c r="H376" s="54"/>
    </row>
    <row r="377" spans="1:10" s="20" customFormat="1" ht="11" customHeight="1" x14ac:dyDescent="0.35">
      <c r="A377" s="13"/>
      <c r="B377" s="14" t="s">
        <v>219</v>
      </c>
      <c r="C377" s="13" t="s">
        <v>24</v>
      </c>
      <c r="D377" s="13">
        <v>88</v>
      </c>
      <c r="E377" s="15"/>
      <c r="F377" s="16"/>
      <c r="G377" s="17">
        <f>D377*F377</f>
        <v>0</v>
      </c>
      <c r="H377" s="54"/>
      <c r="I377" s="18"/>
      <c r="J377" s="18"/>
    </row>
    <row r="378" spans="1:10" s="20" customFormat="1" ht="11" customHeight="1" x14ac:dyDescent="0.35">
      <c r="A378" s="13"/>
      <c r="B378" s="14"/>
      <c r="C378" s="13"/>
      <c r="D378" s="13"/>
      <c r="E378" s="15"/>
      <c r="F378" s="16"/>
      <c r="G378" s="17"/>
      <c r="H378" s="54"/>
      <c r="I378" s="18"/>
      <c r="J378" s="18"/>
    </row>
    <row r="379" spans="1:10" s="20" customFormat="1" ht="11" customHeight="1" x14ac:dyDescent="0.35">
      <c r="A379" s="13"/>
      <c r="B379" s="43" t="s">
        <v>220</v>
      </c>
      <c r="C379" s="13"/>
      <c r="D379" s="13"/>
      <c r="E379" s="15"/>
      <c r="F379" s="16"/>
      <c r="G379" s="17"/>
      <c r="H379" s="54"/>
    </row>
    <row r="380" spans="1:10" s="20" customFormat="1" ht="11" customHeight="1" x14ac:dyDescent="0.35">
      <c r="A380" s="13"/>
      <c r="B380" s="43"/>
      <c r="C380" s="13"/>
      <c r="D380" s="13"/>
      <c r="E380" s="15"/>
      <c r="F380" s="16"/>
      <c r="G380" s="17"/>
      <c r="H380" s="54"/>
    </row>
    <row r="381" spans="1:10" s="20" customFormat="1" ht="11" customHeight="1" x14ac:dyDescent="0.35">
      <c r="A381" s="13"/>
      <c r="B381" s="14" t="s">
        <v>221</v>
      </c>
      <c r="C381" s="13" t="s">
        <v>24</v>
      </c>
      <c r="D381" s="13">
        <v>15</v>
      </c>
      <c r="E381" s="15"/>
      <c r="F381" s="16"/>
      <c r="G381" s="17">
        <f>D381*F381</f>
        <v>0</v>
      </c>
      <c r="H381" s="54"/>
      <c r="I381" s="18"/>
      <c r="J381" s="18"/>
    </row>
    <row r="382" spans="1:10" ht="11" customHeight="1" thickBot="1" x14ac:dyDescent="0.25">
      <c r="A382" s="21"/>
      <c r="B382" s="81"/>
      <c r="C382" s="13"/>
      <c r="D382" s="13"/>
      <c r="E382" s="15"/>
      <c r="F382" s="16"/>
      <c r="G382" s="17"/>
    </row>
    <row r="383" spans="1:10" ht="11" customHeight="1" x14ac:dyDescent="0.2">
      <c r="A383" s="21"/>
      <c r="B383" s="98" t="s">
        <v>76</v>
      </c>
      <c r="C383" s="13"/>
      <c r="D383" s="13"/>
      <c r="E383" s="15"/>
      <c r="F383" s="16"/>
      <c r="G383" s="99">
        <f>SUM(G362:G382)</f>
        <v>0</v>
      </c>
    </row>
    <row r="384" spans="1:10" ht="11" customHeight="1" thickBot="1" x14ac:dyDescent="0.25">
      <c r="A384" s="21"/>
      <c r="B384" s="98"/>
      <c r="C384" s="13"/>
      <c r="D384" s="13"/>
      <c r="E384" s="15"/>
      <c r="F384" s="16"/>
      <c r="G384" s="100"/>
    </row>
    <row r="385" spans="1:7" ht="11" customHeight="1" thickTop="1" x14ac:dyDescent="0.2">
      <c r="A385" s="21"/>
      <c r="B385" s="33" t="s">
        <v>77</v>
      </c>
      <c r="C385" s="13"/>
      <c r="D385" s="13"/>
      <c r="E385" s="15"/>
      <c r="F385" s="16"/>
      <c r="G385" s="17"/>
    </row>
    <row r="386" spans="1:7" ht="11" customHeight="1" x14ac:dyDescent="0.2">
      <c r="A386" s="34"/>
      <c r="B386" s="35" t="s">
        <v>222</v>
      </c>
      <c r="C386" s="36"/>
      <c r="D386" s="36"/>
      <c r="E386" s="37"/>
      <c r="F386" s="38"/>
      <c r="G386" s="39"/>
    </row>
    <row r="387" spans="1:7" ht="11" customHeight="1" x14ac:dyDescent="0.2"/>
    <row r="388" spans="1:7" s="11" customFormat="1" ht="11" customHeight="1" x14ac:dyDescent="0.35">
      <c r="A388" s="6" t="s">
        <v>0</v>
      </c>
      <c r="B388" s="7" t="s">
        <v>1</v>
      </c>
      <c r="C388" s="6" t="s">
        <v>2</v>
      </c>
      <c r="D388" s="6" t="s">
        <v>3</v>
      </c>
      <c r="E388" s="8"/>
      <c r="F388" s="9"/>
      <c r="G388" s="10"/>
    </row>
    <row r="389" spans="1:7" s="11" customFormat="1" ht="11" customHeight="1" x14ac:dyDescent="0.35">
      <c r="A389" s="6"/>
      <c r="B389" s="7"/>
      <c r="C389" s="6"/>
      <c r="D389" s="6"/>
      <c r="E389" s="8"/>
      <c r="F389" s="9"/>
      <c r="G389" s="10"/>
    </row>
    <row r="390" spans="1:7" s="11" customFormat="1" ht="11" customHeight="1" x14ac:dyDescent="0.35">
      <c r="A390" s="6"/>
      <c r="B390" s="7" t="s">
        <v>223</v>
      </c>
      <c r="C390" s="6"/>
      <c r="D390" s="6"/>
      <c r="E390" s="8"/>
      <c r="F390" s="9"/>
      <c r="G390" s="10"/>
    </row>
    <row r="391" spans="1:7" s="11" customFormat="1" ht="11" customHeight="1" x14ac:dyDescent="0.35">
      <c r="A391" s="6"/>
      <c r="B391" s="7" t="s">
        <v>224</v>
      </c>
      <c r="C391" s="6"/>
      <c r="D391" s="13"/>
      <c r="E391" s="8"/>
      <c r="F391" s="9"/>
      <c r="G391" s="10"/>
    </row>
    <row r="392" spans="1:7" s="11" customFormat="1" ht="11" customHeight="1" x14ac:dyDescent="0.35">
      <c r="A392" s="6"/>
      <c r="B392" s="14"/>
      <c r="C392" s="13"/>
      <c r="D392" s="13"/>
      <c r="E392" s="8"/>
      <c r="F392" s="9"/>
      <c r="G392" s="10"/>
    </row>
    <row r="393" spans="1:7" ht="11" customHeight="1" x14ac:dyDescent="0.2">
      <c r="A393" s="21"/>
      <c r="B393" s="14" t="s">
        <v>225</v>
      </c>
      <c r="C393" s="13" t="s">
        <v>24</v>
      </c>
      <c r="D393" s="13">
        <v>4</v>
      </c>
      <c r="E393" s="15"/>
      <c r="F393" s="16"/>
      <c r="G393" s="17">
        <f>D393*F393</f>
        <v>0</v>
      </c>
    </row>
    <row r="394" spans="1:7" ht="11" customHeight="1" x14ac:dyDescent="0.2">
      <c r="A394" s="21"/>
      <c r="B394" s="14"/>
      <c r="C394" s="13"/>
      <c r="D394" s="13"/>
      <c r="E394" s="15"/>
      <c r="F394" s="16"/>
      <c r="G394" s="17"/>
    </row>
    <row r="395" spans="1:7" s="20" customFormat="1" ht="11" customHeight="1" x14ac:dyDescent="0.35">
      <c r="A395" s="13"/>
      <c r="B395" s="68" t="s">
        <v>226</v>
      </c>
      <c r="C395" s="13" t="s">
        <v>24</v>
      </c>
      <c r="D395" s="13">
        <v>8</v>
      </c>
      <c r="E395" s="15"/>
      <c r="F395" s="16"/>
      <c r="G395" s="17">
        <f t="shared" ref="G394:G457" si="6">D395*F395</f>
        <v>0</v>
      </c>
    </row>
    <row r="396" spans="1:7" s="20" customFormat="1" ht="11" customHeight="1" x14ac:dyDescent="0.35">
      <c r="A396" s="13"/>
      <c r="B396" s="14"/>
      <c r="C396" s="13"/>
      <c r="D396" s="13"/>
      <c r="E396" s="15"/>
      <c r="F396" s="16"/>
      <c r="G396" s="17"/>
    </row>
    <row r="397" spans="1:7" s="20" customFormat="1" ht="11" customHeight="1" x14ac:dyDescent="0.35">
      <c r="A397" s="13"/>
      <c r="B397" s="14" t="s">
        <v>227</v>
      </c>
      <c r="C397" s="13" t="s">
        <v>24</v>
      </c>
      <c r="D397" s="13">
        <v>2</v>
      </c>
      <c r="E397" s="15"/>
      <c r="F397" s="16"/>
      <c r="G397" s="17">
        <f t="shared" si="6"/>
        <v>0</v>
      </c>
    </row>
    <row r="398" spans="1:7" s="20" customFormat="1" ht="11" customHeight="1" x14ac:dyDescent="0.35">
      <c r="A398" s="13"/>
      <c r="B398" s="14"/>
      <c r="C398" s="13"/>
      <c r="D398" s="13"/>
      <c r="E398" s="15"/>
      <c r="F398" s="16"/>
      <c r="G398" s="17"/>
    </row>
    <row r="399" spans="1:7" s="20" customFormat="1" ht="11" customHeight="1" x14ac:dyDescent="0.35">
      <c r="A399" s="13"/>
      <c r="B399" s="14" t="s">
        <v>228</v>
      </c>
      <c r="C399" s="13" t="s">
        <v>24</v>
      </c>
      <c r="D399" s="13">
        <v>15</v>
      </c>
      <c r="E399" s="15"/>
      <c r="F399" s="16"/>
      <c r="G399" s="17">
        <f t="shared" si="6"/>
        <v>0</v>
      </c>
    </row>
    <row r="400" spans="1:7" s="20" customFormat="1" ht="11" customHeight="1" x14ac:dyDescent="0.35">
      <c r="A400" s="13"/>
      <c r="B400" s="14"/>
      <c r="C400" s="13"/>
      <c r="D400" s="13"/>
      <c r="E400" s="15"/>
      <c r="F400" s="16"/>
      <c r="G400" s="17"/>
    </row>
    <row r="401" spans="1:7" s="20" customFormat="1" ht="53" customHeight="1" x14ac:dyDescent="0.35">
      <c r="A401" s="13"/>
      <c r="B401" s="42" t="s">
        <v>229</v>
      </c>
      <c r="C401" s="13" t="s">
        <v>24</v>
      </c>
      <c r="D401" s="13">
        <v>1</v>
      </c>
      <c r="E401" s="15"/>
      <c r="F401" s="16"/>
      <c r="G401" s="17">
        <f t="shared" si="6"/>
        <v>0</v>
      </c>
    </row>
    <row r="402" spans="1:7" s="20" customFormat="1" ht="11" customHeight="1" x14ac:dyDescent="0.35">
      <c r="A402" s="13"/>
      <c r="B402" s="14"/>
      <c r="C402" s="13"/>
      <c r="D402" s="13"/>
      <c r="E402" s="15"/>
      <c r="F402" s="16"/>
      <c r="G402" s="17"/>
    </row>
    <row r="403" spans="1:7" s="20" customFormat="1" ht="35" customHeight="1" x14ac:dyDescent="0.35">
      <c r="A403" s="13"/>
      <c r="B403" s="83" t="s">
        <v>230</v>
      </c>
      <c r="C403" s="13" t="s">
        <v>24</v>
      </c>
      <c r="D403" s="13">
        <v>1</v>
      </c>
      <c r="E403" s="15"/>
      <c r="F403" s="16"/>
      <c r="G403" s="17">
        <f t="shared" si="6"/>
        <v>0</v>
      </c>
    </row>
    <row r="404" spans="1:7" s="20" customFormat="1" ht="11" customHeight="1" x14ac:dyDescent="0.35">
      <c r="A404" s="13"/>
      <c r="B404" s="14"/>
      <c r="C404" s="13"/>
      <c r="D404" s="13"/>
      <c r="E404" s="15"/>
      <c r="F404" s="16"/>
      <c r="G404" s="17"/>
    </row>
    <row r="405" spans="1:7" s="20" customFormat="1" ht="11" customHeight="1" x14ac:dyDescent="0.35">
      <c r="A405" s="13"/>
      <c r="B405" s="14" t="s">
        <v>231</v>
      </c>
      <c r="C405" s="13" t="s">
        <v>24</v>
      </c>
      <c r="D405" s="13">
        <v>1</v>
      </c>
      <c r="E405" s="15"/>
      <c r="F405" s="16"/>
      <c r="G405" s="17">
        <f t="shared" si="6"/>
        <v>0</v>
      </c>
    </row>
    <row r="406" spans="1:7" s="20" customFormat="1" ht="11" customHeight="1" x14ac:dyDescent="0.35">
      <c r="A406" s="13"/>
      <c r="B406" s="14"/>
      <c r="C406" s="13"/>
      <c r="D406" s="13"/>
      <c r="E406" s="15"/>
      <c r="F406" s="16"/>
      <c r="G406" s="17"/>
    </row>
    <row r="407" spans="1:7" s="20" customFormat="1" ht="11" customHeight="1" x14ac:dyDescent="0.35">
      <c r="A407" s="13"/>
      <c r="B407" s="14" t="s">
        <v>232</v>
      </c>
      <c r="C407" s="13" t="s">
        <v>24</v>
      </c>
      <c r="D407" s="13">
        <v>2</v>
      </c>
      <c r="E407" s="15"/>
      <c r="F407" s="16"/>
      <c r="G407" s="17">
        <f t="shared" si="6"/>
        <v>0</v>
      </c>
    </row>
    <row r="408" spans="1:7" s="20" customFormat="1" ht="11" customHeight="1" x14ac:dyDescent="0.35">
      <c r="A408" s="13"/>
      <c r="B408" s="14"/>
      <c r="C408" s="13"/>
      <c r="D408" s="13"/>
      <c r="E408" s="15"/>
      <c r="F408" s="16"/>
      <c r="G408" s="17"/>
    </row>
    <row r="409" spans="1:7" s="20" customFormat="1" ht="11" customHeight="1" x14ac:dyDescent="0.35">
      <c r="A409" s="13"/>
      <c r="B409" s="14" t="s">
        <v>233</v>
      </c>
      <c r="C409" s="13" t="s">
        <v>24</v>
      </c>
      <c r="D409" s="13">
        <v>2</v>
      </c>
      <c r="E409" s="15"/>
      <c r="F409" s="16"/>
      <c r="G409" s="17">
        <f t="shared" si="6"/>
        <v>0</v>
      </c>
    </row>
    <row r="410" spans="1:7" s="20" customFormat="1" ht="11" customHeight="1" x14ac:dyDescent="0.35">
      <c r="A410" s="13"/>
      <c r="B410" s="14"/>
      <c r="C410" s="13"/>
      <c r="D410" s="13"/>
      <c r="E410" s="15"/>
      <c r="F410" s="16"/>
      <c r="G410" s="17"/>
    </row>
    <row r="411" spans="1:7" s="20" customFormat="1" ht="11" customHeight="1" x14ac:dyDescent="0.35">
      <c r="A411" s="13"/>
      <c r="B411" s="14" t="s">
        <v>234</v>
      </c>
      <c r="C411" s="13" t="s">
        <v>24</v>
      </c>
      <c r="D411" s="13">
        <v>2</v>
      </c>
      <c r="E411" s="15"/>
      <c r="F411" s="16"/>
      <c r="G411" s="17">
        <f t="shared" si="6"/>
        <v>0</v>
      </c>
    </row>
    <row r="412" spans="1:7" s="20" customFormat="1" ht="11" customHeight="1" x14ac:dyDescent="0.35">
      <c r="A412" s="13"/>
      <c r="B412" s="14"/>
      <c r="C412" s="13"/>
      <c r="D412" s="13"/>
      <c r="E412" s="15"/>
      <c r="F412" s="16"/>
      <c r="G412" s="17"/>
    </row>
    <row r="413" spans="1:7" s="20" customFormat="1" ht="11" customHeight="1" x14ac:dyDescent="0.35">
      <c r="A413" s="13"/>
      <c r="B413" s="68" t="s">
        <v>235</v>
      </c>
      <c r="C413" s="13" t="s">
        <v>24</v>
      </c>
      <c r="D413" s="13">
        <v>1</v>
      </c>
      <c r="E413" s="15"/>
      <c r="F413" s="16"/>
      <c r="G413" s="17">
        <f t="shared" si="6"/>
        <v>0</v>
      </c>
    </row>
    <row r="414" spans="1:7" s="20" customFormat="1" ht="11" customHeight="1" x14ac:dyDescent="0.35">
      <c r="A414" s="13"/>
      <c r="B414" s="14"/>
      <c r="C414" s="13"/>
      <c r="D414" s="13"/>
      <c r="E414" s="15"/>
      <c r="F414" s="16"/>
      <c r="G414" s="17"/>
    </row>
    <row r="415" spans="1:7" s="20" customFormat="1" ht="60" customHeight="1" x14ac:dyDescent="0.35">
      <c r="A415" s="13"/>
      <c r="B415" s="42" t="s">
        <v>236</v>
      </c>
      <c r="C415" s="13" t="s">
        <v>24</v>
      </c>
      <c r="D415" s="13">
        <v>2</v>
      </c>
      <c r="E415" s="15"/>
      <c r="F415" s="16"/>
      <c r="G415" s="17">
        <f t="shared" si="6"/>
        <v>0</v>
      </c>
    </row>
    <row r="416" spans="1:7" s="20" customFormat="1" ht="11" customHeight="1" x14ac:dyDescent="0.35">
      <c r="A416" s="13"/>
      <c r="B416" s="14"/>
      <c r="C416" s="13"/>
      <c r="D416" s="13"/>
      <c r="E416" s="15"/>
      <c r="F416" s="16"/>
      <c r="G416" s="17"/>
    </row>
    <row r="417" spans="1:7" s="20" customFormat="1" ht="11" customHeight="1" x14ac:dyDescent="0.35">
      <c r="A417" s="13"/>
      <c r="B417" s="14" t="s">
        <v>237</v>
      </c>
      <c r="C417" s="13" t="s">
        <v>24</v>
      </c>
      <c r="D417" s="13">
        <v>2</v>
      </c>
      <c r="E417" s="15"/>
      <c r="F417" s="16"/>
      <c r="G417" s="17">
        <f t="shared" si="6"/>
        <v>0</v>
      </c>
    </row>
    <row r="418" spans="1:7" s="20" customFormat="1" ht="11" customHeight="1" x14ac:dyDescent="0.35">
      <c r="A418" s="13"/>
      <c r="B418" s="14"/>
      <c r="C418" s="13"/>
      <c r="D418" s="13"/>
      <c r="E418" s="15"/>
      <c r="F418" s="16"/>
      <c r="G418" s="17"/>
    </row>
    <row r="419" spans="1:7" s="20" customFormat="1" ht="11" customHeight="1" x14ac:dyDescent="0.35">
      <c r="A419" s="13"/>
      <c r="B419" s="14" t="s">
        <v>238</v>
      </c>
      <c r="C419" s="13" t="s">
        <v>239</v>
      </c>
      <c r="D419" s="13">
        <v>1</v>
      </c>
      <c r="E419" s="15"/>
      <c r="F419" s="16"/>
      <c r="G419" s="17">
        <f t="shared" si="6"/>
        <v>0</v>
      </c>
    </row>
    <row r="420" spans="1:7" s="20" customFormat="1" ht="11" customHeight="1" x14ac:dyDescent="0.35">
      <c r="A420" s="13"/>
      <c r="B420" s="14"/>
      <c r="C420" s="13"/>
      <c r="D420" s="13"/>
      <c r="E420" s="15"/>
      <c r="F420" s="16"/>
      <c r="G420" s="17"/>
    </row>
    <row r="421" spans="1:7" s="20" customFormat="1" ht="11" customHeight="1" x14ac:dyDescent="0.35">
      <c r="A421" s="13"/>
      <c r="B421" s="14" t="s">
        <v>240</v>
      </c>
      <c r="C421" s="13" t="s">
        <v>239</v>
      </c>
      <c r="D421" s="13">
        <v>1</v>
      </c>
      <c r="E421" s="15"/>
      <c r="F421" s="16"/>
      <c r="G421" s="17">
        <f t="shared" si="6"/>
        <v>0</v>
      </c>
    </row>
    <row r="422" spans="1:7" s="20" customFormat="1" ht="11" customHeight="1" x14ac:dyDescent="0.35">
      <c r="A422" s="13"/>
      <c r="B422" s="14"/>
      <c r="C422" s="13"/>
      <c r="D422" s="13"/>
      <c r="E422" s="15"/>
      <c r="F422" s="16"/>
      <c r="G422" s="17"/>
    </row>
    <row r="423" spans="1:7" s="20" customFormat="1" ht="11" customHeight="1" x14ac:dyDescent="0.35">
      <c r="A423" s="13"/>
      <c r="B423" s="14" t="s">
        <v>241</v>
      </c>
      <c r="C423" s="13" t="s">
        <v>24</v>
      </c>
      <c r="D423" s="13">
        <v>1</v>
      </c>
      <c r="E423" s="15"/>
      <c r="F423" s="16"/>
      <c r="G423" s="17">
        <f t="shared" si="6"/>
        <v>0</v>
      </c>
    </row>
    <row r="424" spans="1:7" s="20" customFormat="1" ht="11" customHeight="1" x14ac:dyDescent="0.35">
      <c r="A424" s="13"/>
      <c r="B424" s="14"/>
      <c r="C424" s="13"/>
      <c r="D424" s="13"/>
      <c r="E424" s="15"/>
      <c r="F424" s="16"/>
      <c r="G424" s="17"/>
    </row>
    <row r="425" spans="1:7" s="20" customFormat="1" ht="11" customHeight="1" x14ac:dyDescent="0.35">
      <c r="A425" s="13"/>
      <c r="B425" s="14" t="s">
        <v>242</v>
      </c>
      <c r="C425" s="13" t="s">
        <v>24</v>
      </c>
      <c r="D425" s="13">
        <v>15</v>
      </c>
      <c r="E425" s="15"/>
      <c r="F425" s="16"/>
      <c r="G425" s="17">
        <f t="shared" si="6"/>
        <v>0</v>
      </c>
    </row>
    <row r="426" spans="1:7" s="20" customFormat="1" ht="11" customHeight="1" x14ac:dyDescent="0.35">
      <c r="A426" s="13"/>
      <c r="B426" s="14"/>
      <c r="C426" s="13"/>
      <c r="D426" s="13"/>
      <c r="E426" s="15"/>
      <c r="F426" s="16"/>
      <c r="G426" s="17"/>
    </row>
    <row r="427" spans="1:7" ht="11" customHeight="1" x14ac:dyDescent="0.2">
      <c r="A427" s="21"/>
      <c r="B427" s="14" t="s">
        <v>243</v>
      </c>
      <c r="C427" s="13" t="s">
        <v>89</v>
      </c>
      <c r="D427" s="13">
        <v>1000</v>
      </c>
      <c r="E427" s="15"/>
      <c r="F427" s="16"/>
      <c r="G427" s="17">
        <f t="shared" si="6"/>
        <v>0</v>
      </c>
    </row>
    <row r="428" spans="1:7" ht="11" customHeight="1" x14ac:dyDescent="0.2">
      <c r="A428" s="21"/>
      <c r="B428" s="14"/>
      <c r="C428" s="13"/>
      <c r="D428" s="13"/>
      <c r="E428" s="15"/>
      <c r="F428" s="16"/>
      <c r="G428" s="17"/>
    </row>
    <row r="429" spans="1:7" ht="11" customHeight="1" x14ac:dyDescent="0.2">
      <c r="A429" s="21"/>
      <c r="B429" s="68" t="s">
        <v>244</v>
      </c>
      <c r="C429" s="13" t="s">
        <v>24</v>
      </c>
      <c r="D429" s="13">
        <v>44</v>
      </c>
      <c r="E429" s="15"/>
      <c r="F429" s="16"/>
      <c r="G429" s="17">
        <f t="shared" si="6"/>
        <v>0</v>
      </c>
    </row>
    <row r="430" spans="1:7" ht="11" customHeight="1" x14ac:dyDescent="0.2">
      <c r="A430" s="21"/>
      <c r="B430" s="14"/>
      <c r="C430" s="13"/>
      <c r="D430" s="13"/>
      <c r="E430" s="15"/>
      <c r="F430" s="16"/>
      <c r="G430" s="17"/>
    </row>
    <row r="431" spans="1:7" s="74" customFormat="1" ht="11" customHeight="1" x14ac:dyDescent="0.2">
      <c r="A431" s="92"/>
      <c r="B431" s="68" t="s">
        <v>245</v>
      </c>
      <c r="C431" s="69" t="s">
        <v>24</v>
      </c>
      <c r="D431" s="69">
        <v>12</v>
      </c>
      <c r="E431" s="90"/>
      <c r="F431" s="72"/>
      <c r="G431" s="17">
        <f t="shared" si="6"/>
        <v>0</v>
      </c>
    </row>
    <row r="432" spans="1:7" ht="11" customHeight="1" x14ac:dyDescent="0.2">
      <c r="A432" s="21"/>
      <c r="B432" s="68"/>
      <c r="C432" s="13"/>
      <c r="D432" s="13"/>
      <c r="E432" s="15"/>
      <c r="F432" s="16"/>
      <c r="G432" s="17"/>
    </row>
    <row r="433" spans="1:7" ht="23" customHeight="1" x14ac:dyDescent="0.2">
      <c r="A433" s="21"/>
      <c r="B433" s="83" t="s">
        <v>246</v>
      </c>
      <c r="C433" s="13" t="s">
        <v>24</v>
      </c>
      <c r="D433" s="13">
        <v>44</v>
      </c>
      <c r="E433" s="15"/>
      <c r="F433" s="16"/>
      <c r="G433" s="17">
        <f t="shared" si="6"/>
        <v>0</v>
      </c>
    </row>
    <row r="434" spans="1:7" ht="11" customHeight="1" x14ac:dyDescent="0.2">
      <c r="A434" s="21"/>
      <c r="B434" s="68"/>
      <c r="C434" s="13"/>
      <c r="D434" s="13"/>
      <c r="E434" s="15"/>
      <c r="F434" s="16"/>
      <c r="G434" s="17"/>
    </row>
    <row r="435" spans="1:7" ht="11" customHeight="1" x14ac:dyDescent="0.2">
      <c r="A435" s="21"/>
      <c r="B435" s="14" t="s">
        <v>247</v>
      </c>
      <c r="C435" s="13" t="s">
        <v>24</v>
      </c>
      <c r="D435" s="13">
        <v>15</v>
      </c>
      <c r="E435" s="15"/>
      <c r="F435" s="16"/>
      <c r="G435" s="17">
        <f t="shared" si="6"/>
        <v>0</v>
      </c>
    </row>
    <row r="436" spans="1:7" ht="11" customHeight="1" x14ac:dyDescent="0.2">
      <c r="A436" s="21"/>
      <c r="B436" s="14"/>
      <c r="C436" s="13"/>
      <c r="D436" s="13"/>
      <c r="E436" s="15"/>
      <c r="F436" s="16"/>
      <c r="G436" s="17"/>
    </row>
    <row r="437" spans="1:7" s="74" customFormat="1" ht="11" customHeight="1" x14ac:dyDescent="0.2">
      <c r="A437" s="92"/>
      <c r="B437" s="68" t="s">
        <v>248</v>
      </c>
      <c r="C437" s="69" t="s">
        <v>24</v>
      </c>
      <c r="D437" s="69">
        <v>15</v>
      </c>
      <c r="E437" s="90"/>
      <c r="F437" s="72"/>
      <c r="G437" s="17">
        <f t="shared" si="6"/>
        <v>0</v>
      </c>
    </row>
    <row r="438" spans="1:7" ht="11" customHeight="1" x14ac:dyDescent="0.2">
      <c r="A438" s="21"/>
      <c r="B438" s="14"/>
      <c r="C438" s="13"/>
      <c r="D438" s="13"/>
      <c r="E438" s="15"/>
      <c r="F438" s="16"/>
      <c r="G438" s="17"/>
    </row>
    <row r="439" spans="1:7" ht="24.5" customHeight="1" x14ac:dyDescent="0.2">
      <c r="A439" s="21"/>
      <c r="B439" s="42" t="s">
        <v>249</v>
      </c>
      <c r="C439" s="13" t="s">
        <v>24</v>
      </c>
      <c r="D439" s="13">
        <v>15</v>
      </c>
      <c r="E439" s="15"/>
      <c r="F439" s="16"/>
      <c r="G439" s="17">
        <f t="shared" si="6"/>
        <v>0</v>
      </c>
    </row>
    <row r="440" spans="1:7" ht="11" customHeight="1" x14ac:dyDescent="0.2">
      <c r="A440" s="21"/>
      <c r="B440" s="14"/>
      <c r="C440" s="13"/>
      <c r="D440" s="13"/>
      <c r="E440" s="15"/>
      <c r="F440" s="16"/>
      <c r="G440" s="17"/>
    </row>
    <row r="441" spans="1:7" ht="30" customHeight="1" x14ac:dyDescent="0.2">
      <c r="A441" s="21"/>
      <c r="B441" s="42" t="s">
        <v>250</v>
      </c>
      <c r="C441" s="13" t="s">
        <v>24</v>
      </c>
      <c r="D441" s="13">
        <v>15</v>
      </c>
      <c r="E441" s="15"/>
      <c r="F441" s="16"/>
      <c r="G441" s="17">
        <f t="shared" si="6"/>
        <v>0</v>
      </c>
    </row>
    <row r="442" spans="1:7" ht="11" customHeight="1" x14ac:dyDescent="0.2">
      <c r="A442" s="21"/>
      <c r="B442" s="14"/>
      <c r="C442" s="13"/>
      <c r="D442" s="13"/>
      <c r="E442" s="15"/>
      <c r="F442" s="16"/>
      <c r="G442" s="17"/>
    </row>
    <row r="443" spans="1:7" ht="11" customHeight="1" x14ac:dyDescent="0.2">
      <c r="A443" s="21"/>
      <c r="B443" s="14" t="s">
        <v>251</v>
      </c>
      <c r="C443" s="13" t="s">
        <v>24</v>
      </c>
      <c r="D443" s="13">
        <v>15</v>
      </c>
      <c r="E443" s="15"/>
      <c r="F443" s="16"/>
      <c r="G443" s="17">
        <f t="shared" si="6"/>
        <v>0</v>
      </c>
    </row>
    <row r="444" spans="1:7" ht="11" customHeight="1" x14ac:dyDescent="0.2">
      <c r="A444" s="21"/>
      <c r="B444" s="14"/>
      <c r="C444" s="13"/>
      <c r="D444" s="13"/>
      <c r="E444" s="15"/>
      <c r="F444" s="16"/>
      <c r="G444" s="17"/>
    </row>
    <row r="445" spans="1:7" ht="11" customHeight="1" x14ac:dyDescent="0.2">
      <c r="A445" s="21"/>
      <c r="B445" s="56" t="s">
        <v>252</v>
      </c>
      <c r="C445" s="13" t="s">
        <v>24</v>
      </c>
      <c r="D445" s="13">
        <v>4</v>
      </c>
      <c r="E445" s="15"/>
      <c r="F445" s="16"/>
      <c r="G445" s="17">
        <f t="shared" si="6"/>
        <v>0</v>
      </c>
    </row>
    <row r="446" spans="1:7" ht="11" customHeight="1" x14ac:dyDescent="0.2">
      <c r="A446" s="21"/>
      <c r="B446" s="56"/>
      <c r="C446" s="13"/>
      <c r="D446" s="13"/>
      <c r="E446" s="15"/>
      <c r="F446" s="16"/>
      <c r="G446" s="17"/>
    </row>
    <row r="447" spans="1:7" ht="11" customHeight="1" x14ac:dyDescent="0.2">
      <c r="A447" s="21"/>
      <c r="B447" s="56" t="s">
        <v>253</v>
      </c>
      <c r="C447" s="13" t="s">
        <v>24</v>
      </c>
      <c r="D447" s="13">
        <v>4</v>
      </c>
      <c r="E447" s="15"/>
      <c r="F447" s="16"/>
      <c r="G447" s="17">
        <f t="shared" si="6"/>
        <v>0</v>
      </c>
    </row>
    <row r="448" spans="1:7" ht="11" customHeight="1" x14ac:dyDescent="0.2">
      <c r="A448" s="21"/>
      <c r="B448" s="56"/>
      <c r="C448" s="13"/>
      <c r="D448" s="13"/>
      <c r="E448" s="15"/>
      <c r="F448" s="16"/>
      <c r="G448" s="17"/>
    </row>
    <row r="449" spans="1:7" ht="11" customHeight="1" x14ac:dyDescent="0.2">
      <c r="A449" s="21"/>
      <c r="B449" s="56" t="s">
        <v>254</v>
      </c>
      <c r="C449" s="13" t="s">
        <v>24</v>
      </c>
      <c r="D449" s="13">
        <v>44</v>
      </c>
      <c r="E449" s="15"/>
      <c r="F449" s="16"/>
      <c r="G449" s="17">
        <f t="shared" si="6"/>
        <v>0</v>
      </c>
    </row>
    <row r="450" spans="1:7" ht="11" customHeight="1" x14ac:dyDescent="0.2">
      <c r="A450" s="21"/>
      <c r="B450" s="31"/>
      <c r="C450" s="13"/>
      <c r="D450" s="13"/>
      <c r="E450" s="15"/>
      <c r="F450" s="16"/>
      <c r="G450" s="17"/>
    </row>
    <row r="451" spans="1:7" ht="11" customHeight="1" x14ac:dyDescent="0.2">
      <c r="A451" s="21"/>
      <c r="B451" s="56" t="s">
        <v>255</v>
      </c>
      <c r="C451" s="13" t="s">
        <v>89</v>
      </c>
      <c r="D451" s="13">
        <v>1200</v>
      </c>
      <c r="E451" s="15"/>
      <c r="F451" s="16"/>
      <c r="G451" s="17">
        <f t="shared" si="6"/>
        <v>0</v>
      </c>
    </row>
    <row r="452" spans="1:7" ht="11" customHeight="1" x14ac:dyDescent="0.2">
      <c r="A452" s="21"/>
      <c r="B452" s="31"/>
      <c r="C452" s="13"/>
      <c r="D452" s="13"/>
      <c r="E452" s="15"/>
      <c r="F452" s="16"/>
      <c r="G452" s="17"/>
    </row>
    <row r="453" spans="1:7" ht="11" customHeight="1" x14ac:dyDescent="0.2">
      <c r="A453" s="21"/>
      <c r="B453" s="56" t="s">
        <v>256</v>
      </c>
      <c r="C453" s="13" t="s">
        <v>89</v>
      </c>
      <c r="D453" s="13">
        <v>1200</v>
      </c>
      <c r="E453" s="15"/>
      <c r="F453" s="16"/>
      <c r="G453" s="17">
        <f t="shared" si="6"/>
        <v>0</v>
      </c>
    </row>
    <row r="454" spans="1:7" ht="11" customHeight="1" x14ac:dyDescent="0.2">
      <c r="A454" s="21"/>
      <c r="B454" s="56"/>
      <c r="C454" s="13"/>
      <c r="D454" s="13"/>
      <c r="E454" s="15"/>
      <c r="F454" s="16"/>
      <c r="G454" s="17"/>
    </row>
    <row r="455" spans="1:7" ht="11" customHeight="1" x14ac:dyDescent="0.2">
      <c r="A455" s="21"/>
      <c r="B455" s="56" t="s">
        <v>257</v>
      </c>
      <c r="C455" s="13" t="s">
        <v>239</v>
      </c>
      <c r="D455" s="13">
        <v>1</v>
      </c>
      <c r="E455" s="15"/>
      <c r="F455" s="16"/>
      <c r="G455" s="17">
        <f t="shared" si="6"/>
        <v>0</v>
      </c>
    </row>
    <row r="456" spans="1:7" ht="11" customHeight="1" x14ac:dyDescent="0.2">
      <c r="A456" s="21"/>
      <c r="B456" s="56"/>
      <c r="C456" s="13"/>
      <c r="D456" s="13"/>
      <c r="E456" s="15"/>
      <c r="F456" s="16"/>
      <c r="G456" s="17"/>
    </row>
    <row r="457" spans="1:7" ht="11" customHeight="1" x14ac:dyDescent="0.2">
      <c r="A457" s="21"/>
      <c r="B457" s="56" t="s">
        <v>258</v>
      </c>
      <c r="C457" s="13" t="s">
        <v>38</v>
      </c>
      <c r="D457" s="13">
        <v>5</v>
      </c>
      <c r="E457" s="15"/>
      <c r="F457" s="16"/>
      <c r="G457" s="17">
        <f t="shared" si="6"/>
        <v>0</v>
      </c>
    </row>
    <row r="458" spans="1:7" ht="11" customHeight="1" x14ac:dyDescent="0.2">
      <c r="A458" s="21"/>
      <c r="B458" s="56"/>
      <c r="C458" s="13"/>
      <c r="D458" s="13"/>
      <c r="E458" s="15"/>
      <c r="F458" s="16"/>
      <c r="G458" s="17"/>
    </row>
    <row r="459" spans="1:7" ht="11" customHeight="1" x14ac:dyDescent="0.25">
      <c r="A459" s="21"/>
      <c r="B459" s="93" t="s">
        <v>259</v>
      </c>
      <c r="C459" s="13"/>
      <c r="D459" s="13"/>
      <c r="E459" s="15"/>
      <c r="F459" s="16"/>
      <c r="G459" s="17"/>
    </row>
    <row r="460" spans="1:7" ht="11" customHeight="1" x14ac:dyDescent="0.2">
      <c r="A460" s="21"/>
      <c r="B460" s="56"/>
      <c r="C460" s="13"/>
      <c r="D460" s="13"/>
      <c r="E460" s="15"/>
      <c r="F460" s="16"/>
      <c r="G460" s="17"/>
    </row>
    <row r="461" spans="1:7" ht="11" customHeight="1" x14ac:dyDescent="0.2">
      <c r="A461" s="21"/>
      <c r="B461" s="56" t="s">
        <v>260</v>
      </c>
      <c r="C461" s="13" t="s">
        <v>38</v>
      </c>
      <c r="D461" s="13">
        <v>3</v>
      </c>
      <c r="E461" s="15"/>
      <c r="F461" s="16"/>
      <c r="G461" s="17">
        <f t="shared" ref="G461" si="7">D461*F461</f>
        <v>0</v>
      </c>
    </row>
    <row r="462" spans="1:7" ht="11" customHeight="1" x14ac:dyDescent="0.2">
      <c r="A462" s="21"/>
      <c r="B462" s="56"/>
      <c r="C462" s="13"/>
      <c r="D462" s="13"/>
      <c r="E462" s="15"/>
      <c r="F462" s="16"/>
      <c r="G462" s="17"/>
    </row>
    <row r="463" spans="1:7" ht="11" customHeight="1" x14ac:dyDescent="0.25">
      <c r="A463" s="21"/>
      <c r="B463" s="93" t="s">
        <v>261</v>
      </c>
      <c r="C463" s="13"/>
      <c r="D463" s="13"/>
      <c r="E463" s="15"/>
      <c r="F463" s="16"/>
      <c r="G463" s="17"/>
    </row>
    <row r="464" spans="1:7" ht="11" customHeight="1" x14ac:dyDescent="0.2">
      <c r="A464" s="21"/>
      <c r="B464" s="56"/>
      <c r="C464" s="13"/>
      <c r="D464" s="13"/>
      <c r="E464" s="15"/>
      <c r="F464" s="16"/>
      <c r="G464" s="17"/>
    </row>
    <row r="465" spans="1:7" ht="11" customHeight="1" x14ac:dyDescent="0.2">
      <c r="A465" s="21"/>
      <c r="B465" s="56" t="s">
        <v>262</v>
      </c>
      <c r="C465" s="13" t="s">
        <v>24</v>
      </c>
      <c r="D465" s="13">
        <v>103</v>
      </c>
      <c r="E465" s="15"/>
      <c r="F465" s="16"/>
      <c r="G465" s="17">
        <f t="shared" ref="G465" si="8">D465*F465</f>
        <v>0</v>
      </c>
    </row>
    <row r="466" spans="1:7" ht="11" customHeight="1" thickBot="1" x14ac:dyDescent="0.25">
      <c r="A466" s="21"/>
      <c r="B466" s="81"/>
      <c r="C466" s="13"/>
      <c r="D466" s="13"/>
      <c r="E466" s="15"/>
      <c r="F466" s="16"/>
      <c r="G466" s="17"/>
    </row>
    <row r="467" spans="1:7" ht="11" customHeight="1" x14ac:dyDescent="0.2">
      <c r="A467" s="21"/>
      <c r="B467" s="98" t="s">
        <v>76</v>
      </c>
      <c r="C467" s="13"/>
      <c r="D467" s="13"/>
      <c r="E467" s="15"/>
      <c r="F467" s="16"/>
      <c r="G467" s="99">
        <f>SUM(G392:G466)</f>
        <v>0</v>
      </c>
    </row>
    <row r="468" spans="1:7" ht="11" customHeight="1" thickBot="1" x14ac:dyDescent="0.25">
      <c r="A468" s="21"/>
      <c r="B468" s="98"/>
      <c r="C468" s="13"/>
      <c r="D468" s="13"/>
      <c r="E468" s="15"/>
      <c r="F468" s="16"/>
      <c r="G468" s="100"/>
    </row>
    <row r="469" spans="1:7" ht="11" customHeight="1" thickTop="1" x14ac:dyDescent="0.2">
      <c r="A469" s="21"/>
      <c r="B469" s="33" t="s">
        <v>77</v>
      </c>
      <c r="C469" s="13"/>
      <c r="D469" s="13"/>
      <c r="E469" s="15"/>
      <c r="F469" s="16"/>
      <c r="G469" s="17"/>
    </row>
    <row r="470" spans="1:7" ht="11" customHeight="1" x14ac:dyDescent="0.2">
      <c r="A470" s="34"/>
      <c r="B470" s="35" t="s">
        <v>263</v>
      </c>
      <c r="C470" s="36"/>
      <c r="D470" s="36"/>
      <c r="E470" s="37"/>
      <c r="F470" s="38"/>
      <c r="G470" s="39"/>
    </row>
    <row r="471" spans="1:7" ht="11" customHeight="1" x14ac:dyDescent="0.25">
      <c r="A471" s="1"/>
      <c r="B471" s="2"/>
    </row>
    <row r="472" spans="1:7" s="11" customFormat="1" ht="11" customHeight="1" x14ac:dyDescent="0.35">
      <c r="A472" s="6"/>
      <c r="B472" s="7"/>
      <c r="C472" s="6"/>
      <c r="D472" s="6"/>
      <c r="E472" s="8"/>
      <c r="F472" s="9"/>
      <c r="G472" s="10"/>
    </row>
    <row r="473" spans="1:7" s="11" customFormat="1" ht="11" customHeight="1" x14ac:dyDescent="0.35">
      <c r="A473" s="6"/>
      <c r="B473" s="7" t="s">
        <v>264</v>
      </c>
      <c r="C473" s="6"/>
      <c r="D473" s="6"/>
      <c r="E473" s="8"/>
      <c r="F473" s="9"/>
      <c r="G473" s="10"/>
    </row>
    <row r="474" spans="1:7" s="20" customFormat="1" ht="11" customHeight="1" x14ac:dyDescent="0.35">
      <c r="A474" s="13"/>
      <c r="B474" s="50"/>
      <c r="C474" s="13"/>
      <c r="D474" s="13"/>
      <c r="E474" s="15"/>
      <c r="F474" s="16"/>
      <c r="G474" s="17"/>
    </row>
    <row r="475" spans="1:7" s="20" customFormat="1" ht="11" customHeight="1" x14ac:dyDescent="0.35">
      <c r="A475" s="13" t="s">
        <v>265</v>
      </c>
      <c r="B475" s="89" t="s">
        <v>266</v>
      </c>
      <c r="C475" s="13"/>
      <c r="D475" s="13"/>
      <c r="E475" s="15"/>
      <c r="F475" s="16"/>
      <c r="G475" s="17">
        <f>G76</f>
        <v>0</v>
      </c>
    </row>
    <row r="476" spans="1:7" s="20" customFormat="1" ht="11" customHeight="1" x14ac:dyDescent="0.35">
      <c r="A476" s="13"/>
      <c r="B476" s="50"/>
      <c r="C476" s="13"/>
      <c r="D476" s="13"/>
      <c r="E476" s="15"/>
      <c r="F476" s="16"/>
      <c r="G476" s="17"/>
    </row>
    <row r="477" spans="1:7" s="20" customFormat="1" ht="11" customHeight="1" x14ac:dyDescent="0.35">
      <c r="A477" s="13" t="s">
        <v>267</v>
      </c>
      <c r="B477" s="89" t="s">
        <v>80</v>
      </c>
      <c r="C477" s="13"/>
      <c r="D477" s="13"/>
      <c r="E477" s="15"/>
      <c r="F477" s="16"/>
      <c r="G477" s="17">
        <f>G111</f>
        <v>0</v>
      </c>
    </row>
    <row r="478" spans="1:7" s="20" customFormat="1" ht="11" customHeight="1" x14ac:dyDescent="0.35">
      <c r="A478" s="13"/>
      <c r="B478" s="89"/>
      <c r="C478" s="13"/>
      <c r="D478" s="13"/>
      <c r="E478" s="15"/>
      <c r="F478" s="16"/>
      <c r="G478" s="17"/>
    </row>
    <row r="479" spans="1:7" s="20" customFormat="1" ht="11" customHeight="1" x14ac:dyDescent="0.35">
      <c r="A479" s="13" t="s">
        <v>268</v>
      </c>
      <c r="B479" s="89" t="s">
        <v>98</v>
      </c>
      <c r="C479" s="13"/>
      <c r="D479" s="13"/>
      <c r="E479" s="15"/>
      <c r="F479" s="16"/>
      <c r="G479" s="17">
        <f>G224</f>
        <v>0</v>
      </c>
    </row>
    <row r="480" spans="1:7" s="20" customFormat="1" ht="11" customHeight="1" x14ac:dyDescent="0.35">
      <c r="A480" s="13"/>
      <c r="B480" s="89"/>
      <c r="C480" s="13"/>
      <c r="D480" s="13"/>
      <c r="E480" s="15"/>
      <c r="F480" s="16"/>
      <c r="G480" s="17"/>
    </row>
    <row r="481" spans="1:7" s="20" customFormat="1" ht="11" customHeight="1" x14ac:dyDescent="0.35">
      <c r="A481" s="13" t="s">
        <v>269</v>
      </c>
      <c r="B481" s="89" t="s">
        <v>155</v>
      </c>
      <c r="C481" s="13"/>
      <c r="D481" s="13"/>
      <c r="E481" s="15"/>
      <c r="F481" s="16"/>
      <c r="G481" s="17">
        <f>G309</f>
        <v>0</v>
      </c>
    </row>
    <row r="482" spans="1:7" s="20" customFormat="1" ht="11" customHeight="1" x14ac:dyDescent="0.35">
      <c r="A482" s="13"/>
      <c r="B482" s="7"/>
      <c r="C482" s="13"/>
      <c r="D482" s="13"/>
      <c r="E482" s="15"/>
      <c r="F482" s="16"/>
      <c r="G482" s="17"/>
    </row>
    <row r="483" spans="1:7" s="20" customFormat="1" ht="11" customHeight="1" x14ac:dyDescent="0.35">
      <c r="A483" s="13" t="s">
        <v>270</v>
      </c>
      <c r="B483" s="89" t="s">
        <v>192</v>
      </c>
      <c r="C483" s="13"/>
      <c r="D483" s="13"/>
      <c r="E483" s="15"/>
      <c r="F483" s="16"/>
      <c r="G483" s="17">
        <f>G323</f>
        <v>0</v>
      </c>
    </row>
    <row r="484" spans="1:7" s="20" customFormat="1" ht="11" customHeight="1" x14ac:dyDescent="0.35">
      <c r="A484" s="13"/>
      <c r="B484" s="89"/>
      <c r="C484" s="13"/>
      <c r="D484" s="13"/>
      <c r="E484" s="15"/>
      <c r="F484" s="16"/>
      <c r="G484" s="17"/>
    </row>
    <row r="485" spans="1:7" s="20" customFormat="1" ht="11" customHeight="1" x14ac:dyDescent="0.35">
      <c r="A485" s="13" t="s">
        <v>271</v>
      </c>
      <c r="B485" s="89" t="s">
        <v>197</v>
      </c>
      <c r="C485" s="13"/>
      <c r="D485" s="13"/>
      <c r="E485" s="15"/>
      <c r="F485" s="16"/>
      <c r="G485" s="17">
        <f>G351</f>
        <v>0</v>
      </c>
    </row>
    <row r="486" spans="1:7" s="20" customFormat="1" ht="11" customHeight="1" x14ac:dyDescent="0.35">
      <c r="A486" s="13"/>
      <c r="B486" s="7"/>
      <c r="C486" s="13"/>
      <c r="D486" s="13"/>
      <c r="E486" s="15"/>
      <c r="F486" s="16"/>
      <c r="G486" s="17"/>
    </row>
    <row r="487" spans="1:7" s="20" customFormat="1" ht="11" customHeight="1" x14ac:dyDescent="0.35">
      <c r="A487" s="13" t="s">
        <v>272</v>
      </c>
      <c r="B487" s="89" t="s">
        <v>273</v>
      </c>
      <c r="C487" s="13"/>
      <c r="D487" s="13"/>
      <c r="E487" s="15"/>
      <c r="F487" s="16"/>
      <c r="G487" s="17">
        <f>G383</f>
        <v>0</v>
      </c>
    </row>
    <row r="488" spans="1:7" s="20" customFormat="1" ht="11" customHeight="1" x14ac:dyDescent="0.35">
      <c r="A488" s="13"/>
      <c r="B488" s="89"/>
      <c r="C488" s="13"/>
      <c r="D488" s="27"/>
      <c r="E488" s="28"/>
      <c r="F488" s="16"/>
      <c r="G488" s="17"/>
    </row>
    <row r="489" spans="1:7" s="20" customFormat="1" ht="11" customHeight="1" x14ac:dyDescent="0.35">
      <c r="A489" s="13" t="s">
        <v>274</v>
      </c>
      <c r="B489" s="89" t="s">
        <v>224</v>
      </c>
      <c r="C489" s="13"/>
      <c r="D489" s="13"/>
      <c r="E489" s="15"/>
      <c r="F489" s="16"/>
      <c r="G489" s="17">
        <f>G467</f>
        <v>0</v>
      </c>
    </row>
    <row r="490" spans="1:7" ht="11" customHeight="1" thickBot="1" x14ac:dyDescent="0.3">
      <c r="A490" s="21"/>
      <c r="B490" s="55"/>
      <c r="C490" s="13"/>
      <c r="D490" s="13"/>
      <c r="E490" s="15"/>
      <c r="F490" s="16"/>
      <c r="G490" s="17"/>
    </row>
    <row r="491" spans="1:7" ht="11" customHeight="1" x14ac:dyDescent="0.2">
      <c r="A491" s="94"/>
      <c r="B491" s="98" t="s">
        <v>275</v>
      </c>
      <c r="C491" s="13"/>
      <c r="D491" s="13"/>
      <c r="E491" s="13"/>
      <c r="F491" s="95"/>
      <c r="G491" s="99">
        <f>SUM(G475:G490)</f>
        <v>0</v>
      </c>
    </row>
    <row r="492" spans="1:7" ht="11" customHeight="1" thickBot="1" x14ac:dyDescent="0.25">
      <c r="A492" s="94"/>
      <c r="B492" s="98"/>
      <c r="C492" s="13"/>
      <c r="D492" s="13"/>
      <c r="E492" s="13"/>
      <c r="F492" s="95"/>
      <c r="G492" s="100"/>
    </row>
    <row r="493" spans="1:7" ht="10.5" thickTop="1" x14ac:dyDescent="0.2">
      <c r="A493" s="96"/>
      <c r="B493" s="35"/>
      <c r="C493" s="36"/>
      <c r="D493" s="36"/>
      <c r="E493" s="36"/>
      <c r="F493" s="97"/>
      <c r="G493" s="97"/>
    </row>
  </sheetData>
  <mergeCells count="18">
    <mergeCell ref="B76:B77"/>
    <mergeCell ref="G76:G77"/>
    <mergeCell ref="B111:B112"/>
    <mergeCell ref="G111:G112"/>
    <mergeCell ref="B224:B225"/>
    <mergeCell ref="G224:G225"/>
    <mergeCell ref="B309:B310"/>
    <mergeCell ref="G309:G310"/>
    <mergeCell ref="B323:B324"/>
    <mergeCell ref="G323:G324"/>
    <mergeCell ref="B351:B352"/>
    <mergeCell ref="G351:G352"/>
    <mergeCell ref="B383:B384"/>
    <mergeCell ref="G383:G384"/>
    <mergeCell ref="B467:B468"/>
    <mergeCell ref="G467:G468"/>
    <mergeCell ref="B491:B492"/>
    <mergeCell ref="G491:G492"/>
  </mergeCells>
  <printOptions horizontalCentered="1"/>
  <pageMargins left="0.11811023622047245" right="0.11811023622047245" top="0.35433070866141736" bottom="0.15748031496062992" header="0.31496062992125984" footer="0.31496062992125984"/>
  <pageSetup paperSize="9" scale="64" fitToHeight="5" orientation="portrait" r:id="rId1"/>
  <rowBreaks count="4" manualBreakCount="4">
    <brk id="104" max="6" man="1"/>
    <brk id="198" max="6" man="1"/>
    <brk id="292" max="6" man="1"/>
    <brk id="37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of Fencing</vt:lpstr>
      <vt:lpstr>'BoQ of Fencing'!Print_Area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Fikile Mhlana</dc:creator>
  <cp:lastModifiedBy>Fikile Mhlana</cp:lastModifiedBy>
  <cp:lastPrinted>2025-01-30T13:50:50Z</cp:lastPrinted>
  <dcterms:created xsi:type="dcterms:W3CDTF">2025-01-30T13:47:48Z</dcterms:created>
  <dcterms:modified xsi:type="dcterms:W3CDTF">2025-05-06T09:19:58Z</dcterms:modified>
</cp:coreProperties>
</file>