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180273\Documents\Tenders\TNPA-2022-09-1042-11728RFQ- Ad-hoc Repair of Water Reticulation Network and Plumbing (Including Maintenance\"/>
    </mc:Choice>
  </mc:AlternateContent>
  <xr:revisionPtr revIDLastSave="0" documentId="13_ncr:1_{27C3A057-B425-4EAB-9360-2C4A74F17AF2}" xr6:coauthVersionLast="47" xr6:coauthVersionMax="47" xr10:uidLastSave="{00000000-0000-0000-0000-000000000000}"/>
  <bookViews>
    <workbookView xWindow="-110" yWindow="-110" windowWidth="19420" windowHeight="10420" xr2:uid="{00000000-000D-0000-FFFF-FFFF00000000}"/>
  </bookViews>
  <sheets>
    <sheet name="Technical Criteria" sheetId="1" r:id="rId1"/>
    <sheet name="Price Evaluation" sheetId="4" r:id="rId2"/>
    <sheet name="BAFO" sheetId="5" r:id="rId3"/>
  </sheets>
  <definedNames>
    <definedName name="_xlnm.Print_Area" localSheetId="1">'Price Evaluation'!$A$1:$R$32</definedName>
    <definedName name="_xlnm.Print_Area" localSheetId="0">'Technical Criteria'!$A$1:$J$36</definedName>
    <definedName name="_xlnm.Print_Titles" localSheetId="0">'Technical Criteria'!$A:$G,'Technical Criteria'!$6:$8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2" i="1" l="1"/>
  <c r="I9" i="1" l="1"/>
  <c r="I11" i="1"/>
  <c r="I14" i="1"/>
  <c r="J13" i="1" l="1"/>
  <c r="J8" i="1" l="1"/>
  <c r="I15" i="1"/>
  <c r="C15" i="1"/>
  <c r="D15" i="1"/>
  <c r="J10" i="1" l="1"/>
  <c r="J15" i="1" l="1"/>
  <c r="D16" i="4"/>
  <c r="D14" i="4"/>
  <c r="E8" i="4"/>
  <c r="E6" i="4"/>
  <c r="C8" i="4"/>
  <c r="C6" i="4"/>
  <c r="B8" i="4"/>
  <c r="B6" i="4"/>
  <c r="F16" i="4"/>
  <c r="F14" i="4"/>
  <c r="P8" i="4"/>
  <c r="P6" i="4"/>
  <c r="G16" i="4"/>
  <c r="G14" i="4"/>
  <c r="H8" i="4"/>
  <c r="H6" i="4"/>
  <c r="F8" i="4"/>
  <c r="F6" i="4"/>
  <c r="R21" i="4"/>
  <c r="N8" i="4"/>
  <c r="N6" i="4"/>
  <c r="H16" i="4"/>
  <c r="H14" i="4"/>
  <c r="G8" i="4"/>
  <c r="G6" i="4"/>
  <c r="K8" i="4"/>
  <c r="K6" i="4"/>
  <c r="L8" i="4"/>
  <c r="L6" i="4"/>
  <c r="J8" i="4"/>
  <c r="J6" i="4"/>
  <c r="C16" i="4"/>
  <c r="C14" i="4"/>
  <c r="B16" i="4"/>
  <c r="B14" i="4"/>
  <c r="E16" i="4"/>
  <c r="E14" i="4"/>
  <c r="D8" i="4"/>
  <c r="D6" i="4"/>
  <c r="Q8" i="4"/>
  <c r="Q6" i="4"/>
  <c r="R32" i="4"/>
  <c r="M6" i="4"/>
  <c r="M8" i="4"/>
  <c r="I6" i="4"/>
  <c r="I8" i="4"/>
  <c r="R5" i="4"/>
  <c r="O6" i="4"/>
  <c r="O8" i="4"/>
</calcChain>
</file>

<file path=xl/sharedStrings.xml><?xml version="1.0" encoding="utf-8"?>
<sst xmlns="http://schemas.openxmlformats.org/spreadsheetml/2006/main" count="158" uniqueCount="90">
  <si>
    <t>Bidder Name: ___________________________________________________</t>
  </si>
  <si>
    <t>Evaluator Name: ___________________________________________________</t>
  </si>
  <si>
    <t>Nr</t>
  </si>
  <si>
    <t>Category</t>
  </si>
  <si>
    <t>Weight</t>
  </si>
  <si>
    <t>Model Answer</t>
  </si>
  <si>
    <t>Score</t>
  </si>
  <si>
    <t>TALK OF THE OFFICE</t>
  </si>
  <si>
    <t>DUCHARME ASSET MANAGEMENT</t>
  </si>
  <si>
    <t>KHUMALO MASONDO</t>
  </si>
  <si>
    <t>HANHN COLLECTIONS (PTY) LTD</t>
  </si>
  <si>
    <t>MADHLOPA THENGA INC</t>
  </si>
  <si>
    <t>KMNS INC</t>
  </si>
  <si>
    <t>TRANSACTIONAL CAPITAL RECOVERIES</t>
  </si>
  <si>
    <t>CSS CREDIT SOLUTION</t>
  </si>
  <si>
    <t>PHAKAMANI DEBT COLLECTION</t>
  </si>
  <si>
    <t>MEDACO REVENUE SOLUTION</t>
  </si>
  <si>
    <t>NDS CREDIT MANAGEMENT</t>
  </si>
  <si>
    <t>NTIYISO CONSULTING</t>
  </si>
  <si>
    <t>NEW INTERGRATED CREDIT SOLUTIONS</t>
  </si>
  <si>
    <t>KVW LEGAL SOLUTIONS</t>
  </si>
  <si>
    <t>ITC BUSINESS ADMINISTRATION</t>
  </si>
  <si>
    <t>BOFFIN &amp; FUNDI</t>
  </si>
  <si>
    <t>RAMATSHILA MUGERI ATTORNEYS</t>
  </si>
  <si>
    <t>RAMUSHA MASHILE TWALA</t>
  </si>
  <si>
    <t>L GUZANA INC</t>
  </si>
  <si>
    <t>MINCAP &amp; LEGAL ASSOCIATES</t>
  </si>
  <si>
    <t>SL DEBT RECO VERY</t>
  </si>
  <si>
    <t>BAHM AND DAHYA</t>
  </si>
  <si>
    <t>BIDDER NAME</t>
  </si>
  <si>
    <t>BAFANA NCUBE</t>
  </si>
  <si>
    <t>NU DEBT MANAGEMENT</t>
  </si>
  <si>
    <t>REVCO</t>
  </si>
  <si>
    <t>CREDIT INTELLIGNCE</t>
  </si>
  <si>
    <t>ISMAIL &amp; DAHYA</t>
  </si>
  <si>
    <t>KEKANA HLATSWAYO RADEBE</t>
  </si>
  <si>
    <t>NATIONAL DEBT COLLECTION</t>
  </si>
  <si>
    <t>NTLOEDIBE ATTORNEYS INC</t>
  </si>
  <si>
    <t>IDP TRACING SERVICES (PTY) LTD</t>
  </si>
  <si>
    <t>IN QUEST COLLECTIONS</t>
  </si>
  <si>
    <t xml:space="preserve">BLAKE ASSOCIATES </t>
  </si>
  <si>
    <t>P Min</t>
  </si>
  <si>
    <t>TECHNICAL SCORE</t>
  </si>
  <si>
    <t>PRICE</t>
  </si>
  <si>
    <t>POINTS</t>
  </si>
  <si>
    <t>BBBEEE</t>
  </si>
  <si>
    <t>OVERALL POINTS</t>
  </si>
  <si>
    <t>No</t>
  </si>
  <si>
    <t>Bidder Name</t>
  </si>
  <si>
    <t>% Fee (VAT Inclusive)</t>
  </si>
  <si>
    <t xml:space="preserve">BBBEE Level </t>
  </si>
  <si>
    <t>BAFO % Fee (VAT Inclusive)</t>
  </si>
  <si>
    <t>_</t>
  </si>
  <si>
    <t>NIMBLE COLLECTION SERVICES</t>
  </si>
  <si>
    <t>DISQUALIFIED BIDDERS (DID NOT ACHIEVE MIN 60%)</t>
  </si>
  <si>
    <t>DISQUALIFIED BIDDERS (QOUTED ABOVE MEAN AVARAGE OF 15% COMMISSION FEE)</t>
  </si>
  <si>
    <t>RECOMMENDED BIDDERS</t>
  </si>
  <si>
    <t>NAME</t>
  </si>
  <si>
    <t>Requirements</t>
  </si>
  <si>
    <t>Type of Proof / Detail to be submitted</t>
  </si>
  <si>
    <t>Weighted Average Score</t>
  </si>
  <si>
    <t>Weighted Total Score</t>
  </si>
  <si>
    <t>Total Weight</t>
  </si>
  <si>
    <t>TECHNICAL EVALUATION SHEET</t>
  </si>
  <si>
    <r>
      <rPr>
        <sz val="12"/>
        <color rgb="FFFF0000"/>
        <rFont val="Arial"/>
        <family val="2"/>
      </rPr>
      <t>0 - Company can not meet, high risk (0)</t>
    </r>
    <r>
      <rPr>
        <sz val="12"/>
        <color theme="1"/>
        <rFont val="Arial"/>
        <family val="2"/>
      </rPr>
      <t xml:space="preserve">
20- Partially meets requirements (1)
40-  Partially meets requirements (2)
60 - Meets critical requirements (3)
80-  The bidder exceeds requirements , has adequately miitigated risks in requirements beyond those listed (4).
100 - The bidder has innovative and oustanding solutions to requirements  (5)</t>
    </r>
  </si>
  <si>
    <t>Previous Experience and Track Record</t>
  </si>
  <si>
    <t>Scope of Work: Evaluation Criteria</t>
  </si>
  <si>
    <t>Bidder must provide proof of ownership or lease agreement (signed by both parties) with the bid.</t>
  </si>
  <si>
    <t>Compiled By                                                                                                               Approved by:</t>
  </si>
  <si>
    <t xml:space="preserve">_________________­­­­­­____                 </t>
  </si>
  <si>
    <t xml:space="preserve">                   ______________________</t>
  </si>
  <si>
    <t>Sonwabile Gojo            Date:                                                                     Tumelo Manaka                Date:</t>
  </si>
  <si>
    <t>Project Engineer                                                                                          Acting Port Engineer</t>
  </si>
  <si>
    <t>Signed Reference Letters primarily indicating the project or contract duration.
OR 
Completion Cerificates with the corresponding Letter of Award or Purchase Order.</t>
  </si>
  <si>
    <t>Minimun threshold = 60</t>
  </si>
  <si>
    <t xml:space="preserve">Key Personnel
</t>
  </si>
  <si>
    <t>Team Leader</t>
  </si>
  <si>
    <t xml:space="preserve">The team leader must have Matric Certificate or NQF Level 4 certificate in construction related courses. CV and proof of training / certificate must be submitted. </t>
  </si>
  <si>
    <t>Trade test certificate and CV</t>
  </si>
  <si>
    <t>Vehicles</t>
  </si>
  <si>
    <t>Matric Certificate or NQF Level 4 Training certificate and CV</t>
  </si>
  <si>
    <t>0 = No Response, or No submission
20 = 1 Reference letter or 1 Completion Certificate
40 =  2 Reference letters or 2 Completion Certificates.
60 = 3 Reference letters or 3 Completion Certificates
80 = 4 Reference letters or 4 Completion Certificates
100 = 5 or more Reference letters or 5 or more Completion Certificates</t>
  </si>
  <si>
    <t xml:space="preserve">Bidder must submit signed reference letter(s) from clients / entities whose such relevant / related activity / service ( (Building Maintenance was rendered.
The entities’ / clients’ signed reference letter(s) must on their letterheads confirm the work performed with specific reference to the project, company involvement, value portion of involvement and clearly indicate the client’s impression.
The signed reference letters shall also indicate the duration or the period which the service was rendered to that entity.
The reference letters must be signed by the client whose such relevant service was rendered to.
If project duration is not indicated on completion certificates, they will only be accepted when submitted with corresponding letter(s) of appointment or Purchase Order(s). The details of the Purchase Order(s) and/or letter(s) of appointment must correspond with the completion certificate(s).                                                                                                                                                                                                    </t>
  </si>
  <si>
    <r>
      <t>0 =</t>
    </r>
    <r>
      <rPr>
        <sz val="11"/>
        <rFont val="Arial"/>
        <family val="2"/>
      </rPr>
      <t xml:space="preserve"> No submission or NQF Level 1 certificate in construction related courses.
20= NQF level 2 training certificate in construction related courses
40 = NQF Level 3 certificate in construction related courses
60 = Matric Certificate or NQF Level 4 certificate in construction related courses including CV
80 = National Diploma or N5 - N6 certificate in construction related courses submitted
100 = B-Tech / Degree certificate in construction related courses submitted</t>
    </r>
  </si>
  <si>
    <t>TECHNICAL EVALUATION CRITERIA  - CONTRACTOR FOR AD-HOC REPAIR OF WATER RETICULATION
NETWORK AND PLUMBING (INCLUDING MAINTENANCE)</t>
  </si>
  <si>
    <r>
      <t>0 =</t>
    </r>
    <r>
      <rPr>
        <sz val="11"/>
        <rFont val="Arial"/>
        <family val="2"/>
      </rPr>
      <t xml:space="preserve"> No plumbing trade test certificate submitted
20=  Less than 2 year experience post trade test.
40 = 2  to 4 years experience post trade test.
60 = 4 to 7 years experience post trade test
80 = 8 to 10 years experience post trade test
100 =  More than 10 years experience post trade test</t>
    </r>
  </si>
  <si>
    <r>
      <t xml:space="preserve">Track record of the artisan with respect to buildings infrastructure maintenance </t>
    </r>
    <r>
      <rPr>
        <b/>
        <sz val="11"/>
        <color theme="1"/>
        <rFont val="Tahoma"/>
        <family val="2"/>
      </rPr>
      <t>post obtaining trade test certificate in plumbing.</t>
    </r>
  </si>
  <si>
    <t xml:space="preserve">Bidder must have necessary vehicles to attend to call outs. </t>
  </si>
  <si>
    <t xml:space="preserve">0 = No submission
20= Bidder has one light duty vehicle
40 = Bidder has two light duty vehicles OR one light duty vehicle and a truck.
60 = Bidder has one light duty vehicle and a TLB
80 =  Bidder has one light duty vehicle, TLB and a truck
100 =  Bidder has more than 2 light duty vehicle, TLB and a truck.
</t>
  </si>
  <si>
    <t>Plumber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</si>
</sst>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quot;R&quot;#,##0.00"/>
  </numFmts>
  <fonts count="3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12"/>
      <color theme="1"/>
      <name val="Calibri"/>
      <family val="2"/>
      <scheme val="minor"/>
    </font>
    <font>
      <sz val="12"/>
      <color theme="1"/>
      <name val="Arial"/>
      <family val="2"/>
    </font>
    <font>
      <b/>
      <sz val="12"/>
      <color theme="1"/>
      <name val="Calibri"/>
      <family val="2"/>
      <scheme val="minor"/>
    </font>
    <font>
      <b/>
      <sz val="22"/>
      <color theme="1"/>
      <name val="Arial"/>
      <family val="2"/>
    </font>
    <font>
      <b/>
      <sz val="11"/>
      <color theme="0"/>
      <name val="Arial"/>
      <family val="2"/>
    </font>
    <font>
      <b/>
      <sz val="12"/>
      <color theme="0"/>
      <name val="Arial"/>
      <family val="2"/>
    </font>
    <font>
      <b/>
      <sz val="11"/>
      <color theme="1"/>
      <name val="Arial"/>
      <family val="2"/>
    </font>
    <font>
      <b/>
      <sz val="12"/>
      <color rgb="FF000000"/>
      <name val="Arial"/>
      <family val="2"/>
    </font>
    <font>
      <sz val="12"/>
      <color rgb="FFFF0000"/>
      <name val="Arial"/>
      <family val="2"/>
    </font>
    <font>
      <b/>
      <sz val="12"/>
      <color theme="1"/>
      <name val="Arial"/>
      <family val="2"/>
    </font>
    <font>
      <sz val="12"/>
      <name val="Arial"/>
      <family val="2"/>
    </font>
    <font>
      <b/>
      <sz val="12"/>
      <name val="Arial"/>
      <family val="2"/>
    </font>
    <font>
      <b/>
      <sz val="16"/>
      <color theme="1"/>
      <name val="Calibri"/>
      <family val="2"/>
      <scheme val="minor"/>
    </font>
    <font>
      <sz val="10"/>
      <color theme="1"/>
      <name val="Arial"/>
      <family val="2"/>
    </font>
    <font>
      <b/>
      <sz val="10"/>
      <color theme="0"/>
      <name val="Arial"/>
      <family val="2"/>
    </font>
    <font>
      <b/>
      <sz val="10"/>
      <color theme="1"/>
      <name val="Yu Gothic"/>
      <family val="2"/>
    </font>
    <font>
      <b/>
      <sz val="10"/>
      <color theme="1"/>
      <name val="Arial"/>
      <family val="2"/>
    </font>
    <font>
      <sz val="11"/>
      <name val="Yu Gothic"/>
      <family val="2"/>
    </font>
    <font>
      <sz val="11"/>
      <color theme="1"/>
      <name val="Yu Gothic"/>
      <family val="2"/>
    </font>
    <font>
      <sz val="11"/>
      <color theme="1"/>
      <name val="Arial Narrow"/>
      <family val="2"/>
    </font>
    <font>
      <sz val="11"/>
      <color rgb="FF000000"/>
      <name val="Arial Narrow"/>
      <family val="2"/>
    </font>
    <font>
      <sz val="22"/>
      <color theme="1"/>
      <name val="Arial"/>
      <family val="2"/>
    </font>
    <font>
      <sz val="11"/>
      <name val="Arial"/>
      <family val="2"/>
    </font>
    <font>
      <u/>
      <sz val="12"/>
      <color theme="1"/>
      <name val="Calibri"/>
      <family val="2"/>
      <scheme val="minor"/>
    </font>
    <font>
      <sz val="11"/>
      <color theme="1"/>
      <name val="Tahoma"/>
      <family val="2"/>
    </font>
    <font>
      <b/>
      <sz val="11"/>
      <color theme="1"/>
      <name val="Tahoma"/>
      <family val="2"/>
    </font>
  </fonts>
  <fills count="14">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2" tint="-9.9978637043366805E-2"/>
        <bgColor indexed="64"/>
      </patternFill>
    </fill>
    <fill>
      <patternFill patternType="solid">
        <fgColor rgb="FFFF0000"/>
        <bgColor indexed="64"/>
      </patternFill>
    </fill>
    <fill>
      <patternFill patternType="solid">
        <fgColor theme="0"/>
        <bgColor indexed="64"/>
      </patternFill>
    </fill>
    <fill>
      <patternFill patternType="solid">
        <fgColor rgb="FF00B050"/>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D9D9D9"/>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s>
  <borders count="3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auto="1"/>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auto="1"/>
      </right>
      <top/>
      <bottom style="medium">
        <color auto="1"/>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medium">
        <color auto="1"/>
      </right>
      <top/>
      <bottom style="thin">
        <color auto="1"/>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ck">
        <color indexed="64"/>
      </left>
      <right style="thin">
        <color indexed="64"/>
      </right>
      <top style="medium">
        <color indexed="64"/>
      </top>
      <bottom style="thin">
        <color indexed="64"/>
      </bottom>
      <diagonal/>
    </border>
    <border>
      <left style="medium">
        <color indexed="64"/>
      </left>
      <right style="medium">
        <color indexed="64"/>
      </right>
      <top style="thick">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bottom/>
      <diagonal/>
    </border>
  </borders>
  <cellStyleXfs count="2">
    <xf numFmtId="0" fontId="0" fillId="0" borderId="0"/>
    <xf numFmtId="164" fontId="1" fillId="0" borderId="0" applyFont="0" applyFill="0" applyBorder="0" applyAlignment="0" applyProtection="0"/>
  </cellStyleXfs>
  <cellXfs count="155">
    <xf numFmtId="0" fontId="0" fillId="0" borderId="0" xfId="0"/>
    <xf numFmtId="0" fontId="6" fillId="0" borderId="0" xfId="0" applyFont="1"/>
    <xf numFmtId="0" fontId="7" fillId="0" borderId="0" xfId="0" applyFont="1" applyAlignment="1">
      <alignment horizontal="center"/>
    </xf>
    <xf numFmtId="0" fontId="7" fillId="2" borderId="0" xfId="0" applyFont="1" applyFill="1" applyAlignment="1">
      <alignment horizontal="center" vertical="center"/>
    </xf>
    <xf numFmtId="0" fontId="3" fillId="0" borderId="0" xfId="0" applyFont="1" applyAlignment="1">
      <alignment horizontal="left"/>
    </xf>
    <xf numFmtId="0" fontId="6" fillId="0" borderId="0" xfId="0" applyFont="1" applyAlignment="1"/>
    <xf numFmtId="0" fontId="3" fillId="0" borderId="0" xfId="0" applyFont="1" applyAlignment="1" applyProtection="1">
      <alignment horizontal="left"/>
      <protection locked="0"/>
    </xf>
    <xf numFmtId="0" fontId="8" fillId="0" borderId="0" xfId="0" applyFont="1" applyAlignment="1" applyProtection="1">
      <alignment horizontal="left"/>
      <protection locked="0"/>
    </xf>
    <xf numFmtId="0" fontId="9" fillId="0" borderId="1" xfId="0" applyFont="1" applyFill="1" applyBorder="1" applyAlignment="1" applyProtection="1">
      <protection locked="0"/>
    </xf>
    <xf numFmtId="0" fontId="12" fillId="0" borderId="5" xfId="0" applyFont="1" applyBorder="1" applyAlignment="1">
      <alignment horizontal="center" vertical="center" wrapText="1"/>
    </xf>
    <xf numFmtId="0" fontId="13" fillId="0" borderId="6" xfId="0" applyFont="1" applyBorder="1" applyAlignment="1">
      <alignment horizontal="justify" vertical="center" wrapText="1"/>
    </xf>
    <xf numFmtId="0" fontId="7" fillId="4" borderId="7" xfId="0" applyFont="1" applyFill="1" applyBorder="1" applyAlignment="1">
      <alignment horizontal="center" vertical="center" wrapText="1"/>
    </xf>
    <xf numFmtId="0" fontId="7" fillId="4" borderId="7" xfId="0" applyFont="1" applyFill="1" applyBorder="1" applyAlignment="1">
      <alignment vertical="center" wrapText="1"/>
    </xf>
    <xf numFmtId="0" fontId="8" fillId="0" borderId="0" xfId="0" applyFont="1"/>
    <xf numFmtId="0" fontId="3" fillId="0" borderId="0" xfId="0" applyFont="1" applyAlignment="1">
      <alignment horizontal="center" vertical="center"/>
    </xf>
    <xf numFmtId="0" fontId="6" fillId="0" borderId="0" xfId="0" applyFont="1" applyAlignment="1">
      <alignment horizontal="center" vertical="center"/>
    </xf>
    <xf numFmtId="0" fontId="2" fillId="3" borderId="8" xfId="0" applyFont="1" applyFill="1" applyBorder="1" applyAlignment="1">
      <alignment wrapText="1"/>
    </xf>
    <xf numFmtId="0" fontId="20" fillId="3" borderId="9" xfId="0" applyFont="1" applyFill="1" applyBorder="1" applyAlignment="1">
      <alignment vertical="center" wrapText="1"/>
    </xf>
    <xf numFmtId="0" fontId="21" fillId="8" borderId="0" xfId="0" applyFont="1" applyFill="1" applyBorder="1" applyAlignment="1">
      <alignment horizontal="center" vertical="center" wrapText="1"/>
    </xf>
    <xf numFmtId="0" fontId="0" fillId="9" borderId="14" xfId="0" applyFont="1" applyFill="1" applyBorder="1" applyAlignment="1">
      <alignment wrapText="1"/>
    </xf>
    <xf numFmtId="0" fontId="22" fillId="5" borderId="16" xfId="0" applyFont="1" applyFill="1" applyBorder="1" applyAlignment="1">
      <alignment vertical="center" wrapText="1"/>
    </xf>
    <xf numFmtId="0" fontId="21" fillId="6" borderId="0" xfId="0" applyFont="1" applyFill="1" applyBorder="1" applyAlignment="1">
      <alignment horizontal="center" vertical="center" wrapText="1"/>
    </xf>
    <xf numFmtId="0" fontId="0" fillId="6" borderId="0" xfId="0" applyFont="1" applyFill="1"/>
    <xf numFmtId="0" fontId="0" fillId="9" borderId="14" xfId="0" applyFill="1" applyBorder="1"/>
    <xf numFmtId="165" fontId="23" fillId="0" borderId="0" xfId="0" applyNumberFormat="1" applyFont="1" applyFill="1" applyBorder="1" applyAlignment="1">
      <alignment horizontal="right" vertical="top" wrapText="1"/>
    </xf>
    <xf numFmtId="0" fontId="0" fillId="9" borderId="26" xfId="0" applyFill="1" applyBorder="1"/>
    <xf numFmtId="0" fontId="0" fillId="0" borderId="23" xfId="0" applyBorder="1"/>
    <xf numFmtId="0" fontId="0" fillId="9" borderId="19" xfId="0" applyFill="1" applyBorder="1"/>
    <xf numFmtId="0" fontId="24" fillId="0" borderId="0" xfId="0" applyFont="1" applyFill="1" applyBorder="1" applyAlignment="1">
      <alignment horizontal="right"/>
    </xf>
    <xf numFmtId="0" fontId="0" fillId="9" borderId="2" xfId="0" applyFill="1" applyBorder="1"/>
    <xf numFmtId="0" fontId="24" fillId="0" borderId="0" xfId="0" applyFont="1" applyFill="1" applyBorder="1" applyAlignment="1">
      <alignment horizontal="left"/>
    </xf>
    <xf numFmtId="165" fontId="24" fillId="0" borderId="0" xfId="0" applyNumberFormat="1" applyFont="1" applyFill="1" applyBorder="1"/>
    <xf numFmtId="0" fontId="24" fillId="0" borderId="0" xfId="0" applyFont="1" applyFill="1" applyBorder="1"/>
    <xf numFmtId="0" fontId="24" fillId="0" borderId="0" xfId="0" applyFont="1" applyBorder="1"/>
    <xf numFmtId="0" fontId="22" fillId="10" borderId="5" xfId="0" applyFont="1" applyFill="1" applyBorder="1" applyAlignment="1">
      <alignment vertical="center" wrapText="1"/>
    </xf>
    <xf numFmtId="0" fontId="22" fillId="10" borderId="2" xfId="0" applyFont="1" applyFill="1" applyBorder="1" applyAlignment="1">
      <alignment horizontal="center" vertical="center" wrapText="1"/>
    </xf>
    <xf numFmtId="0" fontId="25" fillId="0" borderId="12" xfId="0" applyFont="1" applyBorder="1" applyAlignment="1">
      <alignment vertical="center" wrapText="1"/>
    </xf>
    <xf numFmtId="0" fontId="19" fillId="0" borderId="21" xfId="0" applyFont="1" applyBorder="1" applyAlignment="1">
      <alignment horizontal="center" vertical="center" wrapText="1"/>
    </xf>
    <xf numFmtId="0" fontId="19" fillId="11" borderId="21" xfId="0" applyFont="1" applyFill="1" applyBorder="1" applyAlignment="1">
      <alignment horizontal="center" vertical="center" wrapText="1"/>
    </xf>
    <xf numFmtId="2" fontId="19" fillId="0" borderId="21" xfId="0" applyNumberFormat="1" applyFont="1" applyBorder="1" applyAlignment="1">
      <alignment horizontal="center" vertical="center" wrapText="1"/>
    </xf>
    <xf numFmtId="0" fontId="26" fillId="0" borderId="12" xfId="0" applyFont="1" applyBorder="1" applyAlignment="1">
      <alignment vertical="center" wrapText="1"/>
    </xf>
    <xf numFmtId="0" fontId="22" fillId="7" borderId="16" xfId="0" applyFont="1" applyFill="1" applyBorder="1" applyAlignment="1">
      <alignment vertical="center" wrapText="1"/>
    </xf>
    <xf numFmtId="0" fontId="0" fillId="7" borderId="11" xfId="0" applyFill="1" applyBorder="1"/>
    <xf numFmtId="0" fontId="0" fillId="7" borderId="23" xfId="0" applyFill="1" applyBorder="1"/>
    <xf numFmtId="0" fontId="0" fillId="7" borderId="20" xfId="0" applyFill="1" applyBorder="1"/>
    <xf numFmtId="0" fontId="0" fillId="7" borderId="2" xfId="0" applyFill="1" applyBorder="1"/>
    <xf numFmtId="0" fontId="0" fillId="7" borderId="25" xfId="0" applyFill="1" applyBorder="1"/>
    <xf numFmtId="0" fontId="0" fillId="7" borderId="27" xfId="0" applyFill="1" applyBorder="1"/>
    <xf numFmtId="0" fontId="19" fillId="0" borderId="21" xfId="0" applyFont="1" applyFill="1" applyBorder="1" applyAlignment="1">
      <alignment vertical="center" wrapText="1"/>
    </xf>
    <xf numFmtId="0" fontId="0" fillId="0" borderId="0" xfId="0" applyFill="1"/>
    <xf numFmtId="2" fontId="0" fillId="0" borderId="0" xfId="0" applyNumberFormat="1"/>
    <xf numFmtId="0" fontId="0" fillId="5" borderId="11" xfId="0" applyFill="1" applyBorder="1" applyAlignment="1">
      <alignment horizontal="center" vertical="center"/>
    </xf>
    <xf numFmtId="2" fontId="22" fillId="5" borderId="16" xfId="0" applyNumberFormat="1" applyFont="1" applyFill="1" applyBorder="1" applyAlignment="1">
      <alignment vertical="center" wrapText="1"/>
    </xf>
    <xf numFmtId="2" fontId="22" fillId="7" borderId="16" xfId="0" applyNumberFormat="1" applyFont="1" applyFill="1" applyBorder="1" applyAlignment="1">
      <alignment vertical="center" wrapText="1"/>
    </xf>
    <xf numFmtId="0" fontId="22" fillId="7" borderId="24" xfId="0" applyFont="1" applyFill="1" applyBorder="1" applyAlignment="1">
      <alignment vertical="center" wrapText="1"/>
    </xf>
    <xf numFmtId="0" fontId="0" fillId="5" borderId="11" xfId="0" applyFill="1" applyBorder="1" applyAlignment="1">
      <alignment horizontal="center"/>
    </xf>
    <xf numFmtId="0" fontId="2" fillId="3" borderId="28" xfId="0" applyFont="1" applyFill="1" applyBorder="1" applyAlignment="1">
      <alignment wrapText="1"/>
    </xf>
    <xf numFmtId="0" fontId="20" fillId="3" borderId="16" xfId="0" applyFont="1" applyFill="1" applyBorder="1" applyAlignment="1">
      <alignment vertical="center" wrapText="1"/>
    </xf>
    <xf numFmtId="0" fontId="20" fillId="3" borderId="24" xfId="0" applyFont="1" applyFill="1" applyBorder="1" applyAlignment="1">
      <alignment vertical="center" wrapText="1"/>
    </xf>
    <xf numFmtId="0" fontId="22" fillId="12" borderId="16" xfId="0" applyFont="1" applyFill="1" applyBorder="1" applyAlignment="1">
      <alignment vertical="center" wrapText="1"/>
    </xf>
    <xf numFmtId="2" fontId="22" fillId="12" borderId="16" xfId="0" applyNumberFormat="1" applyFont="1" applyFill="1" applyBorder="1" applyAlignment="1">
      <alignment vertical="center" wrapText="1"/>
    </xf>
    <xf numFmtId="0" fontId="0" fillId="12" borderId="11" xfId="0" applyFill="1" applyBorder="1"/>
    <xf numFmtId="0" fontId="0" fillId="12" borderId="11" xfId="0" applyFill="1" applyBorder="1" applyAlignment="1">
      <alignment horizontal="center" vertical="center"/>
    </xf>
    <xf numFmtId="0" fontId="0" fillId="12" borderId="23" xfId="0" applyFill="1" applyBorder="1"/>
    <xf numFmtId="0" fontId="0" fillId="12" borderId="23" xfId="0" applyFill="1" applyBorder="1" applyAlignment="1">
      <alignment horizontal="center" vertical="center"/>
    </xf>
    <xf numFmtId="0" fontId="0" fillId="12" borderId="20" xfId="0" applyFill="1" applyBorder="1"/>
    <xf numFmtId="0" fontId="0" fillId="12" borderId="2" xfId="0" applyFill="1" applyBorder="1"/>
    <xf numFmtId="0" fontId="8" fillId="0" borderId="0" xfId="0" applyFont="1" applyAlignment="1">
      <alignment horizontal="center" vertical="center"/>
    </xf>
    <xf numFmtId="0" fontId="8" fillId="0" borderId="0" xfId="0" applyFont="1" applyAlignment="1">
      <alignment vertical="center"/>
    </xf>
    <xf numFmtId="0" fontId="9" fillId="0" borderId="1" xfId="0" applyFont="1" applyFill="1" applyBorder="1" applyAlignment="1" applyProtection="1">
      <alignment vertical="center"/>
      <protection locked="0"/>
    </xf>
    <xf numFmtId="0" fontId="0" fillId="0" borderId="0" xfId="0" applyAlignment="1">
      <alignment vertical="center"/>
    </xf>
    <xf numFmtId="0" fontId="7" fillId="6" borderId="0" xfId="0" applyFont="1" applyFill="1" applyAlignment="1">
      <alignment horizontal="center" vertical="center"/>
    </xf>
    <xf numFmtId="0" fontId="7" fillId="6" borderId="1" xfId="0" applyFont="1" applyFill="1" applyBorder="1" applyAlignment="1">
      <alignment horizontal="center" vertical="center"/>
    </xf>
    <xf numFmtId="0" fontId="7" fillId="0" borderId="29" xfId="1" applyNumberFormat="1" applyFont="1" applyBorder="1" applyAlignment="1">
      <alignment horizontal="left" vertical="top" wrapText="1"/>
    </xf>
    <xf numFmtId="0" fontId="15" fillId="4" borderId="7" xfId="0" applyFont="1" applyFill="1" applyBorder="1" applyAlignment="1">
      <alignment horizontal="center" vertical="center" wrapText="1"/>
    </xf>
    <xf numFmtId="0" fontId="16" fillId="0" borderId="17" xfId="0" applyFont="1" applyBorder="1" applyAlignment="1">
      <alignment horizontal="left" vertical="top" wrapText="1"/>
    </xf>
    <xf numFmtId="0" fontId="7" fillId="0" borderId="29" xfId="0" applyFont="1" applyBorder="1" applyAlignment="1">
      <alignment horizontal="left" vertical="top" wrapText="1"/>
    </xf>
    <xf numFmtId="0" fontId="10" fillId="5" borderId="2" xfId="0" applyFont="1" applyFill="1" applyBorder="1" applyAlignment="1">
      <alignment horizontal="center" vertical="center" wrapText="1"/>
    </xf>
    <xf numFmtId="0" fontId="11" fillId="5" borderId="3" xfId="0" applyFont="1" applyFill="1" applyBorder="1" applyAlignment="1">
      <alignment horizontal="justify"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0" fillId="6" borderId="0" xfId="0" applyFill="1"/>
    <xf numFmtId="0" fontId="0" fillId="6" borderId="0" xfId="0" applyFill="1" applyAlignment="1">
      <alignment vertical="center"/>
    </xf>
    <xf numFmtId="0" fontId="10" fillId="5" borderId="11" xfId="0" applyFont="1" applyFill="1" applyBorder="1" applyAlignment="1">
      <alignment horizontal="center" vertical="top" wrapText="1"/>
    </xf>
    <xf numFmtId="0" fontId="11" fillId="5" borderId="12" xfId="0" applyFont="1" applyFill="1" applyBorder="1" applyAlignment="1">
      <alignment horizontal="center" vertical="top" wrapText="1"/>
    </xf>
    <xf numFmtId="0" fontId="11" fillId="5" borderId="13" xfId="0" applyFont="1" applyFill="1" applyBorder="1" applyAlignment="1">
      <alignment horizontal="center" vertical="top" wrapText="1"/>
    </xf>
    <xf numFmtId="0" fontId="11" fillId="5" borderId="14" xfId="0" applyFont="1" applyFill="1" applyBorder="1" applyAlignment="1">
      <alignment horizontal="center" vertical="top" wrapText="1"/>
    </xf>
    <xf numFmtId="43" fontId="11" fillId="5" borderId="15" xfId="0" applyNumberFormat="1" applyFont="1" applyFill="1" applyBorder="1" applyAlignment="1">
      <alignment horizontal="center" vertical="top" wrapText="1"/>
    </xf>
    <xf numFmtId="0" fontId="4" fillId="6" borderId="0" xfId="0" applyFont="1" applyFill="1" applyAlignment="1">
      <alignment vertical="top"/>
    </xf>
    <xf numFmtId="0" fontId="4" fillId="3" borderId="0" xfId="0" applyFont="1" applyFill="1" applyAlignment="1">
      <alignment vertical="top"/>
    </xf>
    <xf numFmtId="0" fontId="12" fillId="0" borderId="11" xfId="0" applyFont="1" applyBorder="1" applyAlignment="1">
      <alignment horizontal="center" vertical="top" wrapText="1"/>
    </xf>
    <xf numFmtId="164" fontId="15" fillId="0" borderId="16" xfId="1" applyFont="1" applyBorder="1" applyAlignment="1">
      <alignment horizontal="center" vertical="top" wrapText="1"/>
    </xf>
    <xf numFmtId="0" fontId="16" fillId="0" borderId="17" xfId="0" applyFont="1" applyBorder="1" applyAlignment="1">
      <alignment vertical="top" wrapText="1"/>
    </xf>
    <xf numFmtId="0" fontId="16" fillId="0" borderId="14" xfId="0" applyFont="1" applyBorder="1" applyAlignment="1">
      <alignment horizontal="center" vertical="top" wrapText="1"/>
    </xf>
    <xf numFmtId="0" fontId="0" fillId="6" borderId="0" xfId="0" applyFill="1" applyAlignment="1">
      <alignment vertical="top"/>
    </xf>
    <xf numFmtId="0" fontId="0" fillId="0" borderId="0" xfId="0" applyAlignment="1">
      <alignment vertical="top"/>
    </xf>
    <xf numFmtId="0" fontId="11" fillId="5" borderId="17" xfId="0" applyFont="1" applyFill="1" applyBorder="1" applyAlignment="1">
      <alignment horizontal="center" vertical="top" wrapText="1"/>
    </xf>
    <xf numFmtId="0" fontId="11" fillId="5" borderId="2" xfId="0" applyFont="1" applyFill="1" applyBorder="1" applyAlignment="1">
      <alignment horizontal="center" vertical="top" wrapText="1"/>
    </xf>
    <xf numFmtId="43" fontId="11" fillId="5" borderId="21" xfId="0" applyNumberFormat="1" applyFont="1" applyFill="1" applyBorder="1" applyAlignment="1">
      <alignment horizontal="center" vertical="top" wrapText="1"/>
    </xf>
    <xf numFmtId="0" fontId="15" fillId="0" borderId="16" xfId="0" applyFont="1" applyBorder="1" applyAlignment="1">
      <alignment horizontal="center" vertical="top" wrapText="1"/>
    </xf>
    <xf numFmtId="0" fontId="16" fillId="0" borderId="22" xfId="0" applyFont="1" applyBorder="1" applyAlignment="1">
      <alignment horizontal="center" vertical="top" wrapText="1"/>
    </xf>
    <xf numFmtId="0" fontId="18" fillId="0" borderId="0" xfId="0" applyFont="1" applyAlignment="1">
      <alignment horizontal="center" vertical="top"/>
    </xf>
    <xf numFmtId="0" fontId="8" fillId="0" borderId="0" xfId="0" applyFont="1" applyAlignment="1">
      <alignment vertical="top"/>
    </xf>
    <xf numFmtId="0" fontId="8" fillId="0" borderId="0" xfId="0" applyFont="1" applyAlignment="1">
      <alignment horizontal="center" vertical="top"/>
    </xf>
    <xf numFmtId="0" fontId="15" fillId="0" borderId="0" xfId="0" applyFont="1" applyAlignment="1">
      <alignment horizontal="center" vertical="top"/>
    </xf>
    <xf numFmtId="0" fontId="18" fillId="6" borderId="0" xfId="0" applyFont="1" applyFill="1" applyAlignment="1">
      <alignment vertical="top"/>
    </xf>
    <xf numFmtId="0" fontId="18" fillId="0" borderId="0" xfId="0" applyFont="1" applyAlignment="1">
      <alignment vertical="top"/>
    </xf>
    <xf numFmtId="2" fontId="8" fillId="0" borderId="0" xfId="0" applyNumberFormat="1" applyFont="1" applyAlignment="1">
      <alignment horizontal="center" vertical="top"/>
    </xf>
    <xf numFmtId="164" fontId="7" fillId="6" borderId="18" xfId="1" applyFont="1" applyFill="1" applyBorder="1" applyAlignment="1">
      <alignment horizontal="center" vertical="top"/>
    </xf>
    <xf numFmtId="164" fontId="15" fillId="6" borderId="0" xfId="0" applyNumberFormat="1" applyFont="1" applyFill="1" applyAlignment="1">
      <alignment horizontal="center" vertical="top"/>
    </xf>
    <xf numFmtId="0" fontId="11" fillId="5" borderId="3" xfId="0" applyFont="1" applyFill="1" applyBorder="1" applyAlignment="1">
      <alignment horizontal="center" vertical="center" wrapText="1"/>
    </xf>
    <xf numFmtId="0" fontId="13" fillId="0" borderId="30" xfId="0" applyFont="1" applyBorder="1" applyAlignment="1">
      <alignment horizontal="left" vertical="top" wrapText="1"/>
    </xf>
    <xf numFmtId="0" fontId="17" fillId="0" borderId="11" xfId="0" applyFont="1" applyBorder="1" applyAlignment="1">
      <alignment horizontal="left" vertical="top" wrapText="1"/>
    </xf>
    <xf numFmtId="0" fontId="27" fillId="0" borderId="1" xfId="0" applyFont="1" applyFill="1" applyBorder="1" applyAlignment="1" applyProtection="1">
      <protection locked="0"/>
    </xf>
    <xf numFmtId="164" fontId="15" fillId="0" borderId="16" xfId="1" applyFont="1" applyBorder="1" applyAlignment="1">
      <alignment vertical="top" wrapText="1"/>
    </xf>
    <xf numFmtId="0" fontId="10" fillId="5" borderId="23" xfId="0" applyFont="1" applyFill="1" applyBorder="1" applyAlignment="1">
      <alignment horizontal="center" vertical="top" wrapText="1"/>
    </xf>
    <xf numFmtId="0" fontId="11" fillId="5" borderId="4" xfId="0" applyFont="1" applyFill="1" applyBorder="1" applyAlignment="1">
      <alignment horizontal="center" vertical="top" wrapText="1"/>
    </xf>
    <xf numFmtId="0" fontId="11" fillId="5" borderId="5" xfId="0" applyFont="1" applyFill="1" applyBorder="1" applyAlignment="1">
      <alignment horizontal="center" vertical="top" wrapText="1"/>
    </xf>
    <xf numFmtId="0" fontId="12" fillId="0" borderId="8" xfId="0" applyFont="1" applyBorder="1" applyAlignment="1">
      <alignment horizontal="center" vertical="top" wrapText="1"/>
    </xf>
    <xf numFmtId="0" fontId="15" fillId="0" borderId="9" xfId="0" applyFont="1" applyBorder="1" applyAlignment="1">
      <alignment horizontal="center" vertical="top" wrapText="1"/>
    </xf>
    <xf numFmtId="0" fontId="7" fillId="0" borderId="10" xfId="0" applyFont="1" applyBorder="1" applyAlignment="1">
      <alignment horizontal="left" vertical="top" wrapText="1"/>
    </xf>
    <xf numFmtId="0" fontId="16" fillId="0" borderId="31" xfId="0" applyFont="1" applyBorder="1" applyAlignment="1">
      <alignment horizontal="center" vertical="top" wrapText="1"/>
    </xf>
    <xf numFmtId="43" fontId="11" fillId="5" borderId="12" xfId="0" applyNumberFormat="1" applyFont="1" applyFill="1" applyBorder="1" applyAlignment="1">
      <alignment horizontal="center" vertical="top" wrapText="1"/>
    </xf>
    <xf numFmtId="43" fontId="11" fillId="5" borderId="5" xfId="0" applyNumberFormat="1" applyFont="1" applyFill="1" applyBorder="1" applyAlignment="1">
      <alignment horizontal="center" vertical="top" wrapText="1"/>
    </xf>
    <xf numFmtId="164" fontId="7" fillId="6" borderId="32" xfId="1" applyFont="1" applyFill="1" applyBorder="1" applyAlignment="1">
      <alignment horizontal="center" vertical="top"/>
    </xf>
    <xf numFmtId="9" fontId="8" fillId="0" borderId="0" xfId="0" applyNumberFormat="1" applyFont="1" applyAlignment="1">
      <alignment horizontal="center" vertical="center"/>
    </xf>
    <xf numFmtId="0" fontId="11" fillId="5" borderId="3"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3" xfId="0" applyFont="1" applyFill="1" applyBorder="1" applyAlignment="1">
      <alignment horizontal="left" vertical="top" wrapText="1"/>
    </xf>
    <xf numFmtId="0" fontId="11" fillId="5" borderId="7" xfId="0" applyFont="1" applyFill="1" applyBorder="1" applyAlignment="1">
      <alignment horizontal="center" vertical="center" wrapText="1"/>
    </xf>
    <xf numFmtId="0" fontId="29" fillId="0" borderId="0" xfId="0" applyFont="1"/>
    <xf numFmtId="0" fontId="7" fillId="6" borderId="33" xfId="0" applyFont="1" applyFill="1" applyBorder="1" applyAlignment="1">
      <alignment horizontal="center" vertical="center"/>
    </xf>
    <xf numFmtId="0" fontId="7" fillId="6" borderId="34" xfId="0" applyFont="1" applyFill="1" applyBorder="1" applyAlignment="1">
      <alignment horizontal="center" vertical="center"/>
    </xf>
    <xf numFmtId="0" fontId="9" fillId="0" borderId="34" xfId="0" applyFont="1" applyFill="1" applyBorder="1" applyAlignment="1" applyProtection="1">
      <protection locked="0"/>
    </xf>
    <xf numFmtId="0" fontId="7" fillId="0" borderId="0" xfId="0" applyFont="1"/>
    <xf numFmtId="0" fontId="12" fillId="0" borderId="23" xfId="0" applyFont="1" applyBorder="1" applyAlignment="1">
      <alignment horizontal="center" vertical="top" wrapText="1"/>
    </xf>
    <xf numFmtId="164" fontId="7" fillId="6" borderId="35" xfId="1" applyFont="1" applyFill="1" applyBorder="1" applyAlignment="1">
      <alignment horizontal="center" vertical="top"/>
    </xf>
    <xf numFmtId="0" fontId="30" fillId="0" borderId="11" xfId="0" applyFont="1" applyBorder="1" applyAlignment="1">
      <alignment horizontal="justify" vertical="top" wrapText="1"/>
    </xf>
    <xf numFmtId="0" fontId="17" fillId="0" borderId="9" xfId="0" applyFont="1" applyBorder="1" applyAlignment="1">
      <alignment horizontal="justify" vertical="top" wrapText="1"/>
    </xf>
    <xf numFmtId="0" fontId="7" fillId="0" borderId="9" xfId="0" applyFont="1" applyBorder="1" applyAlignment="1">
      <alignment horizontal="left" vertical="top" wrapText="1"/>
    </xf>
    <xf numFmtId="0" fontId="5" fillId="13" borderId="7"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5" fillId="13" borderId="3" xfId="0" applyFont="1" applyFill="1" applyBorder="1" applyAlignment="1">
      <alignment horizontal="center" vertical="center" wrapText="1"/>
    </xf>
    <xf numFmtId="0" fontId="5" fillId="13" borderId="7" xfId="0" applyFont="1" applyFill="1" applyBorder="1" applyAlignment="1">
      <alignment horizontal="center" vertical="center"/>
    </xf>
    <xf numFmtId="0" fontId="5" fillId="13" borderId="13" xfId="0" applyFont="1" applyFill="1" applyBorder="1" applyAlignment="1">
      <alignment horizontal="center" vertical="center"/>
    </xf>
    <xf numFmtId="0" fontId="5" fillId="13" borderId="3" xfId="0" applyFont="1" applyFill="1" applyBorder="1" applyAlignment="1">
      <alignment horizontal="center" vertical="center"/>
    </xf>
    <xf numFmtId="0" fontId="7" fillId="4" borderId="8"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3" fillId="0" borderId="7" xfId="0" applyFont="1" applyBorder="1" applyAlignment="1">
      <alignment horizontal="center"/>
    </xf>
    <xf numFmtId="0" fontId="3" fillId="0" borderId="13" xfId="0" applyFont="1" applyBorder="1" applyAlignment="1">
      <alignment horizontal="center"/>
    </xf>
    <xf numFmtId="0" fontId="3" fillId="0" borderId="3" xfId="0" applyFont="1" applyBorder="1" applyAlignment="1">
      <alignment horizontal="center"/>
    </xf>
    <xf numFmtId="0" fontId="3" fillId="0" borderId="7" xfId="0" applyFont="1" applyFill="1" applyBorder="1" applyAlignment="1">
      <alignment horizontal="center"/>
    </xf>
    <xf numFmtId="0" fontId="3" fillId="0" borderId="13" xfId="0" applyFont="1" applyFill="1" applyBorder="1" applyAlignment="1">
      <alignment horizontal="center"/>
    </xf>
    <xf numFmtId="0" fontId="3" fillId="0" borderId="3" xfId="0" applyFont="1" applyFill="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K838"/>
  <sheetViews>
    <sheetView showGridLines="0" tabSelected="1" topLeftCell="A13" zoomScale="60" zoomScaleNormal="60" zoomScaleSheetLayoutView="30" zoomScalePageLayoutView="10" workbookViewId="0">
      <selection activeCell="G14" sqref="G14"/>
    </sheetView>
  </sheetViews>
  <sheetFormatPr defaultRowHeight="15.5" x14ac:dyDescent="0.35"/>
  <cols>
    <col min="1" max="1" width="5.90625" style="14" customWidth="1"/>
    <col min="2" max="2" width="39.08984375" style="1" customWidth="1"/>
    <col min="3" max="3" width="9.81640625" style="13" customWidth="1"/>
    <col min="4" max="4" width="9" style="5" customWidth="1"/>
    <col min="5" max="5" width="56.7265625" style="1" customWidth="1"/>
    <col min="6" max="6" width="42.36328125" style="1" customWidth="1"/>
    <col min="7" max="7" width="61" style="1" customWidth="1"/>
    <col min="8" max="8" width="15" style="2" customWidth="1"/>
    <col min="9" max="10" width="21.1796875" style="3" customWidth="1"/>
    <col min="11" max="11" width="8.90625" style="81" customWidth="1"/>
    <col min="12" max="167" width="8.90625" style="81"/>
  </cols>
  <sheetData>
    <row r="1" spans="1:167" s="70" customFormat="1" ht="33.65" customHeight="1" thickBot="1" x14ac:dyDescent="0.4">
      <c r="A1" s="141" t="s">
        <v>84</v>
      </c>
      <c r="B1" s="142"/>
      <c r="C1" s="142"/>
      <c r="D1" s="142"/>
      <c r="E1" s="142"/>
      <c r="F1" s="142"/>
      <c r="G1" s="142"/>
      <c r="H1" s="142"/>
      <c r="I1" s="142"/>
      <c r="J1" s="143"/>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82"/>
      <c r="FE1" s="82"/>
      <c r="FF1" s="82"/>
      <c r="FG1" s="82"/>
      <c r="FH1" s="82"/>
      <c r="FI1" s="82"/>
      <c r="FJ1" s="82"/>
      <c r="FK1" s="82"/>
    </row>
    <row r="2" spans="1:167" ht="42.65" customHeight="1" thickBot="1" x14ac:dyDescent="0.4">
      <c r="A2" s="144" t="s">
        <v>63</v>
      </c>
      <c r="B2" s="145"/>
      <c r="C2" s="145"/>
      <c r="D2" s="145"/>
      <c r="E2" s="145"/>
      <c r="F2" s="145"/>
      <c r="G2" s="145"/>
      <c r="H2" s="145"/>
      <c r="I2" s="145"/>
      <c r="J2" s="146"/>
    </row>
    <row r="3" spans="1:167" ht="15.65" customHeight="1" x14ac:dyDescent="0.35">
      <c r="A3" s="4"/>
      <c r="B3" s="5"/>
      <c r="G3" s="68"/>
      <c r="I3" s="71"/>
      <c r="J3" s="132"/>
    </row>
    <row r="4" spans="1:167" ht="16" thickBot="1" x14ac:dyDescent="0.4">
      <c r="A4" s="6" t="s">
        <v>0</v>
      </c>
      <c r="B4" s="5"/>
      <c r="G4" s="7" t="s">
        <v>1</v>
      </c>
      <c r="I4" s="72"/>
      <c r="J4" s="133"/>
    </row>
    <row r="5" spans="1:167" ht="16.5" customHeight="1" thickBot="1" x14ac:dyDescent="0.65">
      <c r="A5" s="8"/>
      <c r="B5" s="8"/>
      <c r="C5" s="8"/>
      <c r="D5" s="113"/>
      <c r="E5" s="8"/>
      <c r="F5" s="8"/>
      <c r="G5" s="69"/>
      <c r="H5" s="8"/>
      <c r="I5" s="8"/>
      <c r="J5" s="134"/>
    </row>
    <row r="6" spans="1:167" ht="37.75" customHeight="1" thickBot="1" x14ac:dyDescent="0.4">
      <c r="A6" s="77" t="s">
        <v>2</v>
      </c>
      <c r="B6" s="78" t="s">
        <v>3</v>
      </c>
      <c r="C6" s="79" t="s">
        <v>62</v>
      </c>
      <c r="D6" s="110" t="s">
        <v>4</v>
      </c>
      <c r="E6" s="79" t="s">
        <v>58</v>
      </c>
      <c r="F6" s="79" t="s">
        <v>59</v>
      </c>
      <c r="G6" s="79" t="s">
        <v>5</v>
      </c>
      <c r="H6" s="130" t="s">
        <v>6</v>
      </c>
      <c r="I6" s="80" t="s">
        <v>60</v>
      </c>
      <c r="J6" s="80" t="s">
        <v>61</v>
      </c>
    </row>
    <row r="7" spans="1:167" ht="127.75" customHeight="1" thickBot="1" x14ac:dyDescent="0.4">
      <c r="A7" s="9"/>
      <c r="B7" s="10" t="s">
        <v>66</v>
      </c>
      <c r="C7" s="74"/>
      <c r="D7" s="74"/>
      <c r="E7" s="11"/>
      <c r="F7" s="11"/>
      <c r="G7" s="12" t="s">
        <v>64</v>
      </c>
      <c r="H7" s="147"/>
      <c r="I7" s="148"/>
      <c r="J7" s="148"/>
    </row>
    <row r="8" spans="1:167" s="89" customFormat="1" ht="31.5" thickBot="1" x14ac:dyDescent="0.4">
      <c r="A8" s="83">
        <v>1</v>
      </c>
      <c r="B8" s="129" t="s">
        <v>65</v>
      </c>
      <c r="C8" s="84">
        <v>20</v>
      </c>
      <c r="D8" s="84"/>
      <c r="E8" s="128" t="s">
        <v>58</v>
      </c>
      <c r="F8" s="128" t="s">
        <v>59</v>
      </c>
      <c r="G8" s="85" t="s">
        <v>5</v>
      </c>
      <c r="H8" s="86" t="s">
        <v>57</v>
      </c>
      <c r="I8" s="87"/>
      <c r="J8" s="98">
        <f>SUM(I9:I9)</f>
        <v>0</v>
      </c>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88"/>
      <c r="FE8" s="88"/>
      <c r="FF8" s="88"/>
      <c r="FG8" s="88"/>
      <c r="FH8" s="88"/>
      <c r="FI8" s="88"/>
      <c r="FJ8" s="88"/>
      <c r="FK8" s="88"/>
    </row>
    <row r="9" spans="1:167" s="95" customFormat="1" ht="376.5" customHeight="1" thickBot="1" x14ac:dyDescent="0.4">
      <c r="A9" s="90">
        <v>1.1000000000000001</v>
      </c>
      <c r="B9" s="111" t="s">
        <v>65</v>
      </c>
      <c r="C9" s="91"/>
      <c r="D9" s="114">
        <v>20</v>
      </c>
      <c r="E9" s="73" t="s">
        <v>82</v>
      </c>
      <c r="F9" s="73" t="s">
        <v>73</v>
      </c>
      <c r="G9" s="92" t="s">
        <v>81</v>
      </c>
      <c r="H9" s="93"/>
      <c r="I9" s="108">
        <f>(H9)*(D9/100)</f>
        <v>0</v>
      </c>
      <c r="J9" s="108"/>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94"/>
      <c r="AZ9" s="94"/>
      <c r="BA9" s="94"/>
      <c r="BB9" s="94"/>
      <c r="BC9" s="94"/>
      <c r="BD9" s="94"/>
      <c r="BE9" s="94"/>
      <c r="BF9" s="94"/>
      <c r="BG9" s="94"/>
      <c r="BH9" s="94"/>
      <c r="BI9" s="94"/>
      <c r="BJ9" s="94"/>
      <c r="BK9" s="94"/>
      <c r="BL9" s="94"/>
      <c r="BM9" s="94"/>
      <c r="BN9" s="94"/>
      <c r="BO9" s="94"/>
      <c r="BP9" s="94"/>
      <c r="BQ9" s="94"/>
      <c r="BR9" s="94"/>
      <c r="BS9" s="94"/>
      <c r="BT9" s="94"/>
      <c r="BU9" s="94"/>
      <c r="BV9" s="94"/>
      <c r="BW9" s="94"/>
      <c r="BX9" s="94"/>
      <c r="BY9" s="94"/>
      <c r="BZ9" s="94"/>
      <c r="CA9" s="94"/>
      <c r="CB9" s="94"/>
      <c r="CC9" s="94"/>
      <c r="CD9" s="94"/>
      <c r="CE9" s="94"/>
      <c r="CF9" s="94"/>
      <c r="CG9" s="94"/>
      <c r="CH9" s="94"/>
      <c r="CI9" s="94"/>
      <c r="CJ9" s="94"/>
      <c r="CK9" s="94"/>
      <c r="CL9" s="94"/>
      <c r="CM9" s="94"/>
      <c r="CN9" s="94"/>
      <c r="CO9" s="94"/>
      <c r="CP9" s="94"/>
      <c r="CQ9" s="94"/>
      <c r="CR9" s="94"/>
      <c r="CS9" s="94"/>
      <c r="CT9" s="94"/>
      <c r="CU9" s="94"/>
      <c r="CV9" s="94"/>
      <c r="CW9" s="94"/>
      <c r="CX9" s="94"/>
      <c r="CY9" s="94"/>
      <c r="CZ9" s="94"/>
      <c r="DA9" s="94"/>
      <c r="DB9" s="94"/>
      <c r="DC9" s="94"/>
      <c r="DD9" s="94"/>
      <c r="DE9" s="94"/>
      <c r="DF9" s="94"/>
      <c r="DG9" s="94"/>
      <c r="DH9" s="94"/>
      <c r="DI9" s="94"/>
      <c r="DJ9" s="94"/>
      <c r="DK9" s="94"/>
      <c r="DL9" s="94"/>
      <c r="DM9" s="94"/>
      <c r="DN9" s="94"/>
      <c r="DO9" s="94"/>
      <c r="DP9" s="94"/>
      <c r="DQ9" s="94"/>
      <c r="DR9" s="94"/>
      <c r="DS9" s="94"/>
      <c r="DT9" s="94"/>
      <c r="DU9" s="94"/>
      <c r="DV9" s="94"/>
      <c r="DW9" s="94"/>
      <c r="DX9" s="94"/>
      <c r="DY9" s="94"/>
      <c r="DZ9" s="94"/>
      <c r="EA9" s="94"/>
      <c r="EB9" s="94"/>
      <c r="EC9" s="94"/>
      <c r="ED9" s="94"/>
      <c r="EE9" s="94"/>
      <c r="EF9" s="94"/>
      <c r="EG9" s="94"/>
      <c r="EH9" s="94"/>
      <c r="EI9" s="94"/>
      <c r="EJ9" s="94"/>
      <c r="EK9" s="94"/>
      <c r="EL9" s="94"/>
      <c r="EM9" s="94"/>
      <c r="EN9" s="94"/>
      <c r="EO9" s="94"/>
      <c r="EP9" s="94"/>
      <c r="EQ9" s="94"/>
      <c r="ER9" s="94"/>
      <c r="ES9" s="94"/>
      <c r="ET9" s="94"/>
      <c r="EU9" s="94"/>
      <c r="EV9" s="94"/>
      <c r="EW9" s="94"/>
      <c r="EX9" s="94"/>
      <c r="EY9" s="94"/>
      <c r="EZ9" s="94"/>
      <c r="FA9" s="94"/>
      <c r="FB9" s="94"/>
      <c r="FC9" s="94"/>
      <c r="FD9" s="94"/>
      <c r="FE9" s="94"/>
      <c r="FF9" s="94"/>
      <c r="FG9" s="94"/>
      <c r="FH9" s="94"/>
      <c r="FI9" s="94"/>
      <c r="FJ9" s="94"/>
      <c r="FK9" s="94"/>
    </row>
    <row r="10" spans="1:167" s="89" customFormat="1" ht="31.5" thickBot="1" x14ac:dyDescent="0.4">
      <c r="A10" s="83">
        <v>2</v>
      </c>
      <c r="B10" s="96" t="s">
        <v>75</v>
      </c>
      <c r="C10" s="97">
        <v>50</v>
      </c>
      <c r="D10" s="97"/>
      <c r="E10" s="127" t="s">
        <v>58</v>
      </c>
      <c r="F10" s="126" t="s">
        <v>59</v>
      </c>
      <c r="G10" s="126" t="s">
        <v>5</v>
      </c>
      <c r="H10" s="130" t="s">
        <v>6</v>
      </c>
      <c r="I10" s="80" t="s">
        <v>60</v>
      </c>
      <c r="J10" s="122">
        <f>SUM(I11:I11)</f>
        <v>0</v>
      </c>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88"/>
      <c r="CK10" s="88"/>
      <c r="CL10" s="88"/>
      <c r="CM10" s="88"/>
      <c r="CN10" s="88"/>
      <c r="CO10" s="88"/>
      <c r="CP10" s="88"/>
      <c r="CQ10" s="88"/>
      <c r="CR10" s="88"/>
      <c r="CS10" s="88"/>
      <c r="CT10" s="88"/>
      <c r="CU10" s="88"/>
      <c r="CV10" s="88"/>
      <c r="CW10" s="88"/>
      <c r="CX10" s="88"/>
      <c r="CY10" s="88"/>
      <c r="CZ10" s="88"/>
      <c r="DA10" s="88"/>
      <c r="DB10" s="88"/>
      <c r="DC10" s="88"/>
      <c r="DD10" s="88"/>
      <c r="DE10" s="88"/>
      <c r="DF10" s="88"/>
      <c r="DG10" s="88"/>
      <c r="DH10" s="88"/>
      <c r="DI10" s="88"/>
      <c r="DJ10" s="88"/>
      <c r="DK10" s="88"/>
      <c r="DL10" s="88"/>
      <c r="DM10" s="88"/>
      <c r="DN10" s="88"/>
      <c r="DO10" s="88"/>
      <c r="DP10" s="88"/>
      <c r="DQ10" s="88"/>
      <c r="DR10" s="88"/>
      <c r="DS10" s="88"/>
      <c r="DT10" s="88"/>
      <c r="DU10" s="88"/>
      <c r="DV10" s="88"/>
      <c r="DW10" s="88"/>
      <c r="DX10" s="88"/>
      <c r="DY10" s="88"/>
      <c r="DZ10" s="88"/>
      <c r="EA10" s="88"/>
      <c r="EB10" s="88"/>
      <c r="EC10" s="88"/>
      <c r="ED10" s="88"/>
      <c r="EE10" s="88"/>
      <c r="EF10" s="88"/>
      <c r="EG10" s="88"/>
      <c r="EH10" s="88"/>
      <c r="EI10" s="88"/>
      <c r="EJ10" s="88"/>
      <c r="EK10" s="88"/>
      <c r="EL10" s="88"/>
      <c r="EM10" s="88"/>
      <c r="EN10" s="88"/>
      <c r="EO10" s="88"/>
      <c r="EP10" s="88"/>
      <c r="EQ10" s="88"/>
      <c r="ER10" s="88"/>
      <c r="ES10" s="88"/>
      <c r="ET10" s="88"/>
      <c r="EU10" s="88"/>
      <c r="EV10" s="88"/>
      <c r="EW10" s="88"/>
      <c r="EX10" s="88"/>
      <c r="EY10" s="88"/>
      <c r="EZ10" s="88"/>
      <c r="FA10" s="88"/>
      <c r="FB10" s="88"/>
      <c r="FC10" s="88"/>
      <c r="FD10" s="88"/>
      <c r="FE10" s="88"/>
      <c r="FF10" s="88"/>
      <c r="FG10" s="88"/>
      <c r="FH10" s="88"/>
      <c r="FI10" s="88"/>
      <c r="FJ10" s="88"/>
      <c r="FK10" s="88"/>
    </row>
    <row r="11" spans="1:167" s="95" customFormat="1" ht="240" customHeight="1" thickTop="1" thickBot="1" x14ac:dyDescent="0.4">
      <c r="A11" s="90">
        <v>2.1</v>
      </c>
      <c r="B11" s="112" t="s">
        <v>76</v>
      </c>
      <c r="C11" s="99"/>
      <c r="D11" s="99">
        <v>5</v>
      </c>
      <c r="E11" s="140" t="s">
        <v>77</v>
      </c>
      <c r="F11" s="76" t="s">
        <v>80</v>
      </c>
      <c r="G11" s="75" t="s">
        <v>83</v>
      </c>
      <c r="H11" s="100"/>
      <c r="I11" s="108">
        <f>(H11)*(D11/100)</f>
        <v>0</v>
      </c>
      <c r="J11" s="12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94"/>
      <c r="BL11" s="94"/>
      <c r="BM11" s="94"/>
      <c r="BN11" s="94"/>
      <c r="BO11" s="94"/>
      <c r="BP11" s="94"/>
      <c r="BQ11" s="94"/>
      <c r="BR11" s="94"/>
      <c r="BS11" s="94"/>
      <c r="BT11" s="94"/>
      <c r="BU11" s="94"/>
      <c r="BV11" s="94"/>
      <c r="BW11" s="94"/>
      <c r="BX11" s="94"/>
      <c r="BY11" s="94"/>
      <c r="BZ11" s="94"/>
      <c r="CA11" s="94"/>
      <c r="CB11" s="94"/>
      <c r="CC11" s="94"/>
      <c r="CD11" s="94"/>
      <c r="CE11" s="94"/>
      <c r="CF11" s="94"/>
      <c r="CG11" s="94"/>
      <c r="CH11" s="94"/>
      <c r="CI11" s="94"/>
      <c r="CJ11" s="94"/>
      <c r="CK11" s="94"/>
      <c r="CL11" s="94"/>
      <c r="CM11" s="94"/>
      <c r="CN11" s="94"/>
      <c r="CO11" s="94"/>
      <c r="CP11" s="94"/>
      <c r="CQ11" s="94"/>
      <c r="CR11" s="94"/>
      <c r="CS11" s="94"/>
      <c r="CT11" s="94"/>
      <c r="CU11" s="94"/>
      <c r="CV11" s="94"/>
      <c r="CW11" s="94"/>
      <c r="CX11" s="94"/>
      <c r="CY11" s="94"/>
      <c r="CZ11" s="94"/>
      <c r="DA11" s="94"/>
      <c r="DB11" s="94"/>
      <c r="DC11" s="94"/>
      <c r="DD11" s="94"/>
      <c r="DE11" s="94"/>
      <c r="DF11" s="94"/>
      <c r="DG11" s="94"/>
      <c r="DH11" s="94"/>
      <c r="DI11" s="94"/>
      <c r="DJ11" s="94"/>
      <c r="DK11" s="94"/>
      <c r="DL11" s="94"/>
      <c r="DM11" s="94"/>
      <c r="DN11" s="94"/>
      <c r="DO11" s="94"/>
      <c r="DP11" s="94"/>
      <c r="DQ11" s="94"/>
      <c r="DR11" s="94"/>
      <c r="DS11" s="94"/>
      <c r="DT11" s="94"/>
      <c r="DU11" s="94"/>
      <c r="DV11" s="94"/>
      <c r="DW11" s="94"/>
      <c r="DX11" s="94"/>
      <c r="DY11" s="94"/>
      <c r="DZ11" s="94"/>
      <c r="EA11" s="94"/>
      <c r="EB11" s="94"/>
      <c r="EC11" s="94"/>
      <c r="ED11" s="94"/>
      <c r="EE11" s="94"/>
      <c r="EF11" s="94"/>
      <c r="EG11" s="94"/>
      <c r="EH11" s="94"/>
      <c r="EI11" s="94"/>
      <c r="EJ11" s="94"/>
      <c r="EK11" s="94"/>
      <c r="EL11" s="94"/>
      <c r="EM11" s="94"/>
      <c r="EN11" s="94"/>
      <c r="EO11" s="94"/>
      <c r="EP11" s="94"/>
      <c r="EQ11" s="94"/>
      <c r="ER11" s="94"/>
      <c r="ES11" s="94"/>
      <c r="ET11" s="94"/>
      <c r="EU11" s="94"/>
      <c r="EV11" s="94"/>
      <c r="EW11" s="94"/>
      <c r="EX11" s="94"/>
      <c r="EY11" s="94"/>
      <c r="EZ11" s="94"/>
      <c r="FA11" s="94"/>
      <c r="FB11" s="94"/>
      <c r="FC11" s="94"/>
      <c r="FD11" s="94"/>
      <c r="FE11" s="94"/>
      <c r="FF11" s="94"/>
      <c r="FG11" s="94"/>
      <c r="FH11" s="94"/>
      <c r="FI11" s="94"/>
      <c r="FJ11" s="94"/>
      <c r="FK11" s="94"/>
    </row>
    <row r="12" spans="1:167" s="95" customFormat="1" ht="217" customHeight="1" thickBot="1" x14ac:dyDescent="0.4">
      <c r="A12" s="136"/>
      <c r="B12" s="112" t="s">
        <v>89</v>
      </c>
      <c r="C12" s="99"/>
      <c r="D12" s="99">
        <v>45</v>
      </c>
      <c r="E12" s="138" t="s">
        <v>86</v>
      </c>
      <c r="F12" s="76" t="s">
        <v>78</v>
      </c>
      <c r="G12" s="75" t="s">
        <v>85</v>
      </c>
      <c r="H12" s="100"/>
      <c r="I12" s="108">
        <f>(H12)*(D12/100)</f>
        <v>0</v>
      </c>
      <c r="J12" s="137"/>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c r="AO12" s="94"/>
      <c r="AP12" s="94"/>
      <c r="AQ12" s="94"/>
      <c r="AR12" s="94"/>
      <c r="AS12" s="94"/>
      <c r="AT12" s="94"/>
      <c r="AU12" s="94"/>
      <c r="AV12" s="94"/>
      <c r="AW12" s="94"/>
      <c r="AX12" s="94"/>
      <c r="AY12" s="94"/>
      <c r="AZ12" s="94"/>
      <c r="BA12" s="94"/>
      <c r="BB12" s="94"/>
      <c r="BC12" s="94"/>
      <c r="BD12" s="94"/>
      <c r="BE12" s="94"/>
      <c r="BF12" s="94"/>
      <c r="BG12" s="94"/>
      <c r="BH12" s="94"/>
      <c r="BI12" s="94"/>
      <c r="BJ12" s="94"/>
      <c r="BK12" s="94"/>
      <c r="BL12" s="94"/>
      <c r="BM12" s="94"/>
      <c r="BN12" s="94"/>
      <c r="BO12" s="94"/>
      <c r="BP12" s="94"/>
      <c r="BQ12" s="94"/>
      <c r="BR12" s="94"/>
      <c r="BS12" s="94"/>
      <c r="BT12" s="94"/>
      <c r="BU12" s="94"/>
      <c r="BV12" s="94"/>
      <c r="BW12" s="94"/>
      <c r="BX12" s="94"/>
      <c r="BY12" s="94"/>
      <c r="BZ12" s="94"/>
      <c r="CA12" s="94"/>
      <c r="CB12" s="94"/>
      <c r="CC12" s="94"/>
      <c r="CD12" s="94"/>
      <c r="CE12" s="94"/>
      <c r="CF12" s="94"/>
      <c r="CG12" s="94"/>
      <c r="CH12" s="94"/>
      <c r="CI12" s="94"/>
      <c r="CJ12" s="94"/>
      <c r="CK12" s="94"/>
      <c r="CL12" s="94"/>
      <c r="CM12" s="94"/>
      <c r="CN12" s="94"/>
      <c r="CO12" s="94"/>
      <c r="CP12" s="94"/>
      <c r="CQ12" s="94"/>
      <c r="CR12" s="94"/>
      <c r="CS12" s="94"/>
      <c r="CT12" s="94"/>
      <c r="CU12" s="94"/>
      <c r="CV12" s="94"/>
      <c r="CW12" s="94"/>
      <c r="CX12" s="94"/>
      <c r="CY12" s="94"/>
      <c r="CZ12" s="94"/>
      <c r="DA12" s="94"/>
      <c r="DB12" s="94"/>
      <c r="DC12" s="94"/>
      <c r="DD12" s="94"/>
      <c r="DE12" s="94"/>
      <c r="DF12" s="94"/>
      <c r="DG12" s="94"/>
      <c r="DH12" s="94"/>
      <c r="DI12" s="94"/>
      <c r="DJ12" s="94"/>
      <c r="DK12" s="94"/>
      <c r="DL12" s="94"/>
      <c r="DM12" s="94"/>
      <c r="DN12" s="94"/>
      <c r="DO12" s="94"/>
      <c r="DP12" s="94"/>
      <c r="DQ12" s="94"/>
      <c r="DR12" s="94"/>
      <c r="DS12" s="94"/>
      <c r="DT12" s="94"/>
      <c r="DU12" s="94"/>
      <c r="DV12" s="94"/>
      <c r="DW12" s="94"/>
      <c r="DX12" s="94"/>
      <c r="DY12" s="94"/>
      <c r="DZ12" s="94"/>
      <c r="EA12" s="94"/>
      <c r="EB12" s="94"/>
      <c r="EC12" s="94"/>
      <c r="ED12" s="94"/>
      <c r="EE12" s="94"/>
      <c r="EF12" s="94"/>
      <c r="EG12" s="94"/>
      <c r="EH12" s="94"/>
      <c r="EI12" s="94"/>
      <c r="EJ12" s="94"/>
      <c r="EK12" s="94"/>
      <c r="EL12" s="94"/>
      <c r="EM12" s="94"/>
      <c r="EN12" s="94"/>
      <c r="EO12" s="94"/>
      <c r="EP12" s="94"/>
      <c r="EQ12" s="94"/>
      <c r="ER12" s="94"/>
      <c r="ES12" s="94"/>
      <c r="ET12" s="94"/>
      <c r="EU12" s="94"/>
      <c r="EV12" s="94"/>
      <c r="EW12" s="94"/>
      <c r="EX12" s="94"/>
      <c r="EY12" s="94"/>
      <c r="EZ12" s="94"/>
      <c r="FA12" s="94"/>
      <c r="FB12" s="94"/>
      <c r="FC12" s="94"/>
      <c r="FD12" s="94"/>
      <c r="FE12" s="94"/>
      <c r="FF12" s="94"/>
      <c r="FG12" s="94"/>
      <c r="FH12" s="94"/>
      <c r="FI12" s="94"/>
      <c r="FJ12" s="94"/>
      <c r="FK12" s="94"/>
    </row>
    <row r="13" spans="1:167" s="89" customFormat="1" ht="31.5" thickBot="1" x14ac:dyDescent="0.4">
      <c r="A13" s="115">
        <v>3</v>
      </c>
      <c r="B13" s="116" t="s">
        <v>79</v>
      </c>
      <c r="C13" s="117">
        <v>30</v>
      </c>
      <c r="D13" s="117"/>
      <c r="E13" s="128" t="s">
        <v>58</v>
      </c>
      <c r="F13" s="126" t="s">
        <v>59</v>
      </c>
      <c r="G13" s="126" t="s">
        <v>5</v>
      </c>
      <c r="H13" s="130" t="s">
        <v>6</v>
      </c>
      <c r="I13" s="80" t="s">
        <v>60</v>
      </c>
      <c r="J13" s="123">
        <f>SUM(I14:I14)</f>
        <v>0</v>
      </c>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F13" s="88"/>
      <c r="CG13" s="88"/>
      <c r="CH13" s="88"/>
      <c r="CI13" s="88"/>
      <c r="CJ13" s="88"/>
      <c r="CK13" s="88"/>
      <c r="CL13" s="88"/>
      <c r="CM13" s="88"/>
      <c r="CN13" s="88"/>
      <c r="CO13" s="88"/>
      <c r="CP13" s="88"/>
      <c r="CQ13" s="88"/>
      <c r="CR13" s="88"/>
      <c r="CS13" s="88"/>
      <c r="CT13" s="88"/>
      <c r="CU13" s="88"/>
      <c r="CV13" s="88"/>
      <c r="CW13" s="88"/>
      <c r="CX13" s="88"/>
      <c r="CY13" s="88"/>
      <c r="CZ13" s="88"/>
      <c r="DA13" s="88"/>
      <c r="DB13" s="88"/>
      <c r="DC13" s="88"/>
      <c r="DD13" s="88"/>
      <c r="DE13" s="88"/>
      <c r="DF13" s="88"/>
      <c r="DG13" s="88"/>
      <c r="DH13" s="88"/>
      <c r="DI13" s="88"/>
      <c r="DJ13" s="88"/>
      <c r="DK13" s="88"/>
      <c r="DL13" s="88"/>
      <c r="DM13" s="88"/>
      <c r="DN13" s="88"/>
      <c r="DO13" s="88"/>
      <c r="DP13" s="88"/>
      <c r="DQ13" s="88"/>
      <c r="DR13" s="88"/>
      <c r="DS13" s="88"/>
      <c r="DT13" s="88"/>
      <c r="DU13" s="88"/>
      <c r="DV13" s="88"/>
      <c r="DW13" s="88"/>
      <c r="DX13" s="88"/>
      <c r="DY13" s="88"/>
      <c r="DZ13" s="88"/>
      <c r="EA13" s="88"/>
      <c r="EB13" s="88"/>
      <c r="EC13" s="88"/>
      <c r="ED13" s="88"/>
      <c r="EE13" s="88"/>
      <c r="EF13" s="88"/>
      <c r="EG13" s="88"/>
      <c r="EH13" s="88"/>
      <c r="EI13" s="88"/>
      <c r="EJ13" s="88"/>
      <c r="EK13" s="88"/>
      <c r="EL13" s="88"/>
      <c r="EM13" s="88"/>
      <c r="EN13" s="88"/>
      <c r="EO13" s="88"/>
      <c r="EP13" s="88"/>
      <c r="EQ13" s="88"/>
      <c r="ER13" s="88"/>
      <c r="ES13" s="88"/>
      <c r="ET13" s="88"/>
      <c r="EU13" s="88"/>
      <c r="EV13" s="88"/>
      <c r="EW13" s="88"/>
      <c r="EX13" s="88"/>
      <c r="EY13" s="88"/>
      <c r="EZ13" s="88"/>
      <c r="FA13" s="88"/>
      <c r="FB13" s="88"/>
      <c r="FC13" s="88"/>
      <c r="FD13" s="88"/>
      <c r="FE13" s="88"/>
      <c r="FF13" s="88"/>
      <c r="FG13" s="88"/>
      <c r="FH13" s="88"/>
      <c r="FI13" s="88"/>
      <c r="FJ13" s="88"/>
      <c r="FK13" s="88"/>
    </row>
    <row r="14" spans="1:167" s="95" customFormat="1" ht="213" customHeight="1" x14ac:dyDescent="0.35">
      <c r="A14" s="118">
        <v>3.1</v>
      </c>
      <c r="B14" s="139" t="s">
        <v>79</v>
      </c>
      <c r="C14" s="119"/>
      <c r="D14" s="119">
        <v>30</v>
      </c>
      <c r="E14" s="120" t="s">
        <v>87</v>
      </c>
      <c r="F14" s="120" t="s">
        <v>67</v>
      </c>
      <c r="G14" s="120" t="s">
        <v>88</v>
      </c>
      <c r="H14" s="121"/>
      <c r="I14" s="108">
        <f>(H14)*(D14/100)</f>
        <v>0</v>
      </c>
      <c r="J14" s="108"/>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4"/>
      <c r="BC14" s="94"/>
      <c r="BD14" s="94"/>
      <c r="BE14" s="94"/>
      <c r="BF14" s="94"/>
      <c r="BG14" s="94"/>
      <c r="BH14" s="94"/>
      <c r="BI14" s="94"/>
      <c r="BJ14" s="94"/>
      <c r="BK14" s="94"/>
      <c r="BL14" s="94"/>
      <c r="BM14" s="94"/>
      <c r="BN14" s="94"/>
      <c r="BO14" s="94"/>
      <c r="BP14" s="94"/>
      <c r="BQ14" s="94"/>
      <c r="BR14" s="94"/>
      <c r="BS14" s="94"/>
      <c r="BT14" s="94"/>
      <c r="BU14" s="94"/>
      <c r="BV14" s="94"/>
      <c r="BW14" s="94"/>
      <c r="BX14" s="94"/>
      <c r="BY14" s="94"/>
      <c r="BZ14" s="94"/>
      <c r="CA14" s="94"/>
      <c r="CB14" s="94"/>
      <c r="CC14" s="94"/>
      <c r="CD14" s="94"/>
      <c r="CE14" s="94"/>
      <c r="CF14" s="94"/>
      <c r="CG14" s="94"/>
      <c r="CH14" s="94"/>
      <c r="CI14" s="94"/>
      <c r="CJ14" s="94"/>
      <c r="CK14" s="94"/>
      <c r="CL14" s="94"/>
      <c r="CM14" s="94"/>
      <c r="CN14" s="94"/>
      <c r="CO14" s="94"/>
      <c r="CP14" s="94"/>
      <c r="CQ14" s="94"/>
      <c r="CR14" s="94"/>
      <c r="CS14" s="94"/>
      <c r="CT14" s="94"/>
      <c r="CU14" s="94"/>
      <c r="CV14" s="94"/>
      <c r="CW14" s="94"/>
      <c r="CX14" s="94"/>
      <c r="CY14" s="94"/>
      <c r="CZ14" s="94"/>
      <c r="DA14" s="94"/>
      <c r="DB14" s="94"/>
      <c r="DC14" s="94"/>
      <c r="DD14" s="94"/>
      <c r="DE14" s="94"/>
      <c r="DF14" s="94"/>
      <c r="DG14" s="94"/>
      <c r="DH14" s="94"/>
      <c r="DI14" s="94"/>
      <c r="DJ14" s="94"/>
      <c r="DK14" s="94"/>
      <c r="DL14" s="94"/>
      <c r="DM14" s="94"/>
      <c r="DN14" s="94"/>
      <c r="DO14" s="94"/>
      <c r="DP14" s="94"/>
      <c r="DQ14" s="94"/>
      <c r="DR14" s="94"/>
      <c r="DS14" s="94"/>
      <c r="DT14" s="94"/>
      <c r="DU14" s="94"/>
      <c r="DV14" s="94"/>
      <c r="DW14" s="94"/>
      <c r="DX14" s="94"/>
      <c r="DY14" s="94"/>
      <c r="DZ14" s="94"/>
      <c r="EA14" s="94"/>
      <c r="EB14" s="94"/>
      <c r="EC14" s="94"/>
      <c r="ED14" s="94"/>
      <c r="EE14" s="94"/>
      <c r="EF14" s="94"/>
      <c r="EG14" s="94"/>
      <c r="EH14" s="94"/>
      <c r="EI14" s="94"/>
      <c r="EJ14" s="94"/>
      <c r="EK14" s="94"/>
      <c r="EL14" s="94"/>
      <c r="EM14" s="94"/>
      <c r="EN14" s="94"/>
      <c r="EO14" s="94"/>
      <c r="EP14" s="94"/>
      <c r="EQ14" s="94"/>
      <c r="ER14" s="94"/>
      <c r="ES14" s="94"/>
      <c r="ET14" s="94"/>
      <c r="EU14" s="94"/>
      <c r="EV14" s="94"/>
      <c r="EW14" s="94"/>
      <c r="EX14" s="94"/>
      <c r="EY14" s="94"/>
      <c r="EZ14" s="94"/>
      <c r="FA14" s="94"/>
      <c r="FB14" s="94"/>
      <c r="FC14" s="94"/>
      <c r="FD14" s="94"/>
      <c r="FE14" s="94"/>
      <c r="FF14" s="94"/>
      <c r="FG14" s="94"/>
      <c r="FH14" s="94"/>
      <c r="FI14" s="94"/>
      <c r="FJ14" s="94"/>
      <c r="FK14" s="94"/>
    </row>
    <row r="15" spans="1:167" s="106" customFormat="1" ht="21" x14ac:dyDescent="0.35">
      <c r="A15" s="101"/>
      <c r="B15" s="102"/>
      <c r="C15" s="107">
        <f>SUM(C8:C14)</f>
        <v>100</v>
      </c>
      <c r="D15" s="107">
        <f>SUM(D9:D14)</f>
        <v>100</v>
      </c>
      <c r="E15" s="103"/>
      <c r="F15" s="103"/>
      <c r="G15" s="102"/>
      <c r="H15" s="104"/>
      <c r="I15" s="109">
        <f>SUM(I9:I14)</f>
        <v>0</v>
      </c>
      <c r="J15" s="109">
        <f>SUM(J8:J14)</f>
        <v>0</v>
      </c>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105"/>
      <c r="BJ15" s="105"/>
      <c r="BK15" s="105"/>
      <c r="BL15" s="105"/>
      <c r="BM15" s="105"/>
      <c r="BN15" s="105"/>
      <c r="BO15" s="105"/>
      <c r="BP15" s="105"/>
      <c r="BQ15" s="105"/>
      <c r="BR15" s="105"/>
      <c r="BS15" s="105"/>
      <c r="BT15" s="105"/>
      <c r="BU15" s="105"/>
      <c r="BV15" s="105"/>
      <c r="BW15" s="105"/>
      <c r="BX15" s="105"/>
      <c r="BY15" s="105"/>
      <c r="BZ15" s="105"/>
      <c r="CA15" s="105"/>
      <c r="CB15" s="105"/>
      <c r="CC15" s="105"/>
      <c r="CD15" s="105"/>
      <c r="CE15" s="105"/>
      <c r="CF15" s="105"/>
      <c r="CG15" s="105"/>
      <c r="CH15" s="105"/>
      <c r="CI15" s="105"/>
      <c r="CJ15" s="105"/>
      <c r="CK15" s="105"/>
      <c r="CL15" s="105"/>
      <c r="CM15" s="105"/>
      <c r="CN15" s="105"/>
      <c r="CO15" s="105"/>
      <c r="CP15" s="105"/>
      <c r="CQ15" s="105"/>
      <c r="CR15" s="105"/>
      <c r="CS15" s="105"/>
      <c r="CT15" s="105"/>
      <c r="CU15" s="105"/>
      <c r="CV15" s="105"/>
      <c r="CW15" s="105"/>
      <c r="CX15" s="105"/>
      <c r="CY15" s="105"/>
      <c r="CZ15" s="105"/>
      <c r="DA15" s="105"/>
      <c r="DB15" s="105"/>
      <c r="DC15" s="105"/>
      <c r="DD15" s="105"/>
      <c r="DE15" s="105"/>
      <c r="DF15" s="105"/>
      <c r="DG15" s="105"/>
      <c r="DH15" s="105"/>
      <c r="DI15" s="105"/>
      <c r="DJ15" s="105"/>
      <c r="DK15" s="105"/>
      <c r="DL15" s="105"/>
      <c r="DM15" s="105"/>
      <c r="DN15" s="105"/>
      <c r="DO15" s="105"/>
      <c r="DP15" s="105"/>
      <c r="DQ15" s="105"/>
      <c r="DR15" s="105"/>
      <c r="DS15" s="105"/>
      <c r="DT15" s="105"/>
      <c r="DU15" s="105"/>
      <c r="DV15" s="105"/>
      <c r="DW15" s="105"/>
      <c r="DX15" s="105"/>
      <c r="DY15" s="105"/>
      <c r="DZ15" s="105"/>
      <c r="EA15" s="105"/>
      <c r="EB15" s="105"/>
      <c r="EC15" s="105"/>
      <c r="ED15" s="105"/>
      <c r="EE15" s="105"/>
      <c r="EF15" s="105"/>
      <c r="EG15" s="105"/>
      <c r="EH15" s="105"/>
      <c r="EI15" s="105"/>
      <c r="EJ15" s="105"/>
      <c r="EK15" s="105"/>
      <c r="EL15" s="105"/>
      <c r="EM15" s="105"/>
      <c r="EN15" s="105"/>
      <c r="EO15" s="105"/>
      <c r="EP15" s="105"/>
      <c r="EQ15" s="105"/>
      <c r="ER15" s="105"/>
      <c r="ES15" s="105"/>
      <c r="ET15" s="105"/>
      <c r="EU15" s="105"/>
      <c r="EV15" s="105"/>
      <c r="EW15" s="105"/>
      <c r="EX15" s="105"/>
      <c r="EY15" s="105"/>
      <c r="EZ15" s="105"/>
      <c r="FA15" s="105"/>
      <c r="FB15" s="105"/>
      <c r="FC15" s="105"/>
      <c r="FD15" s="105"/>
      <c r="FE15" s="105"/>
      <c r="FF15" s="105"/>
      <c r="FG15" s="105"/>
      <c r="FH15" s="105"/>
      <c r="FI15" s="105"/>
      <c r="FJ15" s="105"/>
      <c r="FK15" s="105"/>
    </row>
    <row r="16" spans="1:167" x14ac:dyDescent="0.35">
      <c r="B16" s="135" t="s">
        <v>74</v>
      </c>
      <c r="C16" s="67"/>
      <c r="D16" s="67"/>
      <c r="E16" s="15"/>
      <c r="F16" s="15"/>
      <c r="I16" s="71"/>
      <c r="J16" s="71"/>
    </row>
    <row r="17" spans="2:10" x14ac:dyDescent="0.35">
      <c r="C17" s="125">
        <v>0</v>
      </c>
      <c r="D17" s="67">
        <v>0</v>
      </c>
      <c r="E17" s="15"/>
      <c r="F17" s="15"/>
      <c r="I17" s="71"/>
      <c r="J17" s="71"/>
    </row>
    <row r="18" spans="2:10" x14ac:dyDescent="0.35">
      <c r="C18" s="125">
        <v>0.2</v>
      </c>
      <c r="D18" s="67">
        <v>20</v>
      </c>
      <c r="E18" s="15"/>
      <c r="F18" s="15"/>
      <c r="I18" s="71"/>
      <c r="J18" s="71"/>
    </row>
    <row r="19" spans="2:10" x14ac:dyDescent="0.35">
      <c r="C19" s="125">
        <v>0.4</v>
      </c>
      <c r="D19" s="67">
        <v>40</v>
      </c>
      <c r="E19" s="15"/>
      <c r="F19" s="15"/>
      <c r="I19" s="71"/>
      <c r="J19" s="71"/>
    </row>
    <row r="20" spans="2:10" x14ac:dyDescent="0.35">
      <c r="C20" s="125">
        <v>0.6</v>
      </c>
      <c r="D20" s="67">
        <v>60</v>
      </c>
      <c r="E20" s="15"/>
      <c r="F20" s="15"/>
      <c r="I20" s="71"/>
      <c r="J20" s="71"/>
    </row>
    <row r="21" spans="2:10" x14ac:dyDescent="0.35">
      <c r="C21" s="125">
        <v>0.8</v>
      </c>
      <c r="D21" s="67">
        <v>80</v>
      </c>
      <c r="E21" s="15"/>
      <c r="F21" s="15"/>
      <c r="I21" s="71"/>
      <c r="J21" s="71"/>
    </row>
    <row r="22" spans="2:10" x14ac:dyDescent="0.35">
      <c r="C22" s="125">
        <v>1</v>
      </c>
      <c r="D22" s="67">
        <v>100</v>
      </c>
      <c r="E22" s="15"/>
      <c r="F22" s="15"/>
      <c r="I22" s="71"/>
      <c r="J22" s="71"/>
    </row>
    <row r="23" spans="2:10" x14ac:dyDescent="0.35">
      <c r="E23" s="15"/>
      <c r="F23" s="15"/>
      <c r="I23" s="71"/>
      <c r="J23" s="71"/>
    </row>
    <row r="24" spans="2:10" x14ac:dyDescent="0.35">
      <c r="E24" s="15"/>
      <c r="F24" s="15"/>
      <c r="I24" s="71"/>
      <c r="J24" s="71"/>
    </row>
    <row r="25" spans="2:10" x14ac:dyDescent="0.35">
      <c r="C25" s="67"/>
      <c r="D25" s="1"/>
      <c r="E25" s="67"/>
      <c r="F25" s="15"/>
      <c r="I25" s="71"/>
      <c r="J25" s="71"/>
    </row>
    <row r="26" spans="2:10" x14ac:dyDescent="0.35">
      <c r="B26" s="1" t="s">
        <v>68</v>
      </c>
      <c r="C26" s="67"/>
      <c r="D26" s="1"/>
      <c r="E26" s="67"/>
      <c r="F26" s="15"/>
      <c r="I26" s="71"/>
      <c r="J26" s="71"/>
    </row>
    <row r="27" spans="2:10" x14ac:dyDescent="0.35">
      <c r="C27" s="67"/>
      <c r="D27" s="1"/>
      <c r="E27" s="67"/>
      <c r="F27" s="15"/>
      <c r="I27" s="71"/>
      <c r="J27" s="71"/>
    </row>
    <row r="28" spans="2:10" x14ac:dyDescent="0.35">
      <c r="C28" s="67"/>
      <c r="D28" s="1"/>
      <c r="E28" s="67"/>
      <c r="F28" s="15"/>
      <c r="I28" s="71"/>
      <c r="J28" s="71"/>
    </row>
    <row r="29" spans="2:10" x14ac:dyDescent="0.35">
      <c r="C29" s="67"/>
      <c r="D29" s="1"/>
      <c r="E29" s="67"/>
      <c r="F29" s="15"/>
      <c r="I29" s="71"/>
      <c r="J29" s="71"/>
    </row>
    <row r="30" spans="2:10" x14ac:dyDescent="0.35">
      <c r="B30" s="1" t="s">
        <v>69</v>
      </c>
      <c r="C30" s="67"/>
      <c r="D30" s="1"/>
      <c r="E30" s="131" t="s">
        <v>70</v>
      </c>
      <c r="I30" s="71"/>
      <c r="J30" s="71"/>
    </row>
    <row r="31" spans="2:10" x14ac:dyDescent="0.35">
      <c r="B31" s="1" t="s">
        <v>71</v>
      </c>
      <c r="C31" s="67"/>
      <c r="D31" s="1"/>
      <c r="E31" s="67"/>
      <c r="I31" s="71"/>
      <c r="J31" s="71"/>
    </row>
    <row r="32" spans="2:10" x14ac:dyDescent="0.35">
      <c r="B32" s="1" t="s">
        <v>72</v>
      </c>
      <c r="C32" s="67"/>
      <c r="D32" s="1"/>
      <c r="E32" s="67"/>
      <c r="I32" s="71"/>
      <c r="J32" s="71"/>
    </row>
    <row r="33" spans="9:10" x14ac:dyDescent="0.35">
      <c r="I33" s="71"/>
      <c r="J33" s="71"/>
    </row>
    <row r="34" spans="9:10" x14ac:dyDescent="0.35">
      <c r="I34" s="71"/>
      <c r="J34" s="71"/>
    </row>
    <row r="35" spans="9:10" x14ac:dyDescent="0.35">
      <c r="I35" s="71"/>
      <c r="J35" s="71"/>
    </row>
    <row r="36" spans="9:10" x14ac:dyDescent="0.35">
      <c r="I36" s="71"/>
      <c r="J36" s="71"/>
    </row>
    <row r="37" spans="9:10" x14ac:dyDescent="0.35">
      <c r="I37" s="71"/>
      <c r="J37" s="71"/>
    </row>
    <row r="38" spans="9:10" x14ac:dyDescent="0.35">
      <c r="I38" s="71"/>
      <c r="J38" s="71"/>
    </row>
    <row r="39" spans="9:10" x14ac:dyDescent="0.35">
      <c r="I39" s="71"/>
      <c r="J39" s="71"/>
    </row>
    <row r="40" spans="9:10" x14ac:dyDescent="0.35">
      <c r="I40" s="71"/>
      <c r="J40" s="71"/>
    </row>
    <row r="41" spans="9:10" x14ac:dyDescent="0.35">
      <c r="I41" s="71"/>
      <c r="J41" s="71"/>
    </row>
    <row r="42" spans="9:10" x14ac:dyDescent="0.35">
      <c r="I42" s="71"/>
      <c r="J42" s="71"/>
    </row>
    <row r="43" spans="9:10" x14ac:dyDescent="0.35">
      <c r="I43" s="71"/>
      <c r="J43" s="71"/>
    </row>
    <row r="44" spans="9:10" x14ac:dyDescent="0.35">
      <c r="I44" s="71"/>
      <c r="J44" s="71"/>
    </row>
    <row r="45" spans="9:10" x14ac:dyDescent="0.35">
      <c r="I45" s="71"/>
      <c r="J45" s="71"/>
    </row>
    <row r="46" spans="9:10" x14ac:dyDescent="0.35">
      <c r="I46" s="71"/>
      <c r="J46" s="71"/>
    </row>
    <row r="47" spans="9:10" x14ac:dyDescent="0.35">
      <c r="I47" s="71"/>
      <c r="J47" s="71"/>
    </row>
    <row r="48" spans="9:10" x14ac:dyDescent="0.35">
      <c r="I48" s="71"/>
      <c r="J48" s="71"/>
    </row>
    <row r="49" spans="9:10" x14ac:dyDescent="0.35">
      <c r="I49" s="71"/>
      <c r="J49" s="71"/>
    </row>
    <row r="50" spans="9:10" x14ac:dyDescent="0.35">
      <c r="I50" s="71"/>
      <c r="J50" s="71"/>
    </row>
    <row r="51" spans="9:10" x14ac:dyDescent="0.35">
      <c r="I51" s="71"/>
      <c r="J51" s="71"/>
    </row>
    <row r="52" spans="9:10" x14ac:dyDescent="0.35">
      <c r="I52" s="71"/>
      <c r="J52" s="71"/>
    </row>
    <row r="53" spans="9:10" x14ac:dyDescent="0.35">
      <c r="I53" s="71"/>
      <c r="J53" s="71"/>
    </row>
    <row r="54" spans="9:10" x14ac:dyDescent="0.35">
      <c r="I54" s="71"/>
      <c r="J54" s="71"/>
    </row>
    <row r="55" spans="9:10" x14ac:dyDescent="0.35">
      <c r="I55" s="71"/>
      <c r="J55" s="71"/>
    </row>
    <row r="56" spans="9:10" x14ac:dyDescent="0.35">
      <c r="I56" s="71"/>
      <c r="J56" s="71"/>
    </row>
    <row r="57" spans="9:10" x14ac:dyDescent="0.35">
      <c r="I57" s="71"/>
      <c r="J57" s="71"/>
    </row>
    <row r="58" spans="9:10" x14ac:dyDescent="0.35">
      <c r="I58" s="71"/>
      <c r="J58" s="71"/>
    </row>
    <row r="59" spans="9:10" x14ac:dyDescent="0.35">
      <c r="I59" s="71"/>
      <c r="J59" s="71"/>
    </row>
    <row r="60" spans="9:10" x14ac:dyDescent="0.35">
      <c r="I60" s="71"/>
      <c r="J60" s="71"/>
    </row>
    <row r="61" spans="9:10" x14ac:dyDescent="0.35">
      <c r="I61" s="71"/>
      <c r="J61" s="71"/>
    </row>
    <row r="62" spans="9:10" x14ac:dyDescent="0.35">
      <c r="I62" s="71"/>
      <c r="J62" s="71"/>
    </row>
    <row r="63" spans="9:10" x14ac:dyDescent="0.35">
      <c r="I63" s="71"/>
      <c r="J63" s="71"/>
    </row>
    <row r="64" spans="9:10" x14ac:dyDescent="0.35">
      <c r="I64" s="71"/>
      <c r="J64" s="71"/>
    </row>
    <row r="65" spans="9:10" x14ac:dyDescent="0.35">
      <c r="I65" s="71"/>
      <c r="J65" s="71"/>
    </row>
    <row r="66" spans="9:10" x14ac:dyDescent="0.35">
      <c r="I66" s="71"/>
      <c r="J66" s="71"/>
    </row>
    <row r="67" spans="9:10" x14ac:dyDescent="0.35">
      <c r="I67" s="71"/>
      <c r="J67" s="71"/>
    </row>
    <row r="68" spans="9:10" x14ac:dyDescent="0.35">
      <c r="I68" s="71"/>
      <c r="J68" s="71"/>
    </row>
    <row r="69" spans="9:10" x14ac:dyDescent="0.35">
      <c r="I69" s="71"/>
      <c r="J69" s="71"/>
    </row>
    <row r="70" spans="9:10" x14ac:dyDescent="0.35">
      <c r="I70" s="71"/>
      <c r="J70" s="71"/>
    </row>
    <row r="71" spans="9:10" x14ac:dyDescent="0.35">
      <c r="I71" s="71"/>
      <c r="J71" s="71"/>
    </row>
    <row r="72" spans="9:10" x14ac:dyDescent="0.35">
      <c r="I72" s="71"/>
      <c r="J72" s="71"/>
    </row>
    <row r="73" spans="9:10" x14ac:dyDescent="0.35">
      <c r="I73" s="71"/>
      <c r="J73" s="71"/>
    </row>
    <row r="74" spans="9:10" x14ac:dyDescent="0.35">
      <c r="I74" s="71"/>
      <c r="J74" s="71"/>
    </row>
    <row r="75" spans="9:10" x14ac:dyDescent="0.35">
      <c r="I75" s="71"/>
      <c r="J75" s="71"/>
    </row>
    <row r="76" spans="9:10" x14ac:dyDescent="0.35">
      <c r="I76" s="71"/>
      <c r="J76" s="71"/>
    </row>
    <row r="77" spans="9:10" x14ac:dyDescent="0.35">
      <c r="I77" s="71"/>
      <c r="J77" s="71"/>
    </row>
    <row r="78" spans="9:10" x14ac:dyDescent="0.35">
      <c r="I78" s="71"/>
      <c r="J78" s="71"/>
    </row>
    <row r="79" spans="9:10" x14ac:dyDescent="0.35">
      <c r="I79" s="71"/>
      <c r="J79" s="71"/>
    </row>
    <row r="80" spans="9:10" x14ac:dyDescent="0.35">
      <c r="I80" s="71"/>
      <c r="J80" s="71"/>
    </row>
    <row r="81" spans="9:10" x14ac:dyDescent="0.35">
      <c r="I81" s="71"/>
      <c r="J81" s="71"/>
    </row>
    <row r="82" spans="9:10" x14ac:dyDescent="0.35">
      <c r="I82" s="71"/>
      <c r="J82" s="71"/>
    </row>
    <row r="83" spans="9:10" x14ac:dyDescent="0.35">
      <c r="I83" s="71"/>
      <c r="J83" s="71"/>
    </row>
    <row r="84" spans="9:10" x14ac:dyDescent="0.35">
      <c r="I84" s="71"/>
      <c r="J84" s="71"/>
    </row>
    <row r="85" spans="9:10" x14ac:dyDescent="0.35">
      <c r="I85" s="71"/>
      <c r="J85" s="71"/>
    </row>
    <row r="86" spans="9:10" x14ac:dyDescent="0.35">
      <c r="I86" s="71"/>
      <c r="J86" s="71"/>
    </row>
    <row r="87" spans="9:10" x14ac:dyDescent="0.35">
      <c r="I87" s="71"/>
      <c r="J87" s="71"/>
    </row>
    <row r="88" spans="9:10" x14ac:dyDescent="0.35">
      <c r="I88" s="71"/>
      <c r="J88" s="71"/>
    </row>
    <row r="89" spans="9:10" x14ac:dyDescent="0.35">
      <c r="I89" s="71"/>
      <c r="J89" s="71"/>
    </row>
    <row r="90" spans="9:10" x14ac:dyDescent="0.35">
      <c r="I90" s="71"/>
      <c r="J90" s="71"/>
    </row>
    <row r="91" spans="9:10" x14ac:dyDescent="0.35">
      <c r="I91" s="71"/>
      <c r="J91" s="71"/>
    </row>
    <row r="92" spans="9:10" x14ac:dyDescent="0.35">
      <c r="I92" s="71"/>
      <c r="J92" s="71"/>
    </row>
    <row r="93" spans="9:10" x14ac:dyDescent="0.35">
      <c r="I93" s="71"/>
      <c r="J93" s="71"/>
    </row>
    <row r="94" spans="9:10" x14ac:dyDescent="0.35">
      <c r="I94" s="71"/>
      <c r="J94" s="71"/>
    </row>
    <row r="95" spans="9:10" x14ac:dyDescent="0.35">
      <c r="I95" s="71"/>
      <c r="J95" s="71"/>
    </row>
    <row r="96" spans="9:10" x14ac:dyDescent="0.35">
      <c r="I96" s="71"/>
      <c r="J96" s="71"/>
    </row>
    <row r="97" spans="9:10" x14ac:dyDescent="0.35">
      <c r="I97" s="71"/>
      <c r="J97" s="71"/>
    </row>
    <row r="98" spans="9:10" x14ac:dyDescent="0.35">
      <c r="I98" s="71"/>
      <c r="J98" s="71"/>
    </row>
    <row r="99" spans="9:10" x14ac:dyDescent="0.35">
      <c r="I99" s="71"/>
      <c r="J99" s="71"/>
    </row>
    <row r="100" spans="9:10" x14ac:dyDescent="0.35">
      <c r="I100" s="71"/>
      <c r="J100" s="71"/>
    </row>
    <row r="101" spans="9:10" x14ac:dyDescent="0.35">
      <c r="I101" s="71"/>
      <c r="J101" s="71"/>
    </row>
    <row r="102" spans="9:10" x14ac:dyDescent="0.35">
      <c r="I102" s="71"/>
      <c r="J102" s="71"/>
    </row>
    <row r="103" spans="9:10" x14ac:dyDescent="0.35">
      <c r="I103" s="71"/>
      <c r="J103" s="71"/>
    </row>
    <row r="104" spans="9:10" x14ac:dyDescent="0.35">
      <c r="I104" s="71"/>
      <c r="J104" s="71"/>
    </row>
    <row r="105" spans="9:10" x14ac:dyDescent="0.35">
      <c r="I105" s="71"/>
      <c r="J105" s="71"/>
    </row>
    <row r="106" spans="9:10" x14ac:dyDescent="0.35">
      <c r="I106" s="71"/>
      <c r="J106" s="71"/>
    </row>
    <row r="107" spans="9:10" x14ac:dyDescent="0.35">
      <c r="I107" s="71"/>
      <c r="J107" s="71"/>
    </row>
    <row r="108" spans="9:10" x14ac:dyDescent="0.35">
      <c r="I108" s="71"/>
      <c r="J108" s="71"/>
    </row>
    <row r="109" spans="9:10" x14ac:dyDescent="0.35">
      <c r="I109" s="71"/>
      <c r="J109" s="71"/>
    </row>
    <row r="110" spans="9:10" x14ac:dyDescent="0.35">
      <c r="I110" s="71"/>
      <c r="J110" s="71"/>
    </row>
    <row r="111" spans="9:10" x14ac:dyDescent="0.35">
      <c r="I111" s="71"/>
      <c r="J111" s="71"/>
    </row>
    <row r="112" spans="9:10" x14ac:dyDescent="0.35">
      <c r="I112" s="71"/>
      <c r="J112" s="71"/>
    </row>
    <row r="113" spans="9:10" x14ac:dyDescent="0.35">
      <c r="I113" s="71"/>
      <c r="J113" s="71"/>
    </row>
    <row r="114" spans="9:10" x14ac:dyDescent="0.35">
      <c r="I114" s="71"/>
      <c r="J114" s="71"/>
    </row>
    <row r="115" spans="9:10" x14ac:dyDescent="0.35">
      <c r="I115" s="71"/>
      <c r="J115" s="71"/>
    </row>
    <row r="116" spans="9:10" x14ac:dyDescent="0.35">
      <c r="I116" s="71"/>
      <c r="J116" s="71"/>
    </row>
    <row r="117" spans="9:10" x14ac:dyDescent="0.35">
      <c r="I117" s="71"/>
      <c r="J117" s="71"/>
    </row>
    <row r="118" spans="9:10" x14ac:dyDescent="0.35">
      <c r="I118" s="71"/>
      <c r="J118" s="71"/>
    </row>
    <row r="119" spans="9:10" x14ac:dyDescent="0.35">
      <c r="I119" s="71"/>
      <c r="J119" s="71"/>
    </row>
    <row r="120" spans="9:10" x14ac:dyDescent="0.35">
      <c r="I120" s="71"/>
      <c r="J120" s="71"/>
    </row>
    <row r="121" spans="9:10" x14ac:dyDescent="0.35">
      <c r="I121" s="71"/>
      <c r="J121" s="71"/>
    </row>
    <row r="122" spans="9:10" x14ac:dyDescent="0.35">
      <c r="I122" s="71"/>
      <c r="J122" s="71"/>
    </row>
    <row r="123" spans="9:10" x14ac:dyDescent="0.35">
      <c r="I123" s="71"/>
      <c r="J123" s="71"/>
    </row>
    <row r="124" spans="9:10" x14ac:dyDescent="0.35">
      <c r="I124" s="71"/>
      <c r="J124" s="71"/>
    </row>
    <row r="125" spans="9:10" x14ac:dyDescent="0.35">
      <c r="I125" s="71"/>
      <c r="J125" s="71"/>
    </row>
    <row r="126" spans="9:10" x14ac:dyDescent="0.35">
      <c r="I126" s="71"/>
      <c r="J126" s="71"/>
    </row>
    <row r="127" spans="9:10" x14ac:dyDescent="0.35">
      <c r="I127" s="71"/>
      <c r="J127" s="71"/>
    </row>
    <row r="128" spans="9:10" x14ac:dyDescent="0.35">
      <c r="I128" s="71"/>
      <c r="J128" s="71"/>
    </row>
    <row r="129" spans="9:10" x14ac:dyDescent="0.35">
      <c r="I129" s="71"/>
      <c r="J129" s="71"/>
    </row>
    <row r="130" spans="9:10" x14ac:dyDescent="0.35">
      <c r="I130" s="71"/>
      <c r="J130" s="71"/>
    </row>
    <row r="131" spans="9:10" x14ac:dyDescent="0.35">
      <c r="I131" s="71"/>
      <c r="J131" s="71"/>
    </row>
    <row r="132" spans="9:10" x14ac:dyDescent="0.35">
      <c r="I132" s="71"/>
      <c r="J132" s="71"/>
    </row>
    <row r="133" spans="9:10" x14ac:dyDescent="0.35">
      <c r="I133" s="71"/>
      <c r="J133" s="71"/>
    </row>
    <row r="134" spans="9:10" x14ac:dyDescent="0.35">
      <c r="I134" s="71"/>
      <c r="J134" s="71"/>
    </row>
    <row r="135" spans="9:10" x14ac:dyDescent="0.35">
      <c r="I135" s="71"/>
      <c r="J135" s="71"/>
    </row>
    <row r="136" spans="9:10" x14ac:dyDescent="0.35">
      <c r="I136" s="71"/>
      <c r="J136" s="71"/>
    </row>
    <row r="137" spans="9:10" x14ac:dyDescent="0.35">
      <c r="I137" s="71"/>
      <c r="J137" s="71"/>
    </row>
    <row r="138" spans="9:10" x14ac:dyDescent="0.35">
      <c r="I138" s="71"/>
      <c r="J138" s="71"/>
    </row>
    <row r="139" spans="9:10" x14ac:dyDescent="0.35">
      <c r="I139" s="71"/>
      <c r="J139" s="71"/>
    </row>
    <row r="140" spans="9:10" x14ac:dyDescent="0.35">
      <c r="I140" s="71"/>
      <c r="J140" s="71"/>
    </row>
    <row r="141" spans="9:10" x14ac:dyDescent="0.35">
      <c r="I141" s="71"/>
      <c r="J141" s="71"/>
    </row>
    <row r="142" spans="9:10" x14ac:dyDescent="0.35">
      <c r="I142" s="71"/>
      <c r="J142" s="71"/>
    </row>
    <row r="143" spans="9:10" x14ac:dyDescent="0.35">
      <c r="I143" s="71"/>
      <c r="J143" s="71"/>
    </row>
    <row r="144" spans="9:10" x14ac:dyDescent="0.35">
      <c r="I144" s="71"/>
      <c r="J144" s="71"/>
    </row>
    <row r="145" spans="9:10" x14ac:dyDescent="0.35">
      <c r="I145" s="71"/>
      <c r="J145" s="71"/>
    </row>
    <row r="146" spans="9:10" x14ac:dyDescent="0.35">
      <c r="I146" s="71"/>
      <c r="J146" s="71"/>
    </row>
    <row r="147" spans="9:10" x14ac:dyDescent="0.35">
      <c r="I147" s="71"/>
      <c r="J147" s="71"/>
    </row>
    <row r="148" spans="9:10" x14ac:dyDescent="0.35">
      <c r="I148" s="71"/>
      <c r="J148" s="71"/>
    </row>
    <row r="149" spans="9:10" x14ac:dyDescent="0.35">
      <c r="I149" s="71"/>
      <c r="J149" s="71"/>
    </row>
    <row r="150" spans="9:10" x14ac:dyDescent="0.35">
      <c r="I150" s="71"/>
      <c r="J150" s="71"/>
    </row>
    <row r="151" spans="9:10" x14ac:dyDescent="0.35">
      <c r="I151" s="71"/>
      <c r="J151" s="71"/>
    </row>
    <row r="152" spans="9:10" x14ac:dyDescent="0.35">
      <c r="I152" s="71"/>
      <c r="J152" s="71"/>
    </row>
    <row r="153" spans="9:10" x14ac:dyDescent="0.35">
      <c r="I153" s="71"/>
      <c r="J153" s="71"/>
    </row>
    <row r="154" spans="9:10" x14ac:dyDescent="0.35">
      <c r="I154" s="71"/>
      <c r="J154" s="71"/>
    </row>
    <row r="155" spans="9:10" x14ac:dyDescent="0.35">
      <c r="I155" s="71"/>
      <c r="J155" s="71"/>
    </row>
    <row r="156" spans="9:10" x14ac:dyDescent="0.35">
      <c r="I156" s="71"/>
      <c r="J156" s="71"/>
    </row>
    <row r="157" spans="9:10" x14ac:dyDescent="0.35">
      <c r="I157" s="71"/>
      <c r="J157" s="71"/>
    </row>
    <row r="158" spans="9:10" x14ac:dyDescent="0.35">
      <c r="I158" s="71"/>
      <c r="J158" s="71"/>
    </row>
    <row r="159" spans="9:10" x14ac:dyDescent="0.35">
      <c r="I159" s="71"/>
      <c r="J159" s="71"/>
    </row>
    <row r="160" spans="9:10" x14ac:dyDescent="0.35">
      <c r="I160" s="71"/>
      <c r="J160" s="71"/>
    </row>
    <row r="161" spans="9:10" x14ac:dyDescent="0.35">
      <c r="I161" s="71"/>
      <c r="J161" s="71"/>
    </row>
    <row r="162" spans="9:10" x14ac:dyDescent="0.35">
      <c r="I162" s="71"/>
      <c r="J162" s="71"/>
    </row>
    <row r="163" spans="9:10" x14ac:dyDescent="0.35">
      <c r="I163" s="71"/>
      <c r="J163" s="71"/>
    </row>
    <row r="164" spans="9:10" x14ac:dyDescent="0.35">
      <c r="I164" s="71"/>
      <c r="J164" s="71"/>
    </row>
    <row r="165" spans="9:10" x14ac:dyDescent="0.35">
      <c r="I165" s="71"/>
      <c r="J165" s="71"/>
    </row>
    <row r="166" spans="9:10" x14ac:dyDescent="0.35">
      <c r="I166" s="71"/>
      <c r="J166" s="71"/>
    </row>
    <row r="167" spans="9:10" x14ac:dyDescent="0.35">
      <c r="I167" s="71"/>
      <c r="J167" s="71"/>
    </row>
    <row r="168" spans="9:10" x14ac:dyDescent="0.35">
      <c r="I168" s="71"/>
      <c r="J168" s="71"/>
    </row>
    <row r="169" spans="9:10" x14ac:dyDescent="0.35">
      <c r="I169" s="71"/>
      <c r="J169" s="71"/>
    </row>
    <row r="170" spans="9:10" x14ac:dyDescent="0.35">
      <c r="I170" s="71"/>
      <c r="J170" s="71"/>
    </row>
    <row r="171" spans="9:10" x14ac:dyDescent="0.35">
      <c r="I171" s="71"/>
      <c r="J171" s="71"/>
    </row>
    <row r="172" spans="9:10" x14ac:dyDescent="0.35">
      <c r="I172" s="71"/>
      <c r="J172" s="71"/>
    </row>
    <row r="173" spans="9:10" x14ac:dyDescent="0.35">
      <c r="I173" s="71"/>
      <c r="J173" s="71"/>
    </row>
    <row r="174" spans="9:10" x14ac:dyDescent="0.35">
      <c r="I174" s="71"/>
      <c r="J174" s="71"/>
    </row>
    <row r="175" spans="9:10" x14ac:dyDescent="0.35">
      <c r="I175" s="71"/>
      <c r="J175" s="71"/>
    </row>
    <row r="176" spans="9:10" x14ac:dyDescent="0.35">
      <c r="I176" s="71"/>
      <c r="J176" s="71"/>
    </row>
    <row r="177" spans="9:10" x14ac:dyDescent="0.35">
      <c r="I177" s="71"/>
      <c r="J177" s="71"/>
    </row>
    <row r="178" spans="9:10" x14ac:dyDescent="0.35">
      <c r="I178" s="71"/>
      <c r="J178" s="71"/>
    </row>
    <row r="179" spans="9:10" x14ac:dyDescent="0.35">
      <c r="I179" s="71"/>
      <c r="J179" s="71"/>
    </row>
    <row r="180" spans="9:10" x14ac:dyDescent="0.35">
      <c r="I180" s="71"/>
      <c r="J180" s="71"/>
    </row>
    <row r="181" spans="9:10" x14ac:dyDescent="0.35">
      <c r="I181" s="71"/>
      <c r="J181" s="71"/>
    </row>
    <row r="182" spans="9:10" x14ac:dyDescent="0.35">
      <c r="I182" s="71"/>
      <c r="J182" s="71"/>
    </row>
    <row r="183" spans="9:10" x14ac:dyDescent="0.35">
      <c r="I183" s="71"/>
      <c r="J183" s="71"/>
    </row>
    <row r="184" spans="9:10" x14ac:dyDescent="0.35">
      <c r="I184" s="71"/>
      <c r="J184" s="71"/>
    </row>
    <row r="185" spans="9:10" x14ac:dyDescent="0.35">
      <c r="I185" s="71"/>
      <c r="J185" s="71"/>
    </row>
    <row r="186" spans="9:10" x14ac:dyDescent="0.35">
      <c r="I186" s="71"/>
      <c r="J186" s="71"/>
    </row>
    <row r="187" spans="9:10" x14ac:dyDescent="0.35">
      <c r="I187" s="71"/>
      <c r="J187" s="71"/>
    </row>
    <row r="188" spans="9:10" x14ac:dyDescent="0.35">
      <c r="I188" s="71"/>
      <c r="J188" s="71"/>
    </row>
    <row r="189" spans="9:10" x14ac:dyDescent="0.35">
      <c r="I189" s="71"/>
      <c r="J189" s="71"/>
    </row>
    <row r="190" spans="9:10" x14ac:dyDescent="0.35">
      <c r="I190" s="71"/>
      <c r="J190" s="71"/>
    </row>
    <row r="191" spans="9:10" x14ac:dyDescent="0.35">
      <c r="I191" s="71"/>
      <c r="J191" s="71"/>
    </row>
    <row r="192" spans="9:10" x14ac:dyDescent="0.35">
      <c r="I192" s="71"/>
      <c r="J192" s="71"/>
    </row>
    <row r="193" spans="9:10" x14ac:dyDescent="0.35">
      <c r="I193" s="71"/>
      <c r="J193" s="71"/>
    </row>
    <row r="194" spans="9:10" x14ac:dyDescent="0.35">
      <c r="I194" s="71"/>
      <c r="J194" s="71"/>
    </row>
    <row r="195" spans="9:10" x14ac:dyDescent="0.35">
      <c r="I195" s="71"/>
      <c r="J195" s="71"/>
    </row>
    <row r="196" spans="9:10" x14ac:dyDescent="0.35">
      <c r="I196" s="71"/>
      <c r="J196" s="71"/>
    </row>
    <row r="197" spans="9:10" x14ac:dyDescent="0.35">
      <c r="I197" s="71"/>
      <c r="J197" s="71"/>
    </row>
    <row r="198" spans="9:10" x14ac:dyDescent="0.35">
      <c r="I198" s="71"/>
      <c r="J198" s="71"/>
    </row>
    <row r="199" spans="9:10" x14ac:dyDescent="0.35">
      <c r="I199" s="71"/>
      <c r="J199" s="71"/>
    </row>
    <row r="200" spans="9:10" x14ac:dyDescent="0.35">
      <c r="I200" s="71"/>
      <c r="J200" s="71"/>
    </row>
    <row r="201" spans="9:10" x14ac:dyDescent="0.35">
      <c r="I201" s="71"/>
      <c r="J201" s="71"/>
    </row>
    <row r="202" spans="9:10" x14ac:dyDescent="0.35">
      <c r="I202" s="71"/>
      <c r="J202" s="71"/>
    </row>
    <row r="203" spans="9:10" x14ac:dyDescent="0.35">
      <c r="I203" s="71"/>
      <c r="J203" s="71"/>
    </row>
    <row r="204" spans="9:10" x14ac:dyDescent="0.35">
      <c r="I204" s="71"/>
      <c r="J204" s="71"/>
    </row>
    <row r="205" spans="9:10" x14ac:dyDescent="0.35">
      <c r="I205" s="71"/>
      <c r="J205" s="71"/>
    </row>
    <row r="206" spans="9:10" x14ac:dyDescent="0.35">
      <c r="I206" s="71"/>
      <c r="J206" s="71"/>
    </row>
    <row r="207" spans="9:10" x14ac:dyDescent="0.35">
      <c r="I207" s="71"/>
      <c r="J207" s="71"/>
    </row>
    <row r="208" spans="9:10" x14ac:dyDescent="0.35">
      <c r="I208" s="71"/>
      <c r="J208" s="71"/>
    </row>
    <row r="209" spans="9:10" x14ac:dyDescent="0.35">
      <c r="I209" s="71"/>
      <c r="J209" s="71"/>
    </row>
    <row r="210" spans="9:10" x14ac:dyDescent="0.35">
      <c r="I210" s="71"/>
      <c r="J210" s="71"/>
    </row>
    <row r="211" spans="9:10" x14ac:dyDescent="0.35">
      <c r="I211" s="71"/>
      <c r="J211" s="71"/>
    </row>
    <row r="212" spans="9:10" x14ac:dyDescent="0.35">
      <c r="I212" s="71"/>
      <c r="J212" s="71"/>
    </row>
    <row r="213" spans="9:10" x14ac:dyDescent="0.35">
      <c r="I213" s="71"/>
      <c r="J213" s="71"/>
    </row>
    <row r="214" spans="9:10" x14ac:dyDescent="0.35">
      <c r="I214" s="71"/>
      <c r="J214" s="71"/>
    </row>
    <row r="215" spans="9:10" x14ac:dyDescent="0.35">
      <c r="I215" s="71"/>
      <c r="J215" s="71"/>
    </row>
    <row r="216" spans="9:10" x14ac:dyDescent="0.35">
      <c r="I216" s="71"/>
      <c r="J216" s="71"/>
    </row>
    <row r="217" spans="9:10" x14ac:dyDescent="0.35">
      <c r="I217" s="71"/>
      <c r="J217" s="71"/>
    </row>
    <row r="218" spans="9:10" x14ac:dyDescent="0.35">
      <c r="I218" s="71"/>
      <c r="J218" s="71"/>
    </row>
    <row r="219" spans="9:10" x14ac:dyDescent="0.35">
      <c r="I219" s="71"/>
      <c r="J219" s="71"/>
    </row>
    <row r="220" spans="9:10" x14ac:dyDescent="0.35">
      <c r="I220" s="71"/>
      <c r="J220" s="71"/>
    </row>
    <row r="221" spans="9:10" x14ac:dyDescent="0.35">
      <c r="I221" s="71"/>
      <c r="J221" s="71"/>
    </row>
    <row r="222" spans="9:10" x14ac:dyDescent="0.35">
      <c r="I222" s="71"/>
      <c r="J222" s="71"/>
    </row>
    <row r="223" spans="9:10" x14ac:dyDescent="0.35">
      <c r="I223" s="71"/>
      <c r="J223" s="71"/>
    </row>
    <row r="224" spans="9:10" x14ac:dyDescent="0.35">
      <c r="I224" s="71"/>
      <c r="J224" s="71"/>
    </row>
    <row r="225" spans="9:10" x14ac:dyDescent="0.35">
      <c r="I225" s="71"/>
      <c r="J225" s="71"/>
    </row>
    <row r="226" spans="9:10" x14ac:dyDescent="0.35">
      <c r="I226" s="71"/>
      <c r="J226" s="71"/>
    </row>
    <row r="227" spans="9:10" x14ac:dyDescent="0.35">
      <c r="I227" s="71"/>
      <c r="J227" s="71"/>
    </row>
    <row r="228" spans="9:10" x14ac:dyDescent="0.35">
      <c r="I228" s="71"/>
      <c r="J228" s="71"/>
    </row>
    <row r="229" spans="9:10" x14ac:dyDescent="0.35">
      <c r="I229" s="71"/>
      <c r="J229" s="71"/>
    </row>
    <row r="230" spans="9:10" x14ac:dyDescent="0.35">
      <c r="I230" s="71"/>
      <c r="J230" s="71"/>
    </row>
    <row r="231" spans="9:10" x14ac:dyDescent="0.35">
      <c r="I231" s="71"/>
      <c r="J231" s="71"/>
    </row>
    <row r="232" spans="9:10" x14ac:dyDescent="0.35">
      <c r="I232" s="71"/>
      <c r="J232" s="71"/>
    </row>
    <row r="233" spans="9:10" x14ac:dyDescent="0.35">
      <c r="I233" s="71"/>
      <c r="J233" s="71"/>
    </row>
    <row r="234" spans="9:10" x14ac:dyDescent="0.35">
      <c r="I234" s="71"/>
      <c r="J234" s="71"/>
    </row>
    <row r="235" spans="9:10" x14ac:dyDescent="0.35">
      <c r="I235" s="71"/>
      <c r="J235" s="71"/>
    </row>
    <row r="236" spans="9:10" x14ac:dyDescent="0.35">
      <c r="I236" s="71"/>
      <c r="J236" s="71"/>
    </row>
    <row r="237" spans="9:10" x14ac:dyDescent="0.35">
      <c r="I237" s="71"/>
      <c r="J237" s="71"/>
    </row>
    <row r="238" spans="9:10" x14ac:dyDescent="0.35">
      <c r="I238" s="71"/>
      <c r="J238" s="71"/>
    </row>
    <row r="239" spans="9:10" x14ac:dyDescent="0.35">
      <c r="I239" s="71"/>
      <c r="J239" s="71"/>
    </row>
    <row r="240" spans="9:10" x14ac:dyDescent="0.35">
      <c r="I240" s="71"/>
      <c r="J240" s="71"/>
    </row>
    <row r="241" spans="9:10" x14ac:dyDescent="0.35">
      <c r="I241" s="71"/>
      <c r="J241" s="71"/>
    </row>
    <row r="242" spans="9:10" x14ac:dyDescent="0.35">
      <c r="I242" s="71"/>
      <c r="J242" s="71"/>
    </row>
    <row r="243" spans="9:10" x14ac:dyDescent="0.35">
      <c r="I243" s="71"/>
      <c r="J243" s="71"/>
    </row>
    <row r="244" spans="9:10" x14ac:dyDescent="0.35">
      <c r="I244" s="71"/>
      <c r="J244" s="71"/>
    </row>
    <row r="245" spans="9:10" x14ac:dyDescent="0.35">
      <c r="I245" s="71"/>
      <c r="J245" s="71"/>
    </row>
    <row r="246" spans="9:10" x14ac:dyDescent="0.35">
      <c r="I246" s="71"/>
      <c r="J246" s="71"/>
    </row>
    <row r="247" spans="9:10" x14ac:dyDescent="0.35">
      <c r="I247" s="71"/>
      <c r="J247" s="71"/>
    </row>
    <row r="248" spans="9:10" x14ac:dyDescent="0.35">
      <c r="I248" s="71"/>
      <c r="J248" s="71"/>
    </row>
    <row r="249" spans="9:10" x14ac:dyDescent="0.35">
      <c r="I249" s="71"/>
      <c r="J249" s="71"/>
    </row>
    <row r="250" spans="9:10" x14ac:dyDescent="0.35">
      <c r="I250" s="71"/>
      <c r="J250" s="71"/>
    </row>
    <row r="251" spans="9:10" x14ac:dyDescent="0.35">
      <c r="I251" s="71"/>
      <c r="J251" s="71"/>
    </row>
    <row r="252" spans="9:10" x14ac:dyDescent="0.35">
      <c r="I252" s="71"/>
      <c r="J252" s="71"/>
    </row>
    <row r="253" spans="9:10" x14ac:dyDescent="0.35">
      <c r="I253" s="71"/>
      <c r="J253" s="71"/>
    </row>
    <row r="254" spans="9:10" x14ac:dyDescent="0.35">
      <c r="I254" s="71"/>
      <c r="J254" s="71"/>
    </row>
    <row r="255" spans="9:10" x14ac:dyDescent="0.35">
      <c r="I255" s="71"/>
      <c r="J255" s="71"/>
    </row>
    <row r="256" spans="9:10" x14ac:dyDescent="0.35">
      <c r="I256" s="71"/>
      <c r="J256" s="71"/>
    </row>
    <row r="257" spans="9:10" x14ac:dyDescent="0.35">
      <c r="I257" s="71"/>
      <c r="J257" s="71"/>
    </row>
    <row r="258" spans="9:10" x14ac:dyDescent="0.35">
      <c r="I258" s="71"/>
      <c r="J258" s="71"/>
    </row>
    <row r="259" spans="9:10" x14ac:dyDescent="0.35">
      <c r="I259" s="71"/>
      <c r="J259" s="71"/>
    </row>
    <row r="260" spans="9:10" x14ac:dyDescent="0.35">
      <c r="I260" s="71"/>
      <c r="J260" s="71"/>
    </row>
    <row r="261" spans="9:10" x14ac:dyDescent="0.35">
      <c r="I261" s="71"/>
      <c r="J261" s="71"/>
    </row>
    <row r="262" spans="9:10" x14ac:dyDescent="0.35">
      <c r="I262" s="71"/>
      <c r="J262" s="71"/>
    </row>
    <row r="263" spans="9:10" x14ac:dyDescent="0.35">
      <c r="I263" s="71"/>
      <c r="J263" s="71"/>
    </row>
    <row r="264" spans="9:10" x14ac:dyDescent="0.35">
      <c r="I264" s="71"/>
      <c r="J264" s="71"/>
    </row>
    <row r="265" spans="9:10" x14ac:dyDescent="0.35">
      <c r="I265" s="71"/>
      <c r="J265" s="71"/>
    </row>
    <row r="266" spans="9:10" x14ac:dyDescent="0.35">
      <c r="I266" s="71"/>
      <c r="J266" s="71"/>
    </row>
    <row r="267" spans="9:10" x14ac:dyDescent="0.35">
      <c r="I267" s="71"/>
      <c r="J267" s="71"/>
    </row>
    <row r="268" spans="9:10" x14ac:dyDescent="0.35">
      <c r="I268" s="71"/>
      <c r="J268" s="71"/>
    </row>
    <row r="269" spans="9:10" x14ac:dyDescent="0.35">
      <c r="I269" s="71"/>
      <c r="J269" s="71"/>
    </row>
    <row r="270" spans="9:10" x14ac:dyDescent="0.35">
      <c r="I270" s="71"/>
      <c r="J270" s="71"/>
    </row>
    <row r="271" spans="9:10" x14ac:dyDescent="0.35">
      <c r="I271" s="71"/>
      <c r="J271" s="71"/>
    </row>
    <row r="272" spans="9:10" x14ac:dyDescent="0.35">
      <c r="I272" s="71"/>
      <c r="J272" s="71"/>
    </row>
    <row r="273" spans="9:10" x14ac:dyDescent="0.35">
      <c r="I273" s="71"/>
      <c r="J273" s="71"/>
    </row>
    <row r="274" spans="9:10" x14ac:dyDescent="0.35">
      <c r="I274" s="71"/>
      <c r="J274" s="71"/>
    </row>
    <row r="275" spans="9:10" x14ac:dyDescent="0.35">
      <c r="I275" s="71"/>
      <c r="J275" s="71"/>
    </row>
    <row r="276" spans="9:10" x14ac:dyDescent="0.35">
      <c r="I276" s="71"/>
      <c r="J276" s="71"/>
    </row>
    <row r="277" spans="9:10" x14ac:dyDescent="0.35">
      <c r="I277" s="71"/>
      <c r="J277" s="71"/>
    </row>
    <row r="278" spans="9:10" x14ac:dyDescent="0.35">
      <c r="I278" s="71"/>
      <c r="J278" s="71"/>
    </row>
    <row r="279" spans="9:10" x14ac:dyDescent="0.35">
      <c r="I279" s="71"/>
      <c r="J279" s="71"/>
    </row>
    <row r="280" spans="9:10" x14ac:dyDescent="0.35">
      <c r="I280" s="71"/>
      <c r="J280" s="71"/>
    </row>
    <row r="281" spans="9:10" x14ac:dyDescent="0.35">
      <c r="I281" s="71"/>
      <c r="J281" s="71"/>
    </row>
    <row r="282" spans="9:10" x14ac:dyDescent="0.35">
      <c r="I282" s="71"/>
      <c r="J282" s="71"/>
    </row>
    <row r="283" spans="9:10" x14ac:dyDescent="0.35">
      <c r="I283" s="71"/>
      <c r="J283" s="71"/>
    </row>
    <row r="284" spans="9:10" x14ac:dyDescent="0.35">
      <c r="I284" s="71"/>
      <c r="J284" s="71"/>
    </row>
    <row r="285" spans="9:10" x14ac:dyDescent="0.35">
      <c r="I285" s="71"/>
      <c r="J285" s="71"/>
    </row>
    <row r="286" spans="9:10" x14ac:dyDescent="0.35">
      <c r="I286" s="71"/>
      <c r="J286" s="71"/>
    </row>
    <row r="287" spans="9:10" x14ac:dyDescent="0.35">
      <c r="I287" s="71"/>
      <c r="J287" s="71"/>
    </row>
    <row r="288" spans="9:10" x14ac:dyDescent="0.35">
      <c r="I288" s="71"/>
      <c r="J288" s="71"/>
    </row>
    <row r="289" spans="9:10" x14ac:dyDescent="0.35">
      <c r="I289" s="71"/>
      <c r="J289" s="71"/>
    </row>
    <row r="290" spans="9:10" x14ac:dyDescent="0.35">
      <c r="I290" s="71"/>
      <c r="J290" s="71"/>
    </row>
    <row r="291" spans="9:10" x14ac:dyDescent="0.35">
      <c r="I291" s="71"/>
      <c r="J291" s="71"/>
    </row>
    <row r="292" spans="9:10" x14ac:dyDescent="0.35">
      <c r="I292" s="71"/>
      <c r="J292" s="71"/>
    </row>
    <row r="293" spans="9:10" x14ac:dyDescent="0.35">
      <c r="I293" s="71"/>
      <c r="J293" s="71"/>
    </row>
    <row r="294" spans="9:10" x14ac:dyDescent="0.35">
      <c r="I294" s="71"/>
      <c r="J294" s="71"/>
    </row>
    <row r="295" spans="9:10" x14ac:dyDescent="0.35">
      <c r="I295" s="71"/>
      <c r="J295" s="71"/>
    </row>
    <row r="296" spans="9:10" x14ac:dyDescent="0.35">
      <c r="I296" s="71"/>
      <c r="J296" s="71"/>
    </row>
    <row r="297" spans="9:10" x14ac:dyDescent="0.35">
      <c r="I297" s="71"/>
      <c r="J297" s="71"/>
    </row>
    <row r="298" spans="9:10" x14ac:dyDescent="0.35">
      <c r="I298" s="71"/>
      <c r="J298" s="71"/>
    </row>
    <row r="299" spans="9:10" x14ac:dyDescent="0.35">
      <c r="I299" s="71"/>
      <c r="J299" s="71"/>
    </row>
    <row r="300" spans="9:10" x14ac:dyDescent="0.35">
      <c r="I300" s="71"/>
      <c r="J300" s="71"/>
    </row>
    <row r="301" spans="9:10" x14ac:dyDescent="0.35">
      <c r="I301" s="71"/>
      <c r="J301" s="71"/>
    </row>
    <row r="302" spans="9:10" x14ac:dyDescent="0.35">
      <c r="I302" s="71"/>
      <c r="J302" s="71"/>
    </row>
    <row r="303" spans="9:10" x14ac:dyDescent="0.35">
      <c r="I303" s="71"/>
      <c r="J303" s="71"/>
    </row>
    <row r="304" spans="9:10" x14ac:dyDescent="0.35">
      <c r="I304" s="71"/>
      <c r="J304" s="71"/>
    </row>
    <row r="305" spans="9:10" x14ac:dyDescent="0.35">
      <c r="I305" s="71"/>
      <c r="J305" s="71"/>
    </row>
    <row r="306" spans="9:10" x14ac:dyDescent="0.35">
      <c r="I306" s="71"/>
      <c r="J306" s="71"/>
    </row>
    <row r="307" spans="9:10" x14ac:dyDescent="0.35">
      <c r="I307" s="71"/>
      <c r="J307" s="71"/>
    </row>
    <row r="308" spans="9:10" x14ac:dyDescent="0.35">
      <c r="I308" s="71"/>
      <c r="J308" s="71"/>
    </row>
    <row r="309" spans="9:10" x14ac:dyDescent="0.35">
      <c r="I309" s="71"/>
      <c r="J309" s="71"/>
    </row>
    <row r="310" spans="9:10" x14ac:dyDescent="0.35">
      <c r="I310" s="71"/>
      <c r="J310" s="71"/>
    </row>
    <row r="311" spans="9:10" x14ac:dyDescent="0.35">
      <c r="I311" s="71"/>
      <c r="J311" s="71"/>
    </row>
    <row r="312" spans="9:10" x14ac:dyDescent="0.35">
      <c r="I312" s="71"/>
      <c r="J312" s="71"/>
    </row>
    <row r="313" spans="9:10" x14ac:dyDescent="0.35">
      <c r="I313" s="71"/>
      <c r="J313" s="71"/>
    </row>
    <row r="314" spans="9:10" x14ac:dyDescent="0.35">
      <c r="I314" s="71"/>
      <c r="J314" s="71"/>
    </row>
    <row r="315" spans="9:10" x14ac:dyDescent="0.35">
      <c r="I315" s="71"/>
      <c r="J315" s="71"/>
    </row>
    <row r="316" spans="9:10" x14ac:dyDescent="0.35">
      <c r="I316" s="71"/>
      <c r="J316" s="71"/>
    </row>
    <row r="317" spans="9:10" x14ac:dyDescent="0.35">
      <c r="I317" s="71"/>
      <c r="J317" s="71"/>
    </row>
    <row r="318" spans="9:10" x14ac:dyDescent="0.35">
      <c r="I318" s="71"/>
      <c r="J318" s="71"/>
    </row>
    <row r="319" spans="9:10" x14ac:dyDescent="0.35">
      <c r="I319" s="71"/>
      <c r="J319" s="71"/>
    </row>
    <row r="320" spans="9:10" x14ac:dyDescent="0.35">
      <c r="I320" s="71"/>
      <c r="J320" s="71"/>
    </row>
    <row r="321" spans="9:10" x14ac:dyDescent="0.35">
      <c r="I321" s="71"/>
      <c r="J321" s="71"/>
    </row>
    <row r="322" spans="9:10" x14ac:dyDescent="0.35">
      <c r="I322" s="71"/>
      <c r="J322" s="71"/>
    </row>
    <row r="323" spans="9:10" x14ac:dyDescent="0.35">
      <c r="I323" s="71"/>
      <c r="J323" s="71"/>
    </row>
    <row r="324" spans="9:10" x14ac:dyDescent="0.35">
      <c r="I324" s="71"/>
      <c r="J324" s="71"/>
    </row>
    <row r="325" spans="9:10" x14ac:dyDescent="0.35">
      <c r="I325" s="71"/>
      <c r="J325" s="71"/>
    </row>
    <row r="326" spans="9:10" x14ac:dyDescent="0.35">
      <c r="I326" s="71"/>
      <c r="J326" s="71"/>
    </row>
    <row r="327" spans="9:10" x14ac:dyDescent="0.35">
      <c r="I327" s="71"/>
      <c r="J327" s="71"/>
    </row>
    <row r="328" spans="9:10" x14ac:dyDescent="0.35">
      <c r="I328" s="71"/>
      <c r="J328" s="71"/>
    </row>
    <row r="329" spans="9:10" x14ac:dyDescent="0.35">
      <c r="I329" s="71"/>
      <c r="J329" s="71"/>
    </row>
    <row r="330" spans="9:10" x14ac:dyDescent="0.35">
      <c r="I330" s="71"/>
      <c r="J330" s="71"/>
    </row>
    <row r="331" spans="9:10" x14ac:dyDescent="0.35">
      <c r="I331" s="71"/>
      <c r="J331" s="71"/>
    </row>
    <row r="332" spans="9:10" x14ac:dyDescent="0.35">
      <c r="I332" s="71"/>
      <c r="J332" s="71"/>
    </row>
    <row r="333" spans="9:10" x14ac:dyDescent="0.35">
      <c r="I333" s="71"/>
      <c r="J333" s="71"/>
    </row>
    <row r="334" spans="9:10" x14ac:dyDescent="0.35">
      <c r="I334" s="71"/>
      <c r="J334" s="71"/>
    </row>
    <row r="335" spans="9:10" x14ac:dyDescent="0.35">
      <c r="I335" s="71"/>
      <c r="J335" s="71"/>
    </row>
    <row r="336" spans="9:10" x14ac:dyDescent="0.35">
      <c r="I336" s="71"/>
      <c r="J336" s="71"/>
    </row>
    <row r="337" spans="9:10" x14ac:dyDescent="0.35">
      <c r="I337" s="71"/>
      <c r="J337" s="71"/>
    </row>
    <row r="338" spans="9:10" x14ac:dyDescent="0.35">
      <c r="I338" s="71"/>
      <c r="J338" s="71"/>
    </row>
    <row r="339" spans="9:10" x14ac:dyDescent="0.35">
      <c r="I339" s="71"/>
      <c r="J339" s="71"/>
    </row>
    <row r="340" spans="9:10" x14ac:dyDescent="0.35">
      <c r="I340" s="71"/>
      <c r="J340" s="71"/>
    </row>
    <row r="341" spans="9:10" x14ac:dyDescent="0.35">
      <c r="I341" s="71"/>
      <c r="J341" s="71"/>
    </row>
    <row r="342" spans="9:10" x14ac:dyDescent="0.35">
      <c r="I342" s="71"/>
      <c r="J342" s="71"/>
    </row>
    <row r="343" spans="9:10" x14ac:dyDescent="0.35">
      <c r="I343" s="71"/>
      <c r="J343" s="71"/>
    </row>
    <row r="344" spans="9:10" x14ac:dyDescent="0.35">
      <c r="I344" s="71"/>
      <c r="J344" s="71"/>
    </row>
    <row r="345" spans="9:10" x14ac:dyDescent="0.35">
      <c r="I345" s="71"/>
      <c r="J345" s="71"/>
    </row>
    <row r="346" spans="9:10" x14ac:dyDescent="0.35">
      <c r="I346" s="71"/>
      <c r="J346" s="71"/>
    </row>
    <row r="347" spans="9:10" x14ac:dyDescent="0.35">
      <c r="I347" s="71"/>
      <c r="J347" s="71"/>
    </row>
    <row r="348" spans="9:10" x14ac:dyDescent="0.35">
      <c r="I348" s="71"/>
      <c r="J348" s="71"/>
    </row>
    <row r="349" spans="9:10" x14ac:dyDescent="0.35">
      <c r="I349" s="71"/>
      <c r="J349" s="71"/>
    </row>
    <row r="350" spans="9:10" x14ac:dyDescent="0.35">
      <c r="I350" s="71"/>
      <c r="J350" s="71"/>
    </row>
    <row r="351" spans="9:10" x14ac:dyDescent="0.35">
      <c r="I351" s="71"/>
      <c r="J351" s="71"/>
    </row>
    <row r="352" spans="9:10" x14ac:dyDescent="0.35">
      <c r="I352" s="71"/>
      <c r="J352" s="71"/>
    </row>
    <row r="353" spans="9:10" x14ac:dyDescent="0.35">
      <c r="I353" s="71"/>
      <c r="J353" s="71"/>
    </row>
    <row r="354" spans="9:10" x14ac:dyDescent="0.35">
      <c r="I354" s="71"/>
      <c r="J354" s="71"/>
    </row>
    <row r="355" spans="9:10" x14ac:dyDescent="0.35">
      <c r="I355" s="71"/>
      <c r="J355" s="71"/>
    </row>
    <row r="356" spans="9:10" x14ac:dyDescent="0.35">
      <c r="I356" s="71"/>
      <c r="J356" s="71"/>
    </row>
    <row r="357" spans="9:10" x14ac:dyDescent="0.35">
      <c r="I357" s="71"/>
      <c r="J357" s="71"/>
    </row>
    <row r="358" spans="9:10" x14ac:dyDescent="0.35">
      <c r="I358" s="71"/>
      <c r="J358" s="71"/>
    </row>
    <row r="359" spans="9:10" x14ac:dyDescent="0.35">
      <c r="I359" s="71"/>
      <c r="J359" s="71"/>
    </row>
    <row r="360" spans="9:10" x14ac:dyDescent="0.35">
      <c r="I360" s="71"/>
      <c r="J360" s="71"/>
    </row>
    <row r="361" spans="9:10" x14ac:dyDescent="0.35">
      <c r="I361" s="71"/>
      <c r="J361" s="71"/>
    </row>
    <row r="362" spans="9:10" x14ac:dyDescent="0.35">
      <c r="I362" s="71"/>
      <c r="J362" s="71"/>
    </row>
    <row r="363" spans="9:10" x14ac:dyDescent="0.35">
      <c r="I363" s="71"/>
      <c r="J363" s="71"/>
    </row>
    <row r="364" spans="9:10" x14ac:dyDescent="0.35">
      <c r="I364" s="71"/>
      <c r="J364" s="71"/>
    </row>
    <row r="365" spans="9:10" x14ac:dyDescent="0.35">
      <c r="I365" s="71"/>
      <c r="J365" s="71"/>
    </row>
    <row r="366" spans="9:10" x14ac:dyDescent="0.35">
      <c r="I366" s="71"/>
      <c r="J366" s="71"/>
    </row>
    <row r="367" spans="9:10" x14ac:dyDescent="0.35">
      <c r="I367" s="71"/>
      <c r="J367" s="71"/>
    </row>
    <row r="368" spans="9:10" x14ac:dyDescent="0.35">
      <c r="I368" s="71"/>
      <c r="J368" s="71"/>
    </row>
    <row r="369" spans="9:10" x14ac:dyDescent="0.35">
      <c r="I369" s="71"/>
      <c r="J369" s="71"/>
    </row>
    <row r="370" spans="9:10" x14ac:dyDescent="0.35">
      <c r="I370" s="71"/>
      <c r="J370" s="71"/>
    </row>
    <row r="371" spans="9:10" x14ac:dyDescent="0.35">
      <c r="I371" s="71"/>
      <c r="J371" s="71"/>
    </row>
    <row r="372" spans="9:10" x14ac:dyDescent="0.35">
      <c r="I372" s="71"/>
      <c r="J372" s="71"/>
    </row>
    <row r="373" spans="9:10" x14ac:dyDescent="0.35">
      <c r="I373" s="71"/>
      <c r="J373" s="71"/>
    </row>
    <row r="374" spans="9:10" x14ac:dyDescent="0.35">
      <c r="I374" s="71"/>
      <c r="J374" s="71"/>
    </row>
    <row r="375" spans="9:10" x14ac:dyDescent="0.35">
      <c r="I375" s="71"/>
      <c r="J375" s="71"/>
    </row>
    <row r="376" spans="9:10" x14ac:dyDescent="0.35">
      <c r="I376" s="71"/>
      <c r="J376" s="71"/>
    </row>
    <row r="377" spans="9:10" x14ac:dyDescent="0.35">
      <c r="I377" s="71"/>
      <c r="J377" s="71"/>
    </row>
    <row r="378" spans="9:10" x14ac:dyDescent="0.35">
      <c r="I378" s="71"/>
      <c r="J378" s="71"/>
    </row>
    <row r="379" spans="9:10" x14ac:dyDescent="0.35">
      <c r="I379" s="71"/>
      <c r="J379" s="71"/>
    </row>
    <row r="380" spans="9:10" x14ac:dyDescent="0.35">
      <c r="I380" s="71"/>
      <c r="J380" s="71"/>
    </row>
    <row r="381" spans="9:10" x14ac:dyDescent="0.35">
      <c r="I381" s="71"/>
      <c r="J381" s="71"/>
    </row>
    <row r="382" spans="9:10" x14ac:dyDescent="0.35">
      <c r="I382" s="71"/>
      <c r="J382" s="71"/>
    </row>
    <row r="383" spans="9:10" x14ac:dyDescent="0.35">
      <c r="I383" s="71"/>
      <c r="J383" s="71"/>
    </row>
    <row r="384" spans="9:10" x14ac:dyDescent="0.35">
      <c r="I384" s="71"/>
      <c r="J384" s="71"/>
    </row>
    <row r="385" spans="9:10" x14ac:dyDescent="0.35">
      <c r="I385" s="71"/>
      <c r="J385" s="71"/>
    </row>
    <row r="386" spans="9:10" x14ac:dyDescent="0.35">
      <c r="I386" s="71"/>
      <c r="J386" s="71"/>
    </row>
    <row r="387" spans="9:10" x14ac:dyDescent="0.35">
      <c r="I387" s="71"/>
      <c r="J387" s="71"/>
    </row>
    <row r="388" spans="9:10" x14ac:dyDescent="0.35">
      <c r="I388" s="71"/>
      <c r="J388" s="71"/>
    </row>
    <row r="389" spans="9:10" x14ac:dyDescent="0.35">
      <c r="I389" s="71"/>
      <c r="J389" s="71"/>
    </row>
    <row r="390" spans="9:10" x14ac:dyDescent="0.35">
      <c r="I390" s="71"/>
      <c r="J390" s="71"/>
    </row>
    <row r="391" spans="9:10" x14ac:dyDescent="0.35">
      <c r="I391" s="71"/>
      <c r="J391" s="71"/>
    </row>
    <row r="392" spans="9:10" x14ac:dyDescent="0.35">
      <c r="I392" s="71"/>
      <c r="J392" s="71"/>
    </row>
    <row r="393" spans="9:10" x14ac:dyDescent="0.35">
      <c r="I393" s="71"/>
      <c r="J393" s="71"/>
    </row>
    <row r="394" spans="9:10" x14ac:dyDescent="0.35">
      <c r="I394" s="71"/>
      <c r="J394" s="71"/>
    </row>
    <row r="395" spans="9:10" x14ac:dyDescent="0.35">
      <c r="I395" s="71"/>
      <c r="J395" s="71"/>
    </row>
    <row r="396" spans="9:10" x14ac:dyDescent="0.35">
      <c r="I396" s="71"/>
      <c r="J396" s="71"/>
    </row>
    <row r="397" spans="9:10" x14ac:dyDescent="0.35">
      <c r="I397" s="71"/>
      <c r="J397" s="71"/>
    </row>
    <row r="398" spans="9:10" x14ac:dyDescent="0.35">
      <c r="I398" s="71"/>
      <c r="J398" s="71"/>
    </row>
    <row r="399" spans="9:10" x14ac:dyDescent="0.35">
      <c r="I399" s="71"/>
      <c r="J399" s="71"/>
    </row>
    <row r="400" spans="9:10" x14ac:dyDescent="0.35">
      <c r="I400" s="71"/>
      <c r="J400" s="71"/>
    </row>
    <row r="401" spans="9:10" x14ac:dyDescent="0.35">
      <c r="I401" s="71"/>
      <c r="J401" s="71"/>
    </row>
    <row r="402" spans="9:10" x14ac:dyDescent="0.35">
      <c r="I402" s="71"/>
      <c r="J402" s="71"/>
    </row>
    <row r="403" spans="9:10" x14ac:dyDescent="0.35">
      <c r="I403" s="71"/>
      <c r="J403" s="71"/>
    </row>
    <row r="404" spans="9:10" x14ac:dyDescent="0.35">
      <c r="I404" s="71"/>
      <c r="J404" s="71"/>
    </row>
    <row r="405" spans="9:10" x14ac:dyDescent="0.35">
      <c r="I405" s="71"/>
      <c r="J405" s="71"/>
    </row>
    <row r="406" spans="9:10" x14ac:dyDescent="0.35">
      <c r="I406" s="71"/>
      <c r="J406" s="71"/>
    </row>
    <row r="407" spans="9:10" x14ac:dyDescent="0.35">
      <c r="I407" s="71"/>
      <c r="J407" s="71"/>
    </row>
    <row r="408" spans="9:10" x14ac:dyDescent="0.35">
      <c r="I408" s="71"/>
      <c r="J408" s="71"/>
    </row>
    <row r="409" spans="9:10" x14ac:dyDescent="0.35">
      <c r="I409" s="71"/>
      <c r="J409" s="71"/>
    </row>
    <row r="410" spans="9:10" x14ac:dyDescent="0.35">
      <c r="I410" s="71"/>
      <c r="J410" s="71"/>
    </row>
    <row r="411" spans="9:10" x14ac:dyDescent="0.35">
      <c r="I411" s="71"/>
      <c r="J411" s="71"/>
    </row>
    <row r="412" spans="9:10" x14ac:dyDescent="0.35">
      <c r="I412" s="71"/>
      <c r="J412" s="71"/>
    </row>
    <row r="413" spans="9:10" x14ac:dyDescent="0.35">
      <c r="I413" s="71"/>
      <c r="J413" s="71"/>
    </row>
    <row r="414" spans="9:10" x14ac:dyDescent="0.35">
      <c r="I414" s="71"/>
      <c r="J414" s="71"/>
    </row>
    <row r="415" spans="9:10" x14ac:dyDescent="0.35">
      <c r="I415" s="71"/>
      <c r="J415" s="71"/>
    </row>
    <row r="416" spans="9:10" x14ac:dyDescent="0.35">
      <c r="I416" s="71"/>
      <c r="J416" s="71"/>
    </row>
    <row r="417" spans="9:10" x14ac:dyDescent="0.35">
      <c r="I417" s="71"/>
      <c r="J417" s="71"/>
    </row>
    <row r="418" spans="9:10" x14ac:dyDescent="0.35">
      <c r="I418" s="71"/>
      <c r="J418" s="71"/>
    </row>
    <row r="419" spans="9:10" x14ac:dyDescent="0.35">
      <c r="I419" s="71"/>
      <c r="J419" s="71"/>
    </row>
    <row r="420" spans="9:10" x14ac:dyDescent="0.35">
      <c r="I420" s="71"/>
      <c r="J420" s="71"/>
    </row>
    <row r="421" spans="9:10" x14ac:dyDescent="0.35">
      <c r="I421" s="71"/>
      <c r="J421" s="71"/>
    </row>
    <row r="422" spans="9:10" x14ac:dyDescent="0.35">
      <c r="I422" s="71"/>
      <c r="J422" s="71"/>
    </row>
    <row r="423" spans="9:10" x14ac:dyDescent="0.35">
      <c r="I423" s="71"/>
      <c r="J423" s="71"/>
    </row>
    <row r="424" spans="9:10" x14ac:dyDescent="0.35">
      <c r="I424" s="71"/>
      <c r="J424" s="71"/>
    </row>
    <row r="425" spans="9:10" x14ac:dyDescent="0.35">
      <c r="I425" s="71"/>
      <c r="J425" s="71"/>
    </row>
    <row r="426" spans="9:10" x14ac:dyDescent="0.35">
      <c r="I426" s="71"/>
      <c r="J426" s="71"/>
    </row>
    <row r="427" spans="9:10" x14ac:dyDescent="0.35">
      <c r="I427" s="71"/>
      <c r="J427" s="71"/>
    </row>
    <row r="428" spans="9:10" x14ac:dyDescent="0.35">
      <c r="I428" s="71"/>
      <c r="J428" s="71"/>
    </row>
    <row r="429" spans="9:10" x14ac:dyDescent="0.35">
      <c r="I429" s="71"/>
      <c r="J429" s="71"/>
    </row>
    <row r="430" spans="9:10" x14ac:dyDescent="0.35">
      <c r="I430" s="71"/>
      <c r="J430" s="71"/>
    </row>
    <row r="431" spans="9:10" x14ac:dyDescent="0.35">
      <c r="I431" s="71"/>
      <c r="J431" s="71"/>
    </row>
    <row r="432" spans="9:10" x14ac:dyDescent="0.35">
      <c r="I432" s="71"/>
      <c r="J432" s="71"/>
    </row>
    <row r="433" spans="9:10" x14ac:dyDescent="0.35">
      <c r="I433" s="71"/>
      <c r="J433" s="71"/>
    </row>
    <row r="434" spans="9:10" x14ac:dyDescent="0.35">
      <c r="I434" s="71"/>
      <c r="J434" s="71"/>
    </row>
    <row r="435" spans="9:10" x14ac:dyDescent="0.35">
      <c r="I435" s="71"/>
      <c r="J435" s="71"/>
    </row>
    <row r="436" spans="9:10" x14ac:dyDescent="0.35">
      <c r="I436" s="71"/>
      <c r="J436" s="71"/>
    </row>
    <row r="437" spans="9:10" x14ac:dyDescent="0.35">
      <c r="I437" s="71"/>
      <c r="J437" s="71"/>
    </row>
    <row r="438" spans="9:10" x14ac:dyDescent="0.35">
      <c r="I438" s="71"/>
      <c r="J438" s="71"/>
    </row>
    <row r="439" spans="9:10" x14ac:dyDescent="0.35">
      <c r="I439" s="71"/>
      <c r="J439" s="71"/>
    </row>
    <row r="440" spans="9:10" x14ac:dyDescent="0.35">
      <c r="I440" s="71"/>
      <c r="J440" s="71"/>
    </row>
    <row r="441" spans="9:10" x14ac:dyDescent="0.35">
      <c r="I441" s="71"/>
      <c r="J441" s="71"/>
    </row>
    <row r="442" spans="9:10" x14ac:dyDescent="0.35">
      <c r="I442" s="71"/>
      <c r="J442" s="71"/>
    </row>
    <row r="443" spans="9:10" x14ac:dyDescent="0.35">
      <c r="I443" s="71"/>
      <c r="J443" s="71"/>
    </row>
    <row r="444" spans="9:10" x14ac:dyDescent="0.35">
      <c r="I444" s="71"/>
      <c r="J444" s="71"/>
    </row>
    <row r="445" spans="9:10" x14ac:dyDescent="0.35">
      <c r="I445" s="71"/>
      <c r="J445" s="71"/>
    </row>
    <row r="446" spans="9:10" x14ac:dyDescent="0.35">
      <c r="I446" s="71"/>
      <c r="J446" s="71"/>
    </row>
    <row r="447" spans="9:10" x14ac:dyDescent="0.35">
      <c r="I447" s="71"/>
      <c r="J447" s="71"/>
    </row>
    <row r="448" spans="9:10" x14ac:dyDescent="0.35">
      <c r="I448" s="71"/>
      <c r="J448" s="71"/>
    </row>
    <row r="449" spans="9:10" x14ac:dyDescent="0.35">
      <c r="I449" s="71"/>
      <c r="J449" s="71"/>
    </row>
    <row r="450" spans="9:10" x14ac:dyDescent="0.35">
      <c r="I450" s="71"/>
      <c r="J450" s="71"/>
    </row>
    <row r="451" spans="9:10" x14ac:dyDescent="0.35">
      <c r="I451" s="71"/>
      <c r="J451" s="71"/>
    </row>
    <row r="452" spans="9:10" x14ac:dyDescent="0.35">
      <c r="I452" s="71"/>
      <c r="J452" s="71"/>
    </row>
    <row r="453" spans="9:10" x14ac:dyDescent="0.35">
      <c r="I453" s="71"/>
      <c r="J453" s="71"/>
    </row>
    <row r="454" spans="9:10" x14ac:dyDescent="0.35">
      <c r="I454" s="71"/>
      <c r="J454" s="71"/>
    </row>
    <row r="455" spans="9:10" x14ac:dyDescent="0.35">
      <c r="I455" s="71"/>
      <c r="J455" s="71"/>
    </row>
    <row r="456" spans="9:10" x14ac:dyDescent="0.35">
      <c r="I456" s="71"/>
      <c r="J456" s="71"/>
    </row>
    <row r="457" spans="9:10" x14ac:dyDescent="0.35">
      <c r="I457" s="71"/>
      <c r="J457" s="71"/>
    </row>
    <row r="458" spans="9:10" x14ac:dyDescent="0.35">
      <c r="I458" s="71"/>
      <c r="J458" s="71"/>
    </row>
    <row r="459" spans="9:10" x14ac:dyDescent="0.35">
      <c r="I459" s="71"/>
      <c r="J459" s="71"/>
    </row>
    <row r="460" spans="9:10" x14ac:dyDescent="0.35">
      <c r="I460" s="71"/>
      <c r="J460" s="71"/>
    </row>
    <row r="461" spans="9:10" x14ac:dyDescent="0.35">
      <c r="I461" s="71"/>
      <c r="J461" s="71"/>
    </row>
    <row r="462" spans="9:10" x14ac:dyDescent="0.35">
      <c r="I462" s="71"/>
      <c r="J462" s="71"/>
    </row>
    <row r="463" spans="9:10" x14ac:dyDescent="0.35">
      <c r="I463" s="71"/>
      <c r="J463" s="71"/>
    </row>
    <row r="464" spans="9:10" x14ac:dyDescent="0.35">
      <c r="I464" s="71"/>
      <c r="J464" s="71"/>
    </row>
    <row r="465" spans="9:10" x14ac:dyDescent="0.35">
      <c r="I465" s="71"/>
      <c r="J465" s="71"/>
    </row>
    <row r="466" spans="9:10" x14ac:dyDescent="0.35">
      <c r="I466" s="71"/>
      <c r="J466" s="71"/>
    </row>
    <row r="467" spans="9:10" x14ac:dyDescent="0.35">
      <c r="I467" s="71"/>
      <c r="J467" s="71"/>
    </row>
    <row r="468" spans="9:10" x14ac:dyDescent="0.35">
      <c r="I468" s="71"/>
      <c r="J468" s="71"/>
    </row>
    <row r="469" spans="9:10" x14ac:dyDescent="0.35">
      <c r="I469" s="71"/>
      <c r="J469" s="71"/>
    </row>
    <row r="470" spans="9:10" x14ac:dyDescent="0.35">
      <c r="I470" s="71"/>
      <c r="J470" s="71"/>
    </row>
    <row r="471" spans="9:10" x14ac:dyDescent="0.35">
      <c r="I471" s="71"/>
      <c r="J471" s="71"/>
    </row>
    <row r="472" spans="9:10" x14ac:dyDescent="0.35">
      <c r="I472" s="71"/>
      <c r="J472" s="71"/>
    </row>
    <row r="473" spans="9:10" x14ac:dyDescent="0.35">
      <c r="I473" s="71"/>
      <c r="J473" s="71"/>
    </row>
    <row r="474" spans="9:10" x14ac:dyDescent="0.35">
      <c r="I474" s="71"/>
      <c r="J474" s="71"/>
    </row>
    <row r="475" spans="9:10" x14ac:dyDescent="0.35">
      <c r="I475" s="71"/>
      <c r="J475" s="71"/>
    </row>
    <row r="476" spans="9:10" x14ac:dyDescent="0.35">
      <c r="I476" s="71"/>
      <c r="J476" s="71"/>
    </row>
    <row r="477" spans="9:10" x14ac:dyDescent="0.35">
      <c r="I477" s="71"/>
      <c r="J477" s="71"/>
    </row>
    <row r="478" spans="9:10" x14ac:dyDescent="0.35">
      <c r="I478" s="71"/>
      <c r="J478" s="71"/>
    </row>
    <row r="479" spans="9:10" x14ac:dyDescent="0.35">
      <c r="I479" s="71"/>
      <c r="J479" s="71"/>
    </row>
    <row r="480" spans="9:10" x14ac:dyDescent="0.35">
      <c r="I480" s="71"/>
      <c r="J480" s="71"/>
    </row>
    <row r="481" spans="9:10" x14ac:dyDescent="0.35">
      <c r="I481" s="71"/>
      <c r="J481" s="71"/>
    </row>
    <row r="482" spans="9:10" x14ac:dyDescent="0.35">
      <c r="I482" s="71"/>
      <c r="J482" s="71"/>
    </row>
    <row r="483" spans="9:10" x14ac:dyDescent="0.35">
      <c r="I483" s="71"/>
      <c r="J483" s="71"/>
    </row>
    <row r="484" spans="9:10" x14ac:dyDescent="0.35">
      <c r="I484" s="71"/>
      <c r="J484" s="71"/>
    </row>
    <row r="485" spans="9:10" x14ac:dyDescent="0.35">
      <c r="I485" s="71"/>
      <c r="J485" s="71"/>
    </row>
    <row r="486" spans="9:10" x14ac:dyDescent="0.35">
      <c r="I486" s="71"/>
      <c r="J486" s="71"/>
    </row>
    <row r="487" spans="9:10" x14ac:dyDescent="0.35">
      <c r="I487" s="71"/>
      <c r="J487" s="71"/>
    </row>
    <row r="488" spans="9:10" x14ac:dyDescent="0.35">
      <c r="I488" s="71"/>
      <c r="J488" s="71"/>
    </row>
    <row r="489" spans="9:10" x14ac:dyDescent="0.35">
      <c r="I489" s="71"/>
      <c r="J489" s="71"/>
    </row>
    <row r="490" spans="9:10" x14ac:dyDescent="0.35">
      <c r="I490" s="71"/>
      <c r="J490" s="71"/>
    </row>
    <row r="491" spans="9:10" x14ac:dyDescent="0.35">
      <c r="I491" s="71"/>
      <c r="J491" s="71"/>
    </row>
    <row r="492" spans="9:10" x14ac:dyDescent="0.35">
      <c r="I492" s="71"/>
      <c r="J492" s="71"/>
    </row>
    <row r="493" spans="9:10" x14ac:dyDescent="0.35">
      <c r="I493" s="71"/>
      <c r="J493" s="71"/>
    </row>
    <row r="494" spans="9:10" x14ac:dyDescent="0.35">
      <c r="I494" s="71"/>
      <c r="J494" s="71"/>
    </row>
    <row r="495" spans="9:10" x14ac:dyDescent="0.35">
      <c r="I495" s="71"/>
      <c r="J495" s="71"/>
    </row>
    <row r="496" spans="9:10" x14ac:dyDescent="0.35">
      <c r="I496" s="71"/>
      <c r="J496" s="71"/>
    </row>
    <row r="497" spans="9:10" x14ac:dyDescent="0.35">
      <c r="I497" s="71"/>
      <c r="J497" s="71"/>
    </row>
    <row r="498" spans="9:10" x14ac:dyDescent="0.35">
      <c r="I498" s="71"/>
      <c r="J498" s="71"/>
    </row>
    <row r="499" spans="9:10" x14ac:dyDescent="0.35">
      <c r="I499" s="71"/>
      <c r="J499" s="71"/>
    </row>
    <row r="500" spans="9:10" x14ac:dyDescent="0.35">
      <c r="I500" s="71"/>
      <c r="J500" s="71"/>
    </row>
    <row r="501" spans="9:10" x14ac:dyDescent="0.35">
      <c r="I501" s="71"/>
      <c r="J501" s="71"/>
    </row>
    <row r="502" spans="9:10" x14ac:dyDescent="0.35">
      <c r="I502" s="71"/>
      <c r="J502" s="71"/>
    </row>
    <row r="503" spans="9:10" x14ac:dyDescent="0.35">
      <c r="I503" s="71"/>
      <c r="J503" s="71"/>
    </row>
    <row r="504" spans="9:10" x14ac:dyDescent="0.35">
      <c r="I504" s="71"/>
      <c r="J504" s="71"/>
    </row>
    <row r="505" spans="9:10" x14ac:dyDescent="0.35">
      <c r="I505" s="71"/>
      <c r="J505" s="71"/>
    </row>
    <row r="506" spans="9:10" x14ac:dyDescent="0.35">
      <c r="I506" s="71"/>
      <c r="J506" s="71"/>
    </row>
    <row r="507" spans="9:10" x14ac:dyDescent="0.35">
      <c r="I507" s="71"/>
      <c r="J507" s="71"/>
    </row>
    <row r="508" spans="9:10" x14ac:dyDescent="0.35">
      <c r="I508" s="71"/>
      <c r="J508" s="71"/>
    </row>
    <row r="509" spans="9:10" x14ac:dyDescent="0.35">
      <c r="I509" s="71"/>
      <c r="J509" s="71"/>
    </row>
    <row r="510" spans="9:10" x14ac:dyDescent="0.35">
      <c r="I510" s="71"/>
      <c r="J510" s="71"/>
    </row>
    <row r="511" spans="9:10" x14ac:dyDescent="0.35">
      <c r="I511" s="71"/>
      <c r="J511" s="71"/>
    </row>
    <row r="512" spans="9:10" x14ac:dyDescent="0.35">
      <c r="I512" s="71"/>
      <c r="J512" s="71"/>
    </row>
    <row r="513" spans="9:10" x14ac:dyDescent="0.35">
      <c r="I513" s="71"/>
      <c r="J513" s="71"/>
    </row>
    <row r="514" spans="9:10" x14ac:dyDescent="0.35">
      <c r="I514" s="71"/>
      <c r="J514" s="71"/>
    </row>
    <row r="515" spans="9:10" x14ac:dyDescent="0.35">
      <c r="I515" s="71"/>
      <c r="J515" s="71"/>
    </row>
    <row r="516" spans="9:10" x14ac:dyDescent="0.35">
      <c r="I516" s="71"/>
      <c r="J516" s="71"/>
    </row>
    <row r="517" spans="9:10" x14ac:dyDescent="0.35">
      <c r="I517" s="71"/>
      <c r="J517" s="71"/>
    </row>
    <row r="518" spans="9:10" x14ac:dyDescent="0.35">
      <c r="I518" s="71"/>
      <c r="J518" s="71"/>
    </row>
    <row r="519" spans="9:10" x14ac:dyDescent="0.35">
      <c r="I519" s="71"/>
      <c r="J519" s="71"/>
    </row>
    <row r="520" spans="9:10" x14ac:dyDescent="0.35">
      <c r="I520" s="71"/>
      <c r="J520" s="71"/>
    </row>
    <row r="521" spans="9:10" x14ac:dyDescent="0.35">
      <c r="I521" s="71"/>
      <c r="J521" s="71"/>
    </row>
    <row r="522" spans="9:10" x14ac:dyDescent="0.35">
      <c r="I522" s="71"/>
      <c r="J522" s="71"/>
    </row>
    <row r="523" spans="9:10" x14ac:dyDescent="0.35">
      <c r="I523" s="71"/>
      <c r="J523" s="71"/>
    </row>
    <row r="524" spans="9:10" x14ac:dyDescent="0.35">
      <c r="I524" s="71"/>
      <c r="J524" s="71"/>
    </row>
    <row r="525" spans="9:10" x14ac:dyDescent="0.35">
      <c r="I525" s="71"/>
      <c r="J525" s="71"/>
    </row>
    <row r="526" spans="9:10" x14ac:dyDescent="0.35">
      <c r="I526" s="71"/>
      <c r="J526" s="71"/>
    </row>
    <row r="527" spans="9:10" x14ac:dyDescent="0.35">
      <c r="I527" s="71"/>
      <c r="J527" s="71"/>
    </row>
    <row r="528" spans="9:10" x14ac:dyDescent="0.35">
      <c r="I528" s="71"/>
      <c r="J528" s="71"/>
    </row>
    <row r="529" spans="9:10" x14ac:dyDescent="0.35">
      <c r="I529" s="71"/>
      <c r="J529" s="71"/>
    </row>
    <row r="530" spans="9:10" x14ac:dyDescent="0.35">
      <c r="I530" s="71"/>
      <c r="J530" s="71"/>
    </row>
    <row r="531" spans="9:10" x14ac:dyDescent="0.35">
      <c r="I531" s="71"/>
      <c r="J531" s="71"/>
    </row>
    <row r="532" spans="9:10" x14ac:dyDescent="0.35">
      <c r="I532" s="71"/>
      <c r="J532" s="71"/>
    </row>
    <row r="533" spans="9:10" x14ac:dyDescent="0.35">
      <c r="I533" s="71"/>
      <c r="J533" s="71"/>
    </row>
    <row r="534" spans="9:10" x14ac:dyDescent="0.35">
      <c r="I534" s="71"/>
      <c r="J534" s="71"/>
    </row>
    <row r="535" spans="9:10" x14ac:dyDescent="0.35">
      <c r="I535" s="71"/>
      <c r="J535" s="71"/>
    </row>
    <row r="536" spans="9:10" x14ac:dyDescent="0.35">
      <c r="I536" s="71"/>
      <c r="J536" s="71"/>
    </row>
    <row r="537" spans="9:10" x14ac:dyDescent="0.35">
      <c r="I537" s="71"/>
      <c r="J537" s="71"/>
    </row>
    <row r="538" spans="9:10" x14ac:dyDescent="0.35">
      <c r="I538" s="71"/>
      <c r="J538" s="71"/>
    </row>
    <row r="539" spans="9:10" x14ac:dyDescent="0.35">
      <c r="I539" s="71"/>
      <c r="J539" s="71"/>
    </row>
    <row r="540" spans="9:10" x14ac:dyDescent="0.35">
      <c r="I540" s="71"/>
      <c r="J540" s="71"/>
    </row>
    <row r="541" spans="9:10" x14ac:dyDescent="0.35">
      <c r="I541" s="71"/>
      <c r="J541" s="71"/>
    </row>
    <row r="542" spans="9:10" x14ac:dyDescent="0.35">
      <c r="I542" s="71"/>
      <c r="J542" s="71"/>
    </row>
    <row r="543" spans="9:10" x14ac:dyDescent="0.35">
      <c r="I543" s="71"/>
      <c r="J543" s="71"/>
    </row>
    <row r="544" spans="9:10" x14ac:dyDescent="0.35">
      <c r="I544" s="71"/>
      <c r="J544" s="71"/>
    </row>
    <row r="545" spans="9:10" x14ac:dyDescent="0.35">
      <c r="I545" s="71"/>
      <c r="J545" s="71"/>
    </row>
    <row r="546" spans="9:10" x14ac:dyDescent="0.35">
      <c r="I546" s="71"/>
      <c r="J546" s="71"/>
    </row>
    <row r="547" spans="9:10" x14ac:dyDescent="0.35">
      <c r="I547" s="71"/>
      <c r="J547" s="71"/>
    </row>
    <row r="548" spans="9:10" x14ac:dyDescent="0.35">
      <c r="I548" s="71"/>
      <c r="J548" s="71"/>
    </row>
    <row r="549" spans="9:10" x14ac:dyDescent="0.35">
      <c r="I549" s="71"/>
      <c r="J549" s="71"/>
    </row>
    <row r="550" spans="9:10" x14ac:dyDescent="0.35">
      <c r="I550" s="71"/>
      <c r="J550" s="71"/>
    </row>
    <row r="551" spans="9:10" x14ac:dyDescent="0.35">
      <c r="I551" s="71"/>
      <c r="J551" s="71"/>
    </row>
    <row r="552" spans="9:10" x14ac:dyDescent="0.35">
      <c r="I552" s="71"/>
      <c r="J552" s="71"/>
    </row>
    <row r="553" spans="9:10" x14ac:dyDescent="0.35">
      <c r="I553" s="71"/>
      <c r="J553" s="71"/>
    </row>
    <row r="554" spans="9:10" x14ac:dyDescent="0.35">
      <c r="I554" s="71"/>
      <c r="J554" s="71"/>
    </row>
    <row r="555" spans="9:10" x14ac:dyDescent="0.35">
      <c r="I555" s="71"/>
      <c r="J555" s="71"/>
    </row>
    <row r="556" spans="9:10" x14ac:dyDescent="0.35">
      <c r="I556" s="71"/>
      <c r="J556" s="71"/>
    </row>
    <row r="557" spans="9:10" x14ac:dyDescent="0.35">
      <c r="I557" s="71"/>
      <c r="J557" s="71"/>
    </row>
    <row r="558" spans="9:10" x14ac:dyDescent="0.35">
      <c r="I558" s="71"/>
      <c r="J558" s="71"/>
    </row>
    <row r="559" spans="9:10" x14ac:dyDescent="0.35">
      <c r="I559" s="71"/>
      <c r="J559" s="71"/>
    </row>
    <row r="560" spans="9:10" x14ac:dyDescent="0.35">
      <c r="I560" s="71"/>
      <c r="J560" s="71"/>
    </row>
    <row r="561" spans="9:10" x14ac:dyDescent="0.35">
      <c r="I561" s="71"/>
      <c r="J561" s="71"/>
    </row>
    <row r="562" spans="9:10" x14ac:dyDescent="0.35">
      <c r="I562" s="71"/>
      <c r="J562" s="71"/>
    </row>
    <row r="563" spans="9:10" x14ac:dyDescent="0.35">
      <c r="I563" s="71"/>
      <c r="J563" s="71"/>
    </row>
    <row r="564" spans="9:10" x14ac:dyDescent="0.35">
      <c r="I564" s="71"/>
      <c r="J564" s="71"/>
    </row>
    <row r="565" spans="9:10" x14ac:dyDescent="0.35">
      <c r="I565" s="71"/>
      <c r="J565" s="71"/>
    </row>
    <row r="566" spans="9:10" x14ac:dyDescent="0.35">
      <c r="I566" s="71"/>
      <c r="J566" s="71"/>
    </row>
    <row r="567" spans="9:10" x14ac:dyDescent="0.35">
      <c r="I567" s="71"/>
      <c r="J567" s="71"/>
    </row>
    <row r="568" spans="9:10" x14ac:dyDescent="0.35">
      <c r="I568" s="71"/>
      <c r="J568" s="71"/>
    </row>
    <row r="569" spans="9:10" x14ac:dyDescent="0.35">
      <c r="I569" s="71"/>
      <c r="J569" s="71"/>
    </row>
    <row r="570" spans="9:10" x14ac:dyDescent="0.35">
      <c r="I570" s="71"/>
      <c r="J570" s="71"/>
    </row>
    <row r="571" spans="9:10" x14ac:dyDescent="0.35">
      <c r="I571" s="71"/>
      <c r="J571" s="71"/>
    </row>
    <row r="572" spans="9:10" x14ac:dyDescent="0.35">
      <c r="I572" s="71"/>
      <c r="J572" s="71"/>
    </row>
    <row r="573" spans="9:10" x14ac:dyDescent="0.35">
      <c r="I573" s="71"/>
      <c r="J573" s="71"/>
    </row>
    <row r="574" spans="9:10" x14ac:dyDescent="0.35">
      <c r="I574" s="71"/>
      <c r="J574" s="71"/>
    </row>
    <row r="575" spans="9:10" x14ac:dyDescent="0.35">
      <c r="I575" s="71"/>
      <c r="J575" s="71"/>
    </row>
    <row r="576" spans="9:10" x14ac:dyDescent="0.35">
      <c r="I576" s="71"/>
      <c r="J576" s="71"/>
    </row>
    <row r="577" spans="9:10" x14ac:dyDescent="0.35">
      <c r="I577" s="71"/>
      <c r="J577" s="71"/>
    </row>
    <row r="578" spans="9:10" x14ac:dyDescent="0.35">
      <c r="I578" s="71"/>
      <c r="J578" s="71"/>
    </row>
    <row r="579" spans="9:10" x14ac:dyDescent="0.35">
      <c r="I579" s="71"/>
      <c r="J579" s="71"/>
    </row>
    <row r="580" spans="9:10" x14ac:dyDescent="0.35">
      <c r="I580" s="71"/>
      <c r="J580" s="71"/>
    </row>
    <row r="581" spans="9:10" x14ac:dyDescent="0.35">
      <c r="I581" s="71"/>
      <c r="J581" s="71"/>
    </row>
    <row r="582" spans="9:10" x14ac:dyDescent="0.35">
      <c r="I582" s="71"/>
      <c r="J582" s="71"/>
    </row>
    <row r="583" spans="9:10" x14ac:dyDescent="0.35">
      <c r="I583" s="71"/>
      <c r="J583" s="71"/>
    </row>
    <row r="584" spans="9:10" x14ac:dyDescent="0.35">
      <c r="I584" s="71"/>
      <c r="J584" s="71"/>
    </row>
    <row r="585" spans="9:10" x14ac:dyDescent="0.35">
      <c r="I585" s="71"/>
      <c r="J585" s="71"/>
    </row>
    <row r="586" spans="9:10" x14ac:dyDescent="0.35">
      <c r="I586" s="71"/>
      <c r="J586" s="71"/>
    </row>
    <row r="587" spans="9:10" x14ac:dyDescent="0.35">
      <c r="I587" s="71"/>
      <c r="J587" s="71"/>
    </row>
    <row r="588" spans="9:10" x14ac:dyDescent="0.35">
      <c r="I588" s="71"/>
      <c r="J588" s="71"/>
    </row>
    <row r="589" spans="9:10" x14ac:dyDescent="0.35">
      <c r="I589" s="71"/>
      <c r="J589" s="71"/>
    </row>
    <row r="590" spans="9:10" x14ac:dyDescent="0.35">
      <c r="I590" s="71"/>
      <c r="J590" s="71"/>
    </row>
    <row r="591" spans="9:10" x14ac:dyDescent="0.35">
      <c r="I591" s="71"/>
      <c r="J591" s="71"/>
    </row>
    <row r="592" spans="9:10" x14ac:dyDescent="0.35">
      <c r="I592" s="71"/>
      <c r="J592" s="71"/>
    </row>
    <row r="593" spans="9:10" x14ac:dyDescent="0.35">
      <c r="I593" s="71"/>
      <c r="J593" s="71"/>
    </row>
    <row r="594" spans="9:10" x14ac:dyDescent="0.35">
      <c r="I594" s="71"/>
      <c r="J594" s="71"/>
    </row>
    <row r="595" spans="9:10" x14ac:dyDescent="0.35">
      <c r="I595" s="71"/>
      <c r="J595" s="71"/>
    </row>
    <row r="596" spans="9:10" x14ac:dyDescent="0.35">
      <c r="I596" s="71"/>
      <c r="J596" s="71"/>
    </row>
    <row r="597" spans="9:10" x14ac:dyDescent="0.35">
      <c r="I597" s="71"/>
      <c r="J597" s="71"/>
    </row>
    <row r="598" spans="9:10" x14ac:dyDescent="0.35">
      <c r="I598" s="71"/>
      <c r="J598" s="71"/>
    </row>
    <row r="599" spans="9:10" x14ac:dyDescent="0.35">
      <c r="I599" s="71"/>
      <c r="J599" s="71"/>
    </row>
    <row r="600" spans="9:10" x14ac:dyDescent="0.35">
      <c r="I600" s="71"/>
      <c r="J600" s="71"/>
    </row>
    <row r="601" spans="9:10" x14ac:dyDescent="0.35">
      <c r="I601" s="71"/>
      <c r="J601" s="71"/>
    </row>
    <row r="602" spans="9:10" x14ac:dyDescent="0.35">
      <c r="I602" s="71"/>
      <c r="J602" s="71"/>
    </row>
    <row r="603" spans="9:10" x14ac:dyDescent="0.35">
      <c r="I603" s="71"/>
      <c r="J603" s="71"/>
    </row>
    <row r="604" spans="9:10" x14ac:dyDescent="0.35">
      <c r="I604" s="71"/>
      <c r="J604" s="71"/>
    </row>
    <row r="605" spans="9:10" x14ac:dyDescent="0.35">
      <c r="I605" s="71"/>
      <c r="J605" s="71"/>
    </row>
    <row r="606" spans="9:10" x14ac:dyDescent="0.35">
      <c r="I606" s="71"/>
      <c r="J606" s="71"/>
    </row>
    <row r="607" spans="9:10" x14ac:dyDescent="0.35">
      <c r="I607" s="71"/>
      <c r="J607" s="71"/>
    </row>
    <row r="608" spans="9:10" x14ac:dyDescent="0.35">
      <c r="I608" s="71"/>
      <c r="J608" s="71"/>
    </row>
    <row r="609" spans="9:10" x14ac:dyDescent="0.35">
      <c r="I609" s="71"/>
      <c r="J609" s="71"/>
    </row>
    <row r="610" spans="9:10" x14ac:dyDescent="0.35">
      <c r="I610" s="71"/>
      <c r="J610" s="71"/>
    </row>
    <row r="611" spans="9:10" x14ac:dyDescent="0.35">
      <c r="I611" s="71"/>
      <c r="J611" s="71"/>
    </row>
    <row r="612" spans="9:10" x14ac:dyDescent="0.35">
      <c r="I612" s="71"/>
      <c r="J612" s="71"/>
    </row>
    <row r="613" spans="9:10" x14ac:dyDescent="0.35">
      <c r="I613" s="71"/>
      <c r="J613" s="71"/>
    </row>
    <row r="614" spans="9:10" x14ac:dyDescent="0.35">
      <c r="I614" s="71"/>
      <c r="J614" s="71"/>
    </row>
    <row r="615" spans="9:10" x14ac:dyDescent="0.35">
      <c r="I615" s="71"/>
      <c r="J615" s="71"/>
    </row>
    <row r="616" spans="9:10" x14ac:dyDescent="0.35">
      <c r="I616" s="71"/>
      <c r="J616" s="71"/>
    </row>
    <row r="617" spans="9:10" x14ac:dyDescent="0.35">
      <c r="I617" s="71"/>
      <c r="J617" s="71"/>
    </row>
    <row r="618" spans="9:10" x14ac:dyDescent="0.35">
      <c r="I618" s="71"/>
      <c r="J618" s="71"/>
    </row>
    <row r="619" spans="9:10" x14ac:dyDescent="0.35">
      <c r="I619" s="71"/>
      <c r="J619" s="71"/>
    </row>
    <row r="620" spans="9:10" x14ac:dyDescent="0.35">
      <c r="I620" s="71"/>
      <c r="J620" s="71"/>
    </row>
    <row r="621" spans="9:10" x14ac:dyDescent="0.35">
      <c r="I621" s="71"/>
      <c r="J621" s="71"/>
    </row>
    <row r="622" spans="9:10" x14ac:dyDescent="0.35">
      <c r="I622" s="71"/>
      <c r="J622" s="71"/>
    </row>
    <row r="623" spans="9:10" x14ac:dyDescent="0.35">
      <c r="I623" s="71"/>
      <c r="J623" s="71"/>
    </row>
    <row r="624" spans="9:10" x14ac:dyDescent="0.35">
      <c r="I624" s="71"/>
      <c r="J624" s="71"/>
    </row>
    <row r="625" spans="9:10" x14ac:dyDescent="0.35">
      <c r="I625" s="71"/>
      <c r="J625" s="71"/>
    </row>
    <row r="626" spans="9:10" x14ac:dyDescent="0.35">
      <c r="I626" s="71"/>
      <c r="J626" s="71"/>
    </row>
    <row r="627" spans="9:10" x14ac:dyDescent="0.35">
      <c r="I627" s="71"/>
      <c r="J627" s="71"/>
    </row>
    <row r="628" spans="9:10" x14ac:dyDescent="0.35">
      <c r="I628" s="71"/>
      <c r="J628" s="71"/>
    </row>
    <row r="629" spans="9:10" x14ac:dyDescent="0.35">
      <c r="I629" s="71"/>
      <c r="J629" s="71"/>
    </row>
    <row r="630" spans="9:10" x14ac:dyDescent="0.35">
      <c r="I630" s="71"/>
      <c r="J630" s="71"/>
    </row>
    <row r="631" spans="9:10" x14ac:dyDescent="0.35">
      <c r="I631" s="71"/>
      <c r="J631" s="71"/>
    </row>
    <row r="632" spans="9:10" x14ac:dyDescent="0.35">
      <c r="I632" s="71"/>
      <c r="J632" s="71"/>
    </row>
    <row r="633" spans="9:10" x14ac:dyDescent="0.35">
      <c r="I633" s="71"/>
      <c r="J633" s="71"/>
    </row>
    <row r="634" spans="9:10" x14ac:dyDescent="0.35">
      <c r="I634" s="71"/>
      <c r="J634" s="71"/>
    </row>
    <row r="635" spans="9:10" x14ac:dyDescent="0.35">
      <c r="I635" s="71"/>
      <c r="J635" s="71"/>
    </row>
    <row r="636" spans="9:10" x14ac:dyDescent="0.35">
      <c r="I636" s="71"/>
      <c r="J636" s="71"/>
    </row>
    <row r="637" spans="9:10" x14ac:dyDescent="0.35">
      <c r="I637" s="71"/>
      <c r="J637" s="71"/>
    </row>
    <row r="638" spans="9:10" x14ac:dyDescent="0.35">
      <c r="I638" s="71"/>
      <c r="J638" s="71"/>
    </row>
    <row r="639" spans="9:10" x14ac:dyDescent="0.35">
      <c r="I639" s="71"/>
      <c r="J639" s="71"/>
    </row>
    <row r="640" spans="9:10" x14ac:dyDescent="0.35">
      <c r="I640" s="71"/>
      <c r="J640" s="71"/>
    </row>
    <row r="641" spans="9:10" x14ac:dyDescent="0.35">
      <c r="I641" s="71"/>
      <c r="J641" s="71"/>
    </row>
    <row r="642" spans="9:10" x14ac:dyDescent="0.35">
      <c r="I642" s="71"/>
      <c r="J642" s="71"/>
    </row>
    <row r="643" spans="9:10" x14ac:dyDescent="0.35">
      <c r="I643" s="71"/>
      <c r="J643" s="71"/>
    </row>
    <row r="644" spans="9:10" x14ac:dyDescent="0.35">
      <c r="I644" s="71"/>
      <c r="J644" s="71"/>
    </row>
    <row r="645" spans="9:10" x14ac:dyDescent="0.35">
      <c r="I645" s="71"/>
      <c r="J645" s="71"/>
    </row>
    <row r="646" spans="9:10" x14ac:dyDescent="0.35">
      <c r="I646" s="71"/>
      <c r="J646" s="71"/>
    </row>
    <row r="647" spans="9:10" x14ac:dyDescent="0.35">
      <c r="I647" s="71"/>
      <c r="J647" s="71"/>
    </row>
    <row r="648" spans="9:10" x14ac:dyDescent="0.35">
      <c r="I648" s="71"/>
      <c r="J648" s="71"/>
    </row>
    <row r="649" spans="9:10" x14ac:dyDescent="0.35">
      <c r="I649" s="71"/>
      <c r="J649" s="71"/>
    </row>
    <row r="650" spans="9:10" x14ac:dyDescent="0.35">
      <c r="I650" s="71"/>
      <c r="J650" s="71"/>
    </row>
    <row r="651" spans="9:10" x14ac:dyDescent="0.35">
      <c r="I651" s="71"/>
      <c r="J651" s="71"/>
    </row>
    <row r="652" spans="9:10" x14ac:dyDescent="0.35">
      <c r="I652" s="71"/>
      <c r="J652" s="71"/>
    </row>
    <row r="653" spans="9:10" x14ac:dyDescent="0.35">
      <c r="I653" s="71"/>
      <c r="J653" s="71"/>
    </row>
    <row r="654" spans="9:10" x14ac:dyDescent="0.35">
      <c r="I654" s="71"/>
      <c r="J654" s="71"/>
    </row>
    <row r="655" spans="9:10" x14ac:dyDescent="0.35">
      <c r="I655" s="71"/>
      <c r="J655" s="71"/>
    </row>
    <row r="656" spans="9:10" x14ac:dyDescent="0.35">
      <c r="I656" s="71"/>
      <c r="J656" s="71"/>
    </row>
    <row r="657" spans="9:10" x14ac:dyDescent="0.35">
      <c r="I657" s="71"/>
      <c r="J657" s="71"/>
    </row>
    <row r="658" spans="9:10" x14ac:dyDescent="0.35">
      <c r="I658" s="71"/>
      <c r="J658" s="71"/>
    </row>
    <row r="659" spans="9:10" x14ac:dyDescent="0.35">
      <c r="I659" s="71"/>
      <c r="J659" s="71"/>
    </row>
    <row r="660" spans="9:10" x14ac:dyDescent="0.35">
      <c r="I660" s="71"/>
      <c r="J660" s="71"/>
    </row>
    <row r="661" spans="9:10" x14ac:dyDescent="0.35">
      <c r="I661" s="71"/>
      <c r="J661" s="71"/>
    </row>
    <row r="662" spans="9:10" x14ac:dyDescent="0.35">
      <c r="I662" s="71"/>
      <c r="J662" s="71"/>
    </row>
    <row r="663" spans="9:10" x14ac:dyDescent="0.35">
      <c r="I663" s="71"/>
      <c r="J663" s="71"/>
    </row>
    <row r="664" spans="9:10" x14ac:dyDescent="0.35">
      <c r="I664" s="71"/>
      <c r="J664" s="71"/>
    </row>
    <row r="665" spans="9:10" x14ac:dyDescent="0.35">
      <c r="I665" s="71"/>
      <c r="J665" s="71"/>
    </row>
    <row r="666" spans="9:10" x14ac:dyDescent="0.35">
      <c r="I666" s="71"/>
      <c r="J666" s="71"/>
    </row>
    <row r="667" spans="9:10" x14ac:dyDescent="0.35">
      <c r="I667" s="71"/>
      <c r="J667" s="71"/>
    </row>
    <row r="668" spans="9:10" x14ac:dyDescent="0.35">
      <c r="I668" s="71"/>
      <c r="J668" s="71"/>
    </row>
    <row r="669" spans="9:10" x14ac:dyDescent="0.35">
      <c r="I669" s="71"/>
      <c r="J669" s="71"/>
    </row>
    <row r="670" spans="9:10" x14ac:dyDescent="0.35">
      <c r="I670" s="71"/>
      <c r="J670" s="71"/>
    </row>
    <row r="671" spans="9:10" x14ac:dyDescent="0.35">
      <c r="I671" s="71"/>
      <c r="J671" s="71"/>
    </row>
    <row r="672" spans="9:10" x14ac:dyDescent="0.35">
      <c r="I672" s="71"/>
      <c r="J672" s="71"/>
    </row>
    <row r="673" spans="9:10" x14ac:dyDescent="0.35">
      <c r="I673" s="71"/>
      <c r="J673" s="71"/>
    </row>
    <row r="674" spans="9:10" x14ac:dyDescent="0.35">
      <c r="I674" s="71"/>
      <c r="J674" s="71"/>
    </row>
    <row r="675" spans="9:10" x14ac:dyDescent="0.35">
      <c r="I675" s="71"/>
      <c r="J675" s="71"/>
    </row>
    <row r="676" spans="9:10" x14ac:dyDescent="0.35">
      <c r="I676" s="71"/>
      <c r="J676" s="71"/>
    </row>
    <row r="677" spans="9:10" x14ac:dyDescent="0.35">
      <c r="I677" s="71"/>
      <c r="J677" s="71"/>
    </row>
    <row r="678" spans="9:10" x14ac:dyDescent="0.35">
      <c r="I678" s="71"/>
      <c r="J678" s="71"/>
    </row>
    <row r="679" spans="9:10" x14ac:dyDescent="0.35">
      <c r="I679" s="71"/>
      <c r="J679" s="71"/>
    </row>
    <row r="680" spans="9:10" x14ac:dyDescent="0.35">
      <c r="I680" s="71"/>
      <c r="J680" s="71"/>
    </row>
    <row r="681" spans="9:10" x14ac:dyDescent="0.35">
      <c r="I681" s="71"/>
      <c r="J681" s="71"/>
    </row>
    <row r="682" spans="9:10" x14ac:dyDescent="0.35">
      <c r="I682" s="71"/>
      <c r="J682" s="71"/>
    </row>
    <row r="683" spans="9:10" x14ac:dyDescent="0.35">
      <c r="I683" s="71"/>
      <c r="J683" s="71"/>
    </row>
    <row r="684" spans="9:10" x14ac:dyDescent="0.35">
      <c r="I684" s="71"/>
      <c r="J684" s="71"/>
    </row>
    <row r="685" spans="9:10" x14ac:dyDescent="0.35">
      <c r="I685" s="71"/>
      <c r="J685" s="71"/>
    </row>
    <row r="686" spans="9:10" x14ac:dyDescent="0.35">
      <c r="I686" s="71"/>
      <c r="J686" s="71"/>
    </row>
    <row r="687" spans="9:10" x14ac:dyDescent="0.35">
      <c r="I687" s="71"/>
      <c r="J687" s="71"/>
    </row>
    <row r="688" spans="9:10" x14ac:dyDescent="0.35">
      <c r="I688" s="71"/>
      <c r="J688" s="71"/>
    </row>
    <row r="689" spans="9:10" x14ac:dyDescent="0.35">
      <c r="I689" s="71"/>
      <c r="J689" s="71"/>
    </row>
    <row r="690" spans="9:10" x14ac:dyDescent="0.35">
      <c r="I690" s="71"/>
      <c r="J690" s="71"/>
    </row>
    <row r="691" spans="9:10" x14ac:dyDescent="0.35">
      <c r="I691" s="71"/>
      <c r="J691" s="71"/>
    </row>
    <row r="692" spans="9:10" x14ac:dyDescent="0.35">
      <c r="I692" s="71"/>
      <c r="J692" s="71"/>
    </row>
    <row r="693" spans="9:10" x14ac:dyDescent="0.35">
      <c r="I693" s="71"/>
      <c r="J693" s="71"/>
    </row>
    <row r="694" spans="9:10" x14ac:dyDescent="0.35">
      <c r="I694" s="71"/>
      <c r="J694" s="71"/>
    </row>
    <row r="695" spans="9:10" x14ac:dyDescent="0.35">
      <c r="I695" s="71"/>
      <c r="J695" s="71"/>
    </row>
    <row r="696" spans="9:10" x14ac:dyDescent="0.35">
      <c r="I696" s="71"/>
      <c r="J696" s="71"/>
    </row>
    <row r="697" spans="9:10" x14ac:dyDescent="0.35">
      <c r="I697" s="71"/>
      <c r="J697" s="71"/>
    </row>
    <row r="698" spans="9:10" x14ac:dyDescent="0.35">
      <c r="I698" s="71"/>
      <c r="J698" s="71"/>
    </row>
    <row r="699" spans="9:10" x14ac:dyDescent="0.35">
      <c r="I699" s="71"/>
      <c r="J699" s="71"/>
    </row>
    <row r="700" spans="9:10" x14ac:dyDescent="0.35">
      <c r="I700" s="71"/>
      <c r="J700" s="71"/>
    </row>
    <row r="701" spans="9:10" x14ac:dyDescent="0.35">
      <c r="I701" s="71"/>
      <c r="J701" s="71"/>
    </row>
    <row r="702" spans="9:10" x14ac:dyDescent="0.35">
      <c r="I702" s="71"/>
      <c r="J702" s="71"/>
    </row>
    <row r="703" spans="9:10" x14ac:dyDescent="0.35">
      <c r="I703" s="71"/>
      <c r="J703" s="71"/>
    </row>
    <row r="704" spans="9:10" x14ac:dyDescent="0.35">
      <c r="I704" s="71"/>
      <c r="J704" s="71"/>
    </row>
    <row r="705" spans="9:10" x14ac:dyDescent="0.35">
      <c r="I705" s="71"/>
      <c r="J705" s="71"/>
    </row>
    <row r="706" spans="9:10" x14ac:dyDescent="0.35">
      <c r="I706" s="71"/>
      <c r="J706" s="71"/>
    </row>
    <row r="707" spans="9:10" x14ac:dyDescent="0.35">
      <c r="I707" s="71"/>
      <c r="J707" s="71"/>
    </row>
    <row r="708" spans="9:10" x14ac:dyDescent="0.35">
      <c r="I708" s="71"/>
      <c r="J708" s="71"/>
    </row>
    <row r="709" spans="9:10" x14ac:dyDescent="0.35">
      <c r="I709" s="71"/>
      <c r="J709" s="71"/>
    </row>
    <row r="710" spans="9:10" x14ac:dyDescent="0.35">
      <c r="I710" s="71"/>
      <c r="J710" s="71"/>
    </row>
    <row r="711" spans="9:10" x14ac:dyDescent="0.35">
      <c r="I711" s="71"/>
      <c r="J711" s="71"/>
    </row>
    <row r="712" spans="9:10" x14ac:dyDescent="0.35">
      <c r="I712" s="71"/>
      <c r="J712" s="71"/>
    </row>
    <row r="713" spans="9:10" x14ac:dyDescent="0.35">
      <c r="I713" s="71"/>
      <c r="J713" s="71"/>
    </row>
    <row r="714" spans="9:10" x14ac:dyDescent="0.35">
      <c r="I714" s="71"/>
      <c r="J714" s="71"/>
    </row>
    <row r="715" spans="9:10" x14ac:dyDescent="0.35">
      <c r="I715" s="71"/>
      <c r="J715" s="71"/>
    </row>
    <row r="716" spans="9:10" x14ac:dyDescent="0.35">
      <c r="I716" s="71"/>
      <c r="J716" s="71"/>
    </row>
    <row r="717" spans="9:10" x14ac:dyDescent="0.35">
      <c r="I717" s="71"/>
      <c r="J717" s="71"/>
    </row>
    <row r="718" spans="9:10" x14ac:dyDescent="0.35">
      <c r="I718" s="71"/>
      <c r="J718" s="71"/>
    </row>
    <row r="719" spans="9:10" x14ac:dyDescent="0.35">
      <c r="I719" s="71"/>
      <c r="J719" s="71"/>
    </row>
    <row r="720" spans="9:10" x14ac:dyDescent="0.35">
      <c r="I720" s="71"/>
      <c r="J720" s="71"/>
    </row>
    <row r="721" spans="9:10" x14ac:dyDescent="0.35">
      <c r="I721" s="71"/>
      <c r="J721" s="71"/>
    </row>
    <row r="722" spans="9:10" x14ac:dyDescent="0.35">
      <c r="I722" s="71"/>
      <c r="J722" s="71"/>
    </row>
    <row r="723" spans="9:10" x14ac:dyDescent="0.35">
      <c r="I723" s="71"/>
      <c r="J723" s="71"/>
    </row>
    <row r="724" spans="9:10" x14ac:dyDescent="0.35">
      <c r="I724" s="71"/>
      <c r="J724" s="71"/>
    </row>
    <row r="725" spans="9:10" x14ac:dyDescent="0.35">
      <c r="I725" s="71"/>
      <c r="J725" s="71"/>
    </row>
    <row r="726" spans="9:10" x14ac:dyDescent="0.35">
      <c r="I726" s="71"/>
      <c r="J726" s="71"/>
    </row>
    <row r="727" spans="9:10" x14ac:dyDescent="0.35">
      <c r="I727" s="71"/>
      <c r="J727" s="71"/>
    </row>
    <row r="728" spans="9:10" x14ac:dyDescent="0.35">
      <c r="I728" s="71"/>
      <c r="J728" s="71"/>
    </row>
    <row r="729" spans="9:10" x14ac:dyDescent="0.35">
      <c r="I729" s="71"/>
      <c r="J729" s="71"/>
    </row>
    <row r="730" spans="9:10" x14ac:dyDescent="0.35">
      <c r="I730" s="71"/>
      <c r="J730" s="71"/>
    </row>
    <row r="731" spans="9:10" x14ac:dyDescent="0.35">
      <c r="I731" s="71"/>
      <c r="J731" s="71"/>
    </row>
    <row r="732" spans="9:10" x14ac:dyDescent="0.35">
      <c r="I732" s="71"/>
      <c r="J732" s="71"/>
    </row>
    <row r="733" spans="9:10" x14ac:dyDescent="0.35">
      <c r="I733" s="71"/>
      <c r="J733" s="71"/>
    </row>
    <row r="734" spans="9:10" x14ac:dyDescent="0.35">
      <c r="I734" s="71"/>
      <c r="J734" s="71"/>
    </row>
    <row r="735" spans="9:10" x14ac:dyDescent="0.35">
      <c r="I735" s="71"/>
      <c r="J735" s="71"/>
    </row>
    <row r="736" spans="9:10" x14ac:dyDescent="0.35">
      <c r="I736" s="71"/>
      <c r="J736" s="71"/>
    </row>
    <row r="737" spans="9:10" x14ac:dyDescent="0.35">
      <c r="I737" s="71"/>
      <c r="J737" s="71"/>
    </row>
    <row r="738" spans="9:10" x14ac:dyDescent="0.35">
      <c r="I738" s="71"/>
      <c r="J738" s="71"/>
    </row>
    <row r="739" spans="9:10" x14ac:dyDescent="0.35">
      <c r="I739" s="71"/>
      <c r="J739" s="71"/>
    </row>
    <row r="740" spans="9:10" x14ac:dyDescent="0.35">
      <c r="I740" s="71"/>
      <c r="J740" s="71"/>
    </row>
    <row r="741" spans="9:10" x14ac:dyDescent="0.35">
      <c r="I741" s="71"/>
      <c r="J741" s="71"/>
    </row>
    <row r="742" spans="9:10" x14ac:dyDescent="0.35">
      <c r="I742" s="71"/>
      <c r="J742" s="71"/>
    </row>
    <row r="743" spans="9:10" x14ac:dyDescent="0.35">
      <c r="I743" s="71"/>
      <c r="J743" s="71"/>
    </row>
    <row r="744" spans="9:10" x14ac:dyDescent="0.35">
      <c r="I744" s="71"/>
      <c r="J744" s="71"/>
    </row>
    <row r="745" spans="9:10" x14ac:dyDescent="0.35">
      <c r="I745" s="71"/>
      <c r="J745" s="71"/>
    </row>
    <row r="746" spans="9:10" x14ac:dyDescent="0.35">
      <c r="I746" s="71"/>
      <c r="J746" s="71"/>
    </row>
    <row r="747" spans="9:10" x14ac:dyDescent="0.35">
      <c r="I747" s="71"/>
      <c r="J747" s="71"/>
    </row>
    <row r="748" spans="9:10" x14ac:dyDescent="0.35">
      <c r="I748" s="71"/>
      <c r="J748" s="71"/>
    </row>
    <row r="749" spans="9:10" x14ac:dyDescent="0.35">
      <c r="I749" s="71"/>
      <c r="J749" s="71"/>
    </row>
    <row r="750" spans="9:10" x14ac:dyDescent="0.35">
      <c r="I750" s="71"/>
      <c r="J750" s="71"/>
    </row>
    <row r="751" spans="9:10" x14ac:dyDescent="0.35">
      <c r="I751" s="71"/>
      <c r="J751" s="71"/>
    </row>
    <row r="752" spans="9:10" x14ac:dyDescent="0.35">
      <c r="I752" s="71"/>
      <c r="J752" s="71"/>
    </row>
    <row r="753" spans="9:10" x14ac:dyDescent="0.35">
      <c r="I753" s="71"/>
      <c r="J753" s="71"/>
    </row>
    <row r="754" spans="9:10" x14ac:dyDescent="0.35">
      <c r="I754" s="71"/>
      <c r="J754" s="71"/>
    </row>
    <row r="755" spans="9:10" x14ac:dyDescent="0.35">
      <c r="I755" s="71"/>
      <c r="J755" s="71"/>
    </row>
    <row r="756" spans="9:10" x14ac:dyDescent="0.35">
      <c r="I756" s="71"/>
      <c r="J756" s="71"/>
    </row>
    <row r="757" spans="9:10" x14ac:dyDescent="0.35">
      <c r="I757" s="71"/>
      <c r="J757" s="71"/>
    </row>
    <row r="758" spans="9:10" x14ac:dyDescent="0.35">
      <c r="I758" s="71"/>
      <c r="J758" s="71"/>
    </row>
    <row r="759" spans="9:10" x14ac:dyDescent="0.35">
      <c r="I759" s="71"/>
      <c r="J759" s="71"/>
    </row>
    <row r="760" spans="9:10" x14ac:dyDescent="0.35">
      <c r="I760" s="71"/>
      <c r="J760" s="71"/>
    </row>
    <row r="761" spans="9:10" x14ac:dyDescent="0.35">
      <c r="I761" s="71"/>
      <c r="J761" s="71"/>
    </row>
    <row r="762" spans="9:10" x14ac:dyDescent="0.35">
      <c r="I762" s="71"/>
      <c r="J762" s="71"/>
    </row>
    <row r="763" spans="9:10" x14ac:dyDescent="0.35">
      <c r="I763" s="71"/>
      <c r="J763" s="71"/>
    </row>
    <row r="764" spans="9:10" x14ac:dyDescent="0.35">
      <c r="I764" s="71"/>
      <c r="J764" s="71"/>
    </row>
    <row r="765" spans="9:10" x14ac:dyDescent="0.35">
      <c r="I765" s="71"/>
      <c r="J765" s="71"/>
    </row>
    <row r="766" spans="9:10" x14ac:dyDescent="0.35">
      <c r="I766" s="71"/>
      <c r="J766" s="71"/>
    </row>
    <row r="767" spans="9:10" x14ac:dyDescent="0.35">
      <c r="I767" s="71"/>
      <c r="J767" s="71"/>
    </row>
    <row r="768" spans="9:10" x14ac:dyDescent="0.35">
      <c r="I768" s="71"/>
      <c r="J768" s="71"/>
    </row>
    <row r="769" spans="9:10" x14ac:dyDescent="0.35">
      <c r="I769" s="71"/>
      <c r="J769" s="71"/>
    </row>
    <row r="770" spans="9:10" x14ac:dyDescent="0.35">
      <c r="I770" s="71"/>
      <c r="J770" s="71"/>
    </row>
    <row r="771" spans="9:10" x14ac:dyDescent="0.35">
      <c r="I771" s="71"/>
      <c r="J771" s="71"/>
    </row>
    <row r="772" spans="9:10" x14ac:dyDescent="0.35">
      <c r="I772" s="71"/>
      <c r="J772" s="71"/>
    </row>
    <row r="773" spans="9:10" x14ac:dyDescent="0.35">
      <c r="I773" s="71"/>
      <c r="J773" s="71"/>
    </row>
    <row r="774" spans="9:10" x14ac:dyDescent="0.35">
      <c r="I774" s="71"/>
      <c r="J774" s="71"/>
    </row>
    <row r="775" spans="9:10" x14ac:dyDescent="0.35">
      <c r="I775" s="71"/>
      <c r="J775" s="71"/>
    </row>
    <row r="776" spans="9:10" x14ac:dyDescent="0.35">
      <c r="I776" s="71"/>
      <c r="J776" s="71"/>
    </row>
    <row r="777" spans="9:10" x14ac:dyDescent="0.35">
      <c r="I777" s="71"/>
      <c r="J777" s="71"/>
    </row>
    <row r="778" spans="9:10" x14ac:dyDescent="0.35">
      <c r="I778" s="71"/>
      <c r="J778" s="71"/>
    </row>
    <row r="779" spans="9:10" x14ac:dyDescent="0.35">
      <c r="I779" s="71"/>
      <c r="J779" s="71"/>
    </row>
    <row r="780" spans="9:10" x14ac:dyDescent="0.35">
      <c r="I780" s="71"/>
      <c r="J780" s="71"/>
    </row>
    <row r="781" spans="9:10" x14ac:dyDescent="0.35">
      <c r="I781" s="71"/>
      <c r="J781" s="71"/>
    </row>
    <row r="782" spans="9:10" x14ac:dyDescent="0.35">
      <c r="I782" s="71"/>
      <c r="J782" s="71"/>
    </row>
    <row r="783" spans="9:10" x14ac:dyDescent="0.35">
      <c r="I783" s="71"/>
      <c r="J783" s="71"/>
    </row>
    <row r="784" spans="9:10" x14ac:dyDescent="0.35">
      <c r="I784" s="71"/>
      <c r="J784" s="71"/>
    </row>
    <row r="785" spans="9:10" x14ac:dyDescent="0.35">
      <c r="I785" s="71"/>
      <c r="J785" s="71"/>
    </row>
    <row r="786" spans="9:10" x14ac:dyDescent="0.35">
      <c r="I786" s="71"/>
      <c r="J786" s="71"/>
    </row>
    <row r="787" spans="9:10" x14ac:dyDescent="0.35">
      <c r="I787" s="71"/>
      <c r="J787" s="71"/>
    </row>
    <row r="788" spans="9:10" x14ac:dyDescent="0.35">
      <c r="I788" s="71"/>
      <c r="J788" s="71"/>
    </row>
    <row r="789" spans="9:10" x14ac:dyDescent="0.35">
      <c r="I789" s="71"/>
      <c r="J789" s="71"/>
    </row>
    <row r="790" spans="9:10" x14ac:dyDescent="0.35">
      <c r="I790" s="71"/>
      <c r="J790" s="71"/>
    </row>
    <row r="791" spans="9:10" x14ac:dyDescent="0.35">
      <c r="I791" s="71"/>
      <c r="J791" s="71"/>
    </row>
    <row r="792" spans="9:10" x14ac:dyDescent="0.35">
      <c r="I792" s="71"/>
      <c r="J792" s="71"/>
    </row>
    <row r="793" spans="9:10" x14ac:dyDescent="0.35">
      <c r="I793" s="71"/>
      <c r="J793" s="71"/>
    </row>
    <row r="794" spans="9:10" x14ac:dyDescent="0.35">
      <c r="I794" s="71"/>
      <c r="J794" s="71"/>
    </row>
    <row r="795" spans="9:10" x14ac:dyDescent="0.35">
      <c r="I795" s="71"/>
      <c r="J795" s="71"/>
    </row>
    <row r="796" spans="9:10" x14ac:dyDescent="0.35">
      <c r="I796" s="71"/>
      <c r="J796" s="71"/>
    </row>
    <row r="797" spans="9:10" x14ac:dyDescent="0.35">
      <c r="I797" s="71"/>
      <c r="J797" s="71"/>
    </row>
    <row r="798" spans="9:10" x14ac:dyDescent="0.35">
      <c r="I798" s="71"/>
      <c r="J798" s="71"/>
    </row>
    <row r="799" spans="9:10" x14ac:dyDescent="0.35">
      <c r="I799" s="71"/>
      <c r="J799" s="71"/>
    </row>
    <row r="800" spans="9:10" x14ac:dyDescent="0.35">
      <c r="I800" s="71"/>
      <c r="J800" s="71"/>
    </row>
    <row r="801" spans="9:10" x14ac:dyDescent="0.35">
      <c r="I801" s="71"/>
      <c r="J801" s="71"/>
    </row>
    <row r="802" spans="9:10" x14ac:dyDescent="0.35">
      <c r="I802" s="71"/>
      <c r="J802" s="71"/>
    </row>
    <row r="803" spans="9:10" x14ac:dyDescent="0.35">
      <c r="I803" s="71"/>
      <c r="J803" s="71"/>
    </row>
    <row r="804" spans="9:10" x14ac:dyDescent="0.35">
      <c r="I804" s="71"/>
      <c r="J804" s="71"/>
    </row>
    <row r="805" spans="9:10" x14ac:dyDescent="0.35">
      <c r="I805" s="71"/>
      <c r="J805" s="71"/>
    </row>
    <row r="806" spans="9:10" x14ac:dyDescent="0.35">
      <c r="I806" s="71"/>
      <c r="J806" s="71"/>
    </row>
    <row r="807" spans="9:10" x14ac:dyDescent="0.35">
      <c r="I807" s="71"/>
      <c r="J807" s="71"/>
    </row>
    <row r="808" spans="9:10" x14ac:dyDescent="0.35">
      <c r="I808" s="71"/>
      <c r="J808" s="71"/>
    </row>
    <row r="809" spans="9:10" x14ac:dyDescent="0.35">
      <c r="I809" s="71"/>
      <c r="J809" s="71"/>
    </row>
    <row r="810" spans="9:10" x14ac:dyDescent="0.35">
      <c r="I810" s="71"/>
      <c r="J810" s="71"/>
    </row>
    <row r="811" spans="9:10" x14ac:dyDescent="0.35">
      <c r="I811" s="71"/>
      <c r="J811" s="71"/>
    </row>
    <row r="812" spans="9:10" x14ac:dyDescent="0.35">
      <c r="I812" s="71"/>
      <c r="J812" s="71"/>
    </row>
    <row r="813" spans="9:10" x14ac:dyDescent="0.35">
      <c r="I813" s="71"/>
      <c r="J813" s="71"/>
    </row>
    <row r="814" spans="9:10" x14ac:dyDescent="0.35">
      <c r="I814" s="71"/>
      <c r="J814" s="71"/>
    </row>
    <row r="815" spans="9:10" x14ac:dyDescent="0.35">
      <c r="I815" s="71"/>
      <c r="J815" s="71"/>
    </row>
    <row r="816" spans="9:10" x14ac:dyDescent="0.35">
      <c r="I816" s="71"/>
      <c r="J816" s="71"/>
    </row>
    <row r="817" spans="9:10" x14ac:dyDescent="0.35">
      <c r="I817" s="71"/>
      <c r="J817" s="71"/>
    </row>
    <row r="818" spans="9:10" x14ac:dyDescent="0.35">
      <c r="I818" s="71"/>
      <c r="J818" s="71"/>
    </row>
    <row r="819" spans="9:10" x14ac:dyDescent="0.35">
      <c r="I819" s="71"/>
      <c r="J819" s="71"/>
    </row>
    <row r="820" spans="9:10" x14ac:dyDescent="0.35">
      <c r="I820" s="71"/>
      <c r="J820" s="71"/>
    </row>
    <row r="821" spans="9:10" x14ac:dyDescent="0.35">
      <c r="I821" s="71"/>
      <c r="J821" s="71"/>
    </row>
    <row r="822" spans="9:10" x14ac:dyDescent="0.35">
      <c r="I822" s="71"/>
      <c r="J822" s="71"/>
    </row>
    <row r="823" spans="9:10" x14ac:dyDescent="0.35">
      <c r="I823" s="71"/>
      <c r="J823" s="71"/>
    </row>
    <row r="824" spans="9:10" x14ac:dyDescent="0.35">
      <c r="I824" s="71"/>
      <c r="J824" s="71"/>
    </row>
    <row r="825" spans="9:10" x14ac:dyDescent="0.35">
      <c r="I825" s="71"/>
      <c r="J825" s="71"/>
    </row>
    <row r="826" spans="9:10" x14ac:dyDescent="0.35">
      <c r="I826" s="71"/>
      <c r="J826" s="71"/>
    </row>
    <row r="827" spans="9:10" x14ac:dyDescent="0.35">
      <c r="I827" s="71"/>
      <c r="J827" s="71"/>
    </row>
    <row r="828" spans="9:10" x14ac:dyDescent="0.35">
      <c r="I828" s="71"/>
      <c r="J828" s="71"/>
    </row>
    <row r="829" spans="9:10" x14ac:dyDescent="0.35">
      <c r="I829" s="71"/>
      <c r="J829" s="71"/>
    </row>
    <row r="830" spans="9:10" x14ac:dyDescent="0.35">
      <c r="I830" s="71"/>
      <c r="J830" s="71"/>
    </row>
    <row r="831" spans="9:10" x14ac:dyDescent="0.35">
      <c r="I831" s="71"/>
      <c r="J831" s="71"/>
    </row>
    <row r="832" spans="9:10" x14ac:dyDescent="0.35">
      <c r="I832" s="71"/>
      <c r="J832" s="71"/>
    </row>
    <row r="833" spans="9:10" x14ac:dyDescent="0.35">
      <c r="I833" s="71"/>
      <c r="J833" s="71"/>
    </row>
    <row r="834" spans="9:10" x14ac:dyDescent="0.35">
      <c r="I834" s="71"/>
      <c r="J834" s="71"/>
    </row>
    <row r="835" spans="9:10" x14ac:dyDescent="0.35">
      <c r="I835" s="71"/>
      <c r="J835" s="71"/>
    </row>
    <row r="836" spans="9:10" x14ac:dyDescent="0.35">
      <c r="I836" s="71"/>
      <c r="J836" s="71"/>
    </row>
    <row r="837" spans="9:10" x14ac:dyDescent="0.35">
      <c r="I837" s="71"/>
      <c r="J837" s="71"/>
    </row>
    <row r="838" spans="9:10" x14ac:dyDescent="0.35">
      <c r="I838" s="71"/>
      <c r="J838" s="71"/>
    </row>
  </sheetData>
  <mergeCells count="3">
    <mergeCell ref="A1:J1"/>
    <mergeCell ref="A2:J2"/>
    <mergeCell ref="H7:J7"/>
  </mergeCells>
  <dataValidations count="1">
    <dataValidation type="list" allowBlank="1" showInputMessage="1" showErrorMessage="1" sqref="H14 H9 H11:H12" xr:uid="{00000000-0002-0000-0000-000000000000}">
      <formula1>$D$17:$D$22</formula1>
    </dataValidation>
  </dataValidations>
  <pageMargins left="0.25" right="0.25" top="0.75" bottom="0.75" header="0.3" footer="0.3"/>
  <pageSetup paperSize="8" scale="37" orientation="landscape" r:id="rId1"/>
  <rowBreaks count="2" manualBreakCount="2">
    <brk id="9" max="16383" man="1"/>
    <brk id="1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I42"/>
  <sheetViews>
    <sheetView view="pageBreakPreview" zoomScale="60" zoomScaleNormal="100" workbookViewId="0">
      <selection activeCell="M18" sqref="M18"/>
    </sheetView>
  </sheetViews>
  <sheetFormatPr defaultRowHeight="18" x14ac:dyDescent="0.55000000000000004"/>
  <cols>
    <col min="1" max="1" width="18.1796875" customWidth="1"/>
    <col min="2" max="2" width="13.1796875" bestFit="1" customWidth="1"/>
    <col min="3" max="3" width="12.08984375" bestFit="1" customWidth="1"/>
    <col min="4" max="4" width="11.90625" bestFit="1" customWidth="1"/>
    <col min="5" max="5" width="12.1796875" bestFit="1" customWidth="1"/>
    <col min="6" max="6" width="13.1796875" bestFit="1" customWidth="1"/>
    <col min="7" max="7" width="17.1796875" bestFit="1" customWidth="1"/>
    <col min="8" max="8" width="10.1796875" customWidth="1"/>
    <col min="9" max="9" width="13.1796875" bestFit="1" customWidth="1"/>
    <col min="10" max="10" width="13.1796875" customWidth="1"/>
    <col min="11" max="11" width="12.08984375" bestFit="1" customWidth="1"/>
    <col min="12" max="12" width="9.90625" bestFit="1" customWidth="1"/>
    <col min="13" max="13" width="12.1796875" bestFit="1" customWidth="1"/>
    <col min="14" max="14" width="18" bestFit="1" customWidth="1"/>
    <col min="15" max="15" width="16" bestFit="1" customWidth="1"/>
    <col min="16" max="16" width="16.81640625" bestFit="1" customWidth="1"/>
    <col min="17" max="17" width="14.453125" bestFit="1" customWidth="1"/>
    <col min="18" max="18" width="7.453125" style="33" customWidth="1"/>
    <col min="19" max="19" width="12.81640625" bestFit="1" customWidth="1"/>
    <col min="20" max="20" width="13.81640625" bestFit="1" customWidth="1"/>
    <col min="21" max="21" width="12.1796875" bestFit="1" customWidth="1"/>
    <col min="22" max="22" width="15" customWidth="1"/>
    <col min="24" max="24" width="9.1796875" bestFit="1" customWidth="1"/>
    <col min="25" max="25" width="12.453125" bestFit="1" customWidth="1"/>
    <col min="26" max="26" width="16.54296875" customWidth="1"/>
    <col min="27" max="27" width="11.54296875" bestFit="1" customWidth="1"/>
    <col min="28" max="28" width="13.453125" bestFit="1" customWidth="1"/>
    <col min="29" max="29" width="11.81640625" bestFit="1" customWidth="1"/>
    <col min="30" max="30" width="9.54296875" bestFit="1" customWidth="1"/>
    <col min="31" max="31" width="12.54296875" bestFit="1" customWidth="1"/>
    <col min="32" max="32" width="12.81640625" bestFit="1" customWidth="1"/>
    <col min="33" max="33" width="12.1796875" bestFit="1" customWidth="1"/>
    <col min="34" max="34" width="14.453125" bestFit="1" customWidth="1"/>
    <col min="35" max="35" width="12.81640625" bestFit="1" customWidth="1"/>
  </cols>
  <sheetData>
    <row r="1" spans="1:35" ht="18.5" thickBot="1" x14ac:dyDescent="0.6"/>
    <row r="2" spans="1:35" ht="15" thickBot="1" x14ac:dyDescent="0.4">
      <c r="A2" s="152" t="s">
        <v>56</v>
      </c>
      <c r="B2" s="153"/>
      <c r="C2" s="153"/>
      <c r="D2" s="153"/>
      <c r="E2" s="153"/>
      <c r="F2" s="153"/>
      <c r="G2" s="153"/>
      <c r="H2" s="153"/>
      <c r="I2" s="153"/>
      <c r="J2" s="153"/>
      <c r="K2" s="153"/>
      <c r="L2" s="153"/>
      <c r="M2" s="153"/>
      <c r="N2" s="153"/>
      <c r="O2" s="153"/>
      <c r="P2" s="153"/>
      <c r="Q2" s="153"/>
      <c r="R2" s="154"/>
      <c r="S2" s="49"/>
      <c r="T2" s="49"/>
      <c r="U2" s="49"/>
      <c r="V2" s="49"/>
      <c r="X2" s="49"/>
      <c r="Y2" s="49"/>
      <c r="Z2" s="49"/>
      <c r="AA2" s="49"/>
      <c r="AB2" s="49"/>
      <c r="AC2" s="49"/>
      <c r="AD2" s="49"/>
      <c r="AE2" s="49"/>
      <c r="AF2" s="49"/>
      <c r="AG2" s="49"/>
      <c r="AH2" s="49"/>
      <c r="AI2" s="49"/>
    </row>
    <row r="3" spans="1:35" ht="56.25" customHeight="1" x14ac:dyDescent="0.35">
      <c r="A3" s="56" t="s">
        <v>29</v>
      </c>
      <c r="B3" s="57" t="s">
        <v>30</v>
      </c>
      <c r="C3" s="57" t="s">
        <v>32</v>
      </c>
      <c r="D3" s="57" t="s">
        <v>34</v>
      </c>
      <c r="E3" s="57" t="s">
        <v>37</v>
      </c>
      <c r="F3" s="57" t="s">
        <v>39</v>
      </c>
      <c r="G3" s="57" t="s">
        <v>8</v>
      </c>
      <c r="H3" s="57" t="s">
        <v>9</v>
      </c>
      <c r="I3" s="57" t="s">
        <v>10</v>
      </c>
      <c r="J3" s="57" t="s">
        <v>13</v>
      </c>
      <c r="K3" s="57" t="s">
        <v>15</v>
      </c>
      <c r="L3" s="57" t="s">
        <v>16</v>
      </c>
      <c r="M3" s="57" t="s">
        <v>18</v>
      </c>
      <c r="N3" s="57" t="s">
        <v>19</v>
      </c>
      <c r="O3" s="57" t="s">
        <v>21</v>
      </c>
      <c r="P3" s="58" t="s">
        <v>28</v>
      </c>
      <c r="Q3" s="57" t="s">
        <v>22</v>
      </c>
      <c r="R3" s="18" t="s">
        <v>41</v>
      </c>
    </row>
    <row r="4" spans="1:35" s="22" customFormat="1" ht="56.25" customHeight="1" x14ac:dyDescent="0.35">
      <c r="A4" s="19" t="s">
        <v>42</v>
      </c>
      <c r="B4" s="41">
        <v>64.44</v>
      </c>
      <c r="C4" s="41">
        <v>76.11</v>
      </c>
      <c r="D4" s="41">
        <v>63.11</v>
      </c>
      <c r="E4" s="41">
        <v>60.33</v>
      </c>
      <c r="F4" s="41">
        <v>71.67</v>
      </c>
      <c r="G4" s="41">
        <v>63.33</v>
      </c>
      <c r="H4" s="41">
        <v>73.67</v>
      </c>
      <c r="I4" s="41">
        <v>62.33</v>
      </c>
      <c r="J4" s="53">
        <v>91</v>
      </c>
      <c r="K4" s="41">
        <v>81.67</v>
      </c>
      <c r="L4" s="53">
        <v>77</v>
      </c>
      <c r="M4" s="41">
        <v>67.44</v>
      </c>
      <c r="N4" s="41">
        <v>87.22</v>
      </c>
      <c r="O4" s="41">
        <v>71.44</v>
      </c>
      <c r="P4" s="54">
        <v>72.89</v>
      </c>
      <c r="Q4" s="41">
        <v>69.33</v>
      </c>
      <c r="R4" s="21"/>
    </row>
    <row r="5" spans="1:35" ht="25.5" customHeight="1" x14ac:dyDescent="0.35">
      <c r="A5" s="23" t="s">
        <v>43</v>
      </c>
      <c r="B5" s="42">
        <v>10</v>
      </c>
      <c r="C5" s="42">
        <v>13.8</v>
      </c>
      <c r="D5" s="42">
        <v>11.5</v>
      </c>
      <c r="E5" s="42">
        <v>10</v>
      </c>
      <c r="F5" s="42">
        <v>11.5</v>
      </c>
      <c r="G5" s="42">
        <v>15</v>
      </c>
      <c r="H5" s="42">
        <v>15</v>
      </c>
      <c r="I5" s="42">
        <v>12</v>
      </c>
      <c r="J5" s="42">
        <v>11.5</v>
      </c>
      <c r="K5" s="42">
        <v>13</v>
      </c>
      <c r="L5" s="42">
        <v>14.66</v>
      </c>
      <c r="M5" s="42">
        <v>15</v>
      </c>
      <c r="N5" s="42">
        <v>10.5</v>
      </c>
      <c r="O5" s="42">
        <v>14.95</v>
      </c>
      <c r="P5" s="46">
        <v>11.5</v>
      </c>
      <c r="Q5" s="42">
        <v>11</v>
      </c>
      <c r="R5" s="24">
        <f ca="1">MIN(B5:AH5)</f>
        <v>10</v>
      </c>
    </row>
    <row r="6" spans="1:35" ht="25.5" customHeight="1" x14ac:dyDescent="0.35">
      <c r="A6" s="25" t="s">
        <v>44</v>
      </c>
      <c r="B6" s="43">
        <f ca="1" xml:space="preserve"> (1-(IF(B5="No Quote",999999, IF(B5="Disqualified",999999,B5))-R5)/R5)*90</f>
        <v>90</v>
      </c>
      <c r="C6" s="43">
        <f ca="1" xml:space="preserve"> (1-(IF(C5="No Quote",999999, IF(C5="Disqualified",999999,C5))-R5)/R5)*90</f>
        <v>55.79999999999999</v>
      </c>
      <c r="D6" s="43">
        <f ca="1" xml:space="preserve"> (1-(IF(D5="No Quote",999999, IF(D5="Disqualified",999999,D5))-R5)/R5)*90</f>
        <v>76.5</v>
      </c>
      <c r="E6" s="43">
        <f ca="1" xml:space="preserve"> (1-(IF(E5="No Quote",999999, IF(E5="Disqualified",999999,E5))-R5)/R5)*90</f>
        <v>90</v>
      </c>
      <c r="F6" s="43">
        <f ca="1" xml:space="preserve"> (1-(IF(F5="No Quote",999999, IF(F5="Disqualified",999999,F5))-R5)/R5)*90</f>
        <v>76.5</v>
      </c>
      <c r="G6" s="43">
        <f ca="1" xml:space="preserve"> (1-(IF(G5="No Quote",999999, IF(G5="Disqualified",999999,G5))-R5)/R5)*90</f>
        <v>45</v>
      </c>
      <c r="H6" s="43">
        <f ca="1" xml:space="preserve"> (1-(IF(H5="No Quote",999999, IF(H5="Disqualified",999999,H5))-R5)/R5)*90</f>
        <v>45</v>
      </c>
      <c r="I6" s="43">
        <f ca="1" xml:space="preserve"> (1-(IF(I5="No Quote",999999, IF(I5="Disqualified",999999,I5))-R5)/R5)*90</f>
        <v>72</v>
      </c>
      <c r="J6" s="43">
        <f ca="1" xml:space="preserve"> (1-(IF(J5="No Quote",999999, IF(J5="Disqualified",999999,J5))-R5)/R5)*90</f>
        <v>76.5</v>
      </c>
      <c r="K6" s="43">
        <f ca="1" xml:space="preserve"> (1-(IF(K5="No Quote",999999, IF(K5="Disqualified",999999,K5))-R5)/R5)*90</f>
        <v>62.999999999999993</v>
      </c>
      <c r="L6" s="43">
        <f ca="1" xml:space="preserve"> (1-(IF(L5="No Quote",999999, IF(L5="Disqualified",999999,L5))-R5)/R5)*90</f>
        <v>48.06</v>
      </c>
      <c r="M6" s="43">
        <f ca="1" xml:space="preserve"> (1-(IF(M5="No Quote",999999, IF(M5="Disqualified",999999,M5))-R5)/R5)*90</f>
        <v>45</v>
      </c>
      <c r="N6" s="43">
        <f ca="1" xml:space="preserve"> (1-(IF(N5="No Quote",999999, IF(N5="Disqualified",999999,N5))-R5)/R5)*90</f>
        <v>85.5</v>
      </c>
      <c r="O6" s="43">
        <f ca="1" xml:space="preserve"> (1-(IF(O5="No Quote",999999, IF(O5="Disqualified",999999,O5))-R5)/R5)*90</f>
        <v>45.45000000000001</v>
      </c>
      <c r="P6" s="43">
        <f ca="1" xml:space="preserve"> (1-(IF(P5="No Quote",999999, IF(P5="Disqualified",999999,P5))-R5)/R5)*90</f>
        <v>76.5</v>
      </c>
      <c r="Q6" s="43">
        <f ca="1" xml:space="preserve"> (1-(IF(Q5="No Quote",999999, IF(Q5="Disqualified",999999,Q5))-R5)/R5)*90</f>
        <v>81</v>
      </c>
      <c r="R6" s="26"/>
    </row>
    <row r="7" spans="1:35" ht="33" customHeight="1" thickBot="1" x14ac:dyDescent="0.6">
      <c r="A7" s="27" t="s">
        <v>45</v>
      </c>
      <c r="B7" s="44">
        <v>10</v>
      </c>
      <c r="C7" s="44">
        <v>9</v>
      </c>
      <c r="D7" s="44">
        <v>10</v>
      </c>
      <c r="E7" s="44">
        <v>10</v>
      </c>
      <c r="F7" s="44">
        <v>9</v>
      </c>
      <c r="G7" s="44">
        <v>9</v>
      </c>
      <c r="H7" s="44">
        <v>10</v>
      </c>
      <c r="I7" s="44">
        <v>9</v>
      </c>
      <c r="J7" s="44">
        <v>9</v>
      </c>
      <c r="K7" s="44">
        <v>9</v>
      </c>
      <c r="L7" s="44">
        <v>9</v>
      </c>
      <c r="M7" s="44">
        <v>10</v>
      </c>
      <c r="N7" s="44">
        <v>10</v>
      </c>
      <c r="O7" s="44">
        <v>9</v>
      </c>
      <c r="P7" s="47">
        <v>10</v>
      </c>
      <c r="Q7" s="44">
        <v>10</v>
      </c>
      <c r="R7" s="28"/>
    </row>
    <row r="8" spans="1:35" ht="18.5" thickBot="1" x14ac:dyDescent="0.6">
      <c r="A8" s="29" t="s">
        <v>46</v>
      </c>
      <c r="B8" s="45">
        <f t="shared" ref="B8:Q8" ca="1" si="0">B6+B7</f>
        <v>100</v>
      </c>
      <c r="C8" s="45">
        <f t="shared" ca="1" si="0"/>
        <v>64.799999999999983</v>
      </c>
      <c r="D8" s="45">
        <f t="shared" ca="1" si="0"/>
        <v>86.5</v>
      </c>
      <c r="E8" s="45">
        <f t="shared" ca="1" si="0"/>
        <v>100</v>
      </c>
      <c r="F8" s="45">
        <f t="shared" ca="1" si="0"/>
        <v>85.5</v>
      </c>
      <c r="G8" s="45">
        <f t="shared" ca="1" si="0"/>
        <v>54</v>
      </c>
      <c r="H8" s="45">
        <f t="shared" ca="1" si="0"/>
        <v>55</v>
      </c>
      <c r="I8" s="45">
        <f t="shared" ca="1" si="0"/>
        <v>81</v>
      </c>
      <c r="J8" s="45">
        <f t="shared" ca="1" si="0"/>
        <v>85.5</v>
      </c>
      <c r="K8" s="45">
        <f t="shared" ca="1" si="0"/>
        <v>72</v>
      </c>
      <c r="L8" s="45">
        <f t="shared" ca="1" si="0"/>
        <v>57.06</v>
      </c>
      <c r="M8" s="45">
        <f t="shared" ca="1" si="0"/>
        <v>55</v>
      </c>
      <c r="N8" s="45">
        <f t="shared" ca="1" si="0"/>
        <v>95.5</v>
      </c>
      <c r="O8" s="45">
        <f t="shared" ca="1" si="0"/>
        <v>54.45000000000001</v>
      </c>
      <c r="P8" s="45">
        <f t="shared" ca="1" si="0"/>
        <v>86.5</v>
      </c>
      <c r="Q8" s="45">
        <f t="shared" ca="1" si="0"/>
        <v>91</v>
      </c>
      <c r="R8" s="28"/>
    </row>
    <row r="9" spans="1:35" ht="18.5" thickBot="1" x14ac:dyDescent="0.6">
      <c r="R9" s="28"/>
    </row>
    <row r="10" spans="1:35" ht="18.5" thickBot="1" x14ac:dyDescent="0.6">
      <c r="A10" s="149" t="s">
        <v>55</v>
      </c>
      <c r="B10" s="150"/>
      <c r="C10" s="150"/>
      <c r="D10" s="150"/>
      <c r="E10" s="150"/>
      <c r="F10" s="150"/>
      <c r="G10" s="150"/>
      <c r="H10" s="150"/>
      <c r="I10" s="151"/>
      <c r="R10" s="28"/>
    </row>
    <row r="11" spans="1:35" ht="52" x14ac:dyDescent="0.55000000000000004">
      <c r="A11" s="16" t="s">
        <v>29</v>
      </c>
      <c r="B11" s="17" t="s">
        <v>31</v>
      </c>
      <c r="C11" s="17" t="s">
        <v>36</v>
      </c>
      <c r="D11" s="17" t="s">
        <v>38</v>
      </c>
      <c r="E11" s="17" t="s">
        <v>40</v>
      </c>
      <c r="F11" s="17" t="s">
        <v>14</v>
      </c>
      <c r="G11" s="17" t="s">
        <v>17</v>
      </c>
      <c r="H11" s="17" t="s">
        <v>26</v>
      </c>
      <c r="I11" s="17" t="s">
        <v>23</v>
      </c>
      <c r="N11" s="50"/>
      <c r="Q11" s="50"/>
      <c r="R11" s="28"/>
      <c r="AG11" s="50"/>
    </row>
    <row r="12" spans="1:35" x14ac:dyDescent="0.55000000000000004">
      <c r="A12" s="19" t="s">
        <v>42</v>
      </c>
      <c r="B12" s="59">
        <v>74.22</v>
      </c>
      <c r="C12" s="59">
        <v>67.78</v>
      </c>
      <c r="D12" s="59">
        <v>63.33</v>
      </c>
      <c r="E12" s="59">
        <v>71.11</v>
      </c>
      <c r="F12" s="59">
        <v>91.78</v>
      </c>
      <c r="G12" s="60">
        <v>84.56</v>
      </c>
      <c r="H12" s="59">
        <v>67.22</v>
      </c>
      <c r="I12" s="59">
        <v>67.33</v>
      </c>
      <c r="R12" s="28"/>
    </row>
    <row r="13" spans="1:35" x14ac:dyDescent="0.55000000000000004">
      <c r="A13" s="23" t="s">
        <v>43</v>
      </c>
      <c r="B13" s="61">
        <v>17</v>
      </c>
      <c r="C13" s="61">
        <v>23</v>
      </c>
      <c r="D13" s="61">
        <v>17</v>
      </c>
      <c r="E13" s="61">
        <v>22.5</v>
      </c>
      <c r="F13" s="61">
        <v>32.200000000000003</v>
      </c>
      <c r="G13" s="61">
        <v>32.200000000000003</v>
      </c>
      <c r="H13" s="61">
        <v>17</v>
      </c>
      <c r="I13" s="62" t="s">
        <v>52</v>
      </c>
      <c r="R13" s="28"/>
    </row>
    <row r="14" spans="1:35" x14ac:dyDescent="0.55000000000000004">
      <c r="A14" s="25" t="s">
        <v>44</v>
      </c>
      <c r="B14" s="63">
        <f ca="1" xml:space="preserve"> (1-(IF(B13="No Quote",999999, IF(B13="Disqualified",999999,B13))-R5)/R5)*90</f>
        <v>27.000000000000004</v>
      </c>
      <c r="C14" s="63">
        <f ca="1" xml:space="preserve"> (1-(IF(C13="No Quote",999999, IF(C13="Disqualified",999999,C13))-R5)/R5)*90</f>
        <v>-27.000000000000004</v>
      </c>
      <c r="D14" s="63">
        <f ca="1" xml:space="preserve"> (1-(IF(D13="No Quote",999999, IF(D13="Disqualified",999999,D13))-R5)/R5)*90</f>
        <v>27.000000000000004</v>
      </c>
      <c r="E14" s="63">
        <f ca="1" xml:space="preserve"> (1-(IF(E13="No Quote",999999, IF(E13="Disqualified",999999,E13))-R5)/R5)*90</f>
        <v>-22.5</v>
      </c>
      <c r="F14" s="63">
        <f ca="1" xml:space="preserve"> (1-(IF(F13="No Quote",999999, IF(F13="Disqualified",999999,F13))-R5)/R5)*90</f>
        <v>-109.80000000000001</v>
      </c>
      <c r="G14" s="63">
        <f ca="1" xml:space="preserve"> (1-(IF(G13="No Quote",999999, IF(G13="Disqualified",999999,G13))-R5)/R5)*90</f>
        <v>-109.80000000000001</v>
      </c>
      <c r="H14" s="63">
        <f ca="1" xml:space="preserve"> (1-(IF(H13="No Quote",999999, IF(H13="Disqualified",999999,H13))-R5)/R5)*90</f>
        <v>27.000000000000004</v>
      </c>
      <c r="I14" s="64" t="s">
        <v>52</v>
      </c>
      <c r="R14" s="28"/>
    </row>
    <row r="15" spans="1:35" ht="18.5" thickBot="1" x14ac:dyDescent="0.6">
      <c r="A15" s="27" t="s">
        <v>45</v>
      </c>
      <c r="B15" s="65">
        <v>9</v>
      </c>
      <c r="C15" s="65">
        <v>5</v>
      </c>
      <c r="D15" s="65">
        <v>4</v>
      </c>
      <c r="E15" s="65">
        <v>10</v>
      </c>
      <c r="F15" s="65">
        <v>9</v>
      </c>
      <c r="G15" s="65">
        <v>9</v>
      </c>
      <c r="H15" s="65">
        <v>10</v>
      </c>
      <c r="I15" s="65">
        <v>10</v>
      </c>
      <c r="R15" s="30"/>
    </row>
    <row r="16" spans="1:35" ht="18.5" thickBot="1" x14ac:dyDescent="0.6">
      <c r="A16" s="29" t="s">
        <v>46</v>
      </c>
      <c r="B16" s="66">
        <f t="shared" ref="B16:H16" ca="1" si="1">B14+B15</f>
        <v>36</v>
      </c>
      <c r="C16" s="66">
        <f t="shared" ca="1" si="1"/>
        <v>-22.000000000000004</v>
      </c>
      <c r="D16" s="66">
        <f t="shared" ca="1" si="1"/>
        <v>31.000000000000004</v>
      </c>
      <c r="E16" s="66">
        <f t="shared" ca="1" si="1"/>
        <v>-12.5</v>
      </c>
      <c r="F16" s="66">
        <f t="shared" ca="1" si="1"/>
        <v>-100.80000000000001</v>
      </c>
      <c r="G16" s="66">
        <f t="shared" ca="1" si="1"/>
        <v>-100.80000000000001</v>
      </c>
      <c r="H16" s="66">
        <f t="shared" ca="1" si="1"/>
        <v>37</v>
      </c>
      <c r="I16" s="66">
        <v>10</v>
      </c>
      <c r="R16" s="28"/>
    </row>
    <row r="17" spans="1:18" x14ac:dyDescent="0.55000000000000004">
      <c r="R17" s="28"/>
    </row>
    <row r="18" spans="1:18" ht="18.5" thickBot="1" x14ac:dyDescent="0.6">
      <c r="R18" s="28"/>
    </row>
    <row r="19" spans="1:18" ht="18.5" thickBot="1" x14ac:dyDescent="0.6">
      <c r="A19" s="149" t="s">
        <v>54</v>
      </c>
      <c r="B19" s="150"/>
      <c r="C19" s="150"/>
      <c r="D19" s="150"/>
      <c r="E19" s="150"/>
      <c r="F19" s="150"/>
      <c r="G19" s="150"/>
      <c r="H19" s="150"/>
      <c r="I19" s="150"/>
      <c r="J19" s="150"/>
      <c r="K19" s="151"/>
      <c r="R19" s="28"/>
    </row>
    <row r="20" spans="1:18" ht="39" x14ac:dyDescent="0.55000000000000004">
      <c r="A20" s="16" t="s">
        <v>29</v>
      </c>
      <c r="B20" s="17" t="s">
        <v>24</v>
      </c>
      <c r="C20" s="17" t="s">
        <v>20</v>
      </c>
      <c r="D20" s="17" t="s">
        <v>25</v>
      </c>
      <c r="E20" s="17" t="s">
        <v>11</v>
      </c>
      <c r="F20" s="17" t="s">
        <v>12</v>
      </c>
      <c r="G20" s="17" t="s">
        <v>53</v>
      </c>
      <c r="H20" s="17" t="s">
        <v>7</v>
      </c>
      <c r="I20" s="17" t="s">
        <v>35</v>
      </c>
      <c r="J20" s="17" t="s">
        <v>27</v>
      </c>
      <c r="K20" s="17" t="s">
        <v>33</v>
      </c>
      <c r="R20" s="28"/>
    </row>
    <row r="21" spans="1:18" x14ac:dyDescent="0.35">
      <c r="A21" s="19" t="s">
        <v>42</v>
      </c>
      <c r="B21" s="20">
        <v>57.33</v>
      </c>
      <c r="C21" s="20">
        <v>53.22</v>
      </c>
      <c r="D21" s="20">
        <v>26.22</v>
      </c>
      <c r="E21" s="20">
        <v>49.67</v>
      </c>
      <c r="F21" s="20">
        <v>40.67</v>
      </c>
      <c r="G21" s="20">
        <v>57.89</v>
      </c>
      <c r="H21" s="20">
        <v>38.33</v>
      </c>
      <c r="I21" s="52">
        <v>48</v>
      </c>
      <c r="J21" s="20">
        <v>48.11</v>
      </c>
      <c r="K21" s="20">
        <v>46.44</v>
      </c>
      <c r="R21" s="24">
        <f ca="1">MIN(Q21:AH21)</f>
        <v>0</v>
      </c>
    </row>
    <row r="22" spans="1:18" x14ac:dyDescent="0.55000000000000004">
      <c r="A22" s="23" t="s">
        <v>43</v>
      </c>
      <c r="B22" s="51" t="s">
        <v>52</v>
      </c>
      <c r="C22" s="51" t="s">
        <v>52</v>
      </c>
      <c r="D22" s="51" t="s">
        <v>52</v>
      </c>
      <c r="E22" s="51" t="s">
        <v>52</v>
      </c>
      <c r="F22" s="51" t="s">
        <v>52</v>
      </c>
      <c r="G22" s="51" t="s">
        <v>52</v>
      </c>
      <c r="H22" s="51" t="s">
        <v>52</v>
      </c>
      <c r="I22" s="51" t="s">
        <v>52</v>
      </c>
      <c r="J22" s="51" t="s">
        <v>52</v>
      </c>
      <c r="K22" s="51" t="s">
        <v>52</v>
      </c>
      <c r="R22" s="28"/>
    </row>
    <row r="23" spans="1:18" x14ac:dyDescent="0.55000000000000004">
      <c r="A23" s="25" t="s">
        <v>44</v>
      </c>
      <c r="B23" s="51" t="s">
        <v>52</v>
      </c>
      <c r="C23" s="51" t="s">
        <v>52</v>
      </c>
      <c r="D23" s="51" t="s">
        <v>52</v>
      </c>
      <c r="E23" s="51" t="s">
        <v>52</v>
      </c>
      <c r="F23" s="51" t="s">
        <v>52</v>
      </c>
      <c r="G23" s="51" t="s">
        <v>52</v>
      </c>
      <c r="H23" s="51" t="s">
        <v>52</v>
      </c>
      <c r="I23" s="51" t="s">
        <v>52</v>
      </c>
      <c r="J23" s="51" t="s">
        <v>52</v>
      </c>
      <c r="K23" s="51" t="s">
        <v>52</v>
      </c>
      <c r="R23" s="28"/>
    </row>
    <row r="24" spans="1:18" ht="18.5" thickBot="1" x14ac:dyDescent="0.6">
      <c r="A24" s="27" t="s">
        <v>45</v>
      </c>
      <c r="B24" s="51" t="s">
        <v>52</v>
      </c>
      <c r="C24" s="51" t="s">
        <v>52</v>
      </c>
      <c r="D24" s="51" t="s">
        <v>52</v>
      </c>
      <c r="E24" s="51" t="s">
        <v>52</v>
      </c>
      <c r="F24" s="51" t="s">
        <v>52</v>
      </c>
      <c r="G24" s="51" t="s">
        <v>52</v>
      </c>
      <c r="H24" s="51" t="s">
        <v>52</v>
      </c>
      <c r="I24" s="51" t="s">
        <v>52</v>
      </c>
      <c r="J24" s="51" t="s">
        <v>52</v>
      </c>
      <c r="K24" s="51" t="s">
        <v>52</v>
      </c>
      <c r="R24" s="28"/>
    </row>
    <row r="25" spans="1:18" ht="18.5" thickBot="1" x14ac:dyDescent="0.6">
      <c r="A25" s="29" t="s">
        <v>46</v>
      </c>
      <c r="B25" s="55" t="s">
        <v>52</v>
      </c>
      <c r="C25" s="55" t="s">
        <v>52</v>
      </c>
      <c r="D25" s="55" t="s">
        <v>52</v>
      </c>
      <c r="E25" s="55" t="s">
        <v>52</v>
      </c>
      <c r="F25" s="55" t="s">
        <v>52</v>
      </c>
      <c r="G25" s="55" t="s">
        <v>52</v>
      </c>
      <c r="H25" s="55" t="s">
        <v>52</v>
      </c>
      <c r="I25" s="55" t="s">
        <v>52</v>
      </c>
      <c r="J25" s="55" t="s">
        <v>52</v>
      </c>
      <c r="K25" s="55" t="s">
        <v>52</v>
      </c>
      <c r="R25" s="28"/>
    </row>
    <row r="26" spans="1:18" x14ac:dyDescent="0.55000000000000004">
      <c r="R26" s="28"/>
    </row>
    <row r="27" spans="1:18" x14ac:dyDescent="0.55000000000000004">
      <c r="R27" s="28"/>
    </row>
    <row r="28" spans="1:18" x14ac:dyDescent="0.55000000000000004">
      <c r="R28" s="28"/>
    </row>
    <row r="29" spans="1:18" x14ac:dyDescent="0.55000000000000004">
      <c r="R29" s="30"/>
    </row>
    <row r="30" spans="1:18" x14ac:dyDescent="0.55000000000000004">
      <c r="R30" s="28"/>
    </row>
    <row r="31" spans="1:18" x14ac:dyDescent="0.55000000000000004">
      <c r="R31" s="28"/>
    </row>
    <row r="32" spans="1:18" x14ac:dyDescent="0.35">
      <c r="R32" s="24">
        <f ca="1">MIN(Q32:AH32)</f>
        <v>0</v>
      </c>
    </row>
    <row r="33" spans="18:18" x14ac:dyDescent="0.55000000000000004">
      <c r="R33" s="28"/>
    </row>
    <row r="34" spans="18:18" x14ac:dyDescent="0.55000000000000004">
      <c r="R34" s="28"/>
    </row>
    <row r="35" spans="18:18" x14ac:dyDescent="0.55000000000000004">
      <c r="R35" s="28"/>
    </row>
    <row r="36" spans="18:18" x14ac:dyDescent="0.55000000000000004">
      <c r="R36" s="28"/>
    </row>
    <row r="37" spans="18:18" x14ac:dyDescent="0.55000000000000004">
      <c r="R37" s="28"/>
    </row>
    <row r="38" spans="18:18" x14ac:dyDescent="0.55000000000000004">
      <c r="R38" s="28"/>
    </row>
    <row r="39" spans="18:18" x14ac:dyDescent="0.55000000000000004">
      <c r="R39" s="28"/>
    </row>
    <row r="40" spans="18:18" x14ac:dyDescent="0.55000000000000004">
      <c r="R40" s="30"/>
    </row>
    <row r="41" spans="18:18" x14ac:dyDescent="0.55000000000000004">
      <c r="R41" s="31"/>
    </row>
    <row r="42" spans="18:18" x14ac:dyDescent="0.55000000000000004">
      <c r="R42" s="32"/>
    </row>
  </sheetData>
  <mergeCells count="3">
    <mergeCell ref="A19:K19"/>
    <mergeCell ref="A10:I10"/>
    <mergeCell ref="A2:R2"/>
  </mergeCells>
  <pageMargins left="0.7" right="0.7" top="0.75" bottom="0.75" header="0.3" footer="0.3"/>
  <pageSetup paperSize="8" scale="7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8"/>
  <sheetViews>
    <sheetView workbookViewId="0">
      <selection activeCell="D20" sqref="D20"/>
    </sheetView>
  </sheetViews>
  <sheetFormatPr defaultRowHeight="14.5" x14ac:dyDescent="0.35"/>
  <cols>
    <col min="1" max="1" width="4.81640625" customWidth="1"/>
    <col min="2" max="2" width="38.1796875" customWidth="1"/>
    <col min="3" max="3" width="13.1796875" customWidth="1"/>
    <col min="4" max="4" width="14.1796875" customWidth="1"/>
    <col min="5" max="5" width="16.1796875" customWidth="1"/>
  </cols>
  <sheetData>
    <row r="1" spans="1:5" ht="15" thickBot="1" x14ac:dyDescent="0.4"/>
    <row r="2" spans="1:5" ht="26.5" thickBot="1" x14ac:dyDescent="0.4">
      <c r="A2" s="34" t="s">
        <v>47</v>
      </c>
      <c r="B2" s="34" t="s">
        <v>48</v>
      </c>
      <c r="C2" s="34" t="s">
        <v>49</v>
      </c>
      <c r="D2" s="35" t="s">
        <v>50</v>
      </c>
      <c r="E2" s="34" t="s">
        <v>51</v>
      </c>
    </row>
    <row r="3" spans="1:5" ht="15" thickBot="1" x14ac:dyDescent="0.4">
      <c r="A3" s="36"/>
      <c r="B3" s="48"/>
      <c r="C3" s="37"/>
      <c r="D3" s="38"/>
      <c r="E3" s="39"/>
    </row>
    <row r="4" spans="1:5" ht="15" thickBot="1" x14ac:dyDescent="0.4">
      <c r="A4" s="36"/>
      <c r="B4" s="48"/>
      <c r="C4" s="37"/>
      <c r="D4" s="38"/>
      <c r="E4" s="39"/>
    </row>
    <row r="5" spans="1:5" ht="15" thickBot="1" x14ac:dyDescent="0.4">
      <c r="A5" s="36"/>
      <c r="B5" s="48"/>
      <c r="C5" s="37"/>
      <c r="D5" s="38"/>
      <c r="E5" s="39"/>
    </row>
    <row r="6" spans="1:5" ht="15" thickBot="1" x14ac:dyDescent="0.4">
      <c r="A6" s="40"/>
      <c r="B6" s="48"/>
      <c r="C6" s="37"/>
      <c r="D6" s="38"/>
      <c r="E6" s="39"/>
    </row>
    <row r="7" spans="1:5" ht="15" thickBot="1" x14ac:dyDescent="0.4">
      <c r="A7" s="40"/>
      <c r="B7" s="48"/>
      <c r="C7" s="37"/>
      <c r="D7" s="38"/>
      <c r="E7" s="39"/>
    </row>
    <row r="8" spans="1:5" ht="15" thickBot="1" x14ac:dyDescent="0.4">
      <c r="A8" s="40"/>
      <c r="B8" s="48"/>
      <c r="C8" s="37"/>
      <c r="D8" s="38"/>
      <c r="E8" s="39"/>
    </row>
    <row r="9" spans="1:5" ht="15" thickBot="1" x14ac:dyDescent="0.4">
      <c r="A9" s="40"/>
      <c r="B9" s="48"/>
      <c r="C9" s="37"/>
      <c r="D9" s="38"/>
      <c r="E9" s="39"/>
    </row>
    <row r="10" spans="1:5" ht="15" thickBot="1" x14ac:dyDescent="0.4">
      <c r="A10" s="40"/>
      <c r="B10" s="48"/>
      <c r="C10" s="37"/>
      <c r="D10" s="38"/>
      <c r="E10" s="39"/>
    </row>
    <row r="11" spans="1:5" ht="15" thickBot="1" x14ac:dyDescent="0.4">
      <c r="A11" s="40"/>
      <c r="B11" s="48"/>
      <c r="C11" s="37"/>
      <c r="D11" s="38"/>
      <c r="E11" s="39"/>
    </row>
    <row r="12" spans="1:5" ht="15" thickBot="1" x14ac:dyDescent="0.4">
      <c r="A12" s="40"/>
      <c r="B12" s="48"/>
      <c r="C12" s="37"/>
      <c r="D12" s="38"/>
      <c r="E12" s="39"/>
    </row>
    <row r="13" spans="1:5" ht="15" thickBot="1" x14ac:dyDescent="0.4">
      <c r="A13" s="40"/>
      <c r="B13" s="48"/>
      <c r="C13" s="37"/>
      <c r="D13" s="38"/>
      <c r="E13" s="39"/>
    </row>
    <row r="14" spans="1:5" ht="15" thickBot="1" x14ac:dyDescent="0.4">
      <c r="A14" s="40"/>
      <c r="B14" s="48"/>
      <c r="C14" s="37"/>
      <c r="D14" s="38"/>
      <c r="E14" s="39"/>
    </row>
    <row r="15" spans="1:5" ht="15" thickBot="1" x14ac:dyDescent="0.4">
      <c r="A15" s="40"/>
      <c r="B15" s="48"/>
      <c r="C15" s="37"/>
      <c r="D15" s="38"/>
      <c r="E15" s="39"/>
    </row>
    <row r="16" spans="1:5" ht="15" thickBot="1" x14ac:dyDescent="0.4">
      <c r="A16" s="40"/>
      <c r="B16" s="48"/>
      <c r="C16" s="37"/>
      <c r="D16" s="38"/>
      <c r="E16" s="39"/>
    </row>
    <row r="17" spans="1:5" ht="15" thickBot="1" x14ac:dyDescent="0.4">
      <c r="A17" s="40"/>
      <c r="B17" s="48"/>
      <c r="C17" s="37"/>
      <c r="D17" s="38"/>
      <c r="E17" s="39"/>
    </row>
    <row r="18" spans="1:5" ht="15" thickBot="1" x14ac:dyDescent="0.4">
      <c r="A18" s="40"/>
      <c r="B18" s="48"/>
      <c r="C18" s="37"/>
      <c r="D18" s="38"/>
      <c r="E18" s="3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Technical Criteria</vt:lpstr>
      <vt:lpstr>Price Evaluation</vt:lpstr>
      <vt:lpstr>BAFO</vt:lpstr>
      <vt:lpstr>'Price Evaluation'!Print_Area</vt:lpstr>
      <vt:lpstr>'Technical Criteria'!Print_Area</vt:lpstr>
      <vt:lpstr>'Technical Criteria'!Print_Titles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Kgotse</dc:creator>
  <cp:lastModifiedBy>Michaela Julius   Transnet NPA   Port Elizabeth</cp:lastModifiedBy>
  <cp:lastPrinted>2022-08-05T14:01:34Z</cp:lastPrinted>
  <dcterms:created xsi:type="dcterms:W3CDTF">2020-07-22T10:49:50Z</dcterms:created>
  <dcterms:modified xsi:type="dcterms:W3CDTF">2022-09-29T10:14:45Z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