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427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bonisile\Desktop\Municipal vehicle pound\"/>
    </mc:Choice>
  </mc:AlternateContent>
  <xr:revisionPtr revIDLastSave="0" documentId="8_{59151825-B885-4F28-A368-C3CDF483EDA9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Boundry wall" sheetId="369" r:id="rId1"/>
  </sheets>
  <definedNames>
    <definedName name="_" hidden="1">#REF!</definedName>
    <definedName name="______SEC1200">#REF!</definedName>
    <definedName name="___SEC1200">#REF!</definedName>
    <definedName name="_Parse_Out" hidden="1">#REF!</definedName>
    <definedName name="_SEC1200">#REF!</definedName>
    <definedName name="a" hidden="1">#REF!</definedName>
    <definedName name="b" hidden="1">#REF!</definedName>
    <definedName name="ee" hidden="1">#REF!</definedName>
    <definedName name="erfefefef" hidden="1">#REF!</definedName>
    <definedName name="ewfsc" hidden="1">#REF!</definedName>
    <definedName name="f" hidden="1">#REF!</definedName>
    <definedName name="fff" hidden="1">#REF!</definedName>
    <definedName name="frans3" hidden="1">#REF!</definedName>
    <definedName name="fransnffbusd" hidden="1">#REF!</definedName>
    <definedName name="gggg" hidden="1">#REF!</definedName>
    <definedName name="gluglu" hidden="1">#REF!</definedName>
    <definedName name="h" hidden="1">#REF!</definedName>
    <definedName name="jj" hidden="1">#REF!</definedName>
    <definedName name="kkk" hidden="1">#REF!</definedName>
    <definedName name="m" hidden="1">#REF!</definedName>
    <definedName name="p" hidden="1">#REF!</definedName>
    <definedName name="pompom" hidden="1">#REF!</definedName>
    <definedName name="q" hidden="1">#REF!</definedName>
    <definedName name="QQ" hidden="1">#REF!</definedName>
    <definedName name="rebv" hidden="1">#REF!</definedName>
    <definedName name="s" hidden="1">#REF!</definedName>
    <definedName name="ssss" hidden="1">#REF!</definedName>
    <definedName name="tryhj" hidden="1">#REF!</definedName>
    <definedName name="u" hidden="1">#REF!</definedName>
    <definedName name="VO1_ch133">#REF!</definedName>
    <definedName name="w" hidden="1">#REF!</definedName>
  </definedNames>
  <calcPr calcId="191029"/>
  <fileRecoveryPr autoRecover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16" i="369" l="1"/>
  <c r="E50" i="369"/>
  <c r="E21" i="369" l="1"/>
  <c r="E18" i="369"/>
  <c r="E47" i="369"/>
  <c r="E48" i="369"/>
  <c r="E45" i="369" l="1"/>
  <c r="E42" i="369"/>
  <c r="E40" i="369"/>
  <c r="E28" i="369"/>
  <c r="E31" i="369" l="1"/>
  <c r="E41" i="369"/>
  <c r="E24" i="369"/>
  <c r="E29" i="369" l="1"/>
</calcChain>
</file>

<file path=xl/sharedStrings.xml><?xml version="1.0" encoding="utf-8"?>
<sst xmlns="http://schemas.openxmlformats.org/spreadsheetml/2006/main" count="149" uniqueCount="92">
  <si>
    <t>SANS</t>
  </si>
  <si>
    <t>Payment</t>
  </si>
  <si>
    <t>Item</t>
  </si>
  <si>
    <t>Item Description</t>
  </si>
  <si>
    <t>Unit</t>
  </si>
  <si>
    <t>Rate</t>
  </si>
  <si>
    <t>Amount</t>
  </si>
  <si>
    <t>1 200</t>
  </si>
  <si>
    <t>m</t>
  </si>
  <si>
    <t>m²</t>
  </si>
  <si>
    <t>m³</t>
  </si>
  <si>
    <t>number</t>
  </si>
  <si>
    <t>reference</t>
  </si>
  <si>
    <t>Rands.cents</t>
  </si>
  <si>
    <t>Quantities</t>
  </si>
  <si>
    <t>no</t>
  </si>
  <si>
    <t>G8.4.3</t>
  </si>
  <si>
    <t>Schedule 7</t>
  </si>
  <si>
    <t>7.1.1</t>
  </si>
  <si>
    <t>7.1.3</t>
  </si>
  <si>
    <t>7.1.4</t>
  </si>
  <si>
    <t>DM8.3.3.2</t>
  </si>
  <si>
    <t>7.1.5</t>
  </si>
  <si>
    <t>7.1.8</t>
  </si>
  <si>
    <t>7.2.1</t>
  </si>
  <si>
    <t xml:space="preserve">(rate shall cover the cost of blasting, removal &amp; replacement of all material </t>
  </si>
  <si>
    <t>with all haulage involved)</t>
  </si>
  <si>
    <t>site - rate shall cover the cost of removal &amp; replacement of all material with</t>
  </si>
  <si>
    <t>Extra over for excavation in hard rock material</t>
  </si>
  <si>
    <t>7.1.9</t>
  </si>
  <si>
    <t>7.1.10</t>
  </si>
  <si>
    <t>D8.3.2a</t>
  </si>
  <si>
    <t>D8.3.2.(b)2</t>
  </si>
  <si>
    <t>Extra over for excavation in boulder class A &amp; B material</t>
  </si>
  <si>
    <t>D8.3.4(a)</t>
  </si>
  <si>
    <t xml:space="preserve">Supply, install &amp; construct the following items : </t>
  </si>
  <si>
    <t>Earthworks</t>
  </si>
  <si>
    <t>G8.4.2</t>
  </si>
  <si>
    <t>G8.2.1</t>
  </si>
  <si>
    <t>G8.4.4</t>
  </si>
  <si>
    <t>9.1.1</t>
  </si>
  <si>
    <t>9.1.2</t>
  </si>
  <si>
    <t>9.1.3</t>
  </si>
  <si>
    <t>kg</t>
  </si>
  <si>
    <t>blocks are to be included in the various concrete rates</t>
  </si>
  <si>
    <t>Note : The costs of making and testing of 150 mm x 150 mm x 150 mm test</t>
  </si>
  <si>
    <t>D8.3.2(a)</t>
  </si>
  <si>
    <t>Extra over for the removal of additional unsuitable material</t>
  </si>
  <si>
    <t>G8.3.1</t>
  </si>
  <si>
    <t>approved by the Engineer</t>
  </si>
  <si>
    <t>(rate shall cover the cost of removal &amp; replacement of all material with all</t>
  </si>
  <si>
    <t>haulage involved)</t>
  </si>
  <si>
    <t xml:space="preserve">(in any type of material only when requested by the Engineer in charge of the </t>
  </si>
  <si>
    <t>Rip excavated floor area and compact to 93 % Mod AASHTO density</t>
  </si>
  <si>
    <t>Make up deficiency in backfill material by importation of suitable material</t>
  </si>
  <si>
    <t xml:space="preserve">Uniform wood float finish on concrete surfaces </t>
  </si>
  <si>
    <t xml:space="preserve">Excavate in bulk, use material for backfill and spoil excess and unsuitable </t>
  </si>
  <si>
    <t>300 mm thick column foundations from 25 mPa concrete</t>
  </si>
  <si>
    <t>Rough vertical form work to foundations and columns under ground</t>
  </si>
  <si>
    <t>7.2.2</t>
  </si>
  <si>
    <t>7.2.6</t>
  </si>
  <si>
    <t>7.2.8</t>
  </si>
  <si>
    <t>7.2.9</t>
  </si>
  <si>
    <t xml:space="preserve">2 x 150 mm thick layer of G5 imported selected gravel material with 95% Mod </t>
  </si>
  <si>
    <t>High tensile steel reinforcement to columns, beams, floor thickenings etc.</t>
  </si>
  <si>
    <t>Boundry wall</t>
  </si>
  <si>
    <t>material for wall foundations</t>
  </si>
  <si>
    <t>AASHTO density compaction under foundations</t>
  </si>
  <si>
    <t>50 mm thick blinding layer under foundations from 15 mPa concrete</t>
  </si>
  <si>
    <t>Brick columns- tapered from 1.2m to 0.5m and filled with 15 Mpa Concrete</t>
  </si>
  <si>
    <t>15 mm thick cement plaster on brickwork</t>
  </si>
  <si>
    <t xml:space="preserve">One coat alkali resistant primer and two coats acrylic emulsion sheen paint </t>
  </si>
  <si>
    <t>finish with colour as per Client's requirement</t>
  </si>
  <si>
    <t>9.1.4</t>
  </si>
  <si>
    <t>Boundry wall earthworks</t>
  </si>
  <si>
    <t>Concrete &amp; Masonry related items</t>
  </si>
  <si>
    <t>Security fence on top</t>
  </si>
  <si>
    <t>10mm Expansion joints in walls with sealant</t>
  </si>
  <si>
    <t>9.1.6</t>
  </si>
  <si>
    <t>9.1.7</t>
  </si>
  <si>
    <t>One brick walls - use face brick (including brickforce &amp; metal ties)</t>
  </si>
  <si>
    <t>CONSTRUCTION OF THE MUNICIPAL VEHICLE POUND – WARD 17</t>
  </si>
  <si>
    <t>RAY NKONYENI MUNICIPALITY</t>
  </si>
  <si>
    <t>SUB-TOTAL OF BOUNDARY WALL : SECTION B</t>
  </si>
  <si>
    <t>Bill of Quantities</t>
  </si>
  <si>
    <t xml:space="preserve">For further clarification : all activities for each item shall be as described in the relevant SANS 1200 pay items </t>
  </si>
  <si>
    <r>
      <rPr>
        <b/>
        <sz val="36"/>
        <color theme="3"/>
        <rFont val="Arial"/>
        <family val="2"/>
      </rPr>
      <t xml:space="preserve">SECTION B </t>
    </r>
    <r>
      <rPr>
        <b/>
        <sz val="28"/>
        <color theme="3"/>
        <rFont val="Arial"/>
        <family val="2"/>
      </rPr>
      <t xml:space="preserve">                                              BOUNDARY WALL</t>
    </r>
  </si>
  <si>
    <r>
      <rPr>
        <b/>
        <sz val="36"/>
        <color theme="3"/>
        <rFont val="Arial"/>
        <family val="2"/>
      </rPr>
      <t xml:space="preserve">SECTION A + SECTION B + SECTION C </t>
    </r>
    <r>
      <rPr>
        <b/>
        <sz val="28"/>
        <color theme="3"/>
        <rFont val="Arial"/>
        <family val="2"/>
      </rPr>
      <t xml:space="preserve">                                              SUMMARY</t>
    </r>
  </si>
  <si>
    <t>Summary of Schedule of Quantities</t>
  </si>
  <si>
    <r>
      <rPr>
        <b/>
        <sz val="36"/>
        <color theme="3"/>
        <rFont val="Arial"/>
        <family val="2"/>
      </rPr>
      <t>SECTION C</t>
    </r>
    <r>
      <rPr>
        <b/>
        <sz val="28"/>
        <color theme="3"/>
        <rFont val="Arial"/>
        <family val="2"/>
      </rPr>
      <t xml:space="preserve">                                              CIVIL WORKS</t>
    </r>
  </si>
  <si>
    <t>For further clarification : all activities for each item shall be as described in the relevant COLTO Standard Specifications for Road and Bridge Works for State Road Authorities 1998 edition.</t>
  </si>
  <si>
    <t>BID NO. : 8/2/RNM0398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</si>
</sst>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164" formatCode="_ &quot;R&quot;\ * #,##0.00_ ;_ &quot;R&quot;\ * \-#,##0.00_ ;_ &quot;R&quot;\ * &quot;-&quot;??_ ;_ @_ "/>
    <numFmt numFmtId="165" formatCode="_ * #,##0.00_ ;_ * \-#,##0.00_ ;_ * &quot;-&quot;??_ ;_ @_ "/>
    <numFmt numFmtId="166" formatCode="&quot;$&quot;#,##0_);\(&quot;$&quot;#,##0\)"/>
    <numFmt numFmtId="167" formatCode="&quot;Page Number&quot;\1"/>
    <numFmt numFmtId="168" formatCode="&quot;-\brought forward from page&quot;\ ##"/>
    <numFmt numFmtId="169" formatCode="&quot;Schedule sub total carried forward to page&quot;\ ##"/>
    <numFmt numFmtId="170" formatCode="0.0"/>
    <numFmt numFmtId="171" formatCode="&quot;Bill of Quantities page number&quot;\ ##"/>
  </numFmts>
  <fonts count="62">
    <font>
      <sz val="10"/>
      <name val="Arial"/>
    </font>
    <font>
      <sz val="10"/>
      <name val="Arial"/>
      <family val="2"/>
    </font>
    <font>
      <sz val="12"/>
      <name val="Arial"/>
      <family val="2"/>
    </font>
    <font>
      <b/>
      <sz val="12"/>
      <color indexed="36"/>
      <name val="Arial"/>
      <family val="2"/>
    </font>
    <font>
      <b/>
      <sz val="10"/>
      <color indexed="35"/>
      <name val="Arial"/>
      <family val="2"/>
    </font>
    <font>
      <b/>
      <sz val="20"/>
      <color indexed="37"/>
      <name val="Arial"/>
      <family val="2"/>
    </font>
    <font>
      <b/>
      <i/>
      <sz val="24"/>
      <color indexed="17"/>
      <name val="GraverplateExtrabold"/>
    </font>
    <font>
      <b/>
      <sz val="18"/>
      <name val="Arial"/>
      <family val="2"/>
    </font>
    <font>
      <b/>
      <sz val="12"/>
      <name val="Arial"/>
      <family val="2"/>
    </font>
    <font>
      <b/>
      <sz val="20"/>
      <name val="Copperplate Gothic Light"/>
      <family val="2"/>
    </font>
    <font>
      <sz val="10"/>
      <color indexed="16"/>
      <name val="Arial"/>
      <family val="2"/>
    </font>
    <font>
      <sz val="10"/>
      <color rgb="FF002060"/>
      <name val="Arial"/>
      <family val="2"/>
    </font>
    <font>
      <sz val="11"/>
      <color theme="3"/>
      <name val="Arial"/>
      <family val="2"/>
    </font>
    <font>
      <sz val="12"/>
      <color rgb="FF002060"/>
      <name val="Century Gothic"/>
      <family val="2"/>
    </font>
    <font>
      <sz val="11"/>
      <color rgb="FF002060"/>
      <name val="Arial"/>
      <family val="2"/>
    </font>
    <font>
      <b/>
      <sz val="18"/>
      <color rgb="FF002060"/>
      <name val="Century Gothic"/>
      <family val="2"/>
    </font>
    <font>
      <b/>
      <sz val="16"/>
      <color rgb="FF002060"/>
      <name val="Century Gothic"/>
      <family val="2"/>
    </font>
    <font>
      <sz val="10"/>
      <color rgb="FF002060"/>
      <name val="Century Gothic"/>
      <family val="2"/>
    </font>
    <font>
      <sz val="20"/>
      <color rgb="FF002060"/>
      <name val="Century Gothic"/>
      <family val="2"/>
    </font>
    <font>
      <sz val="8"/>
      <color rgb="FF002060"/>
      <name val="Century Gothic"/>
      <family val="2"/>
    </font>
    <font>
      <sz val="14"/>
      <color rgb="FF002060"/>
      <name val="Century Gothic"/>
      <family val="2"/>
    </font>
    <font>
      <sz val="12"/>
      <color rgb="FF002060"/>
      <name val="Calibri"/>
      <family val="2"/>
      <scheme val="minor"/>
    </font>
    <font>
      <sz val="14"/>
      <color rgb="FF002060"/>
      <name val="Calibri"/>
      <family val="2"/>
      <scheme val="minor"/>
    </font>
    <font>
      <b/>
      <sz val="14"/>
      <color theme="3"/>
      <name val="Arial"/>
      <family val="2"/>
    </font>
    <font>
      <b/>
      <sz val="11"/>
      <color theme="3"/>
      <name val="Arial"/>
      <family val="2"/>
    </font>
    <font>
      <sz val="10"/>
      <color theme="3"/>
      <name val="Arial"/>
      <family val="2"/>
    </font>
    <font>
      <b/>
      <sz val="10"/>
      <color theme="3"/>
      <name val="Arial"/>
      <family val="2"/>
    </font>
    <font>
      <sz val="14"/>
      <color theme="3" tint="-0.499984740745262"/>
      <name val="Copperplate Gothic Light"/>
      <family val="2"/>
    </font>
    <font>
      <sz val="14"/>
      <color theme="3" tint="-0.499984740745262"/>
      <name val="Arial"/>
      <family val="2"/>
    </font>
    <font>
      <b/>
      <sz val="9"/>
      <color theme="3"/>
      <name val="Arial"/>
      <family val="2"/>
    </font>
    <font>
      <i/>
      <sz val="11"/>
      <color rgb="FFC00000"/>
      <name val="Arial"/>
      <family val="2"/>
    </font>
    <font>
      <b/>
      <i/>
      <sz val="10"/>
      <color rgb="FFC00000"/>
      <name val="Arial"/>
      <family val="2"/>
    </font>
    <font>
      <sz val="8"/>
      <name val="Times New Roman"/>
      <family val="1"/>
    </font>
    <font>
      <i/>
      <u/>
      <sz val="11"/>
      <color rgb="FFC00000"/>
      <name val="Arial"/>
      <family val="2"/>
    </font>
    <font>
      <sz val="11"/>
      <color theme="1"/>
      <name val="Calibri"/>
      <family val="2"/>
      <scheme val="minor"/>
    </font>
    <font>
      <b/>
      <sz val="12"/>
      <color indexed="56"/>
      <name val="Century Gothic"/>
      <family val="2"/>
    </font>
    <font>
      <b/>
      <sz val="10"/>
      <color indexed="56"/>
      <name val="Century Gothic"/>
      <family val="2"/>
    </font>
    <font>
      <sz val="10"/>
      <color theme="1"/>
      <name val="Arial"/>
      <family val="2"/>
    </font>
    <font>
      <sz val="10"/>
      <color theme="1"/>
      <name val="Verdana"/>
      <family val="2"/>
    </font>
    <font>
      <b/>
      <sz val="11"/>
      <color theme="3" tint="-0.499984740745262"/>
      <name val="Century Gothic"/>
      <family val="2"/>
    </font>
    <font>
      <b/>
      <sz val="11"/>
      <color indexed="56" tint="-0.499984740745262"/>
      <name val="Arial"/>
      <family val="2"/>
    </font>
    <font>
      <sz val="8"/>
      <name val="Arial"/>
      <family val="2"/>
    </font>
    <font>
      <sz val="16"/>
      <color theme="3" tint="-0.499984740745262"/>
      <name val="Arial"/>
      <family val="2"/>
    </font>
    <font>
      <sz val="20"/>
      <color theme="3" tint="-0.499984740745262"/>
      <name val="Arial"/>
      <family val="2"/>
    </font>
    <font>
      <sz val="10"/>
      <color theme="3" tint="-0.499984740745262"/>
      <name val="Arial"/>
      <family val="2"/>
    </font>
    <font>
      <sz val="12"/>
      <color theme="3" tint="-0.499984740745262"/>
      <name val="Arial"/>
      <family val="2"/>
    </font>
    <font>
      <sz val="10"/>
      <color theme="5" tint="-0.249977111117893"/>
      <name val="Century Gothic"/>
      <family val="2"/>
    </font>
    <font>
      <sz val="20"/>
      <color theme="5" tint="-0.249977111117893"/>
      <name val="Century Gothic"/>
      <family val="2"/>
    </font>
    <font>
      <sz val="12"/>
      <color theme="5" tint="-0.249977111117893"/>
      <name val="Century Gothic"/>
      <family val="2"/>
    </font>
    <font>
      <sz val="8"/>
      <color indexed="16"/>
      <name val="Century Gothic"/>
      <family val="2"/>
    </font>
    <font>
      <sz val="18"/>
      <color theme="5" tint="-0.249977111117893"/>
      <name val="Century Gothic"/>
      <family val="2"/>
    </font>
    <font>
      <sz val="12"/>
      <color theme="1"/>
      <name val="Calibri"/>
      <family val="2"/>
      <scheme val="minor"/>
    </font>
    <font>
      <sz val="18"/>
      <name val="Arial"/>
      <family val="2"/>
    </font>
    <font>
      <sz val="14"/>
      <color indexed="16"/>
      <name val="Century Gothic"/>
      <family val="2"/>
    </font>
    <font>
      <b/>
      <sz val="48"/>
      <color theme="9" tint="-0.499984740745262"/>
      <name val="Copperplate Gothic Light"/>
      <family val="2"/>
    </font>
    <font>
      <sz val="48"/>
      <name val="Arial"/>
      <family val="2"/>
    </font>
    <font>
      <b/>
      <sz val="28"/>
      <color theme="3"/>
      <name val="Arial"/>
      <family val="2"/>
    </font>
    <font>
      <b/>
      <sz val="36"/>
      <color theme="3"/>
      <name val="Arial"/>
      <family val="2"/>
    </font>
    <font>
      <b/>
      <sz val="28"/>
      <color theme="3"/>
      <name val="Engravers MT"/>
      <family val="1"/>
    </font>
    <font>
      <b/>
      <sz val="18"/>
      <color theme="3"/>
      <name val="Arial"/>
      <family val="2"/>
    </font>
    <font>
      <sz val="24"/>
      <color indexed="16"/>
      <name val="Copperplate Gothic Light"/>
      <family val="2"/>
    </font>
    <font>
      <sz val="24"/>
      <name val="Copperplate Gothic Light"/>
      <family val="2"/>
    </font>
  </fonts>
  <fills count="9">
    <fill>
      <patternFill patternType="none"/>
    </fill>
    <fill>
      <patternFill patternType="gray125"/>
    </fill>
    <fill>
      <patternFill patternType="solid">
        <fgColor indexed="27"/>
        <bgColor indexed="64"/>
      </patternFill>
    </fill>
    <fill>
      <patternFill patternType="solid">
        <fgColor indexed="22"/>
        <bgColor indexed="24"/>
      </patternFill>
    </fill>
    <fill>
      <patternFill patternType="solid">
        <fgColor theme="4" tint="0.59999389629810485"/>
        <bgColor indexed="64"/>
      </patternFill>
    </fill>
    <fill>
      <gradientFill degree="90">
        <stop position="0">
          <color rgb="FFFF7D7D"/>
        </stop>
        <stop position="0.5">
          <color theme="9" tint="0.80001220740379042"/>
        </stop>
        <stop position="1">
          <color rgb="FFFF7D7D"/>
        </stop>
      </gradientFill>
    </fill>
    <fill>
      <patternFill patternType="solid">
        <fgColor rgb="FFFFD9B3"/>
        <bgColor indexed="64"/>
      </patternFill>
    </fill>
    <fill>
      <patternFill patternType="solid">
        <fgColor theme="0" tint="-0.249977111117893"/>
        <bgColor indexed="64"/>
      </patternFill>
    </fill>
    <fill>
      <gradientFill degree="90">
        <stop position="0">
          <color rgb="FF00B0F0"/>
        </stop>
        <stop position="0.5">
          <color rgb="FFFFFFCC"/>
        </stop>
        <stop position="1">
          <color rgb="FF00B0F0"/>
        </stop>
      </gradientFill>
    </fill>
  </fills>
  <borders count="72">
    <border>
      <left/>
      <right/>
      <top/>
      <bottom/>
      <diagonal/>
    </border>
    <border>
      <left style="thick">
        <color indexed="0"/>
      </left>
      <right/>
      <top style="thick">
        <color indexed="0"/>
      </top>
      <bottom style="thick">
        <color indexed="0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0"/>
      </top>
      <bottom style="double">
        <color indexed="0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theme="5" tint="-0.499984740745262"/>
      </left>
      <right style="thin">
        <color theme="5" tint="-0.499984740745262"/>
      </right>
      <top style="medium">
        <color theme="5" tint="-0.499984740745262"/>
      </top>
      <bottom/>
      <diagonal/>
    </border>
    <border>
      <left style="thin">
        <color theme="5" tint="-0.499984740745262"/>
      </left>
      <right style="thin">
        <color theme="5" tint="-0.499984740745262"/>
      </right>
      <top style="medium">
        <color theme="5" tint="-0.499984740745262"/>
      </top>
      <bottom/>
      <diagonal/>
    </border>
    <border>
      <left style="medium">
        <color theme="5" tint="-0.499984740745262"/>
      </left>
      <right style="thin">
        <color theme="5" tint="-0.499984740745262"/>
      </right>
      <top/>
      <bottom style="medium">
        <color theme="5" tint="-0.499984740745262"/>
      </bottom>
      <diagonal/>
    </border>
    <border>
      <left style="thin">
        <color theme="5" tint="-0.499984740745262"/>
      </left>
      <right style="thin">
        <color theme="5" tint="-0.499984740745262"/>
      </right>
      <top/>
      <bottom style="medium">
        <color theme="5" tint="-0.499984740745262"/>
      </bottom>
      <diagonal/>
    </border>
    <border>
      <left style="thin">
        <color theme="5" tint="-0.499984740745262"/>
      </left>
      <right style="double">
        <color theme="1" tint="0.499984740745262"/>
      </right>
      <top style="medium">
        <color theme="5" tint="-0.499984740745262"/>
      </top>
      <bottom/>
      <diagonal/>
    </border>
    <border>
      <left style="thin">
        <color theme="5" tint="-0.499984740745262"/>
      </left>
      <right style="double">
        <color theme="1" tint="0.499984740745262"/>
      </right>
      <top/>
      <bottom style="medium">
        <color theme="5" tint="-0.499984740745262"/>
      </bottom>
      <diagonal/>
    </border>
    <border>
      <left style="double">
        <color theme="1" tint="0.499984740745262"/>
      </left>
      <right style="thin">
        <color theme="1" tint="0.499984740745262"/>
      </right>
      <top style="medium">
        <color theme="5" tint="-0.499984740745262"/>
      </top>
      <bottom/>
      <diagonal/>
    </border>
    <border>
      <left style="thin">
        <color theme="1" tint="0.499984740745262"/>
      </left>
      <right style="thin">
        <color theme="1" tint="0.499984740745262"/>
      </right>
      <top style="medium">
        <color theme="5" tint="-0.499984740745262"/>
      </top>
      <bottom/>
      <diagonal/>
    </border>
    <border>
      <left style="thin">
        <color theme="1" tint="0.499984740745262"/>
      </left>
      <right style="medium">
        <color theme="5" tint="-0.499984740745262"/>
      </right>
      <top style="medium">
        <color theme="5" tint="-0.499984740745262"/>
      </top>
      <bottom/>
      <diagonal/>
    </border>
    <border>
      <left style="double">
        <color theme="1" tint="0.499984740745262"/>
      </left>
      <right style="thin">
        <color theme="1" tint="0.499984740745262"/>
      </right>
      <top/>
      <bottom style="medium">
        <color theme="5" tint="-0.499984740745262"/>
      </bottom>
      <diagonal/>
    </border>
    <border>
      <left style="thin">
        <color theme="1" tint="0.499984740745262"/>
      </left>
      <right style="thin">
        <color theme="1" tint="0.499984740745262"/>
      </right>
      <top/>
      <bottom style="medium">
        <color theme="5" tint="-0.499984740745262"/>
      </bottom>
      <diagonal/>
    </border>
    <border>
      <left style="thin">
        <color theme="1" tint="0.499984740745262"/>
      </left>
      <right style="medium">
        <color theme="5" tint="-0.499984740745262"/>
      </right>
      <top/>
      <bottom style="medium">
        <color theme="5" tint="-0.499984740745262"/>
      </bottom>
      <diagonal/>
    </border>
    <border>
      <left style="thin">
        <color indexed="64"/>
      </left>
      <right style="thin">
        <color theme="1" tint="0.499984740745262"/>
      </right>
      <top style="medium">
        <color indexed="64"/>
      </top>
      <bottom/>
      <diagonal/>
    </border>
    <border>
      <left style="thin">
        <color indexed="64"/>
      </left>
      <right style="thin">
        <color theme="1" tint="0.499984740745262"/>
      </right>
      <top/>
      <bottom style="medium">
        <color indexed="64"/>
      </bottom>
      <diagonal/>
    </border>
    <border>
      <left/>
      <right/>
      <top style="medium">
        <color indexed="64"/>
      </top>
      <bottom style="thin">
        <color theme="0" tint="-0.24994659260841701"/>
      </bottom>
      <diagonal/>
    </border>
    <border>
      <left/>
      <right style="medium">
        <color indexed="64"/>
      </right>
      <top style="medium">
        <color indexed="64"/>
      </top>
      <bottom style="thin">
        <color theme="0" tint="-0.24994659260841701"/>
      </bottom>
      <diagonal/>
    </border>
    <border>
      <left style="medium">
        <color indexed="64"/>
      </left>
      <right style="thin">
        <color indexed="64"/>
      </right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indexed="64"/>
      </left>
      <right/>
      <top style="thin">
        <color theme="0" tint="-0.24994659260841701"/>
      </top>
      <bottom style="thin">
        <color theme="0" tint="-0.24994659260841701"/>
      </bottom>
      <diagonal/>
    </border>
    <border>
      <left style="double">
        <color theme="1" tint="0.499984740745262"/>
      </left>
      <right style="thin">
        <color theme="1" tint="0.499984740745262"/>
      </right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theme="1" tint="0.499984740745262"/>
      </left>
      <right style="medium">
        <color indexed="64"/>
      </right>
      <top style="thin">
        <color theme="0" tint="-0.24994659260841701"/>
      </top>
      <bottom style="thin">
        <color theme="0" tint="-0.24994659260841701"/>
      </bottom>
      <diagonal/>
    </border>
    <border>
      <left style="medium">
        <color indexed="64"/>
      </left>
      <right/>
      <top style="thin">
        <color theme="0" tint="-0.24994659260841701"/>
      </top>
      <bottom style="thin">
        <color theme="0" tint="-0.24994659260841701"/>
      </bottom>
      <diagonal/>
    </border>
    <border>
      <left/>
      <right/>
      <top style="thin">
        <color theme="0" tint="-0.24994659260841701"/>
      </top>
      <bottom style="thin">
        <color theme="0" tint="-0.24994659260841701"/>
      </bottom>
      <diagonal/>
    </border>
    <border>
      <left/>
      <right style="medium">
        <color indexed="64"/>
      </right>
      <top style="thin">
        <color theme="0" tint="-0.24994659260841701"/>
      </top>
      <bottom style="thin">
        <color theme="0" tint="-0.24994659260841701"/>
      </bottom>
      <diagonal/>
    </border>
    <border>
      <left style="double">
        <color theme="1" tint="0.499984740745262"/>
      </left>
      <right/>
      <top style="thin">
        <color theme="0" tint="-0.24994659260841701"/>
      </top>
      <bottom style="thin">
        <color theme="0" tint="-0.24994659260841701"/>
      </bottom>
      <diagonal/>
    </border>
    <border>
      <left/>
      <right style="thin">
        <color theme="1" tint="0.499984740745262"/>
      </right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indexed="64"/>
      </left>
      <right/>
      <top style="medium">
        <color indexed="64"/>
      </top>
      <bottom style="thin">
        <color theme="0" tint="-0.24994659260841701"/>
      </bottom>
      <diagonal/>
    </border>
    <border>
      <left style="thin">
        <color indexed="64"/>
      </left>
      <right style="thin">
        <color indexed="64"/>
      </right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indexed="64"/>
      </left>
      <right style="medium">
        <color indexed="64"/>
      </right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theme="1" tint="0.499984740745262"/>
      </left>
      <right/>
      <top style="thin">
        <color theme="0" tint="-0.24994659260841701"/>
      </top>
      <bottom style="thin">
        <color theme="0" tint="-0.24994659260841701"/>
      </bottom>
      <diagonal/>
    </border>
    <border>
      <left style="medium">
        <color theme="5" tint="-0.499984740745262"/>
      </left>
      <right/>
      <top style="medium">
        <color theme="5" tint="-0.499984740745262"/>
      </top>
      <bottom/>
      <diagonal/>
    </border>
    <border>
      <left/>
      <right/>
      <top style="medium">
        <color theme="5" tint="-0.499984740745262"/>
      </top>
      <bottom/>
      <diagonal/>
    </border>
    <border>
      <left/>
      <right style="medium">
        <color theme="5" tint="-0.499984740745262"/>
      </right>
      <top style="medium">
        <color theme="5" tint="-0.499984740745262"/>
      </top>
      <bottom/>
      <diagonal/>
    </border>
    <border>
      <left style="medium">
        <color theme="5" tint="-0.499984740745262"/>
      </left>
      <right/>
      <top/>
      <bottom style="thin">
        <color theme="5" tint="-0.499984740745262"/>
      </bottom>
      <diagonal/>
    </border>
    <border>
      <left/>
      <right/>
      <top/>
      <bottom style="thin">
        <color theme="5" tint="-0.499984740745262"/>
      </bottom>
      <diagonal/>
    </border>
    <border>
      <left/>
      <right style="medium">
        <color theme="5" tint="-0.499984740745262"/>
      </right>
      <top/>
      <bottom style="thin">
        <color theme="5" tint="-0.499984740745262"/>
      </bottom>
      <diagonal/>
    </border>
    <border>
      <left style="medium">
        <color indexed="64"/>
      </left>
      <right/>
      <top style="thin">
        <color rgb="FF00B050"/>
      </top>
      <bottom/>
      <diagonal/>
    </border>
    <border>
      <left/>
      <right/>
      <top style="thin">
        <color rgb="FF00B050"/>
      </top>
      <bottom/>
      <diagonal/>
    </border>
    <border>
      <left/>
      <right style="medium">
        <color indexed="64"/>
      </right>
      <top style="thin">
        <color rgb="FF00B050"/>
      </top>
      <bottom/>
      <diagonal/>
    </border>
    <border>
      <left style="medium">
        <color indexed="64"/>
      </left>
      <right/>
      <top/>
      <bottom style="thin">
        <color rgb="FF00B050"/>
      </bottom>
      <diagonal/>
    </border>
    <border>
      <left/>
      <right/>
      <top/>
      <bottom style="thin">
        <color rgb="FF00B050"/>
      </bottom>
      <diagonal/>
    </border>
    <border>
      <left/>
      <right style="medium">
        <color indexed="64"/>
      </right>
      <top/>
      <bottom style="thin">
        <color rgb="FF00B05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/>
      <top style="thin">
        <color rgb="FF0070C0"/>
      </top>
      <bottom/>
      <diagonal/>
    </border>
    <border>
      <left/>
      <right/>
      <top style="thin">
        <color rgb="FF0070C0"/>
      </top>
      <bottom/>
      <diagonal/>
    </border>
    <border>
      <left/>
      <right style="medium">
        <color indexed="64"/>
      </right>
      <top style="thin">
        <color rgb="FF0070C0"/>
      </top>
      <bottom/>
      <diagonal/>
    </border>
    <border>
      <left style="medium">
        <color indexed="64"/>
      </left>
      <right/>
      <top/>
      <bottom style="thin">
        <color rgb="FF0070C0"/>
      </bottom>
      <diagonal/>
    </border>
    <border>
      <left/>
      <right/>
      <top/>
      <bottom style="thin">
        <color rgb="FF0070C0"/>
      </bottom>
      <diagonal/>
    </border>
    <border>
      <left/>
      <right style="medium">
        <color indexed="64"/>
      </right>
      <top/>
      <bottom style="thin">
        <color rgb="FF0070C0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5">
    <xf numFmtId="0" fontId="0" fillId="0" borderId="0"/>
    <xf numFmtId="3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2" fillId="0" borderId="0" applyProtection="0"/>
    <xf numFmtId="0" fontId="3" fillId="0" borderId="0" applyProtection="0"/>
    <xf numFmtId="0" fontId="4" fillId="0" borderId="0" applyProtection="0"/>
    <xf numFmtId="0" fontId="5" fillId="0" borderId="0" applyProtection="0"/>
    <xf numFmtId="2" fontId="2" fillId="0" borderId="0" applyProtection="0"/>
    <xf numFmtId="0" fontId="6" fillId="2" borderId="1" applyProtection="0">
      <alignment horizontal="centerContinuous" vertical="center"/>
    </xf>
    <xf numFmtId="0" fontId="7" fillId="0" borderId="0" applyNumberFormat="0" applyFont="0" applyFill="0" applyAlignment="0" applyProtection="0"/>
    <xf numFmtId="0" fontId="8" fillId="0" borderId="0" applyNumberFormat="0" applyFont="0" applyFill="0" applyAlignment="0" applyProtection="0"/>
    <xf numFmtId="0" fontId="7" fillId="0" borderId="0" applyProtection="0"/>
    <xf numFmtId="0" fontId="8" fillId="0" borderId="0" applyProtection="0"/>
    <xf numFmtId="167" fontId="9" fillId="3" borderId="2" applyFont="0" applyFill="0" applyBorder="0" applyProtection="0">
      <alignment horizontal="center" vertical="center"/>
    </xf>
    <xf numFmtId="0" fontId="2" fillId="0" borderId="3" applyProtection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4" fontId="32" fillId="0" borderId="0" applyProtection="0">
      <alignment vertical="top"/>
    </xf>
    <xf numFmtId="9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34" fillId="0" borderId="0"/>
    <xf numFmtId="164" fontId="34" fillId="0" borderId="0" applyFont="0" applyFill="0" applyBorder="0" applyAlignment="0" applyProtection="0"/>
    <xf numFmtId="9" fontId="34" fillId="0" borderId="0" applyFont="0" applyFill="0" applyBorder="0" applyAlignment="0" applyProtection="0"/>
    <xf numFmtId="0" fontId="2" fillId="0" borderId="0">
      <alignment vertical="top"/>
    </xf>
    <xf numFmtId="0" fontId="2" fillId="0" borderId="0">
      <alignment vertical="top"/>
    </xf>
    <xf numFmtId="0" fontId="38" fillId="0" borderId="0"/>
    <xf numFmtId="0" fontId="2" fillId="0" borderId="0">
      <alignment vertical="top"/>
    </xf>
    <xf numFmtId="0" fontId="37" fillId="0" borderId="0"/>
    <xf numFmtId="0" fontId="34" fillId="0" borderId="0"/>
    <xf numFmtId="0" fontId="1" fillId="0" borderId="0"/>
    <xf numFmtId="0" fontId="34" fillId="0" borderId="0"/>
    <xf numFmtId="0" fontId="2" fillId="0" borderId="0">
      <alignment vertical="top"/>
    </xf>
  </cellStyleXfs>
  <cellXfs count="164">
    <xf numFmtId="0" fontId="0" fillId="0" borderId="0" xfId="0"/>
    <xf numFmtId="0" fontId="12" fillId="0" borderId="30" xfId="15" applyFont="1" applyBorder="1" applyAlignment="1">
      <alignment horizontal="left" vertical="center"/>
    </xf>
    <xf numFmtId="0" fontId="29" fillId="0" borderId="31" xfId="15" applyFont="1" applyBorder="1" applyAlignment="1">
      <alignment vertical="center"/>
    </xf>
    <xf numFmtId="0" fontId="12" fillId="0" borderId="31" xfId="15" applyFont="1" applyBorder="1" applyAlignment="1">
      <alignment vertical="center"/>
    </xf>
    <xf numFmtId="0" fontId="12" fillId="0" borderId="32" xfId="15" applyFont="1" applyBorder="1" applyAlignment="1">
      <alignment horizontal="center" vertical="center"/>
    </xf>
    <xf numFmtId="3" fontId="12" fillId="0" borderId="33" xfId="15" applyNumberFormat="1" applyFont="1" applyBorder="1" applyAlignment="1">
      <alignment vertical="center"/>
    </xf>
    <xf numFmtId="4" fontId="12" fillId="0" borderId="33" xfId="15" applyNumberFormat="1" applyFont="1" applyBorder="1" applyAlignment="1">
      <alignment horizontal="right" vertical="center"/>
    </xf>
    <xf numFmtId="4" fontId="12" fillId="0" borderId="34" xfId="15" applyNumberFormat="1" applyFont="1" applyBorder="1" applyAlignment="1">
      <alignment vertical="center"/>
    </xf>
    <xf numFmtId="0" fontId="12" fillId="0" borderId="30" xfId="0" applyFont="1" applyBorder="1" applyAlignment="1">
      <alignment horizontal="left" vertical="center"/>
    </xf>
    <xf numFmtId="0" fontId="26" fillId="0" borderId="31" xfId="0" applyFont="1" applyBorder="1" applyAlignment="1">
      <alignment vertical="center"/>
    </xf>
    <xf numFmtId="0" fontId="23" fillId="0" borderId="31" xfId="0" applyFont="1" applyBorder="1" applyAlignment="1">
      <alignment vertical="center"/>
    </xf>
    <xf numFmtId="0" fontId="12" fillId="0" borderId="32" xfId="0" applyFont="1" applyBorder="1" applyAlignment="1">
      <alignment horizontal="center" vertical="center"/>
    </xf>
    <xf numFmtId="3" fontId="12" fillId="0" borderId="33" xfId="0" applyNumberFormat="1" applyFont="1" applyBorder="1" applyAlignment="1">
      <alignment vertical="center"/>
    </xf>
    <xf numFmtId="3" fontId="12" fillId="0" borderId="33" xfId="0" applyNumberFormat="1" applyFont="1" applyBorder="1" applyAlignment="1">
      <alignment horizontal="right" vertical="center"/>
    </xf>
    <xf numFmtId="0" fontId="31" fillId="0" borderId="31" xfId="15" applyFont="1" applyBorder="1" applyAlignment="1">
      <alignment vertical="center"/>
    </xf>
    <xf numFmtId="4" fontId="12" fillId="0" borderId="33" xfId="15" applyNumberFormat="1" applyFont="1" applyBorder="1" applyAlignment="1" applyProtection="1">
      <alignment horizontal="right" vertical="center"/>
      <protection locked="0"/>
    </xf>
    <xf numFmtId="0" fontId="0" fillId="0" borderId="0" xfId="0" applyAlignment="1">
      <alignment vertical="center"/>
    </xf>
    <xf numFmtId="0" fontId="17" fillId="0" borderId="14" xfId="0" applyFont="1" applyBorder="1" applyAlignment="1">
      <alignment horizontal="center" vertical="center"/>
    </xf>
    <xf numFmtId="0" fontId="36" fillId="0" borderId="15" xfId="0" applyFont="1" applyBorder="1" applyAlignment="1">
      <alignment horizontal="center" vertical="center"/>
    </xf>
    <xf numFmtId="0" fontId="13" fillId="0" borderId="22" xfId="0" applyFont="1" applyBorder="1" applyAlignment="1">
      <alignment horizontal="center" vertical="center"/>
    </xf>
    <xf numFmtId="0" fontId="17" fillId="0" borderId="16" xfId="0" applyFont="1" applyBorder="1" applyAlignment="1">
      <alignment horizontal="center" vertical="center"/>
    </xf>
    <xf numFmtId="0" fontId="36" fillId="0" borderId="17" xfId="0" applyFont="1" applyBorder="1" applyAlignment="1">
      <alignment horizontal="center" vertical="center"/>
    </xf>
    <xf numFmtId="0" fontId="13" fillId="0" borderId="25" xfId="0" applyFont="1" applyBorder="1" applyAlignment="1">
      <alignment horizontal="center" vertical="center"/>
    </xf>
    <xf numFmtId="0" fontId="11" fillId="0" borderId="7" xfId="0" applyFont="1" applyBorder="1" applyAlignment="1">
      <alignment vertical="center"/>
    </xf>
    <xf numFmtId="0" fontId="35" fillId="0" borderId="0" xfId="0" applyFont="1" applyAlignment="1">
      <alignment horizontal="center" vertical="center"/>
    </xf>
    <xf numFmtId="0" fontId="15" fillId="0" borderId="0" xfId="0" applyFont="1" applyAlignment="1">
      <alignment vertical="center"/>
    </xf>
    <xf numFmtId="0" fontId="11" fillId="0" borderId="0" xfId="0" applyFont="1" applyAlignment="1">
      <alignment vertical="center"/>
    </xf>
    <xf numFmtId="0" fontId="11" fillId="0" borderId="8" xfId="0" applyFont="1" applyBorder="1" applyAlignment="1">
      <alignment vertical="center"/>
    </xf>
    <xf numFmtId="0" fontId="16" fillId="0" borderId="0" xfId="0" applyFont="1" applyAlignment="1">
      <alignment vertical="center"/>
    </xf>
    <xf numFmtId="0" fontId="14" fillId="0" borderId="0" xfId="0" applyFont="1" applyAlignment="1">
      <alignment vertical="center"/>
    </xf>
    <xf numFmtId="168" fontId="23" fillId="0" borderId="28" xfId="0" applyNumberFormat="1" applyFont="1" applyBorder="1" applyAlignment="1">
      <alignment horizontal="center" vertical="center"/>
    </xf>
    <xf numFmtId="0" fontId="23" fillId="0" borderId="28" xfId="0" applyFont="1" applyBorder="1" applyAlignment="1">
      <alignment vertical="center"/>
    </xf>
    <xf numFmtId="4" fontId="40" fillId="0" borderId="29" xfId="0" applyNumberFormat="1" applyFont="1" applyBorder="1" applyAlignment="1">
      <alignment vertical="center"/>
    </xf>
    <xf numFmtId="0" fontId="25" fillId="0" borderId="31" xfId="0" applyFont="1" applyBorder="1" applyAlignment="1">
      <alignment vertical="center"/>
    </xf>
    <xf numFmtId="0" fontId="12" fillId="0" borderId="31" xfId="0" applyFont="1" applyBorder="1" applyAlignment="1">
      <alignment vertical="center"/>
    </xf>
    <xf numFmtId="4" fontId="12" fillId="0" borderId="34" xfId="0" applyNumberFormat="1" applyFont="1" applyBorder="1" applyAlignment="1">
      <alignment vertical="center"/>
    </xf>
    <xf numFmtId="0" fontId="23" fillId="0" borderId="35" xfId="15" quotePrefix="1" applyFont="1" applyBorder="1" applyAlignment="1">
      <alignment horizontal="left" vertical="center"/>
    </xf>
    <xf numFmtId="168" fontId="26" fillId="0" borderId="36" xfId="15" applyNumberFormat="1" applyFont="1" applyBorder="1" applyAlignment="1">
      <alignment horizontal="center" vertical="center"/>
    </xf>
    <xf numFmtId="168" fontId="23" fillId="0" borderId="36" xfId="15" applyNumberFormat="1" applyFont="1" applyBorder="1" applyAlignment="1">
      <alignment horizontal="left" vertical="center"/>
    </xf>
    <xf numFmtId="0" fontId="23" fillId="0" borderId="36" xfId="15" applyFont="1" applyBorder="1" applyAlignment="1">
      <alignment horizontal="center" vertical="center"/>
    </xf>
    <xf numFmtId="3" fontId="23" fillId="0" borderId="36" xfId="15" applyNumberFormat="1" applyFont="1" applyBorder="1" applyAlignment="1">
      <alignment vertical="center"/>
    </xf>
    <xf numFmtId="4" fontId="23" fillId="0" borderId="36" xfId="15" applyNumberFormat="1" applyFont="1" applyBorder="1" applyAlignment="1">
      <alignment horizontal="right" vertical="center"/>
    </xf>
    <xf numFmtId="4" fontId="23" fillId="0" borderId="37" xfId="15" applyNumberFormat="1" applyFont="1" applyBorder="1" applyAlignment="1">
      <alignment vertical="center"/>
    </xf>
    <xf numFmtId="0" fontId="24" fillId="0" borderId="31" xfId="15" applyFont="1" applyBorder="1" applyAlignment="1">
      <alignment vertical="center"/>
    </xf>
    <xf numFmtId="9" fontId="12" fillId="0" borderId="33" xfId="15" applyNumberFormat="1" applyFont="1" applyBorder="1" applyAlignment="1">
      <alignment vertical="center"/>
    </xf>
    <xf numFmtId="0" fontId="30" fillId="0" borderId="31" xfId="15" applyFont="1" applyBorder="1" applyAlignment="1">
      <alignment vertical="center"/>
    </xf>
    <xf numFmtId="4" fontId="12" fillId="0" borderId="34" xfId="15" applyNumberFormat="1" applyFont="1" applyBorder="1" applyAlignment="1">
      <alignment horizontal="right" vertical="center"/>
    </xf>
    <xf numFmtId="0" fontId="33" fillId="0" borderId="31" xfId="15" applyFont="1" applyBorder="1" applyAlignment="1">
      <alignment vertical="center"/>
    </xf>
    <xf numFmtId="0" fontId="12" fillId="0" borderId="38" xfId="15" applyFont="1" applyBorder="1" applyAlignment="1">
      <alignment horizontal="center" vertical="center"/>
    </xf>
    <xf numFmtId="4" fontId="12" fillId="0" borderId="39" xfId="15" applyNumberFormat="1" applyFont="1" applyBorder="1" applyAlignment="1">
      <alignment horizontal="right" vertical="center"/>
    </xf>
    <xf numFmtId="4" fontId="12" fillId="0" borderId="33" xfId="15" applyNumberFormat="1" applyFont="1" applyBorder="1" applyAlignment="1">
      <alignment vertical="center"/>
    </xf>
    <xf numFmtId="0" fontId="25" fillId="0" borderId="31" xfId="15" applyFont="1" applyBorder="1" applyAlignment="1">
      <alignment vertical="center"/>
    </xf>
    <xf numFmtId="4" fontId="39" fillId="0" borderId="13" xfId="0" applyNumberFormat="1" applyFont="1" applyBorder="1" applyAlignment="1">
      <alignment vertical="center"/>
    </xf>
    <xf numFmtId="0" fontId="10" fillId="0" borderId="0" xfId="0" applyFont="1" applyAlignment="1">
      <alignment vertical="center"/>
    </xf>
    <xf numFmtId="0" fontId="23" fillId="0" borderId="40" xfId="0" quotePrefix="1" applyFont="1" applyBorder="1" applyAlignment="1">
      <alignment horizontal="left" vertical="center"/>
    </xf>
    <xf numFmtId="0" fontId="23" fillId="0" borderId="31" xfId="15" quotePrefix="1" applyFont="1" applyBorder="1" applyAlignment="1">
      <alignment horizontal="left" vertical="center"/>
    </xf>
    <xf numFmtId="0" fontId="12" fillId="0" borderId="41" xfId="15" applyFont="1" applyBorder="1" applyAlignment="1">
      <alignment horizontal="left" vertical="center"/>
    </xf>
    <xf numFmtId="0" fontId="12" fillId="0" borderId="31" xfId="0" applyFont="1" applyBorder="1" applyAlignment="1">
      <alignment horizontal="left" vertical="center"/>
    </xf>
    <xf numFmtId="0" fontId="12" fillId="0" borderId="31" xfId="15" applyFont="1" applyBorder="1" applyAlignment="1">
      <alignment horizontal="left" vertical="center"/>
    </xf>
    <xf numFmtId="168" fontId="23" fillId="0" borderId="40" xfId="0" applyNumberFormat="1" applyFont="1" applyBorder="1" applyAlignment="1">
      <alignment horizontal="center" vertical="center"/>
    </xf>
    <xf numFmtId="168" fontId="26" fillId="0" borderId="31" xfId="15" applyNumberFormat="1" applyFont="1" applyBorder="1" applyAlignment="1">
      <alignment horizontal="center" vertical="center"/>
    </xf>
    <xf numFmtId="168" fontId="23" fillId="0" borderId="40" xfId="0" applyNumberFormat="1" applyFont="1" applyBorder="1" applyAlignment="1">
      <alignment horizontal="left" vertical="center"/>
    </xf>
    <xf numFmtId="168" fontId="23" fillId="0" borderId="31" xfId="15" applyNumberFormat="1" applyFont="1" applyBorder="1" applyAlignment="1">
      <alignment horizontal="left" vertical="center"/>
    </xf>
    <xf numFmtId="3" fontId="12" fillId="0" borderId="43" xfId="0" applyNumberFormat="1" applyFont="1" applyBorder="1" applyAlignment="1">
      <alignment vertical="center"/>
    </xf>
    <xf numFmtId="4" fontId="12" fillId="0" borderId="42" xfId="0" applyNumberFormat="1" applyFont="1" applyBorder="1" applyAlignment="1">
      <alignment vertical="center"/>
    </xf>
    <xf numFmtId="4" fontId="23" fillId="0" borderId="42" xfId="15" applyNumberFormat="1" applyFont="1" applyBorder="1" applyAlignment="1">
      <alignment vertical="center"/>
    </xf>
    <xf numFmtId="3" fontId="12" fillId="0" borderId="41" xfId="0" applyNumberFormat="1" applyFont="1" applyBorder="1" applyAlignment="1">
      <alignment vertical="center"/>
    </xf>
    <xf numFmtId="3" fontId="23" fillId="0" borderId="41" xfId="15" applyNumberFormat="1" applyFont="1" applyBorder="1" applyAlignment="1">
      <alignment vertical="center"/>
    </xf>
    <xf numFmtId="0" fontId="42" fillId="4" borderId="4" xfId="0" applyFont="1" applyFill="1" applyBorder="1" applyAlignment="1">
      <alignment vertical="center"/>
    </xf>
    <xf numFmtId="0" fontId="42" fillId="4" borderId="5" xfId="0" applyFont="1" applyFill="1" applyBorder="1" applyAlignment="1">
      <alignment vertical="center"/>
    </xf>
    <xf numFmtId="0" fontId="28" fillId="4" borderId="5" xfId="0" applyFont="1" applyFill="1" applyBorder="1" applyAlignment="1">
      <alignment vertical="center"/>
    </xf>
    <xf numFmtId="0" fontId="28" fillId="4" borderId="6" xfId="0" applyFont="1" applyFill="1" applyBorder="1" applyAlignment="1">
      <alignment vertical="center"/>
    </xf>
    <xf numFmtId="0" fontId="42" fillId="4" borderId="7" xfId="0" applyFont="1" applyFill="1" applyBorder="1" applyAlignment="1">
      <alignment vertical="center"/>
    </xf>
    <xf numFmtId="0" fontId="43" fillId="4" borderId="0" xfId="0" applyFont="1" applyFill="1" applyAlignment="1">
      <alignment vertical="center"/>
    </xf>
    <xf numFmtId="0" fontId="44" fillId="4" borderId="0" xfId="0" applyFont="1" applyFill="1" applyAlignment="1">
      <alignment vertical="center"/>
    </xf>
    <xf numFmtId="0" fontId="44" fillId="4" borderId="8" xfId="0" applyFont="1" applyFill="1" applyBorder="1" applyAlignment="1">
      <alignment vertical="center"/>
    </xf>
    <xf numFmtId="0" fontId="28" fillId="4" borderId="9" xfId="0" applyFont="1" applyFill="1" applyBorder="1" applyAlignment="1">
      <alignment vertical="center"/>
    </xf>
    <xf numFmtId="0" fontId="45" fillId="4" borderId="10" xfId="0" applyFont="1" applyFill="1" applyBorder="1" applyAlignment="1">
      <alignment vertical="center"/>
    </xf>
    <xf numFmtId="0" fontId="44" fillId="4" borderId="10" xfId="0" applyFont="1" applyFill="1" applyBorder="1" applyAlignment="1">
      <alignment vertical="center"/>
    </xf>
    <xf numFmtId="0" fontId="44" fillId="4" borderId="11" xfId="0" applyFont="1" applyFill="1" applyBorder="1" applyAlignment="1">
      <alignment vertical="center"/>
    </xf>
    <xf numFmtId="0" fontId="46" fillId="0" borderId="44" xfId="0" applyFont="1" applyBorder="1" applyAlignment="1">
      <alignment horizontal="center" vertical="center"/>
    </xf>
    <xf numFmtId="0" fontId="46" fillId="0" borderId="45" xfId="0" applyFont="1" applyBorder="1" applyAlignment="1">
      <alignment horizontal="center" vertical="center"/>
    </xf>
    <xf numFmtId="0" fontId="48" fillId="0" borderId="46" xfId="0" applyFont="1" applyBorder="1" applyAlignment="1">
      <alignment horizontal="center" vertical="center"/>
    </xf>
    <xf numFmtId="0" fontId="46" fillId="0" borderId="47" xfId="0" applyFont="1" applyBorder="1" applyAlignment="1">
      <alignment horizontal="center" vertical="center"/>
    </xf>
    <xf numFmtId="0" fontId="46" fillId="0" borderId="48" xfId="0" applyFont="1" applyBorder="1" applyAlignment="1">
      <alignment horizontal="center" vertical="center"/>
    </xf>
    <xf numFmtId="0" fontId="48" fillId="0" borderId="49" xfId="0" applyFont="1" applyBorder="1" applyAlignment="1">
      <alignment horizontal="center" vertical="center"/>
    </xf>
    <xf numFmtId="0" fontId="53" fillId="0" borderId="7" xfId="0" applyFont="1" applyBorder="1" applyAlignment="1">
      <alignment vertical="center"/>
    </xf>
    <xf numFmtId="0" fontId="53" fillId="0" borderId="0" xfId="0" applyFont="1" applyAlignment="1">
      <alignment vertical="center"/>
    </xf>
    <xf numFmtId="0" fontId="53" fillId="0" borderId="0" xfId="0" applyFont="1" applyAlignment="1">
      <alignment horizontal="center" vertical="center"/>
    </xf>
    <xf numFmtId="3" fontId="53" fillId="0" borderId="0" xfId="0" applyNumberFormat="1" applyFont="1" applyAlignment="1">
      <alignment vertical="center"/>
    </xf>
    <xf numFmtId="4" fontId="53" fillId="0" borderId="0" xfId="0" applyNumberFormat="1" applyFont="1" applyAlignment="1">
      <alignment vertical="center"/>
    </xf>
    <xf numFmtId="4" fontId="53" fillId="0" borderId="8" xfId="0" applyNumberFormat="1" applyFont="1" applyBorder="1" applyAlignment="1">
      <alignment vertical="center"/>
    </xf>
    <xf numFmtId="0" fontId="58" fillId="0" borderId="61" xfId="0" applyFont="1" applyBorder="1" applyAlignment="1">
      <alignment horizontal="center" vertical="center" wrapText="1"/>
    </xf>
    <xf numFmtId="0" fontId="2" fillId="0" borderId="0" xfId="34" applyAlignment="1">
      <alignment vertical="center"/>
    </xf>
    <xf numFmtId="0" fontId="58" fillId="0" borderId="57" xfId="0" applyFont="1" applyBorder="1" applyAlignment="1">
      <alignment horizontal="center" vertical="center" wrapText="1"/>
    </xf>
    <xf numFmtId="0" fontId="46" fillId="0" borderId="0" xfId="0" applyFont="1" applyAlignment="1">
      <alignment horizontal="center" vertical="center"/>
    </xf>
    <xf numFmtId="0" fontId="48" fillId="0" borderId="0" xfId="0" applyFont="1" applyAlignment="1">
      <alignment horizontal="center" vertical="center"/>
    </xf>
    <xf numFmtId="0" fontId="47" fillId="0" borderId="45" xfId="0" applyFont="1" applyBorder="1" applyAlignment="1">
      <alignment horizontal="center" vertical="center"/>
    </xf>
    <xf numFmtId="0" fontId="48" fillId="0" borderId="45" xfId="0" applyFont="1" applyBorder="1" applyAlignment="1">
      <alignment horizontal="center" vertical="center"/>
    </xf>
    <xf numFmtId="4" fontId="49" fillId="0" borderId="45" xfId="0" applyNumberFormat="1" applyFont="1" applyBorder="1" applyAlignment="1">
      <alignment horizontal="center" vertical="center"/>
    </xf>
    <xf numFmtId="0" fontId="50" fillId="0" borderId="45" xfId="0" applyFont="1" applyBorder="1" applyAlignment="1">
      <alignment horizontal="center" vertical="center"/>
    </xf>
    <xf numFmtId="0" fontId="56" fillId="6" borderId="56" xfId="0" applyFont="1" applyFill="1" applyBorder="1" applyAlignment="1">
      <alignment horizontal="center" vertical="center" wrapText="1"/>
    </xf>
    <xf numFmtId="0" fontId="1" fillId="0" borderId="57" xfId="0" applyFont="1" applyBorder="1" applyAlignment="1">
      <alignment horizontal="center" vertical="center" wrapText="1"/>
    </xf>
    <xf numFmtId="0" fontId="1" fillId="0" borderId="58" xfId="0" applyFont="1" applyBorder="1" applyAlignment="1">
      <alignment horizontal="center" vertical="center" wrapText="1"/>
    </xf>
    <xf numFmtId="0" fontId="1" fillId="0" borderId="59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60" xfId="0" applyFont="1" applyBorder="1" applyAlignment="1">
      <alignment horizontal="center" vertical="center" wrapText="1"/>
    </xf>
    <xf numFmtId="0" fontId="59" fillId="7" borderId="56" xfId="0" applyFont="1" applyFill="1" applyBorder="1" applyAlignment="1">
      <alignment horizontal="center" vertical="center" wrapText="1"/>
    </xf>
    <xf numFmtId="0" fontId="52" fillId="7" borderId="57" xfId="0" applyFont="1" applyFill="1" applyBorder="1" applyAlignment="1">
      <alignment horizontal="center" vertical="center" wrapText="1"/>
    </xf>
    <xf numFmtId="0" fontId="52" fillId="7" borderId="58" xfId="0" applyFont="1" applyFill="1" applyBorder="1" applyAlignment="1">
      <alignment horizontal="center" vertical="center" wrapText="1"/>
    </xf>
    <xf numFmtId="0" fontId="52" fillId="7" borderId="59" xfId="0" applyFont="1" applyFill="1" applyBorder="1" applyAlignment="1">
      <alignment horizontal="center" vertical="center" wrapText="1"/>
    </xf>
    <xf numFmtId="0" fontId="52" fillId="7" borderId="0" xfId="0" applyFont="1" applyFill="1" applyAlignment="1">
      <alignment horizontal="center" vertical="center" wrapText="1"/>
    </xf>
    <xf numFmtId="0" fontId="52" fillId="7" borderId="60" xfId="0" applyFont="1" applyFill="1" applyBorder="1" applyAlignment="1">
      <alignment horizontal="center" vertical="center" wrapText="1"/>
    </xf>
    <xf numFmtId="0" fontId="52" fillId="7" borderId="62" xfId="0" applyFont="1" applyFill="1" applyBorder="1" applyAlignment="1">
      <alignment horizontal="center" vertical="center" wrapText="1"/>
    </xf>
    <xf numFmtId="0" fontId="52" fillId="7" borderId="63" xfId="0" applyFont="1" applyFill="1" applyBorder="1" applyAlignment="1">
      <alignment horizontal="center" vertical="center" wrapText="1"/>
    </xf>
    <xf numFmtId="0" fontId="52" fillId="7" borderId="64" xfId="0" applyFont="1" applyFill="1" applyBorder="1" applyAlignment="1">
      <alignment horizontal="center" vertical="center" wrapText="1"/>
    </xf>
    <xf numFmtId="0" fontId="60" fillId="8" borderId="65" xfId="0" applyFont="1" applyFill="1" applyBorder="1" applyAlignment="1">
      <alignment horizontal="center" vertical="center"/>
    </xf>
    <xf numFmtId="0" fontId="61" fillId="8" borderId="66" xfId="0" applyFont="1" applyFill="1" applyBorder="1" applyAlignment="1">
      <alignment horizontal="center" vertical="center"/>
    </xf>
    <xf numFmtId="0" fontId="61" fillId="8" borderId="67" xfId="0" applyFont="1" applyFill="1" applyBorder="1" applyAlignment="1">
      <alignment horizontal="center" vertical="center"/>
    </xf>
    <xf numFmtId="0" fontId="61" fillId="8" borderId="68" xfId="0" applyFont="1" applyFill="1" applyBorder="1" applyAlignment="1">
      <alignment horizontal="center" vertical="center"/>
    </xf>
    <xf numFmtId="0" fontId="61" fillId="8" borderId="69" xfId="0" applyFont="1" applyFill="1" applyBorder="1" applyAlignment="1">
      <alignment horizontal="center" vertical="center"/>
    </xf>
    <xf numFmtId="0" fontId="61" fillId="8" borderId="70" xfId="0" applyFont="1" applyFill="1" applyBorder="1" applyAlignment="1">
      <alignment horizontal="center" vertical="center"/>
    </xf>
    <xf numFmtId="0" fontId="27" fillId="4" borderId="2" xfId="0" applyFont="1" applyFill="1" applyBorder="1" applyAlignment="1">
      <alignment horizontal="center" vertical="center"/>
    </xf>
    <xf numFmtId="0" fontId="28" fillId="4" borderId="12" xfId="0" applyFont="1" applyFill="1" applyBorder="1" applyAlignment="1">
      <alignment vertical="center"/>
    </xf>
    <xf numFmtId="0" fontId="28" fillId="4" borderId="71" xfId="0" applyFont="1" applyFill="1" applyBorder="1" applyAlignment="1">
      <alignment vertical="center"/>
    </xf>
    <xf numFmtId="171" fontId="27" fillId="4" borderId="2" xfId="0" applyNumberFormat="1" applyFont="1" applyFill="1" applyBorder="1" applyAlignment="1">
      <alignment horizontal="center" vertical="center"/>
    </xf>
    <xf numFmtId="171" fontId="27" fillId="4" borderId="12" xfId="0" applyNumberFormat="1" applyFont="1" applyFill="1" applyBorder="1" applyAlignment="1">
      <alignment horizontal="center" vertical="center"/>
    </xf>
    <xf numFmtId="171" fontId="27" fillId="4" borderId="71" xfId="0" applyNumberFormat="1" applyFont="1" applyFill="1" applyBorder="1" applyAlignment="1">
      <alignment horizontal="center" vertical="center"/>
    </xf>
    <xf numFmtId="0" fontId="47" fillId="0" borderId="45" xfId="0" applyFont="1" applyBorder="1" applyAlignment="1">
      <alignment horizontal="center" vertical="center"/>
    </xf>
    <xf numFmtId="0" fontId="47" fillId="0" borderId="48" xfId="0" applyFont="1" applyBorder="1" applyAlignment="1">
      <alignment horizontal="center" vertical="center"/>
    </xf>
    <xf numFmtId="0" fontId="48" fillId="0" borderId="45" xfId="0" applyFont="1" applyBorder="1" applyAlignment="1">
      <alignment horizontal="center" vertical="center"/>
    </xf>
    <xf numFmtId="0" fontId="51" fillId="0" borderId="48" xfId="0" applyFont="1" applyBorder="1" applyAlignment="1">
      <alignment horizontal="center" vertical="center"/>
    </xf>
    <xf numFmtId="4" fontId="49" fillId="0" borderId="45" xfId="0" applyNumberFormat="1" applyFont="1" applyBorder="1" applyAlignment="1">
      <alignment horizontal="center" vertical="center"/>
    </xf>
    <xf numFmtId="0" fontId="0" fillId="0" borderId="48" xfId="0" applyBorder="1" applyAlignment="1">
      <alignment horizontal="center" vertical="center"/>
    </xf>
    <xf numFmtId="0" fontId="50" fillId="0" borderId="45" xfId="0" applyFont="1" applyBorder="1" applyAlignment="1">
      <alignment horizontal="center" vertical="center"/>
    </xf>
    <xf numFmtId="0" fontId="52" fillId="0" borderId="48" xfId="0" applyFont="1" applyBorder="1" applyAlignment="1">
      <alignment vertical="center"/>
    </xf>
    <xf numFmtId="0" fontId="54" fillId="5" borderId="50" xfId="0" applyFont="1" applyFill="1" applyBorder="1" applyAlignment="1">
      <alignment horizontal="center" vertical="center" wrapText="1"/>
    </xf>
    <xf numFmtId="0" fontId="54" fillId="5" borderId="51" xfId="0" applyFont="1" applyFill="1" applyBorder="1" applyAlignment="1">
      <alignment horizontal="center" vertical="center" wrapText="1"/>
    </xf>
    <xf numFmtId="3" fontId="54" fillId="5" borderId="51" xfId="0" applyNumberFormat="1" applyFont="1" applyFill="1" applyBorder="1" applyAlignment="1">
      <alignment horizontal="center" vertical="center" wrapText="1"/>
    </xf>
    <xf numFmtId="4" fontId="54" fillId="5" borderId="51" xfId="0" applyNumberFormat="1" applyFont="1" applyFill="1" applyBorder="1" applyAlignment="1">
      <alignment horizontal="center" vertical="center" wrapText="1"/>
    </xf>
    <xf numFmtId="4" fontId="54" fillId="5" borderId="52" xfId="0" applyNumberFormat="1" applyFont="1" applyFill="1" applyBorder="1" applyAlignment="1">
      <alignment horizontal="center" vertical="center" wrapText="1"/>
    </xf>
    <xf numFmtId="0" fontId="55" fillId="5" borderId="7" xfId="0" applyFont="1" applyFill="1" applyBorder="1" applyAlignment="1">
      <alignment vertical="center" wrapText="1"/>
    </xf>
    <xf numFmtId="0" fontId="55" fillId="5" borderId="0" xfId="0" applyFont="1" applyFill="1" applyAlignment="1">
      <alignment vertical="center" wrapText="1"/>
    </xf>
    <xf numFmtId="0" fontId="55" fillId="5" borderId="8" xfId="0" applyFont="1" applyFill="1" applyBorder="1" applyAlignment="1">
      <alignment vertical="center" wrapText="1"/>
    </xf>
    <xf numFmtId="0" fontId="55" fillId="5" borderId="53" xfId="0" applyFont="1" applyFill="1" applyBorder="1" applyAlignment="1">
      <alignment vertical="center" wrapText="1"/>
    </xf>
    <xf numFmtId="0" fontId="55" fillId="5" borderId="54" xfId="0" applyFont="1" applyFill="1" applyBorder="1" applyAlignment="1">
      <alignment vertical="center" wrapText="1"/>
    </xf>
    <xf numFmtId="0" fontId="55" fillId="5" borderId="55" xfId="0" applyFont="1" applyFill="1" applyBorder="1" applyAlignment="1">
      <alignment vertical="center" wrapText="1"/>
    </xf>
    <xf numFmtId="169" fontId="27" fillId="0" borderId="2" xfId="15" applyNumberFormat="1" applyFont="1" applyBorder="1" applyAlignment="1">
      <alignment horizontal="center" vertical="center"/>
    </xf>
    <xf numFmtId="169" fontId="28" fillId="0" borderId="12" xfId="15" applyNumberFormat="1" applyFont="1" applyBorder="1" applyAlignment="1">
      <alignment horizontal="center" vertical="center"/>
    </xf>
    <xf numFmtId="0" fontId="18" fillId="0" borderId="18" xfId="0" applyFont="1" applyBorder="1" applyAlignment="1">
      <alignment horizontal="center" vertical="center"/>
    </xf>
    <xf numFmtId="0" fontId="18" fillId="0" borderId="19" xfId="0" applyFont="1" applyBorder="1" applyAlignment="1">
      <alignment horizontal="center" vertical="center"/>
    </xf>
    <xf numFmtId="0" fontId="13" fillId="0" borderId="20" xfId="0" applyFont="1" applyBorder="1" applyAlignment="1">
      <alignment horizontal="center" vertical="center"/>
    </xf>
    <xf numFmtId="0" fontId="21" fillId="0" borderId="23" xfId="0" applyFont="1" applyBorder="1" applyAlignment="1">
      <alignment horizontal="center" vertical="center"/>
    </xf>
    <xf numFmtId="0" fontId="19" fillId="0" borderId="26" xfId="15" applyFont="1" applyBorder="1" applyAlignment="1">
      <alignment horizontal="center" vertical="center"/>
    </xf>
    <xf numFmtId="0" fontId="11" fillId="0" borderId="27" xfId="15" applyFont="1" applyBorder="1" applyAlignment="1">
      <alignment vertical="center"/>
    </xf>
    <xf numFmtId="0" fontId="20" fillId="0" borderId="21" xfId="0" applyFont="1" applyBorder="1" applyAlignment="1">
      <alignment horizontal="center" vertical="center"/>
    </xf>
    <xf numFmtId="0" fontId="22" fillId="0" borderId="24" xfId="0" applyFont="1" applyBorder="1" applyAlignment="1">
      <alignment horizontal="center" vertical="center"/>
    </xf>
    <xf numFmtId="0" fontId="47" fillId="0" borderId="0" xfId="0" applyFont="1" applyAlignment="1">
      <alignment horizontal="center" vertical="center"/>
    </xf>
    <xf numFmtId="0" fontId="48" fillId="0" borderId="0" xfId="0" applyFont="1" applyAlignment="1">
      <alignment horizontal="center" vertical="center"/>
    </xf>
    <xf numFmtId="0" fontId="51" fillId="0" borderId="0" xfId="0" applyFont="1" applyAlignment="1">
      <alignment horizontal="center" vertical="center"/>
    </xf>
    <xf numFmtId="4" fontId="49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50" fillId="0" borderId="0" xfId="0" applyFont="1" applyAlignment="1">
      <alignment horizontal="center" vertical="center"/>
    </xf>
    <xf numFmtId="0" fontId="52" fillId="0" borderId="0" xfId="0" applyFont="1" applyAlignment="1">
      <alignment vertical="center"/>
    </xf>
  </cellXfs>
  <cellStyles count="35">
    <cellStyle name="Comma 2" xfId="17" xr:uid="{00000000-0005-0000-0000-000001000000}"/>
    <cellStyle name="Comma0" xfId="1" xr:uid="{00000000-0005-0000-0000-000002000000}"/>
    <cellStyle name="Currency 2" xfId="20" xr:uid="{00000000-0005-0000-0000-000003000000}"/>
    <cellStyle name="Currency 2 2" xfId="21" xr:uid="{00000000-0005-0000-0000-000004000000}"/>
    <cellStyle name="Currency 2 2 2" xfId="22" xr:uid="{00000000-0005-0000-0000-000005000000}"/>
    <cellStyle name="Currency 3" xfId="24" xr:uid="{3489EDA5-0C00-4E16-AD59-55948AA232AF}"/>
    <cellStyle name="Currency0" xfId="2" xr:uid="{00000000-0005-0000-0000-000006000000}"/>
    <cellStyle name="Date" xfId="3" xr:uid="{00000000-0005-0000-0000-000007000000}"/>
    <cellStyle name="F3" xfId="18" xr:uid="{00000000-0005-0000-0000-000008000000}"/>
    <cellStyle name="F4" xfId="4" xr:uid="{00000000-0005-0000-0000-000009000000}"/>
    <cellStyle name="F6" xfId="5" xr:uid="{00000000-0005-0000-0000-00000A000000}"/>
    <cellStyle name="F8" xfId="6" xr:uid="{00000000-0005-0000-0000-00000B000000}"/>
    <cellStyle name="Fixed" xfId="7" xr:uid="{00000000-0005-0000-0000-00000C000000}"/>
    <cellStyle name="George1" xfId="8" xr:uid="{00000000-0005-0000-0000-00000D000000}"/>
    <cellStyle name="Heading 1" xfId="9" builtinId="16" customBuiltin="1"/>
    <cellStyle name="Heading 2" xfId="10" builtinId="17" customBuiltin="1"/>
    <cellStyle name="HEADING1" xfId="11" xr:uid="{00000000-0005-0000-0000-000010000000}"/>
    <cellStyle name="HEADING2" xfId="12" xr:uid="{00000000-0005-0000-0000-000011000000}"/>
    <cellStyle name="Normal" xfId="0" builtinId="0"/>
    <cellStyle name="Normal 2" xfId="15" xr:uid="{00000000-0005-0000-0000-000013000000}"/>
    <cellStyle name="Normal 2 2" xfId="31" xr:uid="{8AAEF5F7-D3DF-476D-9D26-C021B46EE5A5}"/>
    <cellStyle name="Normal 2 2 2" xfId="32" xr:uid="{59604B85-52B5-40EA-A2D0-CEC451E3D41C}"/>
    <cellStyle name="Normal 3" xfId="16" xr:uid="{00000000-0005-0000-0000-000014000000}"/>
    <cellStyle name="Normal 3 2" xfId="29" xr:uid="{516BF9E5-EC1C-4373-B6B5-F704C5FE47F6}"/>
    <cellStyle name="Normal 4" xfId="23" xr:uid="{1A7C13E3-5AA5-4F6B-8A49-0E30CD8B1945}"/>
    <cellStyle name="Normal 4 2" xfId="27" xr:uid="{FCCD20A7-D16A-4A64-A760-E50A648B7D56}"/>
    <cellStyle name="Normal 4 3" xfId="26" xr:uid="{50D618F7-A0B0-425A-8BE5-774F1E0D569F}"/>
    <cellStyle name="Normal 5" xfId="30" xr:uid="{1E0951BA-2E82-4ED8-9649-ABEB33D1151E}"/>
    <cellStyle name="Normal 5 2" xfId="33" xr:uid="{FF430491-14D9-4F0F-B7F2-408273045D4B}"/>
    <cellStyle name="Normal 5 3" xfId="28" xr:uid="{4EDABF95-9399-4A10-9624-16D8C10805C1}"/>
    <cellStyle name="Normal_Sewer &amp; Toilets in Reagile X3 - Eredeti Tender" xfId="34" xr:uid="{FAD43797-CEF3-41E4-A6CD-A70CB12CAC25}"/>
    <cellStyle name="Page Number" xfId="13" xr:uid="{00000000-0005-0000-0000-00001D000000}"/>
    <cellStyle name="Percent 2" xfId="19" xr:uid="{00000000-0005-0000-0000-00001E000000}"/>
    <cellStyle name="Percent 3" xfId="25" xr:uid="{2B54E08C-D578-409D-ADBC-C78D07A6DB4E}"/>
    <cellStyle name="Total" xfId="14" builtinId="25" customBuiltin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D9DAC4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FDF0CD"/>
      <rgbColor rgb="00FF99CC"/>
      <rgbColor rgb="00FFE3FB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D0A172"/>
      <color rgb="FF009999"/>
      <color rgb="FF0099FF"/>
      <color rgb="FF660066"/>
      <color rgb="FFEEDCCA"/>
      <color rgb="FFE3C7AB"/>
      <color rgb="FFCCFFCC"/>
      <color rgb="FFFFFFCC"/>
      <color rgb="FFCCFFFF"/>
      <color rgb="FFE1C2A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123</xdr:row>
      <xdr:rowOff>0</xdr:rowOff>
    </xdr:from>
    <xdr:to>
      <xdr:col>1</xdr:col>
      <xdr:colOff>428625</xdr:colOff>
      <xdr:row>124</xdr:row>
      <xdr:rowOff>114300</xdr:rowOff>
    </xdr:to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D076FE91-BAD7-4B2A-BFC7-A0BA5E5ABCAF}"/>
            </a:ext>
          </a:extLst>
        </xdr:cNvPr>
        <xdr:cNvSpPr/>
      </xdr:nvSpPr>
      <xdr:spPr bwMode="auto">
        <a:xfrm>
          <a:off x="0" y="13696950"/>
          <a:ext cx="1104900" cy="304800"/>
        </a:xfrm>
        <a:prstGeom prst="rect">
          <a:avLst/>
        </a:prstGeom>
        <a:ln>
          <a:headEnd type="none" w="med" len="med"/>
          <a:tailEnd type="none" w="med" len="med"/>
        </a:ln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wrap="square" lIns="18288" tIns="0" rIns="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5</xdr:col>
      <xdr:colOff>725091</xdr:colOff>
      <xdr:row>123</xdr:row>
      <xdr:rowOff>0</xdr:rowOff>
    </xdr:from>
    <xdr:to>
      <xdr:col>6</xdr:col>
      <xdr:colOff>1020366</xdr:colOff>
      <xdr:row>124</xdr:row>
      <xdr:rowOff>114300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321AE190-9287-425E-9FD2-7E088407D39F}"/>
            </a:ext>
          </a:extLst>
        </xdr:cNvPr>
        <xdr:cNvSpPr/>
      </xdr:nvSpPr>
      <xdr:spPr bwMode="auto">
        <a:xfrm>
          <a:off x="8183166" y="13696950"/>
          <a:ext cx="1114425" cy="304800"/>
        </a:xfrm>
        <a:prstGeom prst="rect">
          <a:avLst/>
        </a:prstGeom>
        <a:ln>
          <a:headEnd type="none" w="med" len="med"/>
          <a:tailEnd type="none" w="med" len="med"/>
        </a:ln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wrap="square" lIns="18288" tIns="0" rIns="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2</xdr:col>
      <xdr:colOff>276225</xdr:colOff>
      <xdr:row>123</xdr:row>
      <xdr:rowOff>0</xdr:rowOff>
    </xdr:from>
    <xdr:to>
      <xdr:col>2</xdr:col>
      <xdr:colOff>1352550</xdr:colOff>
      <xdr:row>124</xdr:row>
      <xdr:rowOff>114300</xdr:rowOff>
    </xdr:to>
    <xdr:sp macro="" textlink="">
      <xdr:nvSpPr>
        <xdr:cNvPr id="4" name="Rectangle 3">
          <a:extLst>
            <a:ext uri="{FF2B5EF4-FFF2-40B4-BE49-F238E27FC236}">
              <a16:creationId xmlns:a16="http://schemas.microsoft.com/office/drawing/2014/main" id="{718EEF25-C929-4239-A72D-FE27AAB19259}"/>
            </a:ext>
          </a:extLst>
        </xdr:cNvPr>
        <xdr:cNvSpPr/>
      </xdr:nvSpPr>
      <xdr:spPr bwMode="auto">
        <a:xfrm>
          <a:off x="1704975" y="13696950"/>
          <a:ext cx="1076325" cy="304800"/>
        </a:xfrm>
        <a:prstGeom prst="rect">
          <a:avLst/>
        </a:prstGeom>
        <a:ln>
          <a:headEnd type="none" w="med" len="med"/>
          <a:tailEnd type="none" w="med" len="med"/>
        </a:ln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wrap="square" lIns="18288" tIns="0" rIns="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2</xdr:col>
      <xdr:colOff>1838325</xdr:colOff>
      <xdr:row>123</xdr:row>
      <xdr:rowOff>9525</xdr:rowOff>
    </xdr:from>
    <xdr:to>
      <xdr:col>2</xdr:col>
      <xdr:colOff>2914650</xdr:colOff>
      <xdr:row>124</xdr:row>
      <xdr:rowOff>123825</xdr:rowOff>
    </xdr:to>
    <xdr:sp macro="" textlink="">
      <xdr:nvSpPr>
        <xdr:cNvPr id="5" name="Rectangle 4">
          <a:extLst>
            <a:ext uri="{FF2B5EF4-FFF2-40B4-BE49-F238E27FC236}">
              <a16:creationId xmlns:a16="http://schemas.microsoft.com/office/drawing/2014/main" id="{6DEC9128-2302-4EE2-8773-11B62AAE3A9F}"/>
            </a:ext>
          </a:extLst>
        </xdr:cNvPr>
        <xdr:cNvSpPr/>
      </xdr:nvSpPr>
      <xdr:spPr bwMode="auto">
        <a:xfrm>
          <a:off x="3267075" y="13706475"/>
          <a:ext cx="1076325" cy="304800"/>
        </a:xfrm>
        <a:prstGeom prst="rect">
          <a:avLst/>
        </a:prstGeom>
        <a:ln>
          <a:headEnd type="none" w="med" len="med"/>
          <a:tailEnd type="none" w="med" len="med"/>
        </a:ln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wrap="square" lIns="18288" tIns="0" rIns="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2</xdr:col>
      <xdr:colOff>3381375</xdr:colOff>
      <xdr:row>123</xdr:row>
      <xdr:rowOff>9525</xdr:rowOff>
    </xdr:from>
    <xdr:to>
      <xdr:col>2</xdr:col>
      <xdr:colOff>4457700</xdr:colOff>
      <xdr:row>124</xdr:row>
      <xdr:rowOff>123825</xdr:rowOff>
    </xdr:to>
    <xdr:sp macro="" textlink="">
      <xdr:nvSpPr>
        <xdr:cNvPr id="6" name="Rectangle 5">
          <a:extLst>
            <a:ext uri="{FF2B5EF4-FFF2-40B4-BE49-F238E27FC236}">
              <a16:creationId xmlns:a16="http://schemas.microsoft.com/office/drawing/2014/main" id="{5A7E0D5C-357A-439B-A0CF-4251FB669927}"/>
            </a:ext>
          </a:extLst>
        </xdr:cNvPr>
        <xdr:cNvSpPr/>
      </xdr:nvSpPr>
      <xdr:spPr bwMode="auto">
        <a:xfrm>
          <a:off x="4810125" y="13706475"/>
          <a:ext cx="1076325" cy="304800"/>
        </a:xfrm>
        <a:prstGeom prst="rect">
          <a:avLst/>
        </a:prstGeom>
        <a:ln>
          <a:headEnd type="none" w="med" len="med"/>
          <a:tailEnd type="none" w="med" len="med"/>
        </a:ln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wrap="square" lIns="18288" tIns="0" rIns="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3</xdr:col>
      <xdr:colOff>238125</xdr:colOff>
      <xdr:row>123</xdr:row>
      <xdr:rowOff>0</xdr:rowOff>
    </xdr:from>
    <xdr:to>
      <xdr:col>5</xdr:col>
      <xdr:colOff>285750</xdr:colOff>
      <xdr:row>124</xdr:row>
      <xdr:rowOff>114300</xdr:rowOff>
    </xdr:to>
    <xdr:sp macro="" textlink="">
      <xdr:nvSpPr>
        <xdr:cNvPr id="7" name="Rectangle 6">
          <a:extLst>
            <a:ext uri="{FF2B5EF4-FFF2-40B4-BE49-F238E27FC236}">
              <a16:creationId xmlns:a16="http://schemas.microsoft.com/office/drawing/2014/main" id="{67DE7AD5-544A-46E2-B48D-29AAD63700E2}"/>
            </a:ext>
          </a:extLst>
        </xdr:cNvPr>
        <xdr:cNvSpPr/>
      </xdr:nvSpPr>
      <xdr:spPr bwMode="auto">
        <a:xfrm>
          <a:off x="6619875" y="13696950"/>
          <a:ext cx="1123950" cy="304800"/>
        </a:xfrm>
        <a:prstGeom prst="rect">
          <a:avLst/>
        </a:prstGeom>
        <a:ln>
          <a:headEnd type="none" w="med" len="med"/>
          <a:tailEnd type="none" w="med" len="med"/>
        </a:ln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wrap="square" lIns="18288" tIns="0" rIns="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0</xdr:col>
      <xdr:colOff>28575</xdr:colOff>
      <xdr:row>125</xdr:row>
      <xdr:rowOff>0</xdr:rowOff>
    </xdr:from>
    <xdr:to>
      <xdr:col>1</xdr:col>
      <xdr:colOff>447675</xdr:colOff>
      <xdr:row>125</xdr:row>
      <xdr:rowOff>114300</xdr:rowOff>
    </xdr:to>
    <xdr:sp macro="" textlink="">
      <xdr:nvSpPr>
        <xdr:cNvPr id="8" name="Rectangle 7">
          <a:extLst>
            <a:ext uri="{FF2B5EF4-FFF2-40B4-BE49-F238E27FC236}">
              <a16:creationId xmlns:a16="http://schemas.microsoft.com/office/drawing/2014/main" id="{6879D465-01F4-45AA-ABB3-BCE1D1662965}"/>
            </a:ext>
          </a:extLst>
        </xdr:cNvPr>
        <xdr:cNvSpPr/>
      </xdr:nvSpPr>
      <xdr:spPr bwMode="auto">
        <a:xfrm>
          <a:off x="28575" y="14077950"/>
          <a:ext cx="1095375" cy="114300"/>
        </a:xfrm>
        <a:prstGeom prst="rect">
          <a:avLst/>
        </a:prstGeom>
        <a:solidFill>
          <a:srgbClr val="FFFFFF"/>
        </a:solidFill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en-US" sz="800"/>
            <a:t>Contractor</a:t>
          </a:r>
        </a:p>
      </xdr:txBody>
    </xdr:sp>
    <xdr:clientData/>
  </xdr:twoCellAnchor>
  <xdr:twoCellAnchor>
    <xdr:from>
      <xdr:col>2</xdr:col>
      <xdr:colOff>3400425</xdr:colOff>
      <xdr:row>125</xdr:row>
      <xdr:rowOff>0</xdr:rowOff>
    </xdr:from>
    <xdr:to>
      <xdr:col>2</xdr:col>
      <xdr:colOff>4457700</xdr:colOff>
      <xdr:row>125</xdr:row>
      <xdr:rowOff>104775</xdr:rowOff>
    </xdr:to>
    <xdr:sp macro="" textlink="">
      <xdr:nvSpPr>
        <xdr:cNvPr id="9" name="Rectangle 8">
          <a:extLst>
            <a:ext uri="{FF2B5EF4-FFF2-40B4-BE49-F238E27FC236}">
              <a16:creationId xmlns:a16="http://schemas.microsoft.com/office/drawing/2014/main" id="{5CCE850E-666D-42A7-9D34-F6C8043FF195}"/>
            </a:ext>
          </a:extLst>
        </xdr:cNvPr>
        <xdr:cNvSpPr/>
      </xdr:nvSpPr>
      <xdr:spPr bwMode="auto">
        <a:xfrm>
          <a:off x="4829175" y="14077950"/>
          <a:ext cx="1057275" cy="104775"/>
        </a:xfrm>
        <a:prstGeom prst="rect">
          <a:avLst/>
        </a:prstGeom>
        <a:solidFill>
          <a:srgbClr val="FFFFFF"/>
        </a:solidFill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en-US" sz="800"/>
            <a:t>Employer</a:t>
          </a:r>
        </a:p>
      </xdr:txBody>
    </xdr:sp>
    <xdr:clientData/>
  </xdr:twoCellAnchor>
  <xdr:twoCellAnchor>
    <xdr:from>
      <xdr:col>2</xdr:col>
      <xdr:colOff>285750</xdr:colOff>
      <xdr:row>125</xdr:row>
      <xdr:rowOff>0</xdr:rowOff>
    </xdr:from>
    <xdr:to>
      <xdr:col>2</xdr:col>
      <xdr:colOff>1352550</xdr:colOff>
      <xdr:row>125</xdr:row>
      <xdr:rowOff>123825</xdr:rowOff>
    </xdr:to>
    <xdr:sp macro="" textlink="">
      <xdr:nvSpPr>
        <xdr:cNvPr id="10" name="Rectangle 9">
          <a:extLst>
            <a:ext uri="{FF2B5EF4-FFF2-40B4-BE49-F238E27FC236}">
              <a16:creationId xmlns:a16="http://schemas.microsoft.com/office/drawing/2014/main" id="{0BE91870-5139-4ED6-BD21-79D7B0C3F42B}"/>
            </a:ext>
          </a:extLst>
        </xdr:cNvPr>
        <xdr:cNvSpPr/>
      </xdr:nvSpPr>
      <xdr:spPr bwMode="auto">
        <a:xfrm>
          <a:off x="1714500" y="14077950"/>
          <a:ext cx="1066800" cy="123825"/>
        </a:xfrm>
        <a:prstGeom prst="rect">
          <a:avLst/>
        </a:prstGeom>
        <a:solidFill>
          <a:srgbClr val="FFFFFF"/>
        </a:solidFill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en-US" sz="800"/>
            <a:t>Witness 1</a:t>
          </a:r>
        </a:p>
      </xdr:txBody>
    </xdr:sp>
    <xdr:clientData/>
  </xdr:twoCellAnchor>
  <xdr:twoCellAnchor>
    <xdr:from>
      <xdr:col>3</xdr:col>
      <xdr:colOff>238125</xdr:colOff>
      <xdr:row>125</xdr:row>
      <xdr:rowOff>0</xdr:rowOff>
    </xdr:from>
    <xdr:to>
      <xdr:col>5</xdr:col>
      <xdr:colOff>276225</xdr:colOff>
      <xdr:row>125</xdr:row>
      <xdr:rowOff>123825</xdr:rowOff>
    </xdr:to>
    <xdr:sp macro="" textlink="">
      <xdr:nvSpPr>
        <xdr:cNvPr id="11" name="Rectangle 10">
          <a:extLst>
            <a:ext uri="{FF2B5EF4-FFF2-40B4-BE49-F238E27FC236}">
              <a16:creationId xmlns:a16="http://schemas.microsoft.com/office/drawing/2014/main" id="{ED7651E0-B043-4DAF-8887-8C6B220E9CF8}"/>
            </a:ext>
          </a:extLst>
        </xdr:cNvPr>
        <xdr:cNvSpPr/>
      </xdr:nvSpPr>
      <xdr:spPr bwMode="auto">
        <a:xfrm>
          <a:off x="6619875" y="14077950"/>
          <a:ext cx="1114425" cy="123825"/>
        </a:xfrm>
        <a:prstGeom prst="rect">
          <a:avLst/>
        </a:prstGeom>
        <a:solidFill>
          <a:srgbClr val="FFFFFF"/>
        </a:solidFill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en-US" sz="800"/>
            <a:t>Witness 1</a:t>
          </a:r>
        </a:p>
      </xdr:txBody>
    </xdr:sp>
    <xdr:clientData/>
  </xdr:twoCellAnchor>
  <xdr:twoCellAnchor>
    <xdr:from>
      <xdr:col>2</xdr:col>
      <xdr:colOff>1847850</xdr:colOff>
      <xdr:row>125</xdr:row>
      <xdr:rowOff>0</xdr:rowOff>
    </xdr:from>
    <xdr:to>
      <xdr:col>2</xdr:col>
      <xdr:colOff>2914650</xdr:colOff>
      <xdr:row>125</xdr:row>
      <xdr:rowOff>123825</xdr:rowOff>
    </xdr:to>
    <xdr:sp macro="" textlink="">
      <xdr:nvSpPr>
        <xdr:cNvPr id="12" name="Rectangle 11">
          <a:extLst>
            <a:ext uri="{FF2B5EF4-FFF2-40B4-BE49-F238E27FC236}">
              <a16:creationId xmlns:a16="http://schemas.microsoft.com/office/drawing/2014/main" id="{810C8DCB-03AA-4E7A-BC6E-EE069ACA3678}"/>
            </a:ext>
          </a:extLst>
        </xdr:cNvPr>
        <xdr:cNvSpPr/>
      </xdr:nvSpPr>
      <xdr:spPr bwMode="auto">
        <a:xfrm>
          <a:off x="3276600" y="14077950"/>
          <a:ext cx="1066800" cy="123825"/>
        </a:xfrm>
        <a:prstGeom prst="rect">
          <a:avLst/>
        </a:prstGeom>
        <a:solidFill>
          <a:srgbClr val="FFFFFF"/>
        </a:solidFill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en-US" sz="800"/>
            <a:t>Witness 2</a:t>
          </a:r>
        </a:p>
      </xdr:txBody>
    </xdr:sp>
    <xdr:clientData/>
  </xdr:twoCellAnchor>
  <xdr:twoCellAnchor>
    <xdr:from>
      <xdr:col>5</xdr:col>
      <xdr:colOff>733425</xdr:colOff>
      <xdr:row>125</xdr:row>
      <xdr:rowOff>0</xdr:rowOff>
    </xdr:from>
    <xdr:to>
      <xdr:col>6</xdr:col>
      <xdr:colOff>1019175</xdr:colOff>
      <xdr:row>125</xdr:row>
      <xdr:rowOff>123825</xdr:rowOff>
    </xdr:to>
    <xdr:sp macro="" textlink="">
      <xdr:nvSpPr>
        <xdr:cNvPr id="13" name="Rectangle 12">
          <a:extLst>
            <a:ext uri="{FF2B5EF4-FFF2-40B4-BE49-F238E27FC236}">
              <a16:creationId xmlns:a16="http://schemas.microsoft.com/office/drawing/2014/main" id="{2DD2DCFF-D1EE-4F87-B797-039BAB4E640E}"/>
            </a:ext>
          </a:extLst>
        </xdr:cNvPr>
        <xdr:cNvSpPr/>
      </xdr:nvSpPr>
      <xdr:spPr bwMode="auto">
        <a:xfrm>
          <a:off x="8191500" y="14077950"/>
          <a:ext cx="1104900" cy="123825"/>
        </a:xfrm>
        <a:prstGeom prst="rect">
          <a:avLst/>
        </a:prstGeom>
        <a:solidFill>
          <a:srgbClr val="FFFFFF"/>
        </a:solidFill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en-US" sz="800"/>
            <a:t>Witness 2</a:t>
          </a:r>
        </a:p>
      </xdr:txBody>
    </xdr:sp>
    <xdr:clientData/>
  </xdr:twoCellAnchor>
  <xdr:twoCellAnchor>
    <xdr:from>
      <xdr:col>0</xdr:col>
      <xdr:colOff>0</xdr:colOff>
      <xdr:row>181</xdr:row>
      <xdr:rowOff>0</xdr:rowOff>
    </xdr:from>
    <xdr:to>
      <xdr:col>1</xdr:col>
      <xdr:colOff>428625</xdr:colOff>
      <xdr:row>182</xdr:row>
      <xdr:rowOff>114300</xdr:rowOff>
    </xdr:to>
    <xdr:sp macro="" textlink="">
      <xdr:nvSpPr>
        <xdr:cNvPr id="14" name="Rectangle 13">
          <a:extLst>
            <a:ext uri="{FF2B5EF4-FFF2-40B4-BE49-F238E27FC236}">
              <a16:creationId xmlns:a16="http://schemas.microsoft.com/office/drawing/2014/main" id="{C7DF4C9E-DEFC-4392-83E8-4E0350E529A7}"/>
            </a:ext>
          </a:extLst>
        </xdr:cNvPr>
        <xdr:cNvSpPr/>
      </xdr:nvSpPr>
      <xdr:spPr bwMode="auto">
        <a:xfrm>
          <a:off x="0" y="28956000"/>
          <a:ext cx="1143000" cy="304800"/>
        </a:xfrm>
        <a:prstGeom prst="rect">
          <a:avLst/>
        </a:prstGeom>
        <a:ln>
          <a:headEnd type="none" w="med" len="med"/>
          <a:tailEnd type="none" w="med" len="med"/>
        </a:ln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wrap="square" lIns="18288" tIns="0" rIns="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5</xdr:col>
      <xdr:colOff>725091</xdr:colOff>
      <xdr:row>181</xdr:row>
      <xdr:rowOff>0</xdr:rowOff>
    </xdr:from>
    <xdr:to>
      <xdr:col>6</xdr:col>
      <xdr:colOff>1020366</xdr:colOff>
      <xdr:row>182</xdr:row>
      <xdr:rowOff>114300</xdr:rowOff>
    </xdr:to>
    <xdr:sp macro="" textlink="">
      <xdr:nvSpPr>
        <xdr:cNvPr id="15" name="Rectangle 14">
          <a:extLst>
            <a:ext uri="{FF2B5EF4-FFF2-40B4-BE49-F238E27FC236}">
              <a16:creationId xmlns:a16="http://schemas.microsoft.com/office/drawing/2014/main" id="{FCF76C22-2B43-45F7-B2CD-2253C6290C86}"/>
            </a:ext>
          </a:extLst>
        </xdr:cNvPr>
        <xdr:cNvSpPr/>
      </xdr:nvSpPr>
      <xdr:spPr bwMode="auto">
        <a:xfrm>
          <a:off x="8732441" y="28956000"/>
          <a:ext cx="1019175" cy="304800"/>
        </a:xfrm>
        <a:prstGeom prst="rect">
          <a:avLst/>
        </a:prstGeom>
        <a:ln>
          <a:headEnd type="none" w="med" len="med"/>
          <a:tailEnd type="none" w="med" len="med"/>
        </a:ln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wrap="square" lIns="18288" tIns="0" rIns="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2</xdr:col>
      <xdr:colOff>276225</xdr:colOff>
      <xdr:row>181</xdr:row>
      <xdr:rowOff>0</xdr:rowOff>
    </xdr:from>
    <xdr:to>
      <xdr:col>2</xdr:col>
      <xdr:colOff>1352550</xdr:colOff>
      <xdr:row>182</xdr:row>
      <xdr:rowOff>114300</xdr:rowOff>
    </xdr:to>
    <xdr:sp macro="" textlink="">
      <xdr:nvSpPr>
        <xdr:cNvPr id="16" name="Rectangle 15">
          <a:extLst>
            <a:ext uri="{FF2B5EF4-FFF2-40B4-BE49-F238E27FC236}">
              <a16:creationId xmlns:a16="http://schemas.microsoft.com/office/drawing/2014/main" id="{C0E81157-0DE7-4DF2-98C1-784E13F4AEC0}"/>
            </a:ext>
          </a:extLst>
        </xdr:cNvPr>
        <xdr:cNvSpPr/>
      </xdr:nvSpPr>
      <xdr:spPr bwMode="auto">
        <a:xfrm>
          <a:off x="1704975" y="28956000"/>
          <a:ext cx="1076325" cy="304800"/>
        </a:xfrm>
        <a:prstGeom prst="rect">
          <a:avLst/>
        </a:prstGeom>
        <a:ln>
          <a:headEnd type="none" w="med" len="med"/>
          <a:tailEnd type="none" w="med" len="med"/>
        </a:ln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wrap="square" lIns="18288" tIns="0" rIns="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2</xdr:col>
      <xdr:colOff>1838325</xdr:colOff>
      <xdr:row>181</xdr:row>
      <xdr:rowOff>9525</xdr:rowOff>
    </xdr:from>
    <xdr:to>
      <xdr:col>2</xdr:col>
      <xdr:colOff>2914650</xdr:colOff>
      <xdr:row>182</xdr:row>
      <xdr:rowOff>123825</xdr:rowOff>
    </xdr:to>
    <xdr:sp macro="" textlink="">
      <xdr:nvSpPr>
        <xdr:cNvPr id="17" name="Rectangle 16">
          <a:extLst>
            <a:ext uri="{FF2B5EF4-FFF2-40B4-BE49-F238E27FC236}">
              <a16:creationId xmlns:a16="http://schemas.microsoft.com/office/drawing/2014/main" id="{35D242C4-F244-43EA-B244-A9FB2D2FA9C3}"/>
            </a:ext>
          </a:extLst>
        </xdr:cNvPr>
        <xdr:cNvSpPr/>
      </xdr:nvSpPr>
      <xdr:spPr bwMode="auto">
        <a:xfrm>
          <a:off x="3267075" y="28965525"/>
          <a:ext cx="1076325" cy="304800"/>
        </a:xfrm>
        <a:prstGeom prst="rect">
          <a:avLst/>
        </a:prstGeom>
        <a:ln>
          <a:headEnd type="none" w="med" len="med"/>
          <a:tailEnd type="none" w="med" len="med"/>
        </a:ln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wrap="square" lIns="18288" tIns="0" rIns="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2</xdr:col>
      <xdr:colOff>3381375</xdr:colOff>
      <xdr:row>181</xdr:row>
      <xdr:rowOff>9525</xdr:rowOff>
    </xdr:from>
    <xdr:to>
      <xdr:col>2</xdr:col>
      <xdr:colOff>4457700</xdr:colOff>
      <xdr:row>182</xdr:row>
      <xdr:rowOff>123825</xdr:rowOff>
    </xdr:to>
    <xdr:sp macro="" textlink="">
      <xdr:nvSpPr>
        <xdr:cNvPr id="18" name="Rectangle 17">
          <a:extLst>
            <a:ext uri="{FF2B5EF4-FFF2-40B4-BE49-F238E27FC236}">
              <a16:creationId xmlns:a16="http://schemas.microsoft.com/office/drawing/2014/main" id="{478ABEFD-544E-4553-B70E-F7BC685B87E3}"/>
            </a:ext>
          </a:extLst>
        </xdr:cNvPr>
        <xdr:cNvSpPr/>
      </xdr:nvSpPr>
      <xdr:spPr bwMode="auto">
        <a:xfrm>
          <a:off x="4810125" y="28965525"/>
          <a:ext cx="1076325" cy="304800"/>
        </a:xfrm>
        <a:prstGeom prst="rect">
          <a:avLst/>
        </a:prstGeom>
        <a:ln>
          <a:headEnd type="none" w="med" len="med"/>
          <a:tailEnd type="none" w="med" len="med"/>
        </a:ln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wrap="square" lIns="18288" tIns="0" rIns="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3</xdr:col>
      <xdr:colOff>238125</xdr:colOff>
      <xdr:row>181</xdr:row>
      <xdr:rowOff>0</xdr:rowOff>
    </xdr:from>
    <xdr:to>
      <xdr:col>5</xdr:col>
      <xdr:colOff>285750</xdr:colOff>
      <xdr:row>182</xdr:row>
      <xdr:rowOff>114300</xdr:rowOff>
    </xdr:to>
    <xdr:sp macro="" textlink="">
      <xdr:nvSpPr>
        <xdr:cNvPr id="19" name="Rectangle 18">
          <a:extLst>
            <a:ext uri="{FF2B5EF4-FFF2-40B4-BE49-F238E27FC236}">
              <a16:creationId xmlns:a16="http://schemas.microsoft.com/office/drawing/2014/main" id="{A713253E-2CE5-43D3-87EC-71272535CB18}"/>
            </a:ext>
          </a:extLst>
        </xdr:cNvPr>
        <xdr:cNvSpPr/>
      </xdr:nvSpPr>
      <xdr:spPr bwMode="auto">
        <a:xfrm>
          <a:off x="6826250" y="28956000"/>
          <a:ext cx="1476375" cy="304800"/>
        </a:xfrm>
        <a:prstGeom prst="rect">
          <a:avLst/>
        </a:prstGeom>
        <a:ln>
          <a:headEnd type="none" w="med" len="med"/>
          <a:tailEnd type="none" w="med" len="med"/>
        </a:ln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wrap="square" lIns="18288" tIns="0" rIns="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0</xdr:col>
      <xdr:colOff>28575</xdr:colOff>
      <xdr:row>183</xdr:row>
      <xdr:rowOff>0</xdr:rowOff>
    </xdr:from>
    <xdr:to>
      <xdr:col>1</xdr:col>
      <xdr:colOff>447675</xdr:colOff>
      <xdr:row>183</xdr:row>
      <xdr:rowOff>114300</xdr:rowOff>
    </xdr:to>
    <xdr:sp macro="" textlink="">
      <xdr:nvSpPr>
        <xdr:cNvPr id="20" name="Rectangle 19">
          <a:extLst>
            <a:ext uri="{FF2B5EF4-FFF2-40B4-BE49-F238E27FC236}">
              <a16:creationId xmlns:a16="http://schemas.microsoft.com/office/drawing/2014/main" id="{76D669DB-AA41-4B93-A451-9F60454C0A03}"/>
            </a:ext>
          </a:extLst>
        </xdr:cNvPr>
        <xdr:cNvSpPr/>
      </xdr:nvSpPr>
      <xdr:spPr bwMode="auto">
        <a:xfrm>
          <a:off x="28575" y="29337000"/>
          <a:ext cx="1133475" cy="114300"/>
        </a:xfrm>
        <a:prstGeom prst="rect">
          <a:avLst/>
        </a:prstGeom>
        <a:solidFill>
          <a:srgbClr val="FFFFFF"/>
        </a:solidFill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en-US" sz="800"/>
            <a:t>Contractor</a:t>
          </a:r>
        </a:p>
      </xdr:txBody>
    </xdr:sp>
    <xdr:clientData/>
  </xdr:twoCellAnchor>
  <xdr:twoCellAnchor>
    <xdr:from>
      <xdr:col>2</xdr:col>
      <xdr:colOff>3400425</xdr:colOff>
      <xdr:row>183</xdr:row>
      <xdr:rowOff>0</xdr:rowOff>
    </xdr:from>
    <xdr:to>
      <xdr:col>2</xdr:col>
      <xdr:colOff>4457700</xdr:colOff>
      <xdr:row>183</xdr:row>
      <xdr:rowOff>104775</xdr:rowOff>
    </xdr:to>
    <xdr:sp macro="" textlink="">
      <xdr:nvSpPr>
        <xdr:cNvPr id="21" name="Rectangle 20">
          <a:extLst>
            <a:ext uri="{FF2B5EF4-FFF2-40B4-BE49-F238E27FC236}">
              <a16:creationId xmlns:a16="http://schemas.microsoft.com/office/drawing/2014/main" id="{F2EBBD91-D90C-4B79-A327-DE03421D8A42}"/>
            </a:ext>
          </a:extLst>
        </xdr:cNvPr>
        <xdr:cNvSpPr/>
      </xdr:nvSpPr>
      <xdr:spPr bwMode="auto">
        <a:xfrm>
          <a:off x="4829175" y="29337000"/>
          <a:ext cx="1057275" cy="104775"/>
        </a:xfrm>
        <a:prstGeom prst="rect">
          <a:avLst/>
        </a:prstGeom>
        <a:solidFill>
          <a:srgbClr val="FFFFFF"/>
        </a:solidFill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en-US" sz="800"/>
            <a:t>Employer</a:t>
          </a:r>
        </a:p>
      </xdr:txBody>
    </xdr:sp>
    <xdr:clientData/>
  </xdr:twoCellAnchor>
  <xdr:twoCellAnchor>
    <xdr:from>
      <xdr:col>2</xdr:col>
      <xdr:colOff>285750</xdr:colOff>
      <xdr:row>183</xdr:row>
      <xdr:rowOff>0</xdr:rowOff>
    </xdr:from>
    <xdr:to>
      <xdr:col>2</xdr:col>
      <xdr:colOff>1352550</xdr:colOff>
      <xdr:row>183</xdr:row>
      <xdr:rowOff>123825</xdr:rowOff>
    </xdr:to>
    <xdr:sp macro="" textlink="">
      <xdr:nvSpPr>
        <xdr:cNvPr id="22" name="Rectangle 21">
          <a:extLst>
            <a:ext uri="{FF2B5EF4-FFF2-40B4-BE49-F238E27FC236}">
              <a16:creationId xmlns:a16="http://schemas.microsoft.com/office/drawing/2014/main" id="{3D9DAE38-45F6-4436-9A25-F431978F4429}"/>
            </a:ext>
          </a:extLst>
        </xdr:cNvPr>
        <xdr:cNvSpPr/>
      </xdr:nvSpPr>
      <xdr:spPr bwMode="auto">
        <a:xfrm>
          <a:off x="1714500" y="29337000"/>
          <a:ext cx="1066800" cy="123825"/>
        </a:xfrm>
        <a:prstGeom prst="rect">
          <a:avLst/>
        </a:prstGeom>
        <a:solidFill>
          <a:srgbClr val="FFFFFF"/>
        </a:solidFill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en-US" sz="800"/>
            <a:t>Witness 1</a:t>
          </a:r>
        </a:p>
      </xdr:txBody>
    </xdr:sp>
    <xdr:clientData/>
  </xdr:twoCellAnchor>
  <xdr:twoCellAnchor>
    <xdr:from>
      <xdr:col>3</xdr:col>
      <xdr:colOff>238125</xdr:colOff>
      <xdr:row>183</xdr:row>
      <xdr:rowOff>0</xdr:rowOff>
    </xdr:from>
    <xdr:to>
      <xdr:col>5</xdr:col>
      <xdr:colOff>276225</xdr:colOff>
      <xdr:row>183</xdr:row>
      <xdr:rowOff>123825</xdr:rowOff>
    </xdr:to>
    <xdr:sp macro="" textlink="">
      <xdr:nvSpPr>
        <xdr:cNvPr id="23" name="Rectangle 22">
          <a:extLst>
            <a:ext uri="{FF2B5EF4-FFF2-40B4-BE49-F238E27FC236}">
              <a16:creationId xmlns:a16="http://schemas.microsoft.com/office/drawing/2014/main" id="{0BC5629E-B730-4E10-9D63-A72C87E4B296}"/>
            </a:ext>
          </a:extLst>
        </xdr:cNvPr>
        <xdr:cNvSpPr/>
      </xdr:nvSpPr>
      <xdr:spPr bwMode="auto">
        <a:xfrm>
          <a:off x="6826250" y="29337000"/>
          <a:ext cx="1466850" cy="123825"/>
        </a:xfrm>
        <a:prstGeom prst="rect">
          <a:avLst/>
        </a:prstGeom>
        <a:solidFill>
          <a:srgbClr val="FFFFFF"/>
        </a:solidFill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en-US" sz="800"/>
            <a:t>Witness 1</a:t>
          </a:r>
        </a:p>
      </xdr:txBody>
    </xdr:sp>
    <xdr:clientData/>
  </xdr:twoCellAnchor>
  <xdr:twoCellAnchor>
    <xdr:from>
      <xdr:col>2</xdr:col>
      <xdr:colOff>1847850</xdr:colOff>
      <xdr:row>183</xdr:row>
      <xdr:rowOff>0</xdr:rowOff>
    </xdr:from>
    <xdr:to>
      <xdr:col>2</xdr:col>
      <xdr:colOff>2914650</xdr:colOff>
      <xdr:row>183</xdr:row>
      <xdr:rowOff>123825</xdr:rowOff>
    </xdr:to>
    <xdr:sp macro="" textlink="">
      <xdr:nvSpPr>
        <xdr:cNvPr id="24" name="Rectangle 23">
          <a:extLst>
            <a:ext uri="{FF2B5EF4-FFF2-40B4-BE49-F238E27FC236}">
              <a16:creationId xmlns:a16="http://schemas.microsoft.com/office/drawing/2014/main" id="{AFD02690-E06D-4023-BB2F-716E60F85F74}"/>
            </a:ext>
          </a:extLst>
        </xdr:cNvPr>
        <xdr:cNvSpPr/>
      </xdr:nvSpPr>
      <xdr:spPr bwMode="auto">
        <a:xfrm>
          <a:off x="3276600" y="29337000"/>
          <a:ext cx="1066800" cy="123825"/>
        </a:xfrm>
        <a:prstGeom prst="rect">
          <a:avLst/>
        </a:prstGeom>
        <a:solidFill>
          <a:srgbClr val="FFFFFF"/>
        </a:solidFill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en-US" sz="800"/>
            <a:t>Witness 2</a:t>
          </a:r>
        </a:p>
      </xdr:txBody>
    </xdr:sp>
    <xdr:clientData/>
  </xdr:twoCellAnchor>
  <xdr:twoCellAnchor>
    <xdr:from>
      <xdr:col>5</xdr:col>
      <xdr:colOff>733425</xdr:colOff>
      <xdr:row>183</xdr:row>
      <xdr:rowOff>0</xdr:rowOff>
    </xdr:from>
    <xdr:to>
      <xdr:col>6</xdr:col>
      <xdr:colOff>1019175</xdr:colOff>
      <xdr:row>183</xdr:row>
      <xdr:rowOff>123825</xdr:rowOff>
    </xdr:to>
    <xdr:sp macro="" textlink="">
      <xdr:nvSpPr>
        <xdr:cNvPr id="25" name="Rectangle 24">
          <a:extLst>
            <a:ext uri="{FF2B5EF4-FFF2-40B4-BE49-F238E27FC236}">
              <a16:creationId xmlns:a16="http://schemas.microsoft.com/office/drawing/2014/main" id="{1F6CA7A4-90CF-412E-9E48-AF3AF6EFEBD7}"/>
            </a:ext>
          </a:extLst>
        </xdr:cNvPr>
        <xdr:cNvSpPr/>
      </xdr:nvSpPr>
      <xdr:spPr bwMode="auto">
        <a:xfrm>
          <a:off x="8731250" y="29337000"/>
          <a:ext cx="1019175" cy="123825"/>
        </a:xfrm>
        <a:prstGeom prst="rect">
          <a:avLst/>
        </a:prstGeom>
        <a:solidFill>
          <a:srgbClr val="FFFFFF"/>
        </a:solidFill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en-US" sz="800"/>
            <a:t>Witness 2</a:t>
          </a:r>
        </a:p>
      </xdr:txBody>
    </xdr:sp>
    <xdr:clientData/>
  </xdr:twoCellAnchor>
  <xdr:twoCellAnchor>
    <xdr:from>
      <xdr:col>0</xdr:col>
      <xdr:colOff>0</xdr:colOff>
      <xdr:row>240</xdr:row>
      <xdr:rowOff>0</xdr:rowOff>
    </xdr:from>
    <xdr:to>
      <xdr:col>1</xdr:col>
      <xdr:colOff>428625</xdr:colOff>
      <xdr:row>241</xdr:row>
      <xdr:rowOff>114300</xdr:rowOff>
    </xdr:to>
    <xdr:sp macro="" textlink="">
      <xdr:nvSpPr>
        <xdr:cNvPr id="26" name="Rectangle 25">
          <a:extLst>
            <a:ext uri="{FF2B5EF4-FFF2-40B4-BE49-F238E27FC236}">
              <a16:creationId xmlns:a16="http://schemas.microsoft.com/office/drawing/2014/main" id="{38A23840-5D6D-4BD3-A1DB-327D0D444C2D}"/>
            </a:ext>
          </a:extLst>
        </xdr:cNvPr>
        <xdr:cNvSpPr/>
      </xdr:nvSpPr>
      <xdr:spPr bwMode="auto">
        <a:xfrm>
          <a:off x="0" y="25876250"/>
          <a:ext cx="1143000" cy="304800"/>
        </a:xfrm>
        <a:prstGeom prst="rect">
          <a:avLst/>
        </a:prstGeom>
        <a:ln>
          <a:headEnd type="none" w="med" len="med"/>
          <a:tailEnd type="none" w="med" len="med"/>
        </a:ln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wrap="square" lIns="18288" tIns="0" rIns="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5</xdr:col>
      <xdr:colOff>725091</xdr:colOff>
      <xdr:row>240</xdr:row>
      <xdr:rowOff>0</xdr:rowOff>
    </xdr:from>
    <xdr:to>
      <xdr:col>6</xdr:col>
      <xdr:colOff>1020366</xdr:colOff>
      <xdr:row>241</xdr:row>
      <xdr:rowOff>114300</xdr:rowOff>
    </xdr:to>
    <xdr:sp macro="" textlink="">
      <xdr:nvSpPr>
        <xdr:cNvPr id="27" name="Rectangle 26">
          <a:extLst>
            <a:ext uri="{FF2B5EF4-FFF2-40B4-BE49-F238E27FC236}">
              <a16:creationId xmlns:a16="http://schemas.microsoft.com/office/drawing/2014/main" id="{83E68202-E11D-47E9-9370-A24805DB5973}"/>
            </a:ext>
          </a:extLst>
        </xdr:cNvPr>
        <xdr:cNvSpPr/>
      </xdr:nvSpPr>
      <xdr:spPr bwMode="auto">
        <a:xfrm>
          <a:off x="8732441" y="25876250"/>
          <a:ext cx="1019175" cy="304800"/>
        </a:xfrm>
        <a:prstGeom prst="rect">
          <a:avLst/>
        </a:prstGeom>
        <a:ln>
          <a:headEnd type="none" w="med" len="med"/>
          <a:tailEnd type="none" w="med" len="med"/>
        </a:ln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wrap="square" lIns="18288" tIns="0" rIns="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2</xdr:col>
      <xdr:colOff>276225</xdr:colOff>
      <xdr:row>240</xdr:row>
      <xdr:rowOff>0</xdr:rowOff>
    </xdr:from>
    <xdr:to>
      <xdr:col>2</xdr:col>
      <xdr:colOff>1352550</xdr:colOff>
      <xdr:row>241</xdr:row>
      <xdr:rowOff>114300</xdr:rowOff>
    </xdr:to>
    <xdr:sp macro="" textlink="">
      <xdr:nvSpPr>
        <xdr:cNvPr id="28" name="Rectangle 27">
          <a:extLst>
            <a:ext uri="{FF2B5EF4-FFF2-40B4-BE49-F238E27FC236}">
              <a16:creationId xmlns:a16="http://schemas.microsoft.com/office/drawing/2014/main" id="{5E7BCC96-52E4-4C1A-8024-771D78497859}"/>
            </a:ext>
          </a:extLst>
        </xdr:cNvPr>
        <xdr:cNvSpPr/>
      </xdr:nvSpPr>
      <xdr:spPr bwMode="auto">
        <a:xfrm>
          <a:off x="1704975" y="25876250"/>
          <a:ext cx="1076325" cy="304800"/>
        </a:xfrm>
        <a:prstGeom prst="rect">
          <a:avLst/>
        </a:prstGeom>
        <a:ln>
          <a:headEnd type="none" w="med" len="med"/>
          <a:tailEnd type="none" w="med" len="med"/>
        </a:ln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wrap="square" lIns="18288" tIns="0" rIns="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2</xdr:col>
      <xdr:colOff>1838325</xdr:colOff>
      <xdr:row>240</xdr:row>
      <xdr:rowOff>9525</xdr:rowOff>
    </xdr:from>
    <xdr:to>
      <xdr:col>2</xdr:col>
      <xdr:colOff>2914650</xdr:colOff>
      <xdr:row>241</xdr:row>
      <xdr:rowOff>123825</xdr:rowOff>
    </xdr:to>
    <xdr:sp macro="" textlink="">
      <xdr:nvSpPr>
        <xdr:cNvPr id="29" name="Rectangle 28">
          <a:extLst>
            <a:ext uri="{FF2B5EF4-FFF2-40B4-BE49-F238E27FC236}">
              <a16:creationId xmlns:a16="http://schemas.microsoft.com/office/drawing/2014/main" id="{E8D50C6B-FC80-4B47-B4A9-272D98FFE9A7}"/>
            </a:ext>
          </a:extLst>
        </xdr:cNvPr>
        <xdr:cNvSpPr/>
      </xdr:nvSpPr>
      <xdr:spPr bwMode="auto">
        <a:xfrm>
          <a:off x="3267075" y="25885775"/>
          <a:ext cx="1076325" cy="304800"/>
        </a:xfrm>
        <a:prstGeom prst="rect">
          <a:avLst/>
        </a:prstGeom>
        <a:ln>
          <a:headEnd type="none" w="med" len="med"/>
          <a:tailEnd type="none" w="med" len="med"/>
        </a:ln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wrap="square" lIns="18288" tIns="0" rIns="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2</xdr:col>
      <xdr:colOff>3381375</xdr:colOff>
      <xdr:row>240</xdr:row>
      <xdr:rowOff>9525</xdr:rowOff>
    </xdr:from>
    <xdr:to>
      <xdr:col>2</xdr:col>
      <xdr:colOff>4457700</xdr:colOff>
      <xdr:row>241</xdr:row>
      <xdr:rowOff>123825</xdr:rowOff>
    </xdr:to>
    <xdr:sp macro="" textlink="">
      <xdr:nvSpPr>
        <xdr:cNvPr id="30" name="Rectangle 29">
          <a:extLst>
            <a:ext uri="{FF2B5EF4-FFF2-40B4-BE49-F238E27FC236}">
              <a16:creationId xmlns:a16="http://schemas.microsoft.com/office/drawing/2014/main" id="{07508873-4B08-49E9-B9F4-42B7A8301001}"/>
            </a:ext>
          </a:extLst>
        </xdr:cNvPr>
        <xdr:cNvSpPr/>
      </xdr:nvSpPr>
      <xdr:spPr bwMode="auto">
        <a:xfrm>
          <a:off x="4810125" y="25885775"/>
          <a:ext cx="1076325" cy="304800"/>
        </a:xfrm>
        <a:prstGeom prst="rect">
          <a:avLst/>
        </a:prstGeom>
        <a:ln>
          <a:headEnd type="none" w="med" len="med"/>
          <a:tailEnd type="none" w="med" len="med"/>
        </a:ln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wrap="square" lIns="18288" tIns="0" rIns="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3</xdr:col>
      <xdr:colOff>238125</xdr:colOff>
      <xdr:row>240</xdr:row>
      <xdr:rowOff>0</xdr:rowOff>
    </xdr:from>
    <xdr:to>
      <xdr:col>5</xdr:col>
      <xdr:colOff>285750</xdr:colOff>
      <xdr:row>241</xdr:row>
      <xdr:rowOff>114300</xdr:rowOff>
    </xdr:to>
    <xdr:sp macro="" textlink="">
      <xdr:nvSpPr>
        <xdr:cNvPr id="31" name="Rectangle 30">
          <a:extLst>
            <a:ext uri="{FF2B5EF4-FFF2-40B4-BE49-F238E27FC236}">
              <a16:creationId xmlns:a16="http://schemas.microsoft.com/office/drawing/2014/main" id="{192A9863-A29C-4B1D-8657-8D94E6DD330C}"/>
            </a:ext>
          </a:extLst>
        </xdr:cNvPr>
        <xdr:cNvSpPr/>
      </xdr:nvSpPr>
      <xdr:spPr bwMode="auto">
        <a:xfrm>
          <a:off x="6826250" y="25876250"/>
          <a:ext cx="1476375" cy="304800"/>
        </a:xfrm>
        <a:prstGeom prst="rect">
          <a:avLst/>
        </a:prstGeom>
        <a:ln>
          <a:headEnd type="none" w="med" len="med"/>
          <a:tailEnd type="none" w="med" len="med"/>
        </a:ln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wrap="square" lIns="18288" tIns="0" rIns="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0</xdr:col>
      <xdr:colOff>28575</xdr:colOff>
      <xdr:row>242</xdr:row>
      <xdr:rowOff>0</xdr:rowOff>
    </xdr:from>
    <xdr:to>
      <xdr:col>1</xdr:col>
      <xdr:colOff>447675</xdr:colOff>
      <xdr:row>242</xdr:row>
      <xdr:rowOff>114300</xdr:rowOff>
    </xdr:to>
    <xdr:sp macro="" textlink="">
      <xdr:nvSpPr>
        <xdr:cNvPr id="32" name="Rectangle 31">
          <a:extLst>
            <a:ext uri="{FF2B5EF4-FFF2-40B4-BE49-F238E27FC236}">
              <a16:creationId xmlns:a16="http://schemas.microsoft.com/office/drawing/2014/main" id="{15C966AE-D32E-46B1-8B31-703A6BEDC138}"/>
            </a:ext>
          </a:extLst>
        </xdr:cNvPr>
        <xdr:cNvSpPr/>
      </xdr:nvSpPr>
      <xdr:spPr bwMode="auto">
        <a:xfrm>
          <a:off x="28575" y="26257250"/>
          <a:ext cx="1133475" cy="114300"/>
        </a:xfrm>
        <a:prstGeom prst="rect">
          <a:avLst/>
        </a:prstGeom>
        <a:solidFill>
          <a:srgbClr val="FFFFFF"/>
        </a:solidFill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en-US" sz="800"/>
            <a:t>Contractor</a:t>
          </a:r>
        </a:p>
      </xdr:txBody>
    </xdr:sp>
    <xdr:clientData/>
  </xdr:twoCellAnchor>
  <xdr:twoCellAnchor>
    <xdr:from>
      <xdr:col>2</xdr:col>
      <xdr:colOff>3400425</xdr:colOff>
      <xdr:row>242</xdr:row>
      <xdr:rowOff>0</xdr:rowOff>
    </xdr:from>
    <xdr:to>
      <xdr:col>2</xdr:col>
      <xdr:colOff>4457700</xdr:colOff>
      <xdr:row>242</xdr:row>
      <xdr:rowOff>104775</xdr:rowOff>
    </xdr:to>
    <xdr:sp macro="" textlink="">
      <xdr:nvSpPr>
        <xdr:cNvPr id="33" name="Rectangle 32">
          <a:extLst>
            <a:ext uri="{FF2B5EF4-FFF2-40B4-BE49-F238E27FC236}">
              <a16:creationId xmlns:a16="http://schemas.microsoft.com/office/drawing/2014/main" id="{ABC333C1-CB46-4FCB-BA98-32325553B8F6}"/>
            </a:ext>
          </a:extLst>
        </xdr:cNvPr>
        <xdr:cNvSpPr/>
      </xdr:nvSpPr>
      <xdr:spPr bwMode="auto">
        <a:xfrm>
          <a:off x="4829175" y="26257250"/>
          <a:ext cx="1057275" cy="104775"/>
        </a:xfrm>
        <a:prstGeom prst="rect">
          <a:avLst/>
        </a:prstGeom>
        <a:solidFill>
          <a:srgbClr val="FFFFFF"/>
        </a:solidFill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en-US" sz="800"/>
            <a:t>Employer</a:t>
          </a:r>
        </a:p>
      </xdr:txBody>
    </xdr:sp>
    <xdr:clientData/>
  </xdr:twoCellAnchor>
  <xdr:twoCellAnchor>
    <xdr:from>
      <xdr:col>2</xdr:col>
      <xdr:colOff>285750</xdr:colOff>
      <xdr:row>242</xdr:row>
      <xdr:rowOff>0</xdr:rowOff>
    </xdr:from>
    <xdr:to>
      <xdr:col>2</xdr:col>
      <xdr:colOff>1352550</xdr:colOff>
      <xdr:row>242</xdr:row>
      <xdr:rowOff>123825</xdr:rowOff>
    </xdr:to>
    <xdr:sp macro="" textlink="">
      <xdr:nvSpPr>
        <xdr:cNvPr id="34" name="Rectangle 33">
          <a:extLst>
            <a:ext uri="{FF2B5EF4-FFF2-40B4-BE49-F238E27FC236}">
              <a16:creationId xmlns:a16="http://schemas.microsoft.com/office/drawing/2014/main" id="{F0FF783A-CAE3-468C-AA73-9A01A8A3C59A}"/>
            </a:ext>
          </a:extLst>
        </xdr:cNvPr>
        <xdr:cNvSpPr/>
      </xdr:nvSpPr>
      <xdr:spPr bwMode="auto">
        <a:xfrm>
          <a:off x="1714500" y="26257250"/>
          <a:ext cx="1066800" cy="123825"/>
        </a:xfrm>
        <a:prstGeom prst="rect">
          <a:avLst/>
        </a:prstGeom>
        <a:solidFill>
          <a:srgbClr val="FFFFFF"/>
        </a:solidFill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en-US" sz="800"/>
            <a:t>Witness 1</a:t>
          </a:r>
        </a:p>
      </xdr:txBody>
    </xdr:sp>
    <xdr:clientData/>
  </xdr:twoCellAnchor>
  <xdr:twoCellAnchor>
    <xdr:from>
      <xdr:col>3</xdr:col>
      <xdr:colOff>238125</xdr:colOff>
      <xdr:row>242</xdr:row>
      <xdr:rowOff>0</xdr:rowOff>
    </xdr:from>
    <xdr:to>
      <xdr:col>5</xdr:col>
      <xdr:colOff>276225</xdr:colOff>
      <xdr:row>242</xdr:row>
      <xdr:rowOff>123825</xdr:rowOff>
    </xdr:to>
    <xdr:sp macro="" textlink="">
      <xdr:nvSpPr>
        <xdr:cNvPr id="35" name="Rectangle 34">
          <a:extLst>
            <a:ext uri="{FF2B5EF4-FFF2-40B4-BE49-F238E27FC236}">
              <a16:creationId xmlns:a16="http://schemas.microsoft.com/office/drawing/2014/main" id="{0793376E-0546-499F-83B1-F4A5D4001B33}"/>
            </a:ext>
          </a:extLst>
        </xdr:cNvPr>
        <xdr:cNvSpPr/>
      </xdr:nvSpPr>
      <xdr:spPr bwMode="auto">
        <a:xfrm>
          <a:off x="6826250" y="26257250"/>
          <a:ext cx="1466850" cy="123825"/>
        </a:xfrm>
        <a:prstGeom prst="rect">
          <a:avLst/>
        </a:prstGeom>
        <a:solidFill>
          <a:srgbClr val="FFFFFF"/>
        </a:solidFill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en-US" sz="800"/>
            <a:t>Witness 1</a:t>
          </a:r>
        </a:p>
      </xdr:txBody>
    </xdr:sp>
    <xdr:clientData/>
  </xdr:twoCellAnchor>
  <xdr:twoCellAnchor>
    <xdr:from>
      <xdr:col>2</xdr:col>
      <xdr:colOff>1847850</xdr:colOff>
      <xdr:row>242</xdr:row>
      <xdr:rowOff>0</xdr:rowOff>
    </xdr:from>
    <xdr:to>
      <xdr:col>2</xdr:col>
      <xdr:colOff>2914650</xdr:colOff>
      <xdr:row>242</xdr:row>
      <xdr:rowOff>123825</xdr:rowOff>
    </xdr:to>
    <xdr:sp macro="" textlink="">
      <xdr:nvSpPr>
        <xdr:cNvPr id="36" name="Rectangle 35">
          <a:extLst>
            <a:ext uri="{FF2B5EF4-FFF2-40B4-BE49-F238E27FC236}">
              <a16:creationId xmlns:a16="http://schemas.microsoft.com/office/drawing/2014/main" id="{FEE0EAC3-DB63-4A3F-9723-B1809391C24D}"/>
            </a:ext>
          </a:extLst>
        </xdr:cNvPr>
        <xdr:cNvSpPr/>
      </xdr:nvSpPr>
      <xdr:spPr bwMode="auto">
        <a:xfrm>
          <a:off x="3276600" y="26257250"/>
          <a:ext cx="1066800" cy="123825"/>
        </a:xfrm>
        <a:prstGeom prst="rect">
          <a:avLst/>
        </a:prstGeom>
        <a:solidFill>
          <a:srgbClr val="FFFFFF"/>
        </a:solidFill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en-US" sz="800"/>
            <a:t>Witness 2</a:t>
          </a:r>
        </a:p>
      </xdr:txBody>
    </xdr:sp>
    <xdr:clientData/>
  </xdr:twoCellAnchor>
  <xdr:twoCellAnchor>
    <xdr:from>
      <xdr:col>5</xdr:col>
      <xdr:colOff>733425</xdr:colOff>
      <xdr:row>242</xdr:row>
      <xdr:rowOff>0</xdr:rowOff>
    </xdr:from>
    <xdr:to>
      <xdr:col>6</xdr:col>
      <xdr:colOff>1019175</xdr:colOff>
      <xdr:row>242</xdr:row>
      <xdr:rowOff>123825</xdr:rowOff>
    </xdr:to>
    <xdr:sp macro="" textlink="">
      <xdr:nvSpPr>
        <xdr:cNvPr id="37" name="Rectangle 36">
          <a:extLst>
            <a:ext uri="{FF2B5EF4-FFF2-40B4-BE49-F238E27FC236}">
              <a16:creationId xmlns:a16="http://schemas.microsoft.com/office/drawing/2014/main" id="{38BCF577-4366-4CF0-8628-26B692B21B9C}"/>
            </a:ext>
          </a:extLst>
        </xdr:cNvPr>
        <xdr:cNvSpPr/>
      </xdr:nvSpPr>
      <xdr:spPr bwMode="auto">
        <a:xfrm>
          <a:off x="8731250" y="26257250"/>
          <a:ext cx="1019175" cy="123825"/>
        </a:xfrm>
        <a:prstGeom prst="rect">
          <a:avLst/>
        </a:prstGeom>
        <a:solidFill>
          <a:srgbClr val="FFFFFF"/>
        </a:solidFill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en-US" sz="800"/>
            <a:t>Witness 2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BF2D26-5046-4F29-93A2-1A3EC835B668}">
  <dimension ref="A1:G243"/>
  <sheetViews>
    <sheetView tabSelected="1" view="pageBreakPreview" topLeftCell="A221" zoomScaleNormal="100" zoomScaleSheetLayoutView="100" workbookViewId="0">
      <selection activeCell="D229" sqref="D229"/>
    </sheetView>
  </sheetViews>
  <sheetFormatPr defaultRowHeight="12.75"/>
  <cols>
    <col min="1" max="2" width="10.7109375" customWidth="1"/>
    <col min="3" max="3" width="77.28515625" customWidth="1"/>
    <col min="4" max="6" width="10.7109375" customWidth="1"/>
    <col min="7" max="7" width="17.5703125" customWidth="1"/>
  </cols>
  <sheetData>
    <row r="1" spans="1:7" ht="29.25" customHeight="1">
      <c r="A1" s="68" t="s">
        <v>91</v>
      </c>
      <c r="B1" s="69"/>
      <c r="C1" s="69"/>
      <c r="D1" s="70"/>
      <c r="E1" s="70"/>
      <c r="F1" s="70"/>
      <c r="G1" s="71"/>
    </row>
    <row r="2" spans="1:7" ht="35.25" customHeight="1">
      <c r="A2" s="72" t="s">
        <v>81</v>
      </c>
      <c r="B2" s="73"/>
      <c r="C2" s="73"/>
      <c r="D2" s="73"/>
      <c r="E2" s="74"/>
      <c r="F2" s="74"/>
      <c r="G2" s="75"/>
    </row>
    <row r="3" spans="1:7" ht="25.5" customHeight="1" thickBot="1">
      <c r="A3" s="76" t="s">
        <v>82</v>
      </c>
      <c r="B3" s="77"/>
      <c r="C3" s="77"/>
      <c r="D3" s="78"/>
      <c r="E3" s="78"/>
      <c r="F3" s="78"/>
      <c r="G3" s="79"/>
    </row>
    <row r="4" spans="1:7" ht="13.5" thickBot="1">
      <c r="A4" s="16"/>
      <c r="B4" s="16"/>
      <c r="C4" s="16"/>
      <c r="D4" s="16"/>
      <c r="E4" s="16"/>
      <c r="F4" s="16"/>
      <c r="G4" s="16"/>
    </row>
    <row r="5" spans="1:7" ht="17.25">
      <c r="A5" s="17" t="s">
        <v>2</v>
      </c>
      <c r="B5" s="18" t="s">
        <v>1</v>
      </c>
      <c r="C5" s="149" t="s">
        <v>3</v>
      </c>
      <c r="D5" s="151" t="s">
        <v>4</v>
      </c>
      <c r="E5" s="153" t="s">
        <v>14</v>
      </c>
      <c r="F5" s="155" t="s">
        <v>5</v>
      </c>
      <c r="G5" s="19" t="s">
        <v>6</v>
      </c>
    </row>
    <row r="6" spans="1:7" ht="18" thickBot="1">
      <c r="A6" s="20" t="s">
        <v>11</v>
      </c>
      <c r="B6" s="21" t="s">
        <v>12</v>
      </c>
      <c r="C6" s="150"/>
      <c r="D6" s="152"/>
      <c r="E6" s="154"/>
      <c r="F6" s="156"/>
      <c r="G6" s="22" t="s">
        <v>13</v>
      </c>
    </row>
    <row r="7" spans="1:7" ht="22.5">
      <c r="A7" s="23"/>
      <c r="B7" s="24" t="s">
        <v>0</v>
      </c>
      <c r="C7" s="25" t="s">
        <v>17</v>
      </c>
      <c r="D7" s="26"/>
      <c r="E7" s="26"/>
      <c r="F7" s="26"/>
      <c r="G7" s="27"/>
    </row>
    <row r="8" spans="1:7" ht="20.25">
      <c r="A8" s="23"/>
      <c r="B8" s="24" t="s">
        <v>7</v>
      </c>
      <c r="C8" s="28" t="s">
        <v>65</v>
      </c>
      <c r="D8" s="26"/>
      <c r="E8" s="26"/>
      <c r="F8" s="26"/>
      <c r="G8" s="27"/>
    </row>
    <row r="9" spans="1:7" ht="15.75" thickBot="1">
      <c r="A9" s="23"/>
      <c r="B9" s="24"/>
      <c r="C9" s="29"/>
      <c r="D9" s="26"/>
      <c r="E9" s="26"/>
      <c r="F9" s="26"/>
      <c r="G9" s="27"/>
    </row>
    <row r="10" spans="1:7" ht="18">
      <c r="A10" s="54"/>
      <c r="B10" s="59"/>
      <c r="C10" s="61"/>
      <c r="D10" s="30"/>
      <c r="E10" s="30"/>
      <c r="F10" s="31"/>
      <c r="G10" s="32"/>
    </row>
    <row r="11" spans="1:7" ht="14.25">
      <c r="A11" s="57"/>
      <c r="B11" s="33"/>
      <c r="C11" s="34"/>
      <c r="D11" s="4"/>
      <c r="E11" s="63"/>
      <c r="F11" s="66"/>
      <c r="G11" s="64"/>
    </row>
    <row r="12" spans="1:7" ht="18">
      <c r="A12" s="55">
        <v>7.1</v>
      </c>
      <c r="B12" s="60"/>
      <c r="C12" s="62" t="s">
        <v>74</v>
      </c>
      <c r="D12" s="4"/>
      <c r="E12" s="40"/>
      <c r="F12" s="67"/>
      <c r="G12" s="65"/>
    </row>
    <row r="13" spans="1:7" ht="18">
      <c r="A13" s="57"/>
      <c r="B13" s="9"/>
      <c r="C13" s="10"/>
      <c r="D13" s="4"/>
      <c r="E13" s="63"/>
      <c r="F13" s="66"/>
      <c r="G13" s="64"/>
    </row>
    <row r="14" spans="1:7" ht="14.25">
      <c r="A14" s="58"/>
      <c r="B14" s="2"/>
      <c r="C14" s="14" t="s">
        <v>35</v>
      </c>
      <c r="D14" s="4"/>
      <c r="E14" s="5"/>
      <c r="F14" s="12"/>
      <c r="G14" s="7"/>
    </row>
    <row r="15" spans="1:7" ht="15">
      <c r="A15" s="58"/>
      <c r="B15" s="2"/>
      <c r="C15" s="43" t="s">
        <v>36</v>
      </c>
      <c r="D15" s="4"/>
      <c r="E15" s="5"/>
      <c r="F15" s="6"/>
      <c r="G15" s="7"/>
    </row>
    <row r="16" spans="1:7" ht="14.25">
      <c r="A16" s="56" t="s">
        <v>18</v>
      </c>
      <c r="B16" s="2" t="s">
        <v>31</v>
      </c>
      <c r="C16" s="3" t="s">
        <v>56</v>
      </c>
      <c r="D16" s="4" t="s">
        <v>10</v>
      </c>
      <c r="E16" s="5">
        <f>ROUNDUP((260*0.7*0.7+53*2*2*0.7),0)</f>
        <v>276</v>
      </c>
      <c r="F16" s="6"/>
      <c r="G16" s="7"/>
    </row>
    <row r="17" spans="1:7" ht="14.25">
      <c r="A17" s="56"/>
      <c r="B17" s="2"/>
      <c r="C17" s="3" t="s">
        <v>66</v>
      </c>
      <c r="D17" s="4"/>
      <c r="E17" s="44"/>
      <c r="F17" s="6"/>
      <c r="G17" s="7"/>
    </row>
    <row r="18" spans="1:7" ht="14.25">
      <c r="A18" s="56" t="s">
        <v>19</v>
      </c>
      <c r="B18" s="2" t="s">
        <v>32</v>
      </c>
      <c r="C18" s="3" t="s">
        <v>28</v>
      </c>
      <c r="D18" s="4" t="s">
        <v>10</v>
      </c>
      <c r="E18" s="5">
        <f>ROUND((E$16*15%),0)</f>
        <v>41</v>
      </c>
      <c r="F18" s="6"/>
      <c r="G18" s="7"/>
    </row>
    <row r="19" spans="1:7" ht="14.25">
      <c r="A19" s="56"/>
      <c r="B19" s="2"/>
      <c r="C19" s="45" t="s">
        <v>25</v>
      </c>
      <c r="D19" s="4"/>
      <c r="E19" s="5"/>
      <c r="F19" s="6"/>
      <c r="G19" s="7"/>
    </row>
    <row r="20" spans="1:7" ht="14.25">
      <c r="A20" s="56"/>
      <c r="B20" s="2"/>
      <c r="C20" s="45" t="s">
        <v>26</v>
      </c>
      <c r="D20" s="4"/>
      <c r="E20" s="5"/>
      <c r="F20" s="6"/>
      <c r="G20" s="7"/>
    </row>
    <row r="21" spans="1:7" ht="14.25">
      <c r="A21" s="56" t="s">
        <v>20</v>
      </c>
      <c r="B21" s="2" t="s">
        <v>32</v>
      </c>
      <c r="C21" s="3" t="s">
        <v>33</v>
      </c>
      <c r="D21" s="4" t="s">
        <v>10</v>
      </c>
      <c r="E21" s="5">
        <f>ROUND((E$16*10%),0)</f>
        <v>28</v>
      </c>
      <c r="F21" s="6"/>
      <c r="G21" s="46"/>
    </row>
    <row r="22" spans="1:7" ht="14.25">
      <c r="A22" s="56"/>
      <c r="B22" s="2"/>
      <c r="C22" s="45" t="s">
        <v>50</v>
      </c>
      <c r="D22" s="4"/>
      <c r="E22" s="5"/>
      <c r="F22" s="6"/>
      <c r="G22" s="7"/>
    </row>
    <row r="23" spans="1:7" ht="14.25">
      <c r="A23" s="56"/>
      <c r="B23" s="2"/>
      <c r="C23" s="45" t="s">
        <v>51</v>
      </c>
      <c r="D23" s="4"/>
      <c r="E23" s="5"/>
      <c r="F23" s="6"/>
      <c r="G23" s="46"/>
    </row>
    <row r="24" spans="1:7" ht="14.25">
      <c r="A24" s="1" t="s">
        <v>22</v>
      </c>
      <c r="B24" s="2" t="s">
        <v>46</v>
      </c>
      <c r="C24" s="3" t="s">
        <v>47</v>
      </c>
      <c r="D24" s="4" t="s">
        <v>10</v>
      </c>
      <c r="E24" s="5">
        <f>ROUND((E$16*5%),0)</f>
        <v>14</v>
      </c>
      <c r="F24" s="6"/>
      <c r="G24" s="7"/>
    </row>
    <row r="25" spans="1:7" ht="14.25">
      <c r="A25" s="1"/>
      <c r="B25" s="2"/>
      <c r="C25" s="47" t="s">
        <v>52</v>
      </c>
      <c r="D25" s="4"/>
      <c r="E25" s="5"/>
      <c r="F25" s="6"/>
      <c r="G25" s="7"/>
    </row>
    <row r="26" spans="1:7" ht="14.25">
      <c r="A26" s="1"/>
      <c r="B26" s="2"/>
      <c r="C26" s="45" t="s">
        <v>27</v>
      </c>
      <c r="D26" s="4"/>
      <c r="E26" s="5"/>
      <c r="F26" s="6"/>
      <c r="G26" s="7"/>
    </row>
    <row r="27" spans="1:7" ht="14.25">
      <c r="A27" s="1"/>
      <c r="B27" s="2"/>
      <c r="C27" s="45" t="s">
        <v>26</v>
      </c>
      <c r="D27" s="4"/>
      <c r="E27" s="5"/>
      <c r="F27" s="6"/>
      <c r="G27" s="7"/>
    </row>
    <row r="28" spans="1:7" ht="14.25">
      <c r="A28" s="1" t="s">
        <v>23</v>
      </c>
      <c r="B28" s="2" t="s">
        <v>21</v>
      </c>
      <c r="C28" s="3" t="s">
        <v>53</v>
      </c>
      <c r="D28" s="48" t="s">
        <v>9</v>
      </c>
      <c r="E28" s="5">
        <f>ROUNDUP((260*0.7+53*2*2),0)</f>
        <v>394</v>
      </c>
      <c r="F28" s="49"/>
      <c r="G28" s="7"/>
    </row>
    <row r="29" spans="1:7" ht="14.25">
      <c r="A29" s="1" t="s">
        <v>29</v>
      </c>
      <c r="B29" s="2" t="s">
        <v>34</v>
      </c>
      <c r="C29" s="3" t="s">
        <v>54</v>
      </c>
      <c r="D29" s="4" t="s">
        <v>10</v>
      </c>
      <c r="E29" s="5">
        <f>ROUNDUP((E21*0.6),0)</f>
        <v>17</v>
      </c>
      <c r="F29" s="6"/>
      <c r="G29" s="7"/>
    </row>
    <row r="30" spans="1:7" ht="14.25">
      <c r="A30" s="1"/>
      <c r="B30" s="2"/>
      <c r="C30" s="3" t="s">
        <v>49</v>
      </c>
      <c r="D30" s="4"/>
      <c r="E30" s="5"/>
      <c r="F30" s="6"/>
      <c r="G30" s="7"/>
    </row>
    <row r="31" spans="1:7" ht="14.25">
      <c r="A31" s="1" t="s">
        <v>30</v>
      </c>
      <c r="B31" s="2" t="s">
        <v>34</v>
      </c>
      <c r="C31" s="3" t="s">
        <v>63</v>
      </c>
      <c r="D31" s="4" t="s">
        <v>10</v>
      </c>
      <c r="E31" s="5">
        <f>E28*0.3</f>
        <v>118.19999999999999</v>
      </c>
      <c r="F31" s="6"/>
      <c r="G31" s="7"/>
    </row>
    <row r="32" spans="1:7" ht="14.25">
      <c r="A32" s="1"/>
      <c r="B32" s="2"/>
      <c r="C32" s="3" t="s">
        <v>67</v>
      </c>
      <c r="D32" s="4"/>
      <c r="E32" s="5"/>
      <c r="F32" s="6"/>
      <c r="G32" s="7"/>
    </row>
    <row r="33" spans="1:7" ht="14.25">
      <c r="A33" s="1"/>
      <c r="B33" s="2"/>
      <c r="C33" s="3"/>
      <c r="D33" s="4"/>
      <c r="E33" s="5"/>
      <c r="F33" s="6"/>
      <c r="G33" s="7"/>
    </row>
    <row r="34" spans="1:7" ht="18">
      <c r="A34" s="36">
        <v>7.2</v>
      </c>
      <c r="B34" s="37"/>
      <c r="C34" s="38" t="s">
        <v>75</v>
      </c>
      <c r="D34" s="39"/>
      <c r="E34" s="40"/>
      <c r="F34" s="41"/>
      <c r="G34" s="42"/>
    </row>
    <row r="35" spans="1:7" ht="18">
      <c r="A35" s="8"/>
      <c r="B35" s="9"/>
      <c r="C35" s="10"/>
      <c r="D35" s="11"/>
      <c r="E35" s="12"/>
      <c r="F35" s="13"/>
      <c r="G35" s="35"/>
    </row>
    <row r="36" spans="1:7" ht="14.25">
      <c r="A36" s="1"/>
      <c r="B36" s="2"/>
      <c r="C36" s="14" t="s">
        <v>45</v>
      </c>
      <c r="D36" s="4"/>
      <c r="E36" s="5"/>
      <c r="F36" s="6"/>
      <c r="G36" s="7"/>
    </row>
    <row r="37" spans="1:7" ht="14.25">
      <c r="A37" s="1"/>
      <c r="B37" s="2"/>
      <c r="C37" s="14" t="s">
        <v>44</v>
      </c>
      <c r="D37" s="4"/>
      <c r="E37" s="5"/>
      <c r="F37" s="6"/>
      <c r="G37" s="7"/>
    </row>
    <row r="38" spans="1:7" ht="14.25">
      <c r="A38" s="1"/>
      <c r="B38" s="2"/>
      <c r="C38" s="14" t="s">
        <v>35</v>
      </c>
      <c r="D38" s="4"/>
      <c r="E38" s="5"/>
      <c r="F38" s="6"/>
      <c r="G38" s="7"/>
    </row>
    <row r="39" spans="1:7" ht="14.25">
      <c r="A39" s="1" t="s">
        <v>24</v>
      </c>
      <c r="B39" s="2" t="s">
        <v>37</v>
      </c>
      <c r="C39" s="3" t="s">
        <v>68</v>
      </c>
      <c r="D39" s="4" t="s">
        <v>9</v>
      </c>
      <c r="E39" s="5">
        <v>394</v>
      </c>
      <c r="F39" s="15"/>
      <c r="G39" s="46"/>
    </row>
    <row r="40" spans="1:7" ht="14.25">
      <c r="A40" s="1" t="s">
        <v>59</v>
      </c>
      <c r="B40" s="2" t="s">
        <v>16</v>
      </c>
      <c r="C40" s="3" t="s">
        <v>57</v>
      </c>
      <c r="D40" s="4" t="s">
        <v>10</v>
      </c>
      <c r="E40" s="5">
        <f>ROUNDUP((260*0.7*0.3+53*2*2*0.3),0)</f>
        <v>119</v>
      </c>
      <c r="F40" s="6"/>
      <c r="G40" s="7"/>
    </row>
    <row r="41" spans="1:7" ht="14.25">
      <c r="A41" s="1" t="s">
        <v>62</v>
      </c>
      <c r="B41" s="2" t="s">
        <v>48</v>
      </c>
      <c r="C41" s="3" t="s">
        <v>64</v>
      </c>
      <c r="D41" s="4" t="s">
        <v>43</v>
      </c>
      <c r="E41" s="50">
        <f>E40*75</f>
        <v>8925</v>
      </c>
      <c r="F41" s="6"/>
      <c r="G41" s="46"/>
    </row>
    <row r="42" spans="1:7" ht="14.25">
      <c r="A42" s="1" t="s">
        <v>60</v>
      </c>
      <c r="B42" s="2" t="s">
        <v>38</v>
      </c>
      <c r="C42" s="3" t="s">
        <v>58</v>
      </c>
      <c r="D42" s="4" t="s">
        <v>9</v>
      </c>
      <c r="E42" s="5">
        <f>260*0.3*2+53*2*2+53*1</f>
        <v>421</v>
      </c>
      <c r="F42" s="6"/>
      <c r="G42" s="7"/>
    </row>
    <row r="43" spans="1:7" ht="14.25">
      <c r="A43" s="1" t="s">
        <v>61</v>
      </c>
      <c r="B43" s="2" t="s">
        <v>39</v>
      </c>
      <c r="C43" s="3" t="s">
        <v>55</v>
      </c>
      <c r="D43" s="4" t="s">
        <v>9</v>
      </c>
      <c r="E43" s="5">
        <v>394</v>
      </c>
      <c r="F43" s="6"/>
      <c r="G43" s="7"/>
    </row>
    <row r="44" spans="1:7" ht="14.25">
      <c r="A44" s="1"/>
      <c r="B44" s="2"/>
      <c r="C44" s="45"/>
      <c r="D44" s="4"/>
      <c r="E44" s="44"/>
      <c r="F44" s="6"/>
      <c r="G44" s="7"/>
    </row>
    <row r="45" spans="1:7" ht="14.25">
      <c r="A45" s="1" t="s">
        <v>40</v>
      </c>
      <c r="B45" s="51"/>
      <c r="C45" s="3" t="s">
        <v>80</v>
      </c>
      <c r="D45" s="4" t="s">
        <v>9</v>
      </c>
      <c r="E45" s="5">
        <f>ROUNDUP((335*2.5),0)</f>
        <v>838</v>
      </c>
      <c r="F45" s="6"/>
      <c r="G45" s="7"/>
    </row>
    <row r="46" spans="1:7" ht="14.25">
      <c r="A46" s="1" t="s">
        <v>41</v>
      </c>
      <c r="B46" s="2"/>
      <c r="C46" s="3" t="s">
        <v>69</v>
      </c>
      <c r="D46" s="4" t="s">
        <v>15</v>
      </c>
      <c r="E46" s="5">
        <v>53</v>
      </c>
      <c r="F46" s="6"/>
      <c r="G46" s="7"/>
    </row>
    <row r="47" spans="1:7" ht="14.25">
      <c r="A47" s="1" t="s">
        <v>42</v>
      </c>
      <c r="B47" s="2"/>
      <c r="C47" s="3" t="s">
        <v>70</v>
      </c>
      <c r="D47" s="4" t="s">
        <v>9</v>
      </c>
      <c r="E47" s="5">
        <f>360*2.5*2</f>
        <v>1800</v>
      </c>
      <c r="F47" s="6"/>
      <c r="G47" s="7"/>
    </row>
    <row r="48" spans="1:7" ht="14.25">
      <c r="A48" s="1" t="s">
        <v>73</v>
      </c>
      <c r="B48" s="2"/>
      <c r="C48" s="34" t="s">
        <v>71</v>
      </c>
      <c r="D48" s="4" t="s">
        <v>9</v>
      </c>
      <c r="E48" s="5">
        <f>360*2.5*2</f>
        <v>1800</v>
      </c>
      <c r="F48" s="6"/>
      <c r="G48" s="7"/>
    </row>
    <row r="49" spans="1:7" ht="14.25">
      <c r="A49" s="1"/>
      <c r="B49" s="2"/>
      <c r="C49" s="34" t="s">
        <v>72</v>
      </c>
      <c r="D49" s="4"/>
      <c r="E49" s="5"/>
      <c r="F49" s="6"/>
      <c r="G49" s="7"/>
    </row>
    <row r="50" spans="1:7" ht="14.25">
      <c r="A50" s="1" t="s">
        <v>78</v>
      </c>
      <c r="B50" s="2"/>
      <c r="C50" s="3" t="s">
        <v>77</v>
      </c>
      <c r="D50" s="4" t="s">
        <v>8</v>
      </c>
      <c r="E50" s="5">
        <f>2.5*53</f>
        <v>132.5</v>
      </c>
      <c r="F50" s="6"/>
      <c r="G50" s="7"/>
    </row>
    <row r="51" spans="1:7" ht="14.25">
      <c r="A51" s="1" t="s">
        <v>79</v>
      </c>
      <c r="B51" s="2"/>
      <c r="C51" s="34" t="s">
        <v>76</v>
      </c>
      <c r="D51" s="4" t="s">
        <v>8</v>
      </c>
      <c r="E51" s="5">
        <v>360</v>
      </c>
      <c r="F51" s="6"/>
      <c r="G51" s="46"/>
    </row>
    <row r="52" spans="1:7" ht="18">
      <c r="A52" s="8"/>
      <c r="B52" s="9"/>
      <c r="C52" s="10"/>
      <c r="D52" s="11"/>
      <c r="E52" s="12"/>
      <c r="F52" s="13"/>
      <c r="G52" s="7"/>
    </row>
    <row r="53" spans="1:7" ht="14.25">
      <c r="A53" s="1"/>
      <c r="B53" s="2"/>
      <c r="C53" s="3"/>
      <c r="D53" s="4"/>
      <c r="E53" s="5"/>
      <c r="F53" s="6"/>
      <c r="G53" s="7"/>
    </row>
    <row r="54" spans="1:7" ht="14.25">
      <c r="A54" s="1"/>
      <c r="B54" s="2"/>
      <c r="C54" s="14"/>
      <c r="D54" s="4"/>
      <c r="E54" s="5"/>
      <c r="F54" s="6"/>
      <c r="G54" s="7"/>
    </row>
    <row r="55" spans="1:7" ht="14.25">
      <c r="A55" s="1"/>
      <c r="B55" s="2"/>
      <c r="C55" s="14"/>
      <c r="D55" s="4"/>
      <c r="E55" s="5"/>
      <c r="F55" s="6"/>
      <c r="G55" s="7"/>
    </row>
    <row r="56" spans="1:7" ht="14.25">
      <c r="A56" s="1"/>
      <c r="B56" s="2"/>
      <c r="C56" s="3"/>
      <c r="D56" s="4"/>
      <c r="E56" s="5"/>
      <c r="F56" s="15"/>
      <c r="G56" s="7"/>
    </row>
    <row r="57" spans="1:7" ht="14.25">
      <c r="A57" s="1"/>
      <c r="B57" s="2"/>
      <c r="C57" s="3"/>
      <c r="D57" s="4"/>
      <c r="E57" s="5"/>
      <c r="F57" s="6"/>
      <c r="G57" s="7"/>
    </row>
    <row r="58" spans="1:7" ht="18.75" thickBot="1">
      <c r="A58" s="8"/>
      <c r="B58" s="9"/>
      <c r="C58" s="10"/>
      <c r="D58" s="11"/>
      <c r="E58" s="12"/>
      <c r="F58" s="13"/>
      <c r="G58" s="35"/>
    </row>
    <row r="59" spans="1:7" ht="18.75" thickBot="1">
      <c r="A59" s="147" t="s">
        <v>83</v>
      </c>
      <c r="B59" s="148"/>
      <c r="C59" s="148"/>
      <c r="D59" s="148"/>
      <c r="E59" s="148"/>
      <c r="F59" s="148"/>
      <c r="G59" s="52"/>
    </row>
    <row r="60" spans="1:7">
      <c r="A60" s="53"/>
      <c r="B60" s="53"/>
      <c r="C60" s="53"/>
      <c r="D60" s="53"/>
      <c r="E60" s="53"/>
      <c r="F60" s="53"/>
      <c r="G60" s="53"/>
    </row>
    <row r="61" spans="1:7" ht="13.5" thickBot="1"/>
    <row r="62" spans="1:7" ht="27.75" customHeight="1">
      <c r="A62" s="68" t="s">
        <v>91</v>
      </c>
      <c r="B62" s="69"/>
      <c r="C62" s="69"/>
      <c r="D62" s="70"/>
      <c r="E62" s="70"/>
      <c r="F62" s="70"/>
      <c r="G62" s="71"/>
    </row>
    <row r="63" spans="1:7" ht="25.5">
      <c r="A63" s="72" t="s">
        <v>81</v>
      </c>
      <c r="B63" s="73"/>
      <c r="C63" s="73"/>
      <c r="D63" s="73"/>
      <c r="E63" s="74"/>
      <c r="F63" s="74"/>
      <c r="G63" s="75"/>
    </row>
    <row r="64" spans="1:7" ht="32.25" customHeight="1" thickBot="1">
      <c r="A64" s="76" t="s">
        <v>82</v>
      </c>
      <c r="B64" s="77"/>
      <c r="C64" s="77"/>
      <c r="D64" s="78"/>
      <c r="E64" s="78"/>
      <c r="F64" s="78"/>
      <c r="G64" s="79"/>
    </row>
    <row r="65" spans="1:7" ht="13.5" thickBot="1">
      <c r="A65" s="16"/>
      <c r="B65" s="16"/>
      <c r="C65" s="16"/>
      <c r="D65" s="16"/>
      <c r="E65" s="16"/>
      <c r="F65" s="16"/>
      <c r="G65" s="16"/>
    </row>
    <row r="66" spans="1:7" ht="17.25">
      <c r="A66" s="80"/>
      <c r="B66" s="81"/>
      <c r="C66" s="128"/>
      <c r="D66" s="130"/>
      <c r="E66" s="132"/>
      <c r="F66" s="134"/>
      <c r="G66" s="82"/>
    </row>
    <row r="67" spans="1:7" ht="17.25">
      <c r="A67" s="83"/>
      <c r="B67" s="84"/>
      <c r="C67" s="129"/>
      <c r="D67" s="131"/>
      <c r="E67" s="133"/>
      <c r="F67" s="135"/>
      <c r="G67" s="85"/>
    </row>
    <row r="68" spans="1:7" ht="18">
      <c r="A68" s="86"/>
      <c r="B68" s="87"/>
      <c r="C68" s="87"/>
      <c r="D68" s="88"/>
      <c r="E68" s="89"/>
      <c r="F68" s="90"/>
      <c r="G68" s="91"/>
    </row>
    <row r="69" spans="1:7" ht="18">
      <c r="A69" s="86"/>
      <c r="B69" s="87"/>
      <c r="C69" s="87"/>
      <c r="D69" s="88"/>
      <c r="E69" s="89"/>
      <c r="F69" s="90"/>
      <c r="G69" s="91"/>
    </row>
    <row r="70" spans="1:7">
      <c r="A70" s="136" t="s">
        <v>84</v>
      </c>
      <c r="B70" s="137"/>
      <c r="C70" s="137"/>
      <c r="D70" s="137"/>
      <c r="E70" s="138"/>
      <c r="F70" s="139"/>
      <c r="G70" s="140"/>
    </row>
    <row r="71" spans="1:7">
      <c r="A71" s="141"/>
      <c r="B71" s="142"/>
      <c r="C71" s="142"/>
      <c r="D71" s="142"/>
      <c r="E71" s="142"/>
      <c r="F71" s="142"/>
      <c r="G71" s="143"/>
    </row>
    <row r="72" spans="1:7">
      <c r="A72" s="141"/>
      <c r="B72" s="142"/>
      <c r="C72" s="142"/>
      <c r="D72" s="142"/>
      <c r="E72" s="142"/>
      <c r="F72" s="142"/>
      <c r="G72" s="143"/>
    </row>
    <row r="73" spans="1:7">
      <c r="A73" s="141"/>
      <c r="B73" s="142"/>
      <c r="C73" s="142"/>
      <c r="D73" s="142"/>
      <c r="E73" s="142"/>
      <c r="F73" s="142"/>
      <c r="G73" s="143"/>
    </row>
    <row r="74" spans="1:7">
      <c r="A74" s="144"/>
      <c r="B74" s="145"/>
      <c r="C74" s="145"/>
      <c r="D74" s="145"/>
      <c r="E74" s="145"/>
      <c r="F74" s="145"/>
      <c r="G74" s="146"/>
    </row>
    <row r="75" spans="1:7" ht="18">
      <c r="A75" s="86"/>
      <c r="B75" s="87"/>
      <c r="C75" s="87"/>
      <c r="D75" s="88"/>
      <c r="E75" s="89"/>
      <c r="F75" s="90"/>
      <c r="G75" s="91"/>
    </row>
    <row r="76" spans="1:7" ht="18">
      <c r="A76" s="86"/>
      <c r="B76" s="87"/>
      <c r="C76" s="101" t="s">
        <v>86</v>
      </c>
      <c r="D76" s="102"/>
      <c r="E76" s="102"/>
      <c r="F76" s="103"/>
      <c r="G76" s="91"/>
    </row>
    <row r="77" spans="1:7" ht="18">
      <c r="A77" s="86"/>
      <c r="B77" s="87"/>
      <c r="C77" s="104"/>
      <c r="D77" s="105"/>
      <c r="E77" s="105"/>
      <c r="F77" s="106"/>
      <c r="G77" s="91"/>
    </row>
    <row r="78" spans="1:7" ht="18">
      <c r="A78" s="86"/>
      <c r="B78" s="87"/>
      <c r="C78" s="104"/>
      <c r="D78" s="105"/>
      <c r="E78" s="105"/>
      <c r="F78" s="106"/>
      <c r="G78" s="91"/>
    </row>
    <row r="79" spans="1:7" ht="18">
      <c r="A79" s="86"/>
      <c r="B79" s="87"/>
      <c r="C79" s="104"/>
      <c r="D79" s="105"/>
      <c r="E79" s="105"/>
      <c r="F79" s="106"/>
      <c r="G79" s="91"/>
    </row>
    <row r="80" spans="1:7" ht="18">
      <c r="A80" s="86"/>
      <c r="B80" s="87"/>
      <c r="C80" s="104"/>
      <c r="D80" s="105"/>
      <c r="E80" s="105"/>
      <c r="F80" s="106"/>
      <c r="G80" s="91"/>
    </row>
    <row r="81" spans="1:7" ht="18">
      <c r="A81" s="86"/>
      <c r="B81" s="87"/>
      <c r="C81" s="104"/>
      <c r="D81" s="105"/>
      <c r="E81" s="105"/>
      <c r="F81" s="106"/>
      <c r="G81" s="91"/>
    </row>
    <row r="82" spans="1:7" ht="18">
      <c r="A82" s="86"/>
      <c r="B82" s="87"/>
      <c r="C82" s="104"/>
      <c r="D82" s="105"/>
      <c r="E82" s="105"/>
      <c r="F82" s="106"/>
      <c r="G82" s="91"/>
    </row>
    <row r="83" spans="1:7" ht="18">
      <c r="A83" s="86"/>
      <c r="B83" s="87"/>
      <c r="C83" s="104"/>
      <c r="D83" s="105"/>
      <c r="E83" s="105"/>
      <c r="F83" s="106"/>
      <c r="G83" s="91"/>
    </row>
    <row r="84" spans="1:7" ht="18">
      <c r="A84" s="86"/>
      <c r="B84" s="87"/>
      <c r="C84" s="104"/>
      <c r="D84" s="105"/>
      <c r="E84" s="105"/>
      <c r="F84" s="106"/>
      <c r="G84" s="91"/>
    </row>
    <row r="85" spans="1:7" ht="18">
      <c r="A85" s="86"/>
      <c r="B85" s="87"/>
      <c r="C85" s="104"/>
      <c r="D85" s="105"/>
      <c r="E85" s="105"/>
      <c r="F85" s="106"/>
      <c r="G85" s="91"/>
    </row>
    <row r="86" spans="1:7" ht="34.5">
      <c r="A86" s="86"/>
      <c r="B86" s="87"/>
      <c r="C86" s="92"/>
      <c r="D86" s="92"/>
      <c r="E86" s="92"/>
      <c r="F86" s="92"/>
      <c r="G86" s="91"/>
    </row>
    <row r="87" spans="1:7" ht="18">
      <c r="A87" s="86"/>
      <c r="B87" s="87"/>
      <c r="C87" s="107" t="s">
        <v>85</v>
      </c>
      <c r="D87" s="108" t="s">
        <v>85</v>
      </c>
      <c r="E87" s="108" t="s">
        <v>85</v>
      </c>
      <c r="F87" s="109" t="s">
        <v>85</v>
      </c>
      <c r="G87" s="91"/>
    </row>
    <row r="88" spans="1:7" ht="18">
      <c r="A88" s="86"/>
      <c r="B88" s="87"/>
      <c r="C88" s="110" t="s">
        <v>85</v>
      </c>
      <c r="D88" s="111" t="s">
        <v>85</v>
      </c>
      <c r="E88" s="111" t="s">
        <v>85</v>
      </c>
      <c r="F88" s="112" t="s">
        <v>85</v>
      </c>
      <c r="G88" s="91"/>
    </row>
    <row r="89" spans="1:7" ht="18">
      <c r="A89" s="86"/>
      <c r="B89" s="87"/>
      <c r="C89" s="110" t="s">
        <v>85</v>
      </c>
      <c r="D89" s="111" t="s">
        <v>85</v>
      </c>
      <c r="E89" s="111" t="s">
        <v>85</v>
      </c>
      <c r="F89" s="112" t="s">
        <v>85</v>
      </c>
      <c r="G89" s="91"/>
    </row>
    <row r="90" spans="1:7" ht="18">
      <c r="A90" s="86"/>
      <c r="B90" s="87"/>
      <c r="C90" s="113" t="s">
        <v>85</v>
      </c>
      <c r="D90" s="114" t="s">
        <v>85</v>
      </c>
      <c r="E90" s="114" t="s">
        <v>85</v>
      </c>
      <c r="F90" s="115" t="s">
        <v>85</v>
      </c>
      <c r="G90" s="91"/>
    </row>
    <row r="91" spans="1:7" ht="18">
      <c r="A91" s="86"/>
      <c r="B91" s="87"/>
      <c r="C91" s="87"/>
      <c r="D91" s="88"/>
      <c r="E91" s="89"/>
      <c r="F91" s="90"/>
      <c r="G91" s="91"/>
    </row>
    <row r="92" spans="1:7">
      <c r="A92" s="116"/>
      <c r="B92" s="117"/>
      <c r="C92" s="117"/>
      <c r="D92" s="117"/>
      <c r="E92" s="117"/>
      <c r="F92" s="117"/>
      <c r="G92" s="118"/>
    </row>
    <row r="93" spans="1:7">
      <c r="A93" s="119"/>
      <c r="B93" s="120"/>
      <c r="C93" s="120"/>
      <c r="D93" s="120"/>
      <c r="E93" s="120"/>
      <c r="F93" s="120"/>
      <c r="G93" s="121"/>
    </row>
    <row r="94" spans="1:7" ht="18">
      <c r="A94" s="86"/>
      <c r="B94" s="87"/>
      <c r="C94" s="87"/>
      <c r="D94" s="88"/>
      <c r="E94" s="89"/>
      <c r="F94" s="90"/>
      <c r="G94" s="91"/>
    </row>
    <row r="95" spans="1:7" ht="18">
      <c r="A95" s="86"/>
      <c r="B95" s="87"/>
      <c r="C95" s="87"/>
      <c r="D95" s="88"/>
      <c r="E95" s="89"/>
      <c r="F95" s="90"/>
      <c r="G95" s="91"/>
    </row>
    <row r="96" spans="1:7" ht="18">
      <c r="A96" s="86"/>
      <c r="B96" s="87"/>
      <c r="C96" s="87"/>
      <c r="D96" s="88"/>
      <c r="E96" s="89"/>
      <c r="F96" s="90"/>
      <c r="G96" s="91"/>
    </row>
    <row r="97" spans="1:7" ht="18">
      <c r="A97" s="86"/>
      <c r="B97" s="87"/>
      <c r="C97" s="87"/>
      <c r="D97" s="88"/>
      <c r="E97" s="89"/>
      <c r="F97" s="90"/>
      <c r="G97" s="91"/>
    </row>
    <row r="98" spans="1:7" ht="18">
      <c r="A98" s="86"/>
      <c r="B98" s="87"/>
      <c r="C98" s="87"/>
      <c r="D98" s="88"/>
      <c r="E98" s="89"/>
      <c r="F98" s="90"/>
      <c r="G98" s="91"/>
    </row>
    <row r="99" spans="1:7" ht="18">
      <c r="A99" s="86"/>
      <c r="B99" s="87"/>
      <c r="C99" s="87"/>
      <c r="D99" s="88"/>
      <c r="E99" s="89"/>
      <c r="F99" s="90"/>
      <c r="G99" s="91"/>
    </row>
    <row r="100" spans="1:7" ht="18">
      <c r="A100" s="86"/>
      <c r="B100" s="87"/>
      <c r="C100" s="87"/>
      <c r="D100" s="88"/>
      <c r="E100" s="89"/>
      <c r="F100" s="90"/>
      <c r="G100" s="91"/>
    </row>
    <row r="101" spans="1:7" ht="18">
      <c r="A101" s="86"/>
      <c r="B101" s="87"/>
      <c r="C101" s="87"/>
      <c r="D101" s="88"/>
      <c r="E101" s="89"/>
      <c r="F101" s="90"/>
      <c r="G101" s="91"/>
    </row>
    <row r="102" spans="1:7" ht="18">
      <c r="A102" s="86"/>
      <c r="B102" s="87"/>
      <c r="C102" s="87"/>
      <c r="D102" s="88"/>
      <c r="E102" s="89"/>
      <c r="F102" s="90"/>
      <c r="G102" s="91"/>
    </row>
    <row r="103" spans="1:7" ht="18">
      <c r="A103" s="86"/>
      <c r="B103" s="87"/>
      <c r="C103" s="87"/>
      <c r="D103" s="88"/>
      <c r="E103" s="89"/>
      <c r="F103" s="90"/>
      <c r="G103" s="91"/>
    </row>
    <row r="104" spans="1:7" ht="18">
      <c r="A104" s="86"/>
      <c r="B104" s="87"/>
      <c r="C104" s="87"/>
      <c r="D104" s="88"/>
      <c r="E104" s="89"/>
      <c r="F104" s="90"/>
      <c r="G104" s="91"/>
    </row>
    <row r="105" spans="1:7" ht="18">
      <c r="A105" s="86"/>
      <c r="B105" s="87"/>
      <c r="C105" s="87"/>
      <c r="D105" s="88"/>
      <c r="E105" s="89"/>
      <c r="F105" s="90"/>
      <c r="G105" s="91"/>
    </row>
    <row r="106" spans="1:7" ht="18">
      <c r="A106" s="86"/>
      <c r="B106" s="87"/>
      <c r="C106" s="87"/>
      <c r="D106" s="88"/>
      <c r="E106" s="89"/>
      <c r="F106" s="90"/>
      <c r="G106" s="91"/>
    </row>
    <row r="107" spans="1:7" ht="18">
      <c r="A107" s="86"/>
      <c r="B107" s="87"/>
      <c r="C107" s="87"/>
      <c r="D107" s="88"/>
      <c r="E107" s="89"/>
      <c r="F107" s="90"/>
      <c r="G107" s="91"/>
    </row>
    <row r="108" spans="1:7" ht="18">
      <c r="A108" s="86"/>
      <c r="B108" s="87"/>
      <c r="C108" s="87"/>
      <c r="D108" s="88"/>
      <c r="E108" s="89"/>
      <c r="F108" s="90"/>
      <c r="G108" s="91"/>
    </row>
    <row r="109" spans="1:7" ht="18">
      <c r="A109" s="86"/>
      <c r="B109" s="87"/>
      <c r="C109" s="87"/>
      <c r="D109" s="88"/>
      <c r="E109" s="89"/>
      <c r="F109" s="90"/>
      <c r="G109" s="91"/>
    </row>
    <row r="110" spans="1:7" ht="18">
      <c r="A110" s="86"/>
      <c r="B110" s="87"/>
      <c r="C110" s="87"/>
      <c r="D110" s="88"/>
      <c r="E110" s="89"/>
      <c r="F110" s="90"/>
      <c r="G110" s="91"/>
    </row>
    <row r="111" spans="1:7" ht="18">
      <c r="A111" s="86"/>
      <c r="B111" s="87"/>
      <c r="C111" s="87"/>
      <c r="D111" s="88"/>
      <c r="E111" s="89"/>
      <c r="F111" s="90"/>
      <c r="G111" s="91"/>
    </row>
    <row r="112" spans="1:7" ht="18">
      <c r="A112" s="86"/>
      <c r="B112" s="87"/>
      <c r="C112" s="87"/>
      <c r="D112" s="88"/>
      <c r="E112" s="89"/>
      <c r="F112" s="90"/>
      <c r="G112" s="91"/>
    </row>
    <row r="113" spans="1:7" ht="18">
      <c r="A113" s="86"/>
      <c r="B113" s="87"/>
      <c r="C113" s="87"/>
      <c r="D113" s="88"/>
      <c r="E113" s="89"/>
      <c r="F113" s="90"/>
      <c r="G113" s="91"/>
    </row>
    <row r="114" spans="1:7" ht="18">
      <c r="A114" s="86"/>
      <c r="B114" s="87"/>
      <c r="C114" s="87"/>
      <c r="D114" s="88"/>
      <c r="E114" s="89"/>
      <c r="F114" s="90"/>
      <c r="G114" s="91"/>
    </row>
    <row r="115" spans="1:7" ht="18">
      <c r="A115" s="86"/>
      <c r="B115" s="87"/>
      <c r="C115" s="87"/>
      <c r="D115" s="88"/>
      <c r="E115" s="89"/>
      <c r="F115" s="90"/>
      <c r="G115" s="91"/>
    </row>
    <row r="116" spans="1:7" ht="18">
      <c r="A116" s="86"/>
      <c r="B116" s="87"/>
      <c r="C116" s="87"/>
      <c r="D116" s="88"/>
      <c r="E116" s="89"/>
      <c r="F116" s="90"/>
      <c r="G116" s="91"/>
    </row>
    <row r="117" spans="1:7" ht="18">
      <c r="A117" s="86"/>
      <c r="B117" s="87"/>
      <c r="C117" s="87"/>
      <c r="D117" s="88"/>
      <c r="E117" s="89"/>
      <c r="F117" s="90"/>
      <c r="G117" s="91"/>
    </row>
    <row r="118" spans="1:7" ht="18">
      <c r="A118" s="86"/>
      <c r="B118" s="87"/>
      <c r="C118" s="87"/>
      <c r="D118" s="88"/>
      <c r="E118" s="89"/>
      <c r="F118" s="90"/>
      <c r="G118" s="91"/>
    </row>
    <row r="119" spans="1:7" ht="18.75" thickBot="1">
      <c r="A119" s="86"/>
      <c r="B119" s="87"/>
      <c r="C119" s="87"/>
      <c r="D119" s="88"/>
      <c r="E119" s="89"/>
      <c r="F119" s="90"/>
      <c r="G119" s="91"/>
    </row>
    <row r="120" spans="1:7" ht="18.75" thickBot="1">
      <c r="A120" s="122"/>
      <c r="B120" s="123"/>
      <c r="C120" s="123"/>
      <c r="D120" s="123"/>
      <c r="E120" s="123"/>
      <c r="F120" s="123"/>
      <c r="G120" s="124"/>
    </row>
    <row r="121" spans="1:7" ht="13.5" thickBot="1">
      <c r="A121" s="53"/>
      <c r="B121" s="53"/>
      <c r="C121" s="53"/>
      <c r="D121" s="53"/>
      <c r="E121" s="53"/>
      <c r="F121" s="53"/>
      <c r="G121" s="53"/>
    </row>
    <row r="122" spans="1:7" ht="18.75" thickBot="1">
      <c r="A122" s="125">
        <v>1</v>
      </c>
      <c r="B122" s="126"/>
      <c r="C122" s="126"/>
      <c r="D122" s="126"/>
      <c r="E122" s="126"/>
      <c r="F122" s="126"/>
      <c r="G122" s="127"/>
    </row>
    <row r="123" spans="1:7" ht="15">
      <c r="A123" s="93"/>
      <c r="B123" s="93"/>
      <c r="C123" s="93"/>
      <c r="D123" s="93"/>
      <c r="E123" s="93"/>
      <c r="F123" s="93"/>
      <c r="G123" s="93"/>
    </row>
    <row r="124" spans="1:7" ht="15">
      <c r="A124" s="93"/>
      <c r="B124" s="93"/>
      <c r="C124" s="93"/>
      <c r="D124" s="93"/>
      <c r="E124" s="93"/>
      <c r="F124" s="93"/>
      <c r="G124" s="93"/>
    </row>
    <row r="125" spans="1:7" ht="15">
      <c r="A125" s="93"/>
      <c r="B125" s="93"/>
      <c r="C125" s="93"/>
      <c r="D125" s="93"/>
      <c r="E125" s="93"/>
      <c r="F125" s="93"/>
      <c r="G125" s="93"/>
    </row>
    <row r="126" spans="1:7" ht="15">
      <c r="A126" s="93"/>
      <c r="B126" s="93"/>
      <c r="C126" s="93"/>
      <c r="D126" s="93"/>
      <c r="E126" s="93"/>
      <c r="F126" s="93"/>
      <c r="G126" s="93"/>
    </row>
    <row r="127" spans="1:7" ht="15">
      <c r="A127" s="93"/>
      <c r="B127" s="93"/>
      <c r="C127" s="93"/>
      <c r="D127" s="93"/>
      <c r="E127" s="93"/>
      <c r="F127" s="93"/>
      <c r="G127" s="93"/>
    </row>
    <row r="128" spans="1:7" ht="13.5" thickBot="1"/>
    <row r="129" spans="1:7" ht="20.25">
      <c r="A129" s="68" t="s">
        <v>91</v>
      </c>
      <c r="B129" s="69"/>
      <c r="C129" s="69"/>
      <c r="D129" s="70"/>
      <c r="E129" s="70"/>
      <c r="F129" s="70"/>
      <c r="G129" s="71"/>
    </row>
    <row r="130" spans="1:7" ht="25.5">
      <c r="A130" s="72" t="s">
        <v>81</v>
      </c>
      <c r="B130" s="73"/>
      <c r="C130" s="73"/>
      <c r="D130" s="73"/>
      <c r="E130" s="74"/>
      <c r="F130" s="74"/>
      <c r="G130" s="75"/>
    </row>
    <row r="131" spans="1:7" ht="18.75" thickBot="1">
      <c r="A131" s="76" t="s">
        <v>82</v>
      </c>
      <c r="B131" s="77"/>
      <c r="C131" s="77"/>
      <c r="D131" s="78"/>
      <c r="E131" s="78"/>
      <c r="F131" s="78"/>
      <c r="G131" s="79"/>
    </row>
    <row r="132" spans="1:7">
      <c r="A132" s="16"/>
      <c r="B132" s="16"/>
      <c r="C132" s="16"/>
      <c r="D132" s="16"/>
      <c r="E132" s="16"/>
      <c r="F132" s="16"/>
      <c r="G132" s="16"/>
    </row>
    <row r="133" spans="1:7" ht="17.25">
      <c r="A133" s="95"/>
      <c r="B133" s="95"/>
      <c r="C133" s="157"/>
      <c r="D133" s="158"/>
      <c r="E133" s="160"/>
      <c r="F133" s="162"/>
      <c r="G133" s="96"/>
    </row>
    <row r="134" spans="1:7" ht="17.25">
      <c r="A134" s="95"/>
      <c r="B134" s="95"/>
      <c r="C134" s="157"/>
      <c r="D134" s="159"/>
      <c r="E134" s="161"/>
      <c r="F134" s="163"/>
      <c r="G134" s="96"/>
    </row>
    <row r="135" spans="1:7" ht="18">
      <c r="A135" s="86"/>
      <c r="B135" s="87"/>
      <c r="C135" s="87"/>
      <c r="D135" s="88"/>
      <c r="E135" s="89"/>
      <c r="F135" s="90"/>
      <c r="G135" s="91"/>
    </row>
    <row r="136" spans="1:7" ht="18">
      <c r="A136" s="86"/>
      <c r="B136" s="87"/>
      <c r="C136" s="87"/>
      <c r="D136" s="88"/>
      <c r="E136" s="89"/>
      <c r="F136" s="90"/>
      <c r="G136" s="91"/>
    </row>
    <row r="137" spans="1:7">
      <c r="A137" s="136" t="s">
        <v>88</v>
      </c>
      <c r="B137" s="137"/>
      <c r="C137" s="137"/>
      <c r="D137" s="137"/>
      <c r="E137" s="138"/>
      <c r="F137" s="139"/>
      <c r="G137" s="140"/>
    </row>
    <row r="138" spans="1:7">
      <c r="A138" s="141"/>
      <c r="B138" s="142"/>
      <c r="C138" s="142"/>
      <c r="D138" s="142"/>
      <c r="E138" s="142"/>
      <c r="F138" s="142"/>
      <c r="G138" s="143"/>
    </row>
    <row r="139" spans="1:7">
      <c r="A139" s="141"/>
      <c r="B139" s="142"/>
      <c r="C139" s="142"/>
      <c r="D139" s="142"/>
      <c r="E139" s="142"/>
      <c r="F139" s="142"/>
      <c r="G139" s="143"/>
    </row>
    <row r="140" spans="1:7">
      <c r="A140" s="141"/>
      <c r="B140" s="142"/>
      <c r="C140" s="142"/>
      <c r="D140" s="142"/>
      <c r="E140" s="142"/>
      <c r="F140" s="142"/>
      <c r="G140" s="143"/>
    </row>
    <row r="141" spans="1:7" ht="78.75" customHeight="1">
      <c r="A141" s="144"/>
      <c r="B141" s="145"/>
      <c r="C141" s="145"/>
      <c r="D141" s="145"/>
      <c r="E141" s="145"/>
      <c r="F141" s="145"/>
      <c r="G141" s="146"/>
    </row>
    <row r="142" spans="1:7" ht="18">
      <c r="A142" s="86"/>
      <c r="B142" s="87"/>
      <c r="C142" s="87"/>
      <c r="D142" s="88"/>
      <c r="E142" s="89"/>
      <c r="F142" s="90"/>
      <c r="G142" s="91"/>
    </row>
    <row r="143" spans="1:7" ht="18">
      <c r="A143" s="86"/>
      <c r="B143" s="87"/>
      <c r="C143" s="101" t="s">
        <v>87</v>
      </c>
      <c r="D143" s="102"/>
      <c r="E143" s="102"/>
      <c r="F143" s="103"/>
      <c r="G143" s="91"/>
    </row>
    <row r="144" spans="1:7" ht="18">
      <c r="A144" s="86"/>
      <c r="B144" s="87"/>
      <c r="C144" s="104"/>
      <c r="D144" s="105"/>
      <c r="E144" s="105"/>
      <c r="F144" s="106"/>
      <c r="G144" s="91"/>
    </row>
    <row r="145" spans="1:7" ht="18">
      <c r="A145" s="86"/>
      <c r="B145" s="87"/>
      <c r="C145" s="104"/>
      <c r="D145" s="105"/>
      <c r="E145" s="105"/>
      <c r="F145" s="106"/>
      <c r="G145" s="91"/>
    </row>
    <row r="146" spans="1:7" ht="18">
      <c r="A146" s="86"/>
      <c r="B146" s="87"/>
      <c r="C146" s="104"/>
      <c r="D146" s="105"/>
      <c r="E146" s="105"/>
      <c r="F146" s="106"/>
      <c r="G146" s="91"/>
    </row>
    <row r="147" spans="1:7" ht="18">
      <c r="A147" s="86"/>
      <c r="B147" s="87"/>
      <c r="C147" s="104"/>
      <c r="D147" s="105"/>
      <c r="E147" s="105"/>
      <c r="F147" s="106"/>
      <c r="G147" s="91"/>
    </row>
    <row r="148" spans="1:7" ht="18">
      <c r="A148" s="86"/>
      <c r="B148" s="87"/>
      <c r="C148" s="104"/>
      <c r="D148" s="105"/>
      <c r="E148" s="105"/>
      <c r="F148" s="106"/>
      <c r="G148" s="91"/>
    </row>
    <row r="149" spans="1:7" ht="18">
      <c r="A149" s="86"/>
      <c r="B149" s="87"/>
      <c r="C149" s="104"/>
      <c r="D149" s="105"/>
      <c r="E149" s="105"/>
      <c r="F149" s="106"/>
      <c r="G149" s="91"/>
    </row>
    <row r="150" spans="1:7" ht="18">
      <c r="A150" s="86"/>
      <c r="B150" s="87"/>
      <c r="C150" s="104"/>
      <c r="D150" s="105"/>
      <c r="E150" s="105"/>
      <c r="F150" s="106"/>
      <c r="G150" s="91"/>
    </row>
    <row r="151" spans="1:7" ht="18">
      <c r="A151" s="86"/>
      <c r="B151" s="87"/>
      <c r="C151" s="104"/>
      <c r="D151" s="105"/>
      <c r="E151" s="105"/>
      <c r="F151" s="106"/>
      <c r="G151" s="91"/>
    </row>
    <row r="152" spans="1:7" ht="18">
      <c r="A152" s="86"/>
      <c r="B152" s="87"/>
      <c r="C152" s="104"/>
      <c r="D152" s="105"/>
      <c r="E152" s="105"/>
      <c r="F152" s="106"/>
      <c r="G152" s="91"/>
    </row>
    <row r="153" spans="1:7" ht="34.5">
      <c r="A153" s="86"/>
      <c r="B153" s="87"/>
      <c r="C153" s="94"/>
      <c r="D153" s="94"/>
      <c r="E153" s="94"/>
      <c r="F153" s="94"/>
      <c r="G153" s="91"/>
    </row>
    <row r="154" spans="1:7" ht="18">
      <c r="A154" s="86"/>
      <c r="B154" s="87"/>
      <c r="C154" s="87"/>
      <c r="D154" s="88"/>
      <c r="E154" s="89"/>
      <c r="F154" s="90"/>
      <c r="G154" s="91"/>
    </row>
    <row r="155" spans="1:7" ht="18">
      <c r="A155" s="86"/>
      <c r="B155" s="87"/>
      <c r="C155" s="87"/>
      <c r="D155" s="88"/>
      <c r="E155" s="89"/>
      <c r="F155" s="90"/>
      <c r="G155" s="91"/>
    </row>
    <row r="156" spans="1:7" ht="18">
      <c r="A156" s="86"/>
      <c r="B156" s="87"/>
      <c r="C156" s="87"/>
      <c r="D156" s="88"/>
      <c r="E156" s="89"/>
      <c r="F156" s="90"/>
      <c r="G156" s="91"/>
    </row>
    <row r="157" spans="1:7" ht="18">
      <c r="A157" s="86"/>
      <c r="B157" s="87"/>
      <c r="C157" s="87"/>
      <c r="D157" s="88"/>
      <c r="E157" s="89"/>
      <c r="F157" s="90"/>
      <c r="G157" s="91"/>
    </row>
    <row r="158" spans="1:7" ht="18">
      <c r="A158" s="86"/>
      <c r="B158" s="87"/>
      <c r="C158" s="87"/>
      <c r="D158" s="88"/>
      <c r="E158" s="89"/>
      <c r="F158" s="90"/>
      <c r="G158" s="91"/>
    </row>
    <row r="159" spans="1:7" ht="18">
      <c r="A159" s="86"/>
      <c r="B159" s="87"/>
      <c r="C159" s="87"/>
      <c r="D159" s="88"/>
      <c r="E159" s="89"/>
      <c r="F159" s="90"/>
      <c r="G159" s="91"/>
    </row>
    <row r="160" spans="1:7" ht="18">
      <c r="A160" s="86"/>
      <c r="B160" s="87"/>
      <c r="C160" s="87"/>
      <c r="D160" s="88"/>
      <c r="E160" s="89"/>
      <c r="F160" s="90"/>
      <c r="G160" s="91"/>
    </row>
    <row r="161" spans="1:7" ht="18">
      <c r="A161" s="86"/>
      <c r="B161" s="87"/>
      <c r="C161" s="87"/>
      <c r="D161" s="88"/>
      <c r="E161" s="89"/>
      <c r="F161" s="90"/>
      <c r="G161" s="91"/>
    </row>
    <row r="162" spans="1:7" ht="18">
      <c r="A162" s="86"/>
      <c r="B162" s="87"/>
      <c r="C162" s="87"/>
      <c r="D162" s="88"/>
      <c r="E162" s="89"/>
      <c r="F162" s="90"/>
      <c r="G162" s="91"/>
    </row>
    <row r="163" spans="1:7" ht="18">
      <c r="A163" s="86"/>
      <c r="B163" s="87"/>
      <c r="C163" s="87"/>
      <c r="D163" s="88"/>
      <c r="E163" s="89"/>
      <c r="F163" s="90"/>
      <c r="G163" s="91"/>
    </row>
    <row r="164" spans="1:7" ht="18">
      <c r="A164" s="86"/>
      <c r="B164" s="87"/>
      <c r="C164" s="87"/>
      <c r="D164" s="88"/>
      <c r="E164" s="89"/>
      <c r="F164" s="90"/>
      <c r="G164" s="91"/>
    </row>
    <row r="165" spans="1:7" ht="18">
      <c r="A165" s="86"/>
      <c r="B165" s="87"/>
      <c r="C165" s="87"/>
      <c r="D165" s="88"/>
      <c r="E165" s="89"/>
      <c r="F165" s="90"/>
      <c r="G165" s="91"/>
    </row>
    <row r="166" spans="1:7" ht="18">
      <c r="A166" s="86"/>
      <c r="B166" s="87"/>
      <c r="C166" s="87"/>
      <c r="D166" s="88"/>
      <c r="E166" s="89"/>
      <c r="F166" s="90"/>
      <c r="G166" s="91"/>
    </row>
    <row r="167" spans="1:7" ht="18">
      <c r="A167" s="86"/>
      <c r="B167" s="87"/>
      <c r="C167" s="87"/>
      <c r="D167" s="88"/>
      <c r="E167" s="89"/>
      <c r="F167" s="90"/>
      <c r="G167" s="91"/>
    </row>
    <row r="168" spans="1:7" ht="18">
      <c r="A168" s="86"/>
      <c r="B168" s="87"/>
      <c r="C168" s="87"/>
      <c r="D168" s="88"/>
      <c r="E168" s="89"/>
      <c r="F168" s="90"/>
      <c r="G168" s="91"/>
    </row>
    <row r="169" spans="1:7" ht="18">
      <c r="A169" s="86"/>
      <c r="B169" s="87"/>
      <c r="C169" s="87"/>
      <c r="D169" s="88"/>
      <c r="E169" s="89"/>
      <c r="F169" s="90"/>
      <c r="G169" s="91"/>
    </row>
    <row r="170" spans="1:7" ht="18">
      <c r="A170" s="86"/>
      <c r="B170" s="87"/>
      <c r="C170" s="87"/>
      <c r="D170" s="88"/>
      <c r="E170" s="89"/>
      <c r="F170" s="90"/>
      <c r="G170" s="91"/>
    </row>
    <row r="171" spans="1:7" ht="18">
      <c r="A171" s="86"/>
      <c r="B171" s="87"/>
      <c r="C171" s="87"/>
      <c r="D171" s="88"/>
      <c r="E171" s="89"/>
      <c r="F171" s="90"/>
      <c r="G171" s="91"/>
    </row>
    <row r="172" spans="1:7" ht="18">
      <c r="A172" s="86"/>
      <c r="B172" s="87"/>
      <c r="C172" s="87"/>
      <c r="D172" s="88"/>
      <c r="E172" s="89"/>
      <c r="F172" s="90"/>
      <c r="G172" s="91"/>
    </row>
    <row r="173" spans="1:7" ht="18">
      <c r="A173" s="86"/>
      <c r="B173" s="87"/>
      <c r="C173" s="87"/>
      <c r="D173" s="88"/>
      <c r="E173" s="89"/>
      <c r="F173" s="90"/>
      <c r="G173" s="91"/>
    </row>
    <row r="174" spans="1:7" ht="18">
      <c r="A174" s="86"/>
      <c r="B174" s="87"/>
      <c r="C174" s="87"/>
      <c r="D174" s="88"/>
      <c r="E174" s="89"/>
      <c r="F174" s="90"/>
      <c r="G174" s="91"/>
    </row>
    <row r="175" spans="1:7" ht="18">
      <c r="A175" s="86"/>
      <c r="B175" s="87"/>
      <c r="C175" s="87"/>
      <c r="D175" s="88"/>
      <c r="E175" s="89"/>
      <c r="F175" s="90"/>
      <c r="G175" s="91"/>
    </row>
    <row r="176" spans="1:7" ht="18">
      <c r="A176" s="86"/>
      <c r="B176" s="87"/>
      <c r="C176" s="87"/>
      <c r="D176" s="88"/>
      <c r="E176" s="89"/>
      <c r="F176" s="90"/>
      <c r="G176" s="91"/>
    </row>
    <row r="177" spans="1:7" ht="18">
      <c r="A177" s="86"/>
      <c r="B177" s="87"/>
      <c r="C177" s="87"/>
      <c r="D177" s="88"/>
      <c r="E177" s="89"/>
      <c r="F177" s="90"/>
      <c r="G177" s="91"/>
    </row>
    <row r="178" spans="1:7" ht="18">
      <c r="A178" s="86"/>
      <c r="B178" s="87"/>
      <c r="C178" s="87"/>
      <c r="D178" s="88"/>
      <c r="E178" s="89"/>
      <c r="F178" s="90"/>
      <c r="G178" s="91"/>
    </row>
    <row r="179" spans="1:7" ht="18">
      <c r="A179" s="86"/>
      <c r="B179" s="87"/>
      <c r="C179" s="87"/>
      <c r="D179" s="88"/>
      <c r="E179" s="89"/>
      <c r="F179" s="90"/>
      <c r="G179" s="91"/>
    </row>
    <row r="180" spans="1:7" ht="18">
      <c r="A180" s="86"/>
      <c r="B180" s="87"/>
      <c r="C180" s="87"/>
      <c r="D180" s="88"/>
      <c r="E180" s="89"/>
      <c r="F180" s="90"/>
      <c r="G180" s="91"/>
    </row>
    <row r="181" spans="1:7" ht="15">
      <c r="A181" s="93"/>
      <c r="B181" s="93"/>
      <c r="C181" s="93"/>
      <c r="D181" s="93"/>
      <c r="E181" s="93"/>
      <c r="F181" s="93"/>
      <c r="G181" s="93"/>
    </row>
    <row r="182" spans="1:7" ht="15">
      <c r="A182" s="93"/>
      <c r="B182" s="93"/>
      <c r="C182" s="93"/>
      <c r="D182" s="93"/>
      <c r="E182" s="93"/>
      <c r="F182" s="93"/>
      <c r="G182" s="93"/>
    </row>
    <row r="183" spans="1:7" ht="15">
      <c r="A183" s="93"/>
      <c r="B183" s="93"/>
      <c r="C183" s="93"/>
      <c r="D183" s="93"/>
      <c r="E183" s="93"/>
      <c r="F183" s="93"/>
      <c r="G183" s="93"/>
    </row>
    <row r="184" spans="1:7" ht="15.75" thickBot="1">
      <c r="A184" s="93"/>
      <c r="B184" s="93"/>
      <c r="C184" s="93"/>
      <c r="D184" s="93"/>
      <c r="E184" s="93"/>
      <c r="F184" s="93"/>
      <c r="G184" s="93"/>
    </row>
    <row r="185" spans="1:7" ht="20.25">
      <c r="A185" s="68" t="s">
        <v>91</v>
      </c>
      <c r="B185" s="69"/>
      <c r="C185" s="69"/>
      <c r="D185" s="70"/>
      <c r="E185" s="70"/>
      <c r="F185" s="70"/>
      <c r="G185" s="71"/>
    </row>
    <row r="186" spans="1:7" ht="25.5">
      <c r="A186" s="72" t="s">
        <v>81</v>
      </c>
      <c r="B186" s="73"/>
      <c r="C186" s="73"/>
      <c r="D186" s="73"/>
      <c r="E186" s="74"/>
      <c r="F186" s="74"/>
      <c r="G186" s="75"/>
    </row>
    <row r="187" spans="1:7" ht="18.75" thickBot="1">
      <c r="A187" s="76" t="s">
        <v>82</v>
      </c>
      <c r="B187" s="77"/>
      <c r="C187" s="77"/>
      <c r="D187" s="78"/>
      <c r="E187" s="78"/>
      <c r="F187" s="78"/>
      <c r="G187" s="79"/>
    </row>
    <row r="188" spans="1:7" ht="26.25">
      <c r="A188" s="80"/>
      <c r="B188" s="81"/>
      <c r="C188" s="97"/>
      <c r="D188" s="98"/>
      <c r="E188" s="99"/>
      <c r="F188" s="100"/>
      <c r="G188" s="82"/>
    </row>
    <row r="189" spans="1:7" ht="18">
      <c r="A189" s="86"/>
      <c r="B189" s="87"/>
      <c r="C189" s="87"/>
      <c r="D189" s="88"/>
      <c r="E189" s="89"/>
      <c r="F189" s="90"/>
      <c r="G189" s="91"/>
    </row>
    <row r="190" spans="1:7">
      <c r="A190" s="136" t="s">
        <v>84</v>
      </c>
      <c r="B190" s="137"/>
      <c r="C190" s="137"/>
      <c r="D190" s="137"/>
      <c r="E190" s="138"/>
      <c r="F190" s="139"/>
      <c r="G190" s="140"/>
    </row>
    <row r="191" spans="1:7">
      <c r="A191" s="141"/>
      <c r="B191" s="142"/>
      <c r="C191" s="142"/>
      <c r="D191" s="142"/>
      <c r="E191" s="142"/>
      <c r="F191" s="142"/>
      <c r="G191" s="143"/>
    </row>
    <row r="192" spans="1:7">
      <c r="A192" s="141"/>
      <c r="B192" s="142"/>
      <c r="C192" s="142"/>
      <c r="D192" s="142"/>
      <c r="E192" s="142"/>
      <c r="F192" s="142"/>
      <c r="G192" s="143"/>
    </row>
    <row r="193" spans="1:7">
      <c r="A193" s="141"/>
      <c r="B193" s="142"/>
      <c r="C193" s="142"/>
      <c r="D193" s="142"/>
      <c r="E193" s="142"/>
      <c r="F193" s="142"/>
      <c r="G193" s="143"/>
    </row>
    <row r="194" spans="1:7">
      <c r="A194" s="144"/>
      <c r="B194" s="145"/>
      <c r="C194" s="145"/>
      <c r="D194" s="145"/>
      <c r="E194" s="145"/>
      <c r="F194" s="145"/>
      <c r="G194" s="146"/>
    </row>
    <row r="195" spans="1:7" ht="18">
      <c r="A195" s="86"/>
      <c r="B195" s="87"/>
      <c r="C195" s="87"/>
      <c r="D195" s="88"/>
      <c r="E195" s="89"/>
      <c r="F195" s="90"/>
      <c r="G195" s="91"/>
    </row>
    <row r="196" spans="1:7" ht="18">
      <c r="A196" s="86"/>
      <c r="B196" s="87"/>
      <c r="C196" s="101" t="s">
        <v>89</v>
      </c>
      <c r="D196" s="102"/>
      <c r="E196" s="102"/>
      <c r="F196" s="103"/>
      <c r="G196" s="91"/>
    </row>
    <row r="197" spans="1:7" ht="18">
      <c r="A197" s="86"/>
      <c r="B197" s="87"/>
      <c r="C197" s="104"/>
      <c r="D197" s="105"/>
      <c r="E197" s="105"/>
      <c r="F197" s="106"/>
      <c r="G197" s="91"/>
    </row>
    <row r="198" spans="1:7" ht="18">
      <c r="A198" s="86"/>
      <c r="B198" s="87"/>
      <c r="C198" s="104"/>
      <c r="D198" s="105"/>
      <c r="E198" s="105"/>
      <c r="F198" s="106"/>
      <c r="G198" s="91"/>
    </row>
    <row r="199" spans="1:7" ht="18">
      <c r="A199" s="86"/>
      <c r="B199" s="87"/>
      <c r="C199" s="104"/>
      <c r="D199" s="105"/>
      <c r="E199" s="105"/>
      <c r="F199" s="106"/>
      <c r="G199" s="91"/>
    </row>
    <row r="200" spans="1:7" ht="18">
      <c r="A200" s="86"/>
      <c r="B200" s="87"/>
      <c r="C200" s="104"/>
      <c r="D200" s="105"/>
      <c r="E200" s="105"/>
      <c r="F200" s="106"/>
      <c r="G200" s="91"/>
    </row>
    <row r="201" spans="1:7" ht="18">
      <c r="A201" s="86"/>
      <c r="B201" s="87"/>
      <c r="C201" s="104"/>
      <c r="D201" s="105"/>
      <c r="E201" s="105"/>
      <c r="F201" s="106"/>
      <c r="G201" s="91"/>
    </row>
    <row r="202" spans="1:7" ht="18">
      <c r="A202" s="86"/>
      <c r="B202" s="87"/>
      <c r="C202" s="104"/>
      <c r="D202" s="105"/>
      <c r="E202" s="105"/>
      <c r="F202" s="106"/>
      <c r="G202" s="91"/>
    </row>
    <row r="203" spans="1:7" ht="18">
      <c r="A203" s="86"/>
      <c r="B203" s="87"/>
      <c r="C203" s="104"/>
      <c r="D203" s="105"/>
      <c r="E203" s="105"/>
      <c r="F203" s="106"/>
      <c r="G203" s="91"/>
    </row>
    <row r="204" spans="1:7" ht="18">
      <c r="A204" s="86"/>
      <c r="B204" s="87"/>
      <c r="C204" s="104"/>
      <c r="D204" s="105"/>
      <c r="E204" s="105"/>
      <c r="F204" s="106"/>
      <c r="G204" s="91"/>
    </row>
    <row r="205" spans="1:7" ht="18">
      <c r="A205" s="86"/>
      <c r="B205" s="87"/>
      <c r="C205" s="104"/>
      <c r="D205" s="105"/>
      <c r="E205" s="105"/>
      <c r="F205" s="106"/>
      <c r="G205" s="91"/>
    </row>
    <row r="206" spans="1:7" ht="34.5">
      <c r="A206" s="86"/>
      <c r="B206" s="87"/>
      <c r="C206" s="92"/>
      <c r="D206" s="92"/>
      <c r="E206" s="92"/>
      <c r="F206" s="92"/>
      <c r="G206" s="91"/>
    </row>
    <row r="207" spans="1:7" ht="18">
      <c r="A207" s="86"/>
      <c r="B207" s="87"/>
      <c r="C207" s="107" t="s">
        <v>90</v>
      </c>
      <c r="D207" s="108" t="s">
        <v>85</v>
      </c>
      <c r="E207" s="108" t="s">
        <v>85</v>
      </c>
      <c r="F207" s="109" t="s">
        <v>85</v>
      </c>
      <c r="G207" s="91"/>
    </row>
    <row r="208" spans="1:7" ht="18">
      <c r="A208" s="86"/>
      <c r="B208" s="87"/>
      <c r="C208" s="110" t="s">
        <v>85</v>
      </c>
      <c r="D208" s="111" t="s">
        <v>85</v>
      </c>
      <c r="E208" s="111" t="s">
        <v>85</v>
      </c>
      <c r="F208" s="112" t="s">
        <v>85</v>
      </c>
      <c r="G208" s="91"/>
    </row>
    <row r="209" spans="1:7" ht="18">
      <c r="A209" s="86"/>
      <c r="B209" s="87"/>
      <c r="C209" s="110" t="s">
        <v>85</v>
      </c>
      <c r="D209" s="111" t="s">
        <v>85</v>
      </c>
      <c r="E209" s="111" t="s">
        <v>85</v>
      </c>
      <c r="F209" s="112" t="s">
        <v>85</v>
      </c>
      <c r="G209" s="91"/>
    </row>
    <row r="210" spans="1:7" ht="35.25" customHeight="1">
      <c r="A210" s="86"/>
      <c r="B210" s="87"/>
      <c r="C210" s="113" t="s">
        <v>85</v>
      </c>
      <c r="D210" s="114" t="s">
        <v>85</v>
      </c>
      <c r="E210" s="114" t="s">
        <v>85</v>
      </c>
      <c r="F210" s="115" t="s">
        <v>85</v>
      </c>
      <c r="G210" s="91"/>
    </row>
    <row r="211" spans="1:7" ht="18">
      <c r="A211" s="86"/>
      <c r="B211" s="87"/>
      <c r="C211" s="87"/>
      <c r="D211" s="88"/>
      <c r="E211" s="89"/>
      <c r="F211" s="90"/>
      <c r="G211" s="91"/>
    </row>
    <row r="212" spans="1:7">
      <c r="A212" s="116"/>
      <c r="B212" s="117"/>
      <c r="C212" s="117"/>
      <c r="D212" s="117"/>
      <c r="E212" s="117"/>
      <c r="F212" s="117"/>
      <c r="G212" s="118"/>
    </row>
    <row r="213" spans="1:7">
      <c r="A213" s="119"/>
      <c r="B213" s="120"/>
      <c r="C213" s="120"/>
      <c r="D213" s="120"/>
      <c r="E213" s="120"/>
      <c r="F213" s="120"/>
      <c r="G213" s="121"/>
    </row>
    <row r="214" spans="1:7" ht="18">
      <c r="A214" s="86"/>
      <c r="B214" s="87"/>
      <c r="C214" s="87"/>
      <c r="D214" s="88"/>
      <c r="E214" s="89"/>
      <c r="F214" s="90"/>
      <c r="G214" s="91"/>
    </row>
    <row r="215" spans="1:7" ht="18">
      <c r="A215" s="86"/>
      <c r="B215" s="87"/>
      <c r="C215" s="87"/>
      <c r="D215" s="88"/>
      <c r="E215" s="89"/>
      <c r="F215" s="90"/>
      <c r="G215" s="91"/>
    </row>
    <row r="216" spans="1:7" ht="18">
      <c r="A216" s="86"/>
      <c r="B216" s="87"/>
      <c r="C216" s="87"/>
      <c r="D216" s="88"/>
      <c r="E216" s="89"/>
      <c r="F216" s="90"/>
      <c r="G216" s="91"/>
    </row>
    <row r="217" spans="1:7" ht="18">
      <c r="A217" s="86"/>
      <c r="B217" s="87"/>
      <c r="C217" s="87"/>
      <c r="D217" s="88"/>
      <c r="E217" s="89"/>
      <c r="F217" s="90"/>
      <c r="G217" s="91"/>
    </row>
    <row r="218" spans="1:7" ht="18">
      <c r="A218" s="86"/>
      <c r="B218" s="87"/>
      <c r="C218" s="87"/>
      <c r="D218" s="88"/>
      <c r="E218" s="89"/>
      <c r="F218" s="90"/>
      <c r="G218" s="91"/>
    </row>
    <row r="219" spans="1:7" ht="18">
      <c r="A219" s="86"/>
      <c r="B219" s="87"/>
      <c r="C219" s="87"/>
      <c r="D219" s="88"/>
      <c r="E219" s="89"/>
      <c r="F219" s="90"/>
      <c r="G219" s="91"/>
    </row>
    <row r="220" spans="1:7" ht="18">
      <c r="A220" s="86"/>
      <c r="B220" s="87"/>
      <c r="C220" s="87"/>
      <c r="D220" s="88"/>
      <c r="E220" s="89"/>
      <c r="F220" s="90"/>
      <c r="G220" s="91"/>
    </row>
    <row r="221" spans="1:7" ht="18">
      <c r="A221" s="86"/>
      <c r="B221" s="87"/>
      <c r="C221" s="87"/>
      <c r="D221" s="88"/>
      <c r="E221" s="89"/>
      <c r="F221" s="90"/>
      <c r="G221" s="91"/>
    </row>
    <row r="222" spans="1:7" ht="18">
      <c r="A222" s="86"/>
      <c r="B222" s="87"/>
      <c r="C222" s="87"/>
      <c r="D222" s="88"/>
      <c r="E222" s="89"/>
      <c r="F222" s="90"/>
      <c r="G222" s="91"/>
    </row>
    <row r="223" spans="1:7" ht="18">
      <c r="A223" s="86"/>
      <c r="B223" s="87"/>
      <c r="C223" s="87"/>
      <c r="D223" s="88"/>
      <c r="E223" s="89"/>
      <c r="F223" s="90"/>
      <c r="G223" s="91"/>
    </row>
    <row r="224" spans="1:7" ht="18">
      <c r="A224" s="86"/>
      <c r="B224" s="87"/>
      <c r="C224" s="87"/>
      <c r="D224" s="88"/>
      <c r="E224" s="89"/>
      <c r="F224" s="90"/>
      <c r="G224" s="91"/>
    </row>
    <row r="225" spans="1:7" ht="18">
      <c r="A225" s="86"/>
      <c r="B225" s="87"/>
      <c r="C225" s="87"/>
      <c r="D225" s="88"/>
      <c r="E225" s="89"/>
      <c r="F225" s="90"/>
      <c r="G225" s="91"/>
    </row>
    <row r="226" spans="1:7" ht="18">
      <c r="A226" s="86"/>
      <c r="B226" s="87"/>
      <c r="C226" s="87"/>
      <c r="D226" s="88"/>
      <c r="E226" s="89"/>
      <c r="F226" s="90"/>
      <c r="G226" s="91"/>
    </row>
    <row r="227" spans="1:7" ht="18">
      <c r="A227" s="86"/>
      <c r="B227" s="87"/>
      <c r="C227" s="87"/>
      <c r="D227" s="88"/>
      <c r="E227" s="89"/>
      <c r="F227" s="90"/>
      <c r="G227" s="91"/>
    </row>
    <row r="228" spans="1:7" ht="18">
      <c r="A228" s="86"/>
      <c r="B228" s="87"/>
      <c r="C228" s="87"/>
      <c r="D228" s="88"/>
      <c r="E228" s="89"/>
      <c r="F228" s="90"/>
      <c r="G228" s="91"/>
    </row>
    <row r="229" spans="1:7" ht="18">
      <c r="A229" s="86"/>
      <c r="B229" s="87"/>
      <c r="C229" s="87"/>
      <c r="D229" s="88"/>
      <c r="E229" s="89"/>
      <c r="F229" s="90"/>
      <c r="G229" s="91"/>
    </row>
    <row r="230" spans="1:7" ht="18">
      <c r="A230" s="86"/>
      <c r="B230" s="87"/>
      <c r="C230" s="87"/>
      <c r="D230" s="88"/>
      <c r="E230" s="89"/>
      <c r="F230" s="90"/>
      <c r="G230" s="91"/>
    </row>
    <row r="231" spans="1:7" ht="18">
      <c r="A231" s="86"/>
      <c r="B231" s="87"/>
      <c r="C231" s="87"/>
      <c r="D231" s="88"/>
      <c r="E231" s="89"/>
      <c r="F231" s="90"/>
      <c r="G231" s="91"/>
    </row>
    <row r="232" spans="1:7" ht="18">
      <c r="A232" s="86"/>
      <c r="B232" s="87"/>
      <c r="C232" s="87"/>
      <c r="D232" s="88"/>
      <c r="E232" s="89"/>
      <c r="F232" s="90"/>
      <c r="G232" s="91"/>
    </row>
    <row r="233" spans="1:7" ht="18">
      <c r="A233" s="86"/>
      <c r="B233" s="87"/>
      <c r="C233" s="87"/>
      <c r="D233" s="88"/>
      <c r="E233" s="89"/>
      <c r="F233" s="90"/>
      <c r="G233" s="91"/>
    </row>
    <row r="234" spans="1:7" ht="18">
      <c r="A234" s="86"/>
      <c r="B234" s="87"/>
      <c r="C234" s="87"/>
      <c r="D234" s="88"/>
      <c r="E234" s="89"/>
      <c r="F234" s="90"/>
      <c r="G234" s="91"/>
    </row>
    <row r="235" spans="1:7" ht="18">
      <c r="A235" s="86"/>
      <c r="B235" s="87"/>
      <c r="C235" s="87"/>
      <c r="D235" s="88"/>
      <c r="E235" s="89"/>
      <c r="F235" s="90"/>
      <c r="G235" s="91"/>
    </row>
    <row r="236" spans="1:7" ht="18.75" thickBot="1">
      <c r="A236" s="86"/>
      <c r="B236" s="87"/>
      <c r="C236" s="87"/>
      <c r="D236" s="88"/>
      <c r="E236" s="89"/>
      <c r="F236" s="90"/>
      <c r="G236" s="91"/>
    </row>
    <row r="237" spans="1:7" ht="18.75" thickBot="1">
      <c r="A237" s="122"/>
      <c r="B237" s="123"/>
      <c r="C237" s="123"/>
      <c r="D237" s="123"/>
      <c r="E237" s="123"/>
      <c r="F237" s="123"/>
      <c r="G237" s="124"/>
    </row>
    <row r="238" spans="1:7" ht="13.5" thickBot="1">
      <c r="A238" s="53"/>
      <c r="B238" s="53"/>
      <c r="C238" s="53"/>
      <c r="D238" s="53"/>
      <c r="E238" s="53"/>
      <c r="F238" s="53"/>
      <c r="G238" s="53"/>
    </row>
    <row r="239" spans="1:7" ht="18.75" thickBot="1">
      <c r="A239" s="125">
        <v>1</v>
      </c>
      <c r="B239" s="126"/>
      <c r="C239" s="126"/>
      <c r="D239" s="126"/>
      <c r="E239" s="126"/>
      <c r="F239" s="126"/>
      <c r="G239" s="127"/>
    </row>
    <row r="240" spans="1:7" ht="15">
      <c r="A240" s="93"/>
      <c r="B240" s="93"/>
      <c r="C240" s="93"/>
      <c r="D240" s="93"/>
      <c r="E240" s="93"/>
      <c r="F240" s="93"/>
      <c r="G240" s="93"/>
    </row>
    <row r="241" spans="1:7" ht="15">
      <c r="A241" s="93"/>
      <c r="B241" s="93"/>
      <c r="C241" s="93"/>
      <c r="D241" s="93"/>
      <c r="E241" s="93"/>
      <c r="F241" s="93"/>
      <c r="G241" s="93"/>
    </row>
    <row r="242" spans="1:7" ht="15">
      <c r="A242" s="93"/>
      <c r="B242" s="93"/>
      <c r="C242" s="93"/>
      <c r="D242" s="93"/>
      <c r="E242" s="93"/>
      <c r="F242" s="93"/>
      <c r="G242" s="93"/>
    </row>
    <row r="243" spans="1:7" ht="15">
      <c r="A243" s="93"/>
      <c r="B243" s="93"/>
      <c r="C243" s="93"/>
      <c r="D243" s="93"/>
      <c r="E243" s="93"/>
      <c r="F243" s="93"/>
      <c r="G243" s="93"/>
    </row>
  </sheetData>
  <mergeCells count="27">
    <mergeCell ref="C196:F205"/>
    <mergeCell ref="C207:F210"/>
    <mergeCell ref="A212:G213"/>
    <mergeCell ref="A237:G237"/>
    <mergeCell ref="A239:G239"/>
    <mergeCell ref="A190:G194"/>
    <mergeCell ref="C143:F152"/>
    <mergeCell ref="C133:C134"/>
    <mergeCell ref="D133:D134"/>
    <mergeCell ref="E133:E134"/>
    <mergeCell ref="F133:F134"/>
    <mergeCell ref="A137:G141"/>
    <mergeCell ref="A59:F59"/>
    <mergeCell ref="C5:C6"/>
    <mergeCell ref="D5:D6"/>
    <mergeCell ref="E5:E6"/>
    <mergeCell ref="F5:F6"/>
    <mergeCell ref="C66:C67"/>
    <mergeCell ref="D66:D67"/>
    <mergeCell ref="E66:E67"/>
    <mergeCell ref="F66:F67"/>
    <mergeCell ref="A70:G74"/>
    <mergeCell ref="C76:F85"/>
    <mergeCell ref="C87:F90"/>
    <mergeCell ref="A92:G93"/>
    <mergeCell ref="A120:G120"/>
    <mergeCell ref="A122:G122"/>
  </mergeCells>
  <phoneticPr fontId="41" type="noConversion"/>
  <pageMargins left="0.70866141732283472" right="0.70866141732283472" top="0.74803149606299213" bottom="0.74803149606299213" header="0.31496062992125984" footer="0.31496062992125984"/>
  <pageSetup paperSize="9" scale="60" orientation="portrait" r:id="rId1"/>
  <rowBreaks count="3" manualBreakCount="3">
    <brk id="60" max="16383" man="1"/>
    <brk id="126" max="16383" man="1"/>
    <brk id="184" max="16383" man="1"/>
  </rowBreak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8C942828-BF3D-4B5C-AB0B-80BEB209CAA9}">
  <ds:schemaRefs>
    <ds:schemaRef ds:uri="http://www.w3.org/2001/XMLSchema"/>
    <ds:schemaRef ds:uri="http://microsoft.data.visualization.Client.Excel/1.0"/>
  </ds:schemaRefs>
</ds:datastoreItem>
</file>

<file path=customXml/itemProps2.xml><?xml version="1.0" encoding="utf-8"?>
<ds:datastoreItem xmlns:ds="http://schemas.openxmlformats.org/officeDocument/2006/customXml" ds:itemID="{81B8A1E2-87F3-44A1-A2F1-417D2DF682C7}">
  <ds:schemaRefs>
    <ds:schemaRef ds:uri="http://www.w3.org/2001/XMLSchema"/>
    <ds:schemaRef ds:uri="http://microsoft.data.visualization.engine.tours/1.0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Boundry wall</vt:lpstr>
    </vt:vector>
  </TitlesOfParts>
  <Company>Moedi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George L Hagymassy</dc:creator>
  <cp:lastModifiedBy>Bonisile Ngcobo</cp:lastModifiedBy>
  <cp:lastPrinted>2021-09-26T16:18:28Z</cp:lastPrinted>
  <dcterms:created xsi:type="dcterms:W3CDTF">2000-11-15T14:41:12Z</dcterms:created>
  <dcterms:modified xsi:type="dcterms:W3CDTF">2022-10-18T07:00:31Z</dcterms:modified>
</cp:coreProperties>
</file>