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0115" windowHeight="7935"/>
  </bookViews>
  <sheets>
    <sheet name="Arnot" sheetId="1" r:id="rId1"/>
    <sheet name="Camden" sheetId="19" r:id="rId2"/>
    <sheet name="Duvha" sheetId="5" r:id="rId3"/>
    <sheet name="Grootvlei" sheetId="6" r:id="rId4"/>
    <sheet name="Hendrina" sheetId="7" r:id="rId5"/>
    <sheet name="Kendal" sheetId="8" r:id="rId6"/>
    <sheet name="Kusile" sheetId="20" r:id="rId7"/>
    <sheet name="Kriel" sheetId="9" r:id="rId8"/>
    <sheet name="Komati" sheetId="10" r:id="rId9"/>
    <sheet name="Lethabo" sheetId="11" r:id="rId10"/>
    <sheet name="Majuba" sheetId="12" r:id="rId11"/>
    <sheet name="Matla" sheetId="13" r:id="rId12"/>
    <sheet name="Matimba" sheetId="14" r:id="rId13"/>
    <sheet name="Medupi" sheetId="15" r:id="rId14"/>
    <sheet name="Tutuka" sheetId="16" r:id="rId15"/>
    <sheet name="Sheet1" sheetId="23" r:id="rId16"/>
  </sheets>
  <calcPr calcId="145621"/>
</workbook>
</file>

<file path=xl/calcChain.xml><?xml version="1.0" encoding="utf-8"?>
<calcChain xmlns="http://schemas.openxmlformats.org/spreadsheetml/2006/main">
  <c r="F6" i="16" l="1"/>
  <c r="H6" i="16" s="1"/>
  <c r="F7" i="15"/>
  <c r="H7" i="15" s="1"/>
  <c r="F6" i="14"/>
  <c r="H6" i="14" s="1"/>
  <c r="F7" i="13"/>
  <c r="H7" i="13" s="1"/>
  <c r="F6" i="12"/>
  <c r="H6" i="12" s="1"/>
  <c r="F6" i="11"/>
  <c r="H6" i="11" s="1"/>
  <c r="F6" i="10"/>
  <c r="H6" i="10" s="1"/>
  <c r="F6" i="9"/>
  <c r="H6" i="9" s="1"/>
  <c r="F6" i="20"/>
  <c r="H6" i="20" s="1"/>
  <c r="F6" i="8"/>
  <c r="H6" i="8" s="1"/>
  <c r="F6" i="6"/>
  <c r="H6" i="6" s="1"/>
  <c r="F6" i="5"/>
  <c r="H6" i="5" s="1"/>
  <c r="F6" i="19"/>
  <c r="H6" i="19" s="1"/>
  <c r="F6" i="1"/>
  <c r="H6" i="1" s="1"/>
  <c r="H12" i="7" l="1"/>
  <c r="H13" i="7"/>
  <c r="H15" i="7"/>
  <c r="H16" i="7"/>
  <c r="H18" i="7"/>
  <c r="H20" i="7"/>
  <c r="H21" i="7"/>
  <c r="H23" i="7"/>
  <c r="H11" i="7"/>
  <c r="D23" i="7"/>
  <c r="D22" i="7"/>
  <c r="H22" i="7" s="1"/>
  <c r="D20" i="7"/>
  <c r="D19" i="7"/>
  <c r="H19" i="7" s="1"/>
  <c r="D17" i="7"/>
  <c r="H17" i="7" s="1"/>
  <c r="D16" i="7"/>
  <c r="H14" i="7"/>
  <c r="F8" i="7"/>
  <c r="F9" i="7" s="1"/>
  <c r="F7" i="7"/>
  <c r="H24" i="7" l="1"/>
  <c r="I24" i="7"/>
  <c r="H18" i="9"/>
  <c r="E20" i="9"/>
  <c r="H20" i="9" s="1"/>
  <c r="E19" i="9"/>
  <c r="H19" i="9" s="1"/>
  <c r="H18" i="11"/>
  <c r="E20" i="11"/>
  <c r="H20" i="11" s="1"/>
  <c r="E19" i="11"/>
  <c r="H19" i="11" s="1"/>
  <c r="H17" i="12"/>
  <c r="H20" i="12"/>
  <c r="H23" i="12"/>
  <c r="H26" i="12"/>
  <c r="H29" i="12"/>
  <c r="E31" i="12"/>
  <c r="H31" i="12" s="1"/>
  <c r="E30" i="12"/>
  <c r="H30" i="12" s="1"/>
  <c r="E28" i="12"/>
  <c r="H28" i="12" s="1"/>
  <c r="E27" i="12"/>
  <c r="H27" i="12" s="1"/>
  <c r="E25" i="12"/>
  <c r="H25" i="12" s="1"/>
  <c r="E24" i="12"/>
  <c r="H24" i="12" s="1"/>
  <c r="E22" i="12"/>
  <c r="H22" i="12" s="1"/>
  <c r="E21" i="12"/>
  <c r="H21" i="12" s="1"/>
  <c r="E19" i="12"/>
  <c r="H19" i="12" s="1"/>
  <c r="E18" i="12"/>
  <c r="H18" i="12" s="1"/>
  <c r="E16" i="12"/>
  <c r="H16" i="12" s="1"/>
  <c r="E15" i="12"/>
  <c r="H15" i="12" s="1"/>
  <c r="H18" i="13"/>
  <c r="H21" i="13"/>
  <c r="H24" i="13"/>
  <c r="E26" i="13"/>
  <c r="H26" i="13" s="1"/>
  <c r="E25" i="13"/>
  <c r="H25" i="13" s="1"/>
  <c r="E23" i="13"/>
  <c r="H23" i="13" s="1"/>
  <c r="E22" i="13"/>
  <c r="H22" i="13" s="1"/>
  <c r="E20" i="13"/>
  <c r="H20" i="13" s="1"/>
  <c r="E19" i="13"/>
  <c r="H19" i="13" s="1"/>
  <c r="H23" i="15"/>
  <c r="H25" i="15"/>
  <c r="H26" i="15"/>
  <c r="H27" i="15"/>
  <c r="E28" i="15"/>
  <c r="H28" i="15" s="1"/>
  <c r="E27" i="15"/>
  <c r="E25" i="15"/>
  <c r="E24" i="15"/>
  <c r="H24" i="15" s="1"/>
  <c r="C7" i="16" l="1"/>
  <c r="E27" i="16"/>
  <c r="H27" i="16" s="1"/>
  <c r="E24" i="16"/>
  <c r="H24" i="16" s="1"/>
  <c r="E20" i="16"/>
  <c r="H20" i="16" s="1"/>
  <c r="E17" i="16"/>
  <c r="H17" i="16" s="1"/>
  <c r="H15" i="16"/>
  <c r="H14" i="16"/>
  <c r="C7" i="1"/>
  <c r="H18" i="1"/>
  <c r="H25" i="16" l="1"/>
  <c r="E18" i="16"/>
  <c r="H18" i="16" s="1"/>
  <c r="E26" i="16"/>
  <c r="H26" i="16" s="1"/>
  <c r="H16" i="16"/>
  <c r="E21" i="16"/>
  <c r="H21" i="16" s="1"/>
  <c r="H22" i="16"/>
  <c r="E23" i="16"/>
  <c r="H23" i="16" s="1"/>
  <c r="H19" i="16"/>
  <c r="H28" i="16" l="1"/>
  <c r="H16" i="15" l="1"/>
  <c r="F12" i="15"/>
  <c r="H12" i="15" s="1"/>
  <c r="F11" i="15"/>
  <c r="H11" i="15" s="1"/>
  <c r="F10" i="15"/>
  <c r="H10" i="15" s="1"/>
  <c r="F9" i="15"/>
  <c r="H9" i="15" s="1"/>
  <c r="F8" i="15"/>
  <c r="H8" i="15" s="1"/>
  <c r="F6" i="15"/>
  <c r="H6" i="15" s="1"/>
  <c r="F5" i="15"/>
  <c r="H5" i="15" s="1"/>
  <c r="H13" i="15" s="1"/>
  <c r="H20" i="15" l="1"/>
  <c r="E22" i="15"/>
  <c r="H22" i="15" s="1"/>
  <c r="E21" i="15"/>
  <c r="H21" i="15" s="1"/>
  <c r="E18" i="15"/>
  <c r="H18" i="15" s="1"/>
  <c r="H17" i="15"/>
  <c r="E19" i="15"/>
  <c r="H19" i="15" s="1"/>
  <c r="H29" i="15" l="1"/>
  <c r="I29" i="15" s="1"/>
  <c r="H17" i="13"/>
  <c r="H16" i="13"/>
  <c r="F12" i="13"/>
  <c r="H12" i="13" s="1"/>
  <c r="F11" i="13"/>
  <c r="H11" i="13" s="1"/>
  <c r="F10" i="13"/>
  <c r="H10" i="13" s="1"/>
  <c r="F9" i="13"/>
  <c r="H9" i="13" s="1"/>
  <c r="F8" i="13"/>
  <c r="H8" i="13" s="1"/>
  <c r="F6" i="13"/>
  <c r="H6" i="13" s="1"/>
  <c r="F5" i="13"/>
  <c r="H5" i="13" s="1"/>
  <c r="H13" i="13" s="1"/>
  <c r="H27" i="13" l="1"/>
  <c r="I27" i="13" s="1"/>
  <c r="H14" i="12"/>
  <c r="F10" i="12"/>
  <c r="H10" i="12" s="1"/>
  <c r="F9" i="12"/>
  <c r="H9" i="12" s="1"/>
  <c r="F8" i="12"/>
  <c r="H8" i="12" s="1"/>
  <c r="F7" i="12"/>
  <c r="H7" i="12" s="1"/>
  <c r="F5" i="12"/>
  <c r="H5" i="12" s="1"/>
  <c r="H11" i="12" l="1"/>
  <c r="H32" i="12"/>
  <c r="I32" i="12" l="1"/>
  <c r="F10" i="16" l="1"/>
  <c r="H10" i="16" s="1"/>
  <c r="F9" i="16"/>
  <c r="H9" i="16" s="1"/>
  <c r="F8" i="16"/>
  <c r="H8" i="16" s="1"/>
  <c r="F7" i="16"/>
  <c r="H7" i="16" s="1"/>
  <c r="F5" i="16"/>
  <c r="H5" i="16" s="1"/>
  <c r="F8" i="14"/>
  <c r="H8" i="14" s="1"/>
  <c r="F7" i="14"/>
  <c r="H7" i="14" s="1"/>
  <c r="F5" i="14"/>
  <c r="H5" i="14" s="1"/>
  <c r="H14" i="11"/>
  <c r="F10" i="11"/>
  <c r="H10" i="11" s="1"/>
  <c r="F9" i="11"/>
  <c r="H9" i="11" s="1"/>
  <c r="F8" i="11"/>
  <c r="H8" i="11" s="1"/>
  <c r="F7" i="11"/>
  <c r="H7" i="11" s="1"/>
  <c r="F5" i="11"/>
  <c r="H5" i="11" s="1"/>
  <c r="F10" i="10"/>
  <c r="H10" i="10" s="1"/>
  <c r="F9" i="10"/>
  <c r="H9" i="10" s="1"/>
  <c r="F8" i="10"/>
  <c r="H8" i="10" s="1"/>
  <c r="F7" i="10"/>
  <c r="H7" i="10" s="1"/>
  <c r="F5" i="10"/>
  <c r="H5" i="10" s="1"/>
  <c r="F11" i="9"/>
  <c r="H11" i="9" s="1"/>
  <c r="F10" i="9"/>
  <c r="H10" i="9" s="1"/>
  <c r="F9" i="9"/>
  <c r="H9" i="9" s="1"/>
  <c r="F8" i="9"/>
  <c r="H8" i="9" s="1"/>
  <c r="F7" i="9"/>
  <c r="H7" i="9" s="1"/>
  <c r="F5" i="9"/>
  <c r="H5" i="9" s="1"/>
  <c r="F9" i="20"/>
  <c r="H9" i="20" s="1"/>
  <c r="F8" i="20"/>
  <c r="H8" i="20" s="1"/>
  <c r="F7" i="20"/>
  <c r="H7" i="20" s="1"/>
  <c r="F5" i="20"/>
  <c r="H5" i="20" s="1"/>
  <c r="F10" i="8"/>
  <c r="H10" i="8" s="1"/>
  <c r="F9" i="8"/>
  <c r="H9" i="8" s="1"/>
  <c r="F8" i="8"/>
  <c r="H8" i="8" s="1"/>
  <c r="F7" i="8"/>
  <c r="H7" i="8" s="1"/>
  <c r="F5" i="8"/>
  <c r="H5" i="8" s="1"/>
  <c r="H27" i="6"/>
  <c r="F11" i="6"/>
  <c r="H11" i="6" s="1"/>
  <c r="F10" i="6"/>
  <c r="H10" i="6" s="1"/>
  <c r="F9" i="6"/>
  <c r="H9" i="6" s="1"/>
  <c r="F8" i="6"/>
  <c r="H8" i="6" s="1"/>
  <c r="F7" i="6"/>
  <c r="H7" i="6" s="1"/>
  <c r="F5" i="6"/>
  <c r="H5" i="6" s="1"/>
  <c r="F11" i="5"/>
  <c r="H11" i="5" s="1"/>
  <c r="F10" i="5"/>
  <c r="H10" i="5" s="1"/>
  <c r="F9" i="5"/>
  <c r="H9" i="5" s="1"/>
  <c r="F8" i="5"/>
  <c r="H8" i="5" s="1"/>
  <c r="F7" i="5"/>
  <c r="H7" i="5" s="1"/>
  <c r="F5" i="5"/>
  <c r="H5" i="5" s="1"/>
  <c r="H21" i="19"/>
  <c r="F11" i="19"/>
  <c r="H11" i="19" s="1"/>
  <c r="F10" i="19"/>
  <c r="H10" i="19" s="1"/>
  <c r="F9" i="19"/>
  <c r="H9" i="19" s="1"/>
  <c r="F8" i="19"/>
  <c r="H8" i="19" s="1"/>
  <c r="F7" i="19"/>
  <c r="H7" i="19" s="1"/>
  <c r="F5" i="19"/>
  <c r="H5" i="19" s="1"/>
  <c r="H15" i="1"/>
  <c r="H14" i="1"/>
  <c r="F10" i="1"/>
  <c r="H10" i="1" s="1"/>
  <c r="F9" i="1"/>
  <c r="H9" i="1" s="1"/>
  <c r="F8" i="1"/>
  <c r="H8" i="1" s="1"/>
  <c r="F7" i="1"/>
  <c r="H7" i="1" s="1"/>
  <c r="F5" i="1"/>
  <c r="H5" i="1" s="1"/>
  <c r="H21" i="11" l="1"/>
  <c r="E22" i="11"/>
  <c r="H22" i="11" s="1"/>
  <c r="E23" i="11"/>
  <c r="H23" i="11" s="1"/>
  <c r="E16" i="11"/>
  <c r="H16" i="11" s="1"/>
  <c r="H15" i="11"/>
  <c r="E17" i="11"/>
  <c r="H17" i="11" s="1"/>
  <c r="H17" i="10"/>
  <c r="E19" i="10"/>
  <c r="H19" i="10" s="1"/>
  <c r="E18" i="10"/>
  <c r="H18" i="10" s="1"/>
  <c r="E22" i="10"/>
  <c r="H22" i="10" s="1"/>
  <c r="H20" i="10"/>
  <c r="E21" i="10"/>
  <c r="H21" i="10" s="1"/>
  <c r="H14" i="10"/>
  <c r="E16" i="10"/>
  <c r="H16" i="10" s="1"/>
  <c r="H15" i="10"/>
  <c r="E23" i="9"/>
  <c r="H23" i="9" s="1"/>
  <c r="H21" i="9"/>
  <c r="E22" i="9"/>
  <c r="H22" i="9" s="1"/>
  <c r="H15" i="9"/>
  <c r="E17" i="9"/>
  <c r="H17" i="9" s="1"/>
  <c r="E16" i="9"/>
  <c r="H16" i="9" s="1"/>
  <c r="H13" i="20"/>
  <c r="E14" i="20"/>
  <c r="H14" i="20" s="1"/>
  <c r="E15" i="20"/>
  <c r="H15" i="20" s="1"/>
  <c r="H16" i="20"/>
  <c r="E18" i="20"/>
  <c r="H18" i="20" s="1"/>
  <c r="E17" i="20"/>
  <c r="H17" i="20" s="1"/>
  <c r="H19" i="20"/>
  <c r="E20" i="20"/>
  <c r="H20" i="20" s="1"/>
  <c r="E21" i="20"/>
  <c r="H21" i="20" s="1"/>
  <c r="H17" i="8"/>
  <c r="E19" i="8"/>
  <c r="H19" i="8" s="1"/>
  <c r="E18" i="8"/>
  <c r="H18" i="8" s="1"/>
  <c r="E22" i="8"/>
  <c r="H22" i="8" s="1"/>
  <c r="H20" i="8"/>
  <c r="E21" i="8"/>
  <c r="H21" i="8" s="1"/>
  <c r="H14" i="8"/>
  <c r="E16" i="8"/>
  <c r="H16" i="8" s="1"/>
  <c r="H15" i="8"/>
  <c r="H18" i="6"/>
  <c r="H20" i="6"/>
  <c r="H19" i="6"/>
  <c r="H21" i="6"/>
  <c r="E23" i="6"/>
  <c r="H23" i="6" s="1"/>
  <c r="E22" i="6"/>
  <c r="H22" i="6" s="1"/>
  <c r="H28" i="6"/>
  <c r="E30" i="6"/>
  <c r="H30" i="6" s="1"/>
  <c r="E29" i="6"/>
  <c r="H29" i="6" s="1"/>
  <c r="H15" i="6"/>
  <c r="H17" i="6"/>
  <c r="H16" i="6"/>
  <c r="E26" i="6"/>
  <c r="H26" i="6" s="1"/>
  <c r="H24" i="6"/>
  <c r="E25" i="6"/>
  <c r="H25" i="6" s="1"/>
  <c r="E33" i="6"/>
  <c r="H33" i="6" s="1"/>
  <c r="H31" i="6"/>
  <c r="E32" i="6"/>
  <c r="H32" i="6" s="1"/>
  <c r="H19" i="5"/>
  <c r="H18" i="5"/>
  <c r="H20" i="5"/>
  <c r="H21" i="5"/>
  <c r="H23" i="5"/>
  <c r="H22" i="5"/>
  <c r="E25" i="5"/>
  <c r="H25" i="5" s="1"/>
  <c r="H24" i="5"/>
  <c r="E26" i="5"/>
  <c r="H26" i="5" s="1"/>
  <c r="H15" i="5"/>
  <c r="H17" i="5"/>
  <c r="H16" i="5"/>
  <c r="E29" i="5"/>
  <c r="H29" i="5" s="1"/>
  <c r="H27" i="5"/>
  <c r="E28" i="5"/>
  <c r="H28" i="5" s="1"/>
  <c r="H15" i="19"/>
  <c r="H17" i="19"/>
  <c r="H16" i="19"/>
  <c r="H18" i="19"/>
  <c r="H20" i="19"/>
  <c r="H19" i="19"/>
  <c r="H19" i="1"/>
  <c r="H21" i="1"/>
  <c r="H20" i="1"/>
  <c r="H12" i="14"/>
  <c r="E14" i="14"/>
  <c r="H14" i="14" s="1"/>
  <c r="E13" i="14"/>
  <c r="H13" i="14" s="1"/>
  <c r="H11" i="16"/>
  <c r="I28" i="16" s="1"/>
  <c r="H22" i="1"/>
  <c r="E24" i="1"/>
  <c r="H24" i="1" s="1"/>
  <c r="H23" i="1"/>
  <c r="H16" i="1"/>
  <c r="H17" i="1"/>
  <c r="H11" i="8"/>
  <c r="H12" i="6"/>
  <c r="H11" i="10"/>
  <c r="H12" i="9"/>
  <c r="H11" i="11"/>
  <c r="H12" i="5"/>
  <c r="H10" i="20"/>
  <c r="H12" i="19"/>
  <c r="H9" i="14"/>
  <c r="H11" i="1"/>
  <c r="H24" i="9" l="1"/>
  <c r="I24" i="9" s="1"/>
  <c r="H23" i="8"/>
  <c r="I23" i="8" s="1"/>
  <c r="H22" i="19"/>
  <c r="I22" i="19" s="1"/>
  <c r="H24" i="11"/>
  <c r="I24" i="11" s="1"/>
  <c r="H30" i="5"/>
  <c r="I30" i="5" s="1"/>
  <c r="H26" i="1"/>
  <c r="I26" i="1" s="1"/>
  <c r="H34" i="6"/>
  <c r="I34" i="6" s="1"/>
  <c r="H23" i="10"/>
  <c r="I23" i="10" s="1"/>
  <c r="H22" i="20"/>
  <c r="I22" i="20" s="1"/>
  <c r="H15" i="14"/>
</calcChain>
</file>

<file path=xl/sharedStrings.xml><?xml version="1.0" encoding="utf-8"?>
<sst xmlns="http://schemas.openxmlformats.org/spreadsheetml/2006/main" count="776" uniqueCount="106">
  <si>
    <t>SKILL TYPE</t>
  </si>
  <si>
    <t>GRADE</t>
  </si>
  <si>
    <t>Rate</t>
  </si>
  <si>
    <t>Period</t>
  </si>
  <si>
    <t>Number</t>
  </si>
  <si>
    <t>Supervisor</t>
  </si>
  <si>
    <t>Shift supervisor</t>
  </si>
  <si>
    <t>Team leader</t>
  </si>
  <si>
    <t>T10</t>
  </si>
  <si>
    <t>T9</t>
  </si>
  <si>
    <t>No.</t>
  </si>
  <si>
    <t>DESCRIPTION</t>
  </si>
  <si>
    <t>A1</t>
  </si>
  <si>
    <t>B1</t>
  </si>
  <si>
    <t>P&amp;Gs</t>
  </si>
  <si>
    <t>Transport</t>
  </si>
  <si>
    <t>Tools</t>
  </si>
  <si>
    <t>Training</t>
  </si>
  <si>
    <t>Offices/ablution</t>
  </si>
  <si>
    <t>Month rate</t>
  </si>
  <si>
    <t>Mobile Plant operating</t>
  </si>
  <si>
    <t>Ash dam operating</t>
  </si>
  <si>
    <t>Medicals</t>
  </si>
  <si>
    <t>PPE</t>
  </si>
  <si>
    <t>Clerk</t>
  </si>
  <si>
    <t>Code 10 Driver for 22 Transport</t>
  </si>
  <si>
    <t>Utility Man (Diesel attendant)</t>
  </si>
  <si>
    <t>General Worker</t>
  </si>
  <si>
    <t>Establishment/de-establishment</t>
  </si>
  <si>
    <t>Ash dam/dump operating</t>
  </si>
  <si>
    <t>Tallyman T04</t>
  </si>
  <si>
    <t>TOTAL</t>
  </si>
  <si>
    <t>T04</t>
  </si>
  <si>
    <t>T05</t>
  </si>
  <si>
    <t>T07</t>
  </si>
  <si>
    <t>T09</t>
  </si>
  <si>
    <t>T12</t>
  </si>
  <si>
    <t>T13</t>
  </si>
  <si>
    <t>QTY</t>
  </si>
  <si>
    <t>TOTAL 24 MONTHS</t>
  </si>
  <si>
    <t>HRS</t>
  </si>
  <si>
    <t>TOTALS</t>
  </si>
  <si>
    <t>TOTALS 24 MONTHS</t>
  </si>
  <si>
    <t>General Worker( Dust suppresion)</t>
  </si>
  <si>
    <t>Greaser</t>
  </si>
  <si>
    <t>SHE Officer</t>
  </si>
  <si>
    <t>T2</t>
  </si>
  <si>
    <t>Team Leader O/T @ 1.5</t>
  </si>
  <si>
    <t>Team Leader O/T @ 2</t>
  </si>
  <si>
    <t>Ash dam operator</t>
  </si>
  <si>
    <t>Ash dam operator O/T @ 1,5</t>
  </si>
  <si>
    <t>Ash dam operator O/T @ 2</t>
  </si>
  <si>
    <t>Mobile Plant operating OT @1,5</t>
  </si>
  <si>
    <t>Mobile Plant operating OT @2</t>
  </si>
  <si>
    <t>Snr Supervisor</t>
  </si>
  <si>
    <t>Spotters</t>
  </si>
  <si>
    <t>Spotter @ 1,5</t>
  </si>
  <si>
    <t>Spotter @ 2</t>
  </si>
  <si>
    <t>Shift supervisor O/T @ 1.5</t>
  </si>
  <si>
    <t>Shift supervisor O/T @ 2.0</t>
  </si>
  <si>
    <t>Team leader O/T @1.5</t>
  </si>
  <si>
    <t>Team Leader O/T @2.0</t>
  </si>
  <si>
    <t>Mobile Plant operating O/T @1.5</t>
  </si>
  <si>
    <t>Mobile Plant operating O/T @2.0</t>
  </si>
  <si>
    <t>Ash dam/dump operating O/T @1.5</t>
  </si>
  <si>
    <t>Mobile Plant operating O/T @2</t>
  </si>
  <si>
    <t>Ash dam/dump operating O/T @2</t>
  </si>
  <si>
    <t>T02</t>
  </si>
  <si>
    <t>Shift supervisor O/T @1.5</t>
  </si>
  <si>
    <t>Shift supervisor O/T @2</t>
  </si>
  <si>
    <t>Ash dam operating O/T @1.5</t>
  </si>
  <si>
    <t>Ash dam operating O/T @2</t>
  </si>
  <si>
    <t>General Worker @1.5</t>
  </si>
  <si>
    <t>General Worker @2</t>
  </si>
  <si>
    <t>T005</t>
  </si>
  <si>
    <t>Team leader OT @1.5</t>
  </si>
  <si>
    <t>Team leader OT @2</t>
  </si>
  <si>
    <t>Team leader O/T 1.5</t>
  </si>
  <si>
    <t>Team leader O/T 2</t>
  </si>
  <si>
    <t>Code 10 Driver for 22 Transport O/T @1.5</t>
  </si>
  <si>
    <t>Utility Man (Diesel attendant) O/T @1.5</t>
  </si>
  <si>
    <t>Utility Man (Diesel attendant) O/T @2</t>
  </si>
  <si>
    <t>Team leader O/T @2</t>
  </si>
  <si>
    <t>Code 10 Driver for 22 Transport O/T @2</t>
  </si>
  <si>
    <t>Skill type</t>
  </si>
  <si>
    <t>Grade</t>
  </si>
  <si>
    <t>period</t>
  </si>
  <si>
    <t>Total 24 months</t>
  </si>
  <si>
    <t>Hours</t>
  </si>
  <si>
    <t>Team leader O/T @2.0</t>
  </si>
  <si>
    <t>Team leader O/T @ 1.5</t>
  </si>
  <si>
    <t>Mobile plant Operating O/T@ 1.5</t>
  </si>
  <si>
    <t>Mobile plant operating O/T @ 2.0</t>
  </si>
  <si>
    <t>Ash dam operating O/T @ 1.5</t>
  </si>
  <si>
    <t>Ash dam operating O/T @2.0</t>
  </si>
  <si>
    <t>Utility Man (Diesel attendant) O/T @ 1.5</t>
  </si>
  <si>
    <t>Utility Man (Diesel attendant) O/T @ 2.0</t>
  </si>
  <si>
    <t>Vehicles</t>
  </si>
  <si>
    <t>Vehicle</t>
  </si>
  <si>
    <t>vehicle</t>
  </si>
  <si>
    <t>Note 1</t>
  </si>
  <si>
    <t xml:space="preserve">Note 2 </t>
  </si>
  <si>
    <t xml:space="preserve">All facilities will be supplied by the Employer 1. Water and Electricity
2. Lighting and Ventilation
3. Ablution facilities
4. Sitting facilities 
</t>
  </si>
  <si>
    <t>Note 3  All tools required to be supplied by the employer (Will be part of SOW)</t>
  </si>
  <si>
    <t>Note 4 Training will be listed as part of SOW</t>
  </si>
  <si>
    <t>Establishment required as per BOQ, where there is no establishment employer shall issue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</si>
</sst>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 &quot;R&quot;\ * #,##0.00_ ;_ &quot;R&quot;\ * \-#,##0.00_ ;_ &quot;R&quot;\ * &quot;-&quot;??_ ;_ @_ "/>
    <numFmt numFmtId="164" formatCode="_-&quot;R&quot;* #,##0.00_-;\-&quot;R&quot;* #,##0.00_-;_-&quot;R&quot;* &quot;-&quot;??_-;_-@_-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1" fillId="0" borderId="1" xfId="0" applyFont="1" applyBorder="1"/>
    <xf numFmtId="0" fontId="0" fillId="0" borderId="1" xfId="0" applyBorder="1" applyAlignment="1">
      <alignment vertical="top" wrapText="1"/>
    </xf>
    <xf numFmtId="0" fontId="0" fillId="0" borderId="1" xfId="0" applyFill="1" applyBorder="1"/>
    <xf numFmtId="44" fontId="0" fillId="0" borderId="1" xfId="0" applyNumberFormat="1" applyBorder="1"/>
    <xf numFmtId="44" fontId="0" fillId="0" borderId="0" xfId="0" applyNumberFormat="1"/>
    <xf numFmtId="44" fontId="0" fillId="2" borderId="1" xfId="0" applyNumberFormat="1" applyFill="1" applyBorder="1"/>
    <xf numFmtId="44" fontId="0" fillId="3" borderId="0" xfId="0" applyNumberFormat="1" applyFill="1"/>
    <xf numFmtId="0" fontId="1" fillId="0" borderId="1" xfId="0" applyFont="1" applyFill="1" applyBorder="1"/>
    <xf numFmtId="44" fontId="0" fillId="4" borderId="0" xfId="0" applyNumberFormat="1" applyFill="1"/>
    <xf numFmtId="44" fontId="0" fillId="5" borderId="0" xfId="0" applyNumberFormat="1" applyFill="1"/>
    <xf numFmtId="0" fontId="0" fillId="0" borderId="0" xfId="0" applyFill="1"/>
    <xf numFmtId="0" fontId="0" fillId="0" borderId="0" xfId="0" applyBorder="1"/>
    <xf numFmtId="44" fontId="0" fillId="0" borderId="0" xfId="0" applyNumberFormat="1" applyFill="1"/>
    <xf numFmtId="0" fontId="0" fillId="0" borderId="2" xfId="0" applyFill="1" applyBorder="1"/>
    <xf numFmtId="0" fontId="0" fillId="0" borderId="1" xfId="0" applyFill="1" applyBorder="1" applyAlignment="1">
      <alignment vertical="top" wrapText="1"/>
    </xf>
    <xf numFmtId="164" fontId="0" fillId="0" borderId="1" xfId="0" applyNumberFormat="1" applyBorder="1"/>
    <xf numFmtId="0" fontId="1" fillId="0" borderId="0" xfId="0" applyFont="1" applyBorder="1"/>
    <xf numFmtId="0" fontId="0" fillId="0" borderId="0" xfId="0" applyBorder="1" applyAlignment="1">
      <alignment horizontal="center"/>
    </xf>
    <xf numFmtId="44" fontId="0" fillId="0" borderId="1" xfId="1" applyFont="1" applyBorder="1"/>
    <xf numFmtId="44" fontId="0" fillId="0" borderId="1" xfId="1" applyFont="1" applyFill="1" applyBorder="1"/>
    <xf numFmtId="0" fontId="0" fillId="0" borderId="1" xfId="0" applyBorder="1" applyAlignment="1">
      <alignment vertical="top"/>
    </xf>
    <xf numFmtId="44" fontId="0" fillId="6" borderId="0" xfId="0" applyNumberFormat="1" applyFill="1"/>
    <xf numFmtId="44" fontId="0" fillId="6" borderId="0" xfId="0" applyNumberFormat="1" applyFill="1" applyBorder="1"/>
    <xf numFmtId="44" fontId="0" fillId="7" borderId="0" xfId="0" applyNumberFormat="1" applyFill="1"/>
    <xf numFmtId="0" fontId="0" fillId="0" borderId="1" xfId="0" applyBorder="1" applyAlignment="1">
      <alignment horizontal="center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left" vertical="top" wrapText="1"/>
    </xf>
  </cellXfs>
  <cellStyles count="3">
    <cellStyle name="Currency" xfId="1" builtinId="4"/>
    <cellStyle name="Currency 19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</sheetPr>
  <dimension ref="A2:I31"/>
  <sheetViews>
    <sheetView tabSelected="1" topLeftCell="A15" workbookViewId="0">
      <selection activeCell="K21" sqref="K21"/>
    </sheetView>
  </sheetViews>
  <sheetFormatPr defaultRowHeight="15" x14ac:dyDescent="0.25"/>
  <cols>
    <col min="1" max="1" width="5.85546875" customWidth="1"/>
    <col min="2" max="2" width="31.140625" customWidth="1"/>
    <col min="4" max="4" width="12.5703125" customWidth="1"/>
    <col min="6" max="6" width="14.140625" customWidth="1"/>
    <col min="8" max="8" width="20.85546875" customWidth="1"/>
    <col min="9" max="9" width="19.28515625" customWidth="1"/>
  </cols>
  <sheetData>
    <row r="2" spans="1:8" x14ac:dyDescent="0.25">
      <c r="A2" s="3" t="s">
        <v>10</v>
      </c>
      <c r="B2" s="3" t="s">
        <v>11</v>
      </c>
      <c r="C2" s="27"/>
      <c r="D2" s="27"/>
      <c r="E2" s="27"/>
      <c r="F2" s="27"/>
    </row>
    <row r="4" spans="1:8" x14ac:dyDescent="0.25">
      <c r="A4" s="3" t="s">
        <v>12</v>
      </c>
      <c r="B4" s="3" t="s">
        <v>14</v>
      </c>
      <c r="C4" s="3" t="s">
        <v>4</v>
      </c>
      <c r="D4" s="3" t="s">
        <v>2</v>
      </c>
      <c r="E4" s="3" t="s">
        <v>38</v>
      </c>
      <c r="F4" s="3" t="s">
        <v>31</v>
      </c>
      <c r="G4" s="27"/>
      <c r="H4" s="10" t="s">
        <v>39</v>
      </c>
    </row>
    <row r="5" spans="1:8" x14ac:dyDescent="0.25">
      <c r="A5" s="1">
        <v>1</v>
      </c>
      <c r="B5" s="1" t="s">
        <v>15</v>
      </c>
      <c r="C5" s="1">
        <v>1</v>
      </c>
      <c r="D5" s="6">
        <v>0</v>
      </c>
      <c r="E5" s="1">
        <v>24</v>
      </c>
      <c r="F5" s="6">
        <f>C5*D5*E5</f>
        <v>0</v>
      </c>
      <c r="G5" s="27"/>
      <c r="H5" s="6">
        <f>F5</f>
        <v>0</v>
      </c>
    </row>
    <row r="6" spans="1:8" x14ac:dyDescent="0.25">
      <c r="A6" s="1">
        <v>2</v>
      </c>
      <c r="B6" s="1" t="s">
        <v>97</v>
      </c>
      <c r="C6" s="1">
        <v>1</v>
      </c>
      <c r="D6" s="6">
        <v>0</v>
      </c>
      <c r="E6" s="1">
        <v>24</v>
      </c>
      <c r="F6" s="6">
        <f>C6*D6*E6</f>
        <v>0</v>
      </c>
      <c r="G6" s="27"/>
      <c r="H6" s="6">
        <f>F6</f>
        <v>0</v>
      </c>
    </row>
    <row r="7" spans="1:8" x14ac:dyDescent="0.25">
      <c r="A7" s="1">
        <v>3</v>
      </c>
      <c r="B7" s="1" t="s">
        <v>17</v>
      </c>
      <c r="C7" s="1">
        <f>D14+D15+D16+D19+D22</f>
        <v>18</v>
      </c>
      <c r="D7" s="6">
        <v>0</v>
      </c>
      <c r="E7" s="1">
        <v>2</v>
      </c>
      <c r="F7" s="6">
        <f t="shared" ref="F7:F10" si="0">C7*D7*E7</f>
        <v>0</v>
      </c>
      <c r="G7" s="27"/>
      <c r="H7" s="6">
        <f t="shared" ref="H7:H10" si="1">F7</f>
        <v>0</v>
      </c>
    </row>
    <row r="8" spans="1:8" x14ac:dyDescent="0.25">
      <c r="A8" s="5">
        <v>4</v>
      </c>
      <c r="B8" s="5" t="s">
        <v>22</v>
      </c>
      <c r="C8" s="1">
        <v>16</v>
      </c>
      <c r="D8" s="6">
        <v>0</v>
      </c>
      <c r="E8" s="1">
        <v>3</v>
      </c>
      <c r="F8" s="6">
        <f t="shared" si="0"/>
        <v>0</v>
      </c>
      <c r="G8" s="27"/>
      <c r="H8" s="6">
        <f t="shared" si="1"/>
        <v>0</v>
      </c>
    </row>
    <row r="9" spans="1:8" x14ac:dyDescent="0.25">
      <c r="A9" s="5">
        <v>5</v>
      </c>
      <c r="B9" s="5" t="s">
        <v>23</v>
      </c>
      <c r="C9" s="1">
        <v>32</v>
      </c>
      <c r="D9" s="6">
        <v>0</v>
      </c>
      <c r="E9" s="1">
        <v>2</v>
      </c>
      <c r="F9" s="6">
        <f t="shared" si="0"/>
        <v>0</v>
      </c>
      <c r="G9" s="27"/>
      <c r="H9" s="6">
        <f t="shared" si="1"/>
        <v>0</v>
      </c>
    </row>
    <row r="10" spans="1:8" x14ac:dyDescent="0.25">
      <c r="A10" s="5">
        <v>6</v>
      </c>
      <c r="B10" s="4" t="s">
        <v>28</v>
      </c>
      <c r="C10" s="5">
        <v>1</v>
      </c>
      <c r="D10" s="6">
        <v>0</v>
      </c>
      <c r="E10" s="1">
        <v>2</v>
      </c>
      <c r="F10" s="6">
        <f t="shared" si="0"/>
        <v>0</v>
      </c>
      <c r="G10" s="27"/>
      <c r="H10" s="6">
        <f t="shared" si="1"/>
        <v>0</v>
      </c>
    </row>
    <row r="11" spans="1:8" x14ac:dyDescent="0.25">
      <c r="H11" s="9">
        <f>SUM(H5:H10)</f>
        <v>0</v>
      </c>
    </row>
    <row r="12" spans="1:8" x14ac:dyDescent="0.25">
      <c r="A12" s="3" t="s">
        <v>13</v>
      </c>
      <c r="B12" s="3" t="s">
        <v>0</v>
      </c>
      <c r="C12" s="3" t="s">
        <v>1</v>
      </c>
      <c r="D12" s="3" t="s">
        <v>4</v>
      </c>
      <c r="E12" s="3" t="s">
        <v>2</v>
      </c>
      <c r="F12" s="3" t="s">
        <v>3</v>
      </c>
      <c r="G12" s="10" t="s">
        <v>40</v>
      </c>
      <c r="H12" s="10" t="s">
        <v>39</v>
      </c>
    </row>
    <row r="13" spans="1:8" x14ac:dyDescent="0.25">
      <c r="A13" s="1"/>
      <c r="B13" s="1"/>
      <c r="C13" s="1"/>
      <c r="D13" s="1"/>
      <c r="E13" s="1"/>
      <c r="F13" s="1"/>
      <c r="G13" s="1"/>
      <c r="H13" s="1"/>
    </row>
    <row r="14" spans="1:8" x14ac:dyDescent="0.25">
      <c r="A14" s="1">
        <v>1</v>
      </c>
      <c r="B14" s="1" t="s">
        <v>54</v>
      </c>
      <c r="C14" s="1" t="s">
        <v>37</v>
      </c>
      <c r="D14" s="1">
        <v>1</v>
      </c>
      <c r="E14" s="8">
        <v>0</v>
      </c>
      <c r="F14" s="1">
        <v>24</v>
      </c>
      <c r="G14" s="1">
        <v>173</v>
      </c>
      <c r="H14" s="6">
        <f>D14*E14*F14*G14</f>
        <v>0</v>
      </c>
    </row>
    <row r="15" spans="1:8" x14ac:dyDescent="0.25">
      <c r="A15" s="1">
        <v>2</v>
      </c>
      <c r="B15" s="1" t="s">
        <v>45</v>
      </c>
      <c r="C15" s="1" t="s">
        <v>46</v>
      </c>
      <c r="D15" s="1">
        <v>1</v>
      </c>
      <c r="E15" s="8">
        <v>0</v>
      </c>
      <c r="F15" s="1">
        <v>24</v>
      </c>
      <c r="G15" s="1">
        <v>173</v>
      </c>
      <c r="H15" s="6">
        <f t="shared" ref="H15:H24" si="2">D15*E15*F15*G15</f>
        <v>0</v>
      </c>
    </row>
    <row r="16" spans="1:8" x14ac:dyDescent="0.25">
      <c r="A16" s="1">
        <v>3</v>
      </c>
      <c r="B16" s="1" t="s">
        <v>7</v>
      </c>
      <c r="C16" s="1" t="s">
        <v>34</v>
      </c>
      <c r="D16" s="1">
        <v>4</v>
      </c>
      <c r="E16" s="8">
        <v>0</v>
      </c>
      <c r="F16" s="1">
        <v>24</v>
      </c>
      <c r="G16" s="1">
        <v>173</v>
      </c>
      <c r="H16" s="6">
        <f t="shared" si="2"/>
        <v>0</v>
      </c>
    </row>
    <row r="17" spans="1:9" x14ac:dyDescent="0.25">
      <c r="A17" s="1">
        <v>4</v>
      </c>
      <c r="B17" s="1" t="s">
        <v>47</v>
      </c>
      <c r="C17" s="1" t="s">
        <v>34</v>
      </c>
      <c r="D17" s="1">
        <v>4</v>
      </c>
      <c r="E17" s="8">
        <v>0</v>
      </c>
      <c r="F17" s="1">
        <v>24</v>
      </c>
      <c r="G17" s="1">
        <v>20</v>
      </c>
      <c r="H17" s="6">
        <f t="shared" si="2"/>
        <v>0</v>
      </c>
    </row>
    <row r="18" spans="1:9" x14ac:dyDescent="0.25">
      <c r="A18" s="1">
        <v>5</v>
      </c>
      <c r="B18" s="1" t="s">
        <v>48</v>
      </c>
      <c r="C18" s="1" t="s">
        <v>34</v>
      </c>
      <c r="D18" s="1">
        <v>4</v>
      </c>
      <c r="E18" s="8">
        <v>0</v>
      </c>
      <c r="F18" s="1">
        <v>24</v>
      </c>
      <c r="G18" s="1">
        <v>20</v>
      </c>
      <c r="H18" s="6">
        <f t="shared" si="2"/>
        <v>0</v>
      </c>
    </row>
    <row r="19" spans="1:9" x14ac:dyDescent="0.25">
      <c r="A19" s="1">
        <v>6</v>
      </c>
      <c r="B19" s="4" t="s">
        <v>20</v>
      </c>
      <c r="C19" s="1" t="s">
        <v>33</v>
      </c>
      <c r="D19" s="5">
        <v>4</v>
      </c>
      <c r="E19" s="8">
        <v>0</v>
      </c>
      <c r="F19" s="1">
        <v>24</v>
      </c>
      <c r="G19" s="1">
        <v>173</v>
      </c>
      <c r="H19" s="6">
        <f t="shared" si="2"/>
        <v>0</v>
      </c>
    </row>
    <row r="20" spans="1:9" x14ac:dyDescent="0.25">
      <c r="A20" s="1"/>
      <c r="B20" s="4" t="s">
        <v>52</v>
      </c>
      <c r="C20" s="1" t="s">
        <v>33</v>
      </c>
      <c r="D20" s="5">
        <v>4</v>
      </c>
      <c r="E20" s="8">
        <v>0</v>
      </c>
      <c r="F20" s="1">
        <v>24</v>
      </c>
      <c r="G20" s="1">
        <v>20</v>
      </c>
      <c r="H20" s="6">
        <f t="shared" si="2"/>
        <v>0</v>
      </c>
    </row>
    <row r="21" spans="1:9" x14ac:dyDescent="0.25">
      <c r="A21" s="1"/>
      <c r="B21" s="4" t="s">
        <v>53</v>
      </c>
      <c r="C21" s="1" t="s">
        <v>33</v>
      </c>
      <c r="D21" s="5">
        <v>4</v>
      </c>
      <c r="E21" s="8">
        <v>0</v>
      </c>
      <c r="F21" s="1">
        <v>24</v>
      </c>
      <c r="G21" s="1">
        <v>20</v>
      </c>
      <c r="H21" s="6">
        <f t="shared" si="2"/>
        <v>0</v>
      </c>
    </row>
    <row r="22" spans="1:9" x14ac:dyDescent="0.25">
      <c r="A22" s="1">
        <v>7</v>
      </c>
      <c r="B22" s="4" t="s">
        <v>49</v>
      </c>
      <c r="C22" s="1" t="s">
        <v>33</v>
      </c>
      <c r="D22" s="5">
        <v>8</v>
      </c>
      <c r="E22" s="8">
        <v>0</v>
      </c>
      <c r="F22" s="1">
        <v>24</v>
      </c>
      <c r="G22" s="1">
        <v>173</v>
      </c>
      <c r="H22" s="6">
        <f t="shared" si="2"/>
        <v>0</v>
      </c>
    </row>
    <row r="23" spans="1:9" x14ac:dyDescent="0.25">
      <c r="A23" s="5">
        <v>8</v>
      </c>
      <c r="B23" s="4" t="s">
        <v>50</v>
      </c>
      <c r="C23" s="1" t="s">
        <v>33</v>
      </c>
      <c r="D23" s="5">
        <v>8</v>
      </c>
      <c r="E23" s="8">
        <v>0</v>
      </c>
      <c r="F23" s="1">
        <v>24</v>
      </c>
      <c r="G23" s="5">
        <v>20</v>
      </c>
      <c r="H23" s="6">
        <f t="shared" si="2"/>
        <v>0</v>
      </c>
    </row>
    <row r="24" spans="1:9" x14ac:dyDescent="0.25">
      <c r="A24" s="1">
        <v>9</v>
      </c>
      <c r="B24" s="4" t="s">
        <v>51</v>
      </c>
      <c r="C24" s="1" t="s">
        <v>33</v>
      </c>
      <c r="D24" s="5">
        <v>8</v>
      </c>
      <c r="E24" s="8">
        <f>E22*2</f>
        <v>0</v>
      </c>
      <c r="F24" s="1">
        <v>24</v>
      </c>
      <c r="G24" s="5">
        <v>20</v>
      </c>
      <c r="H24" s="6">
        <f t="shared" si="2"/>
        <v>0</v>
      </c>
    </row>
    <row r="25" spans="1:9" x14ac:dyDescent="0.25">
      <c r="A25" s="5"/>
      <c r="B25" s="4"/>
      <c r="C25" s="1"/>
      <c r="D25" s="5"/>
      <c r="E25" s="8"/>
      <c r="F25" s="1"/>
      <c r="G25" s="1"/>
      <c r="H25" s="6"/>
    </row>
    <row r="26" spans="1:9" x14ac:dyDescent="0.25">
      <c r="H26" s="9">
        <f>SUM(H14:H24)</f>
        <v>0</v>
      </c>
      <c r="I26" s="11">
        <f>H11+H26</f>
        <v>0</v>
      </c>
    </row>
    <row r="27" spans="1:9" ht="39" customHeight="1" x14ac:dyDescent="0.25">
      <c r="B27" s="28" t="s">
        <v>100</v>
      </c>
      <c r="C27" s="32" t="s">
        <v>105</v>
      </c>
      <c r="D27" s="32"/>
      <c r="E27" s="32"/>
      <c r="F27" s="32"/>
      <c r="G27" s="32"/>
    </row>
    <row r="28" spans="1:9" ht="87.75" customHeight="1" x14ac:dyDescent="0.25">
      <c r="B28" s="28" t="s">
        <v>101</v>
      </c>
      <c r="C28" s="32" t="s">
        <v>102</v>
      </c>
      <c r="D28" s="32"/>
      <c r="E28" s="32"/>
      <c r="F28" s="32"/>
      <c r="G28" s="32"/>
    </row>
    <row r="29" spans="1:9" x14ac:dyDescent="0.25">
      <c r="B29" t="s">
        <v>103</v>
      </c>
      <c r="C29" s="29"/>
      <c r="E29" s="30"/>
    </row>
    <row r="30" spans="1:9" x14ac:dyDescent="0.25">
      <c r="B30" t="s">
        <v>104</v>
      </c>
      <c r="C30" s="31"/>
      <c r="E30" s="30"/>
    </row>
    <row r="31" spans="1:9" x14ac:dyDescent="0.25">
      <c r="C31" s="31"/>
      <c r="E31" s="30"/>
    </row>
  </sheetData>
  <mergeCells count="4">
    <mergeCell ref="C2:F2"/>
    <mergeCell ref="G4:G10"/>
    <mergeCell ref="C27:G27"/>
    <mergeCell ref="C28:G2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2:I26"/>
  <sheetViews>
    <sheetView topLeftCell="A16" workbookViewId="0">
      <selection activeCell="C23" sqref="C23:I23"/>
    </sheetView>
  </sheetViews>
  <sheetFormatPr defaultRowHeight="15" x14ac:dyDescent="0.25"/>
  <cols>
    <col min="1" max="1" width="5.85546875" customWidth="1"/>
    <col min="2" max="2" width="24.42578125" customWidth="1"/>
    <col min="4" max="4" width="12.5703125" customWidth="1"/>
    <col min="6" max="6" width="16.28515625" customWidth="1"/>
    <col min="8" max="8" width="18.42578125" customWidth="1"/>
    <col min="9" max="9" width="16.42578125" customWidth="1"/>
  </cols>
  <sheetData>
    <row r="2" spans="1:8" x14ac:dyDescent="0.25">
      <c r="A2" s="3" t="s">
        <v>10</v>
      </c>
      <c r="B2" s="3" t="s">
        <v>11</v>
      </c>
      <c r="C2" s="27"/>
      <c r="D2" s="27"/>
      <c r="E2" s="27"/>
      <c r="F2" s="27"/>
    </row>
    <row r="4" spans="1:8" x14ac:dyDescent="0.25">
      <c r="A4" s="3" t="s">
        <v>12</v>
      </c>
      <c r="B4" s="3" t="s">
        <v>14</v>
      </c>
      <c r="C4" s="3" t="s">
        <v>4</v>
      </c>
      <c r="D4" s="3" t="s">
        <v>19</v>
      </c>
      <c r="E4" s="3" t="s">
        <v>38</v>
      </c>
      <c r="F4" s="3" t="s">
        <v>31</v>
      </c>
      <c r="G4" s="27"/>
      <c r="H4" s="10" t="s">
        <v>39</v>
      </c>
    </row>
    <row r="5" spans="1:8" x14ac:dyDescent="0.25">
      <c r="A5" s="1">
        <v>1</v>
      </c>
      <c r="B5" s="1" t="s">
        <v>15</v>
      </c>
      <c r="C5" s="1">
        <v>1</v>
      </c>
      <c r="D5" s="6">
        <v>0</v>
      </c>
      <c r="E5" s="1">
        <v>24</v>
      </c>
      <c r="F5" s="6">
        <f>C5*D5*E5</f>
        <v>0</v>
      </c>
      <c r="G5" s="27"/>
      <c r="H5" s="6">
        <f>F5</f>
        <v>0</v>
      </c>
    </row>
    <row r="6" spans="1:8" x14ac:dyDescent="0.25">
      <c r="A6" s="1">
        <v>2</v>
      </c>
      <c r="B6" s="1" t="s">
        <v>98</v>
      </c>
      <c r="C6" s="1">
        <v>1</v>
      </c>
      <c r="D6" s="6">
        <v>0</v>
      </c>
      <c r="E6" s="1">
        <v>24</v>
      </c>
      <c r="F6" s="6">
        <f>C6*D6*E6</f>
        <v>0</v>
      </c>
      <c r="G6" s="27"/>
      <c r="H6" s="6">
        <f>F6</f>
        <v>0</v>
      </c>
    </row>
    <row r="7" spans="1:8" x14ac:dyDescent="0.25">
      <c r="A7" s="1">
        <v>3</v>
      </c>
      <c r="B7" s="1" t="s">
        <v>17</v>
      </c>
      <c r="C7" s="1">
        <v>15</v>
      </c>
      <c r="D7" s="6">
        <v>0</v>
      </c>
      <c r="E7" s="1">
        <v>2</v>
      </c>
      <c r="F7" s="6">
        <f t="shared" ref="F7:F11" si="0">C7*D7*E7</f>
        <v>0</v>
      </c>
      <c r="G7" s="27"/>
      <c r="H7" s="6">
        <f t="shared" ref="H7:H11" si="1">F7</f>
        <v>0</v>
      </c>
    </row>
    <row r="8" spans="1:8" x14ac:dyDescent="0.25">
      <c r="A8" s="1">
        <v>4</v>
      </c>
      <c r="B8" s="1" t="s">
        <v>18</v>
      </c>
      <c r="C8" s="1">
        <v>1</v>
      </c>
      <c r="D8" s="6">
        <v>0</v>
      </c>
      <c r="E8" s="1">
        <v>1</v>
      </c>
      <c r="F8" s="6">
        <f t="shared" si="0"/>
        <v>0</v>
      </c>
      <c r="G8" s="27"/>
      <c r="H8" s="6">
        <f t="shared" si="1"/>
        <v>0</v>
      </c>
    </row>
    <row r="9" spans="1:8" x14ac:dyDescent="0.25">
      <c r="A9" s="5">
        <v>5</v>
      </c>
      <c r="B9" s="5" t="s">
        <v>22</v>
      </c>
      <c r="C9" s="1">
        <v>15</v>
      </c>
      <c r="D9" s="6">
        <v>0</v>
      </c>
      <c r="E9" s="1">
        <v>2</v>
      </c>
      <c r="F9" s="6">
        <f t="shared" si="0"/>
        <v>0</v>
      </c>
      <c r="G9" s="27"/>
      <c r="H9" s="6">
        <f t="shared" si="1"/>
        <v>0</v>
      </c>
    </row>
    <row r="10" spans="1:8" x14ac:dyDescent="0.25">
      <c r="A10" s="5">
        <v>6</v>
      </c>
      <c r="B10" s="5" t="s">
        <v>23</v>
      </c>
      <c r="C10" s="1">
        <v>30</v>
      </c>
      <c r="D10" s="6">
        <v>0</v>
      </c>
      <c r="E10" s="1">
        <v>2</v>
      </c>
      <c r="F10" s="6">
        <f t="shared" si="0"/>
        <v>0</v>
      </c>
      <c r="G10" s="27"/>
      <c r="H10" s="6">
        <f t="shared" si="1"/>
        <v>0</v>
      </c>
    </row>
    <row r="11" spans="1:8" ht="30" x14ac:dyDescent="0.25">
      <c r="A11" s="5">
        <v>7</v>
      </c>
      <c r="B11" s="4" t="s">
        <v>28</v>
      </c>
      <c r="C11" s="5">
        <v>1</v>
      </c>
      <c r="D11" s="6">
        <v>0</v>
      </c>
      <c r="E11" s="1">
        <v>2</v>
      </c>
      <c r="F11" s="6">
        <f t="shared" si="0"/>
        <v>0</v>
      </c>
      <c r="G11" s="27"/>
      <c r="H11" s="6">
        <f t="shared" si="1"/>
        <v>0</v>
      </c>
    </row>
    <row r="12" spans="1:8" x14ac:dyDescent="0.25">
      <c r="H12" s="9">
        <f>SUM(H5:H11)</f>
        <v>0</v>
      </c>
    </row>
    <row r="13" spans="1:8" x14ac:dyDescent="0.25">
      <c r="A13" s="3" t="s">
        <v>13</v>
      </c>
      <c r="B13" s="3" t="s">
        <v>0</v>
      </c>
      <c r="C13" s="3" t="s">
        <v>1</v>
      </c>
      <c r="D13" s="3" t="s">
        <v>4</v>
      </c>
      <c r="E13" s="3" t="s">
        <v>2</v>
      </c>
      <c r="F13" s="3" t="s">
        <v>3</v>
      </c>
      <c r="G13" s="10" t="s">
        <v>40</v>
      </c>
      <c r="H13" s="10" t="s">
        <v>39</v>
      </c>
    </row>
    <row r="14" spans="1:8" x14ac:dyDescent="0.25">
      <c r="A14" s="1"/>
      <c r="B14" s="1"/>
      <c r="C14" s="1"/>
      <c r="D14" s="1"/>
      <c r="E14" s="1"/>
      <c r="F14" s="1"/>
      <c r="G14" s="1"/>
      <c r="H14" s="1"/>
    </row>
    <row r="15" spans="1:8" x14ac:dyDescent="0.25">
      <c r="A15" s="1">
        <v>1</v>
      </c>
      <c r="B15" s="1" t="s">
        <v>7</v>
      </c>
      <c r="C15" s="1" t="s">
        <v>34</v>
      </c>
      <c r="D15" s="1">
        <v>3</v>
      </c>
      <c r="E15" s="8">
        <v>0</v>
      </c>
      <c r="F15" s="1">
        <v>24</v>
      </c>
      <c r="G15" s="1">
        <v>173</v>
      </c>
      <c r="H15" s="6">
        <f t="shared" ref="H15:H21" si="2">D15*E15*F15*G15</f>
        <v>0</v>
      </c>
    </row>
    <row r="16" spans="1:8" x14ac:dyDescent="0.25">
      <c r="A16" s="1">
        <v>2</v>
      </c>
      <c r="B16" s="1" t="s">
        <v>7</v>
      </c>
      <c r="C16" s="1" t="s">
        <v>34</v>
      </c>
      <c r="D16" s="1">
        <v>3</v>
      </c>
      <c r="E16" s="8">
        <v>0</v>
      </c>
      <c r="F16" s="1">
        <v>24</v>
      </c>
      <c r="G16" s="1">
        <v>20</v>
      </c>
      <c r="H16" s="6">
        <f t="shared" si="2"/>
        <v>0</v>
      </c>
    </row>
    <row r="17" spans="1:9" x14ac:dyDescent="0.25">
      <c r="A17" s="1">
        <v>3</v>
      </c>
      <c r="B17" s="1" t="s">
        <v>7</v>
      </c>
      <c r="C17" s="1" t="s">
        <v>34</v>
      </c>
      <c r="D17" s="1">
        <v>3</v>
      </c>
      <c r="E17" s="8">
        <v>0</v>
      </c>
      <c r="F17" s="1">
        <v>24</v>
      </c>
      <c r="G17" s="1">
        <v>20</v>
      </c>
      <c r="H17" s="6">
        <f t="shared" si="2"/>
        <v>0</v>
      </c>
    </row>
    <row r="18" spans="1:9" x14ac:dyDescent="0.25">
      <c r="A18" s="5">
        <v>4</v>
      </c>
      <c r="B18" s="4" t="s">
        <v>21</v>
      </c>
      <c r="C18" s="1" t="s">
        <v>33</v>
      </c>
      <c r="D18" s="5">
        <v>10</v>
      </c>
      <c r="E18" s="8">
        <v>0</v>
      </c>
      <c r="F18" s="1">
        <v>24</v>
      </c>
      <c r="G18" s="1">
        <v>173</v>
      </c>
      <c r="H18" s="6">
        <f t="shared" si="2"/>
        <v>0</v>
      </c>
    </row>
    <row r="19" spans="1:9" x14ac:dyDescent="0.25">
      <c r="A19" s="5">
        <v>5</v>
      </c>
      <c r="B19" s="4" t="s">
        <v>21</v>
      </c>
      <c r="C19" s="1" t="s">
        <v>33</v>
      </c>
      <c r="D19" s="5">
        <v>10</v>
      </c>
      <c r="E19" s="8">
        <v>0</v>
      </c>
      <c r="F19" s="1">
        <v>24</v>
      </c>
      <c r="G19" s="1">
        <v>20</v>
      </c>
      <c r="H19" s="6">
        <f t="shared" si="2"/>
        <v>0</v>
      </c>
    </row>
    <row r="20" spans="1:9" x14ac:dyDescent="0.25">
      <c r="A20" s="5">
        <v>6</v>
      </c>
      <c r="B20" s="4" t="s">
        <v>21</v>
      </c>
      <c r="C20" s="1" t="s">
        <v>33</v>
      </c>
      <c r="D20" s="5">
        <v>10</v>
      </c>
      <c r="E20" s="8">
        <v>0</v>
      </c>
      <c r="F20" s="1">
        <v>24</v>
      </c>
      <c r="G20" s="1">
        <v>20</v>
      </c>
      <c r="H20" s="6">
        <f t="shared" si="2"/>
        <v>0</v>
      </c>
    </row>
    <row r="21" spans="1:9" x14ac:dyDescent="0.25">
      <c r="A21" s="5">
        <v>7</v>
      </c>
      <c r="B21" s="5" t="s">
        <v>24</v>
      </c>
      <c r="C21" s="1" t="s">
        <v>33</v>
      </c>
      <c r="D21" s="5">
        <v>2</v>
      </c>
      <c r="E21" s="8">
        <v>0</v>
      </c>
      <c r="F21" s="1">
        <v>24</v>
      </c>
      <c r="G21" s="1">
        <v>173</v>
      </c>
      <c r="H21" s="6">
        <f t="shared" si="2"/>
        <v>0</v>
      </c>
    </row>
    <row r="22" spans="1:9" x14ac:dyDescent="0.25">
      <c r="H22" s="9">
        <f>SUM(H15:H21)</f>
        <v>0</v>
      </c>
      <c r="I22" s="11">
        <f>H12+H22</f>
        <v>0</v>
      </c>
    </row>
    <row r="23" spans="1:9" ht="15" customHeight="1" x14ac:dyDescent="0.25">
      <c r="B23" s="28" t="s">
        <v>100</v>
      </c>
      <c r="C23" s="32" t="s">
        <v>105</v>
      </c>
      <c r="D23" s="32"/>
      <c r="E23" s="32"/>
      <c r="F23" s="32"/>
      <c r="G23" s="32"/>
      <c r="H23" s="32"/>
      <c r="I23" s="32"/>
    </row>
    <row r="24" spans="1:9" ht="78.75" customHeight="1" x14ac:dyDescent="0.25">
      <c r="B24" s="28" t="s">
        <v>101</v>
      </c>
      <c r="C24" s="32" t="s">
        <v>102</v>
      </c>
      <c r="D24" s="32"/>
      <c r="E24" s="32"/>
      <c r="F24" s="32"/>
      <c r="G24" s="32"/>
    </row>
    <row r="25" spans="1:9" x14ac:dyDescent="0.25">
      <c r="B25" t="s">
        <v>103</v>
      </c>
      <c r="C25" s="29"/>
      <c r="E25" s="30"/>
    </row>
    <row r="26" spans="1:9" x14ac:dyDescent="0.25">
      <c r="B26" t="s">
        <v>104</v>
      </c>
      <c r="C26" s="31"/>
      <c r="E26" s="30"/>
    </row>
  </sheetData>
  <mergeCells count="4">
    <mergeCell ref="C2:F2"/>
    <mergeCell ref="G4:G11"/>
    <mergeCell ref="C24:G24"/>
    <mergeCell ref="C23:I2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2:I34"/>
  <sheetViews>
    <sheetView topLeftCell="A22" workbookViewId="0">
      <selection activeCell="C31" sqref="C31:I31"/>
    </sheetView>
  </sheetViews>
  <sheetFormatPr defaultRowHeight="15" x14ac:dyDescent="0.25"/>
  <cols>
    <col min="1" max="1" width="5.85546875" customWidth="1"/>
    <col min="2" max="2" width="38.7109375" customWidth="1"/>
    <col min="4" max="4" width="12.5703125" customWidth="1"/>
    <col min="6" max="6" width="14.140625" customWidth="1"/>
    <col min="8" max="8" width="18.42578125" customWidth="1"/>
    <col min="9" max="9" width="17.5703125" customWidth="1"/>
  </cols>
  <sheetData>
    <row r="2" spans="1:8" x14ac:dyDescent="0.25">
      <c r="A2" s="3" t="s">
        <v>10</v>
      </c>
      <c r="B2" s="3" t="s">
        <v>11</v>
      </c>
      <c r="C2" s="27"/>
      <c r="D2" s="27"/>
      <c r="E2" s="27"/>
      <c r="F2" s="27"/>
    </row>
    <row r="4" spans="1:8" x14ac:dyDescent="0.25">
      <c r="A4" s="3" t="s">
        <v>12</v>
      </c>
      <c r="B4" s="3" t="s">
        <v>14</v>
      </c>
      <c r="C4" s="3" t="s">
        <v>4</v>
      </c>
      <c r="D4" s="3" t="s">
        <v>19</v>
      </c>
      <c r="E4" s="3" t="s">
        <v>38</v>
      </c>
      <c r="F4" s="3" t="s">
        <v>31</v>
      </c>
      <c r="G4" s="27"/>
      <c r="H4" s="10" t="s">
        <v>39</v>
      </c>
    </row>
    <row r="5" spans="1:8" x14ac:dyDescent="0.25">
      <c r="A5" s="1">
        <v>1</v>
      </c>
      <c r="B5" s="1" t="s">
        <v>15</v>
      </c>
      <c r="C5" s="1">
        <v>1</v>
      </c>
      <c r="D5" s="6">
        <v>0</v>
      </c>
      <c r="E5" s="1">
        <v>24</v>
      </c>
      <c r="F5" s="6">
        <f>C5*D5*E5</f>
        <v>0</v>
      </c>
      <c r="G5" s="27"/>
      <c r="H5" s="6">
        <f>F5</f>
        <v>0</v>
      </c>
    </row>
    <row r="6" spans="1:8" x14ac:dyDescent="0.25">
      <c r="A6" s="1">
        <v>2</v>
      </c>
      <c r="B6" s="1" t="s">
        <v>98</v>
      </c>
      <c r="C6" s="1">
        <v>1</v>
      </c>
      <c r="D6" s="6">
        <v>0</v>
      </c>
      <c r="E6" s="1">
        <v>24</v>
      </c>
      <c r="F6" s="6">
        <f>C6*D6*E6</f>
        <v>0</v>
      </c>
      <c r="G6" s="27"/>
      <c r="H6" s="6">
        <f>F6</f>
        <v>0</v>
      </c>
    </row>
    <row r="7" spans="1:8" x14ac:dyDescent="0.25">
      <c r="A7" s="1">
        <v>3</v>
      </c>
      <c r="B7" s="1" t="s">
        <v>17</v>
      </c>
      <c r="C7" s="1">
        <v>15</v>
      </c>
      <c r="D7" s="6">
        <v>0</v>
      </c>
      <c r="E7" s="1">
        <v>2</v>
      </c>
      <c r="F7" s="6">
        <f t="shared" ref="F7:F11" si="0">C7*D7*E7</f>
        <v>0</v>
      </c>
      <c r="G7" s="27"/>
      <c r="H7" s="6">
        <f t="shared" ref="H7:H11" si="1">F7</f>
        <v>0</v>
      </c>
    </row>
    <row r="8" spans="1:8" x14ac:dyDescent="0.25">
      <c r="A8" s="1">
        <v>4</v>
      </c>
      <c r="B8" s="1" t="s">
        <v>18</v>
      </c>
      <c r="C8" s="1">
        <v>1</v>
      </c>
      <c r="D8" s="6">
        <v>0</v>
      </c>
      <c r="E8" s="1">
        <v>1</v>
      </c>
      <c r="F8" s="6">
        <f t="shared" si="0"/>
        <v>0</v>
      </c>
      <c r="G8" s="27"/>
      <c r="H8" s="6">
        <f t="shared" si="1"/>
        <v>0</v>
      </c>
    </row>
    <row r="9" spans="1:8" x14ac:dyDescent="0.25">
      <c r="A9" s="5">
        <v>5</v>
      </c>
      <c r="B9" s="5" t="s">
        <v>22</v>
      </c>
      <c r="C9" s="1">
        <v>15</v>
      </c>
      <c r="D9" s="6">
        <v>0</v>
      </c>
      <c r="E9" s="1">
        <v>2</v>
      </c>
      <c r="F9" s="6">
        <f t="shared" si="0"/>
        <v>0</v>
      </c>
      <c r="G9" s="27"/>
      <c r="H9" s="6">
        <f t="shared" si="1"/>
        <v>0</v>
      </c>
    </row>
    <row r="10" spans="1:8" x14ac:dyDescent="0.25">
      <c r="A10" s="5">
        <v>6</v>
      </c>
      <c r="B10" s="5" t="s">
        <v>23</v>
      </c>
      <c r="C10" s="1">
        <v>30</v>
      </c>
      <c r="D10" s="6">
        <v>0</v>
      </c>
      <c r="E10" s="1">
        <v>2</v>
      </c>
      <c r="F10" s="6">
        <f t="shared" si="0"/>
        <v>0</v>
      </c>
      <c r="G10" s="27"/>
      <c r="H10" s="6">
        <f t="shared" si="1"/>
        <v>0</v>
      </c>
    </row>
    <row r="11" spans="1:8" x14ac:dyDescent="0.25">
      <c r="A11" s="5">
        <v>7</v>
      </c>
      <c r="B11" s="4" t="s">
        <v>28</v>
      </c>
      <c r="C11" s="5">
        <v>4</v>
      </c>
      <c r="D11" s="6">
        <v>0</v>
      </c>
      <c r="E11" s="1">
        <v>2</v>
      </c>
      <c r="F11" s="6">
        <f t="shared" si="0"/>
        <v>0</v>
      </c>
      <c r="G11" s="27"/>
      <c r="H11" s="6">
        <f t="shared" si="1"/>
        <v>0</v>
      </c>
    </row>
    <row r="12" spans="1:8" x14ac:dyDescent="0.25">
      <c r="H12" s="9">
        <f>SUM(H5:H11)</f>
        <v>0</v>
      </c>
    </row>
    <row r="13" spans="1:8" x14ac:dyDescent="0.25">
      <c r="A13" s="3" t="s">
        <v>13</v>
      </c>
      <c r="B13" s="3" t="s">
        <v>0</v>
      </c>
      <c r="C13" s="3" t="s">
        <v>1</v>
      </c>
      <c r="D13" s="3" t="s">
        <v>4</v>
      </c>
      <c r="E13" s="3" t="s">
        <v>2</v>
      </c>
      <c r="F13" s="3" t="s">
        <v>3</v>
      </c>
      <c r="G13" s="10" t="s">
        <v>40</v>
      </c>
      <c r="H13" s="10" t="s">
        <v>39</v>
      </c>
    </row>
    <row r="14" spans="1:8" x14ac:dyDescent="0.25">
      <c r="A14" s="1"/>
      <c r="B14" s="1"/>
      <c r="C14" s="1"/>
      <c r="D14" s="1"/>
      <c r="E14" s="1"/>
      <c r="F14" s="1"/>
      <c r="G14" s="1"/>
      <c r="H14" s="1"/>
    </row>
    <row r="15" spans="1:8" x14ac:dyDescent="0.25">
      <c r="A15" s="1">
        <v>1</v>
      </c>
      <c r="B15" s="1" t="s">
        <v>7</v>
      </c>
      <c r="C15" s="1" t="s">
        <v>34</v>
      </c>
      <c r="D15" s="1">
        <v>3</v>
      </c>
      <c r="E15" s="8">
        <v>0</v>
      </c>
      <c r="F15" s="1">
        <v>24</v>
      </c>
      <c r="G15" s="1">
        <v>173</v>
      </c>
      <c r="H15" s="6">
        <f t="shared" ref="H15:H29" si="2">D15*E15*F15*G15</f>
        <v>0</v>
      </c>
    </row>
    <row r="16" spans="1:8" x14ac:dyDescent="0.25">
      <c r="A16" s="1">
        <v>2</v>
      </c>
      <c r="B16" s="1" t="s">
        <v>60</v>
      </c>
      <c r="C16" s="1" t="s">
        <v>34</v>
      </c>
      <c r="D16" s="1">
        <v>3</v>
      </c>
      <c r="E16" s="8">
        <v>0</v>
      </c>
      <c r="F16" s="1">
        <v>24</v>
      </c>
      <c r="G16" s="1">
        <v>20</v>
      </c>
      <c r="H16" s="6">
        <f t="shared" si="2"/>
        <v>0</v>
      </c>
    </row>
    <row r="17" spans="1:9" x14ac:dyDescent="0.25">
      <c r="A17" s="1">
        <v>3</v>
      </c>
      <c r="B17" s="1" t="s">
        <v>82</v>
      </c>
      <c r="C17" s="1" t="s">
        <v>34</v>
      </c>
      <c r="D17" s="1">
        <v>3</v>
      </c>
      <c r="E17" s="8">
        <v>0</v>
      </c>
      <c r="F17" s="1">
        <v>24</v>
      </c>
      <c r="G17" s="1">
        <v>20</v>
      </c>
      <c r="H17" s="6">
        <f t="shared" si="2"/>
        <v>0</v>
      </c>
    </row>
    <row r="18" spans="1:9" x14ac:dyDescent="0.25">
      <c r="A18" s="5">
        <v>4</v>
      </c>
      <c r="B18" s="4" t="s">
        <v>20</v>
      </c>
      <c r="C18" s="1" t="s">
        <v>33</v>
      </c>
      <c r="D18" s="1">
        <v>3</v>
      </c>
      <c r="E18" s="8">
        <v>0</v>
      </c>
      <c r="F18" s="1">
        <v>24</v>
      </c>
      <c r="G18" s="1">
        <v>173</v>
      </c>
      <c r="H18" s="6">
        <f t="shared" si="2"/>
        <v>0</v>
      </c>
    </row>
    <row r="19" spans="1:9" x14ac:dyDescent="0.25">
      <c r="A19" s="5">
        <v>5</v>
      </c>
      <c r="B19" s="4" t="s">
        <v>62</v>
      </c>
      <c r="C19" s="1" t="s">
        <v>33</v>
      </c>
      <c r="D19" s="1">
        <v>3</v>
      </c>
      <c r="E19" s="8">
        <v>0</v>
      </c>
      <c r="F19" s="1">
        <v>24</v>
      </c>
      <c r="G19" s="1">
        <v>20</v>
      </c>
      <c r="H19" s="6">
        <f t="shared" si="2"/>
        <v>0</v>
      </c>
    </row>
    <row r="20" spans="1:9" x14ac:dyDescent="0.25">
      <c r="A20" s="5">
        <v>6</v>
      </c>
      <c r="B20" s="4" t="s">
        <v>65</v>
      </c>
      <c r="C20" s="1" t="s">
        <v>33</v>
      </c>
      <c r="D20" s="1">
        <v>3</v>
      </c>
      <c r="E20" s="8">
        <v>0</v>
      </c>
      <c r="F20" s="1">
        <v>24</v>
      </c>
      <c r="G20" s="1">
        <v>20</v>
      </c>
      <c r="H20" s="6">
        <f t="shared" si="2"/>
        <v>0</v>
      </c>
    </row>
    <row r="21" spans="1:9" x14ac:dyDescent="0.25">
      <c r="A21" s="5">
        <v>7</v>
      </c>
      <c r="B21" s="4" t="s">
        <v>21</v>
      </c>
      <c r="C21" s="1" t="s">
        <v>33</v>
      </c>
      <c r="D21" s="5">
        <v>4</v>
      </c>
      <c r="E21" s="8">
        <v>0</v>
      </c>
      <c r="F21" s="1">
        <v>24</v>
      </c>
      <c r="G21" s="1">
        <v>173</v>
      </c>
      <c r="H21" s="6">
        <f t="shared" si="2"/>
        <v>0</v>
      </c>
    </row>
    <row r="22" spans="1:9" x14ac:dyDescent="0.25">
      <c r="A22" s="5">
        <v>8</v>
      </c>
      <c r="B22" s="4" t="s">
        <v>70</v>
      </c>
      <c r="C22" s="1" t="s">
        <v>33</v>
      </c>
      <c r="D22" s="5">
        <v>4</v>
      </c>
      <c r="E22" s="8">
        <v>0</v>
      </c>
      <c r="F22" s="1">
        <v>24</v>
      </c>
      <c r="G22" s="1">
        <v>20</v>
      </c>
      <c r="H22" s="6">
        <f t="shared" si="2"/>
        <v>0</v>
      </c>
    </row>
    <row r="23" spans="1:9" x14ac:dyDescent="0.25">
      <c r="A23" s="5">
        <v>9</v>
      </c>
      <c r="B23" s="4" t="s">
        <v>71</v>
      </c>
      <c r="C23" s="1" t="s">
        <v>33</v>
      </c>
      <c r="D23" s="5">
        <v>4</v>
      </c>
      <c r="E23" s="8">
        <v>0</v>
      </c>
      <c r="F23" s="1">
        <v>24</v>
      </c>
      <c r="G23" s="1">
        <v>20</v>
      </c>
      <c r="H23" s="6">
        <f t="shared" si="2"/>
        <v>0</v>
      </c>
    </row>
    <row r="24" spans="1:9" x14ac:dyDescent="0.25">
      <c r="A24" s="5">
        <v>10</v>
      </c>
      <c r="B24" s="4" t="s">
        <v>25</v>
      </c>
      <c r="C24" s="1" t="s">
        <v>33</v>
      </c>
      <c r="D24" s="5">
        <v>4</v>
      </c>
      <c r="E24" s="8">
        <v>0</v>
      </c>
      <c r="F24" s="1">
        <v>24</v>
      </c>
      <c r="G24" s="1">
        <v>173</v>
      </c>
      <c r="H24" s="6">
        <f t="shared" si="2"/>
        <v>0</v>
      </c>
    </row>
    <row r="25" spans="1:9" ht="14.25" customHeight="1" x14ac:dyDescent="0.25">
      <c r="A25" s="5">
        <v>11</v>
      </c>
      <c r="B25" s="4" t="s">
        <v>79</v>
      </c>
      <c r="C25" s="1" t="s">
        <v>33</v>
      </c>
      <c r="D25" s="5">
        <v>4</v>
      </c>
      <c r="E25" s="8">
        <f>E24*1.5</f>
        <v>0</v>
      </c>
      <c r="F25" s="1">
        <v>24</v>
      </c>
      <c r="G25" s="1">
        <v>20</v>
      </c>
      <c r="H25" s="6">
        <f t="shared" si="2"/>
        <v>0</v>
      </c>
    </row>
    <row r="26" spans="1:9" x14ac:dyDescent="0.25">
      <c r="A26" s="5">
        <v>12</v>
      </c>
      <c r="B26" s="4" t="s">
        <v>83</v>
      </c>
      <c r="C26" s="1" t="s">
        <v>33</v>
      </c>
      <c r="D26" s="5">
        <v>4</v>
      </c>
      <c r="E26" s="8">
        <f>E24*2</f>
        <v>0</v>
      </c>
      <c r="F26" s="1">
        <v>24</v>
      </c>
      <c r="G26" s="1">
        <v>20</v>
      </c>
      <c r="H26" s="6">
        <f t="shared" si="2"/>
        <v>0</v>
      </c>
    </row>
    <row r="27" spans="1:9" x14ac:dyDescent="0.25">
      <c r="A27" s="1">
        <v>13</v>
      </c>
      <c r="B27" s="4" t="s">
        <v>26</v>
      </c>
      <c r="C27" s="1" t="s">
        <v>33</v>
      </c>
      <c r="D27" s="5">
        <v>1</v>
      </c>
      <c r="E27" s="8">
        <v>0</v>
      </c>
      <c r="F27" s="1">
        <v>24</v>
      </c>
      <c r="G27" s="1">
        <v>173</v>
      </c>
      <c r="H27" s="6">
        <f t="shared" si="2"/>
        <v>0</v>
      </c>
    </row>
    <row r="28" spans="1:9" x14ac:dyDescent="0.25">
      <c r="A28" s="5">
        <v>14</v>
      </c>
      <c r="B28" s="4" t="s">
        <v>80</v>
      </c>
      <c r="C28" s="5" t="s">
        <v>33</v>
      </c>
      <c r="D28" s="5">
        <v>1</v>
      </c>
      <c r="E28" s="8">
        <f>E27*1.5</f>
        <v>0</v>
      </c>
      <c r="F28" s="1">
        <v>24</v>
      </c>
      <c r="G28" s="5">
        <v>20</v>
      </c>
      <c r="H28" s="6">
        <f t="shared" si="2"/>
        <v>0</v>
      </c>
    </row>
    <row r="29" spans="1:9" x14ac:dyDescent="0.25">
      <c r="A29" s="5">
        <v>15</v>
      </c>
      <c r="B29" s="4" t="s">
        <v>81</v>
      </c>
      <c r="C29" s="5" t="s">
        <v>33</v>
      </c>
      <c r="D29" s="5">
        <v>1</v>
      </c>
      <c r="E29" s="8">
        <f>E27*2</f>
        <v>0</v>
      </c>
      <c r="F29" s="1">
        <v>24</v>
      </c>
      <c r="G29" s="5">
        <v>20</v>
      </c>
      <c r="H29" s="6">
        <f t="shared" si="2"/>
        <v>0</v>
      </c>
    </row>
    <row r="30" spans="1:9" x14ac:dyDescent="0.25">
      <c r="H30" s="9">
        <f>SUM(H15:H27)</f>
        <v>0</v>
      </c>
      <c r="I30" s="11">
        <f>H12+H30</f>
        <v>0</v>
      </c>
    </row>
    <row r="31" spans="1:9" ht="15" customHeight="1" x14ac:dyDescent="0.25">
      <c r="B31" s="28" t="s">
        <v>100</v>
      </c>
      <c r="C31" s="32" t="s">
        <v>105</v>
      </c>
      <c r="D31" s="32"/>
      <c r="E31" s="32"/>
      <c r="F31" s="32"/>
      <c r="G31" s="32"/>
      <c r="H31" s="32"/>
      <c r="I31" s="32"/>
    </row>
    <row r="32" spans="1:9" ht="75.75" customHeight="1" x14ac:dyDescent="0.25">
      <c r="B32" s="28" t="s">
        <v>101</v>
      </c>
      <c r="C32" s="32" t="s">
        <v>102</v>
      </c>
      <c r="D32" s="32"/>
      <c r="E32" s="32"/>
      <c r="F32" s="32"/>
      <c r="G32" s="32"/>
    </row>
    <row r="33" spans="2:5" x14ac:dyDescent="0.25">
      <c r="B33" t="s">
        <v>103</v>
      </c>
      <c r="C33" s="29"/>
      <c r="E33" s="30"/>
    </row>
    <row r="34" spans="2:5" x14ac:dyDescent="0.25">
      <c r="B34" t="s">
        <v>104</v>
      </c>
      <c r="C34" s="31"/>
      <c r="E34" s="30"/>
    </row>
  </sheetData>
  <mergeCells count="4">
    <mergeCell ref="C2:F2"/>
    <mergeCell ref="G4:G11"/>
    <mergeCell ref="C32:G32"/>
    <mergeCell ref="C31:I31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2:K38"/>
  <sheetViews>
    <sheetView topLeftCell="A28" workbookViewId="0">
      <selection activeCell="C35" sqref="C35:I35"/>
    </sheetView>
  </sheetViews>
  <sheetFormatPr defaultRowHeight="15" x14ac:dyDescent="0.25"/>
  <cols>
    <col min="1" max="1" width="5.85546875" customWidth="1"/>
    <col min="2" max="2" width="38.5703125" customWidth="1"/>
    <col min="4" max="4" width="12.5703125" customWidth="1"/>
    <col min="6" max="6" width="14.42578125" customWidth="1"/>
    <col min="8" max="8" width="18.7109375" customWidth="1"/>
    <col min="9" max="9" width="17" customWidth="1"/>
  </cols>
  <sheetData>
    <row r="2" spans="1:11" x14ac:dyDescent="0.25">
      <c r="A2" s="3" t="s">
        <v>10</v>
      </c>
      <c r="B2" s="3" t="s">
        <v>11</v>
      </c>
      <c r="C2" s="27"/>
      <c r="D2" s="27"/>
      <c r="E2" s="27"/>
      <c r="F2" s="27"/>
    </row>
    <row r="4" spans="1:11" x14ac:dyDescent="0.25">
      <c r="A4" s="3" t="s">
        <v>12</v>
      </c>
      <c r="B4" s="3" t="s">
        <v>14</v>
      </c>
      <c r="C4" s="3" t="s">
        <v>4</v>
      </c>
      <c r="D4" s="3" t="s">
        <v>19</v>
      </c>
      <c r="E4" s="3" t="s">
        <v>38</v>
      </c>
      <c r="F4" s="3" t="s">
        <v>31</v>
      </c>
      <c r="G4" s="27"/>
      <c r="H4" s="10" t="s">
        <v>39</v>
      </c>
    </row>
    <row r="5" spans="1:11" x14ac:dyDescent="0.25">
      <c r="A5" s="1">
        <v>1</v>
      </c>
      <c r="B5" s="1" t="s">
        <v>15</v>
      </c>
      <c r="C5" s="1">
        <v>1</v>
      </c>
      <c r="D5" s="6">
        <v>0</v>
      </c>
      <c r="E5" s="1">
        <v>24</v>
      </c>
      <c r="F5" s="6">
        <f>C5*D5*E5</f>
        <v>0</v>
      </c>
      <c r="G5" s="27"/>
      <c r="H5" s="6">
        <f>F5</f>
        <v>0</v>
      </c>
    </row>
    <row r="6" spans="1:11" x14ac:dyDescent="0.25">
      <c r="A6" s="1">
        <v>2</v>
      </c>
      <c r="B6" s="1" t="s">
        <v>98</v>
      </c>
      <c r="C6" s="1">
        <v>1</v>
      </c>
      <c r="D6" s="6">
        <v>0</v>
      </c>
      <c r="E6" s="1">
        <v>24</v>
      </c>
      <c r="F6" s="6">
        <f>C6*D6*E6</f>
        <v>0</v>
      </c>
      <c r="G6" s="27"/>
      <c r="H6" s="6">
        <f>F6</f>
        <v>0</v>
      </c>
    </row>
    <row r="7" spans="1:11" x14ac:dyDescent="0.25">
      <c r="A7" s="1">
        <v>3</v>
      </c>
      <c r="B7" s="1" t="s">
        <v>17</v>
      </c>
      <c r="C7" s="1">
        <v>72</v>
      </c>
      <c r="D7" s="6">
        <v>0</v>
      </c>
      <c r="E7" s="1">
        <v>2</v>
      </c>
      <c r="F7" s="6">
        <f t="shared" ref="F7:F11" si="0">C7*D7*E7</f>
        <v>0</v>
      </c>
      <c r="G7" s="27"/>
      <c r="H7" s="6">
        <f t="shared" ref="H7:H11" si="1">F7</f>
        <v>0</v>
      </c>
    </row>
    <row r="8" spans="1:11" x14ac:dyDescent="0.25">
      <c r="A8" s="1">
        <v>4</v>
      </c>
      <c r="B8" s="1" t="s">
        <v>18</v>
      </c>
      <c r="C8" s="1">
        <v>2</v>
      </c>
      <c r="D8" s="6">
        <v>0</v>
      </c>
      <c r="E8" s="1">
        <v>1</v>
      </c>
      <c r="F8" s="6">
        <f t="shared" si="0"/>
        <v>0</v>
      </c>
      <c r="G8" s="27"/>
      <c r="H8" s="6">
        <f t="shared" si="1"/>
        <v>0</v>
      </c>
    </row>
    <row r="9" spans="1:11" x14ac:dyDescent="0.25">
      <c r="A9" s="5">
        <v>5</v>
      </c>
      <c r="B9" s="5" t="s">
        <v>22</v>
      </c>
      <c r="C9" s="1">
        <v>72</v>
      </c>
      <c r="D9" s="6">
        <v>0</v>
      </c>
      <c r="E9" s="1">
        <v>2</v>
      </c>
      <c r="F9" s="6">
        <f t="shared" si="0"/>
        <v>0</v>
      </c>
      <c r="G9" s="27"/>
      <c r="H9" s="6">
        <f t="shared" si="1"/>
        <v>0</v>
      </c>
    </row>
    <row r="10" spans="1:11" x14ac:dyDescent="0.25">
      <c r="A10" s="5">
        <v>6</v>
      </c>
      <c r="B10" s="5" t="s">
        <v>23</v>
      </c>
      <c r="C10" s="1">
        <v>144</v>
      </c>
      <c r="D10" s="6">
        <v>0</v>
      </c>
      <c r="E10" s="1">
        <v>2</v>
      </c>
      <c r="F10" s="6">
        <f t="shared" si="0"/>
        <v>0</v>
      </c>
      <c r="G10" s="27"/>
      <c r="H10" s="6">
        <f t="shared" si="1"/>
        <v>0</v>
      </c>
    </row>
    <row r="11" spans="1:11" x14ac:dyDescent="0.25">
      <c r="A11" s="5">
        <v>7</v>
      </c>
      <c r="B11" s="4" t="s">
        <v>28</v>
      </c>
      <c r="C11" s="5">
        <v>0</v>
      </c>
      <c r="D11" s="6">
        <v>0</v>
      </c>
      <c r="E11" s="1">
        <v>2</v>
      </c>
      <c r="F11" s="6">
        <f t="shared" si="0"/>
        <v>0</v>
      </c>
      <c r="G11" s="27"/>
      <c r="H11" s="6">
        <f t="shared" si="1"/>
        <v>0</v>
      </c>
    </row>
    <row r="12" spans="1:11" x14ac:dyDescent="0.25">
      <c r="H12" s="9">
        <f>SUM(H5:H11)</f>
        <v>0</v>
      </c>
    </row>
    <row r="13" spans="1:11" x14ac:dyDescent="0.25">
      <c r="A13" s="3" t="s">
        <v>13</v>
      </c>
      <c r="B13" s="3" t="s">
        <v>0</v>
      </c>
      <c r="C13" s="3" t="s">
        <v>1</v>
      </c>
      <c r="D13" s="3" t="s">
        <v>4</v>
      </c>
      <c r="E13" s="3" t="s">
        <v>2</v>
      </c>
      <c r="F13" s="3" t="s">
        <v>3</v>
      </c>
      <c r="G13" s="10" t="s">
        <v>40</v>
      </c>
      <c r="H13" s="10" t="s">
        <v>39</v>
      </c>
    </row>
    <row r="14" spans="1:11" x14ac:dyDescent="0.25">
      <c r="A14" s="1"/>
      <c r="B14" s="1"/>
      <c r="C14" s="1"/>
      <c r="D14" s="1"/>
      <c r="E14" s="1"/>
      <c r="F14" s="1"/>
      <c r="G14" s="1"/>
      <c r="H14" s="1"/>
      <c r="K14" s="13"/>
    </row>
    <row r="15" spans="1:11" x14ac:dyDescent="0.25">
      <c r="A15" s="1">
        <v>1</v>
      </c>
      <c r="B15" s="1" t="s">
        <v>6</v>
      </c>
      <c r="C15" s="1" t="s">
        <v>35</v>
      </c>
      <c r="D15" s="1">
        <v>4</v>
      </c>
      <c r="E15" s="8">
        <v>0</v>
      </c>
      <c r="F15" s="1">
        <v>24</v>
      </c>
      <c r="G15" s="1">
        <v>173</v>
      </c>
      <c r="H15" s="6">
        <f t="shared" ref="H15:H33" si="2">D15*E15*F15*G15</f>
        <v>0</v>
      </c>
    </row>
    <row r="16" spans="1:11" x14ac:dyDescent="0.25">
      <c r="A16" s="1">
        <v>2</v>
      </c>
      <c r="B16" s="1" t="s">
        <v>68</v>
      </c>
      <c r="C16" s="1" t="s">
        <v>35</v>
      </c>
      <c r="D16" s="1">
        <v>4</v>
      </c>
      <c r="E16" s="8">
        <v>0</v>
      </c>
      <c r="F16" s="1">
        <v>24</v>
      </c>
      <c r="G16" s="1">
        <v>20</v>
      </c>
      <c r="H16" s="6">
        <f t="shared" si="2"/>
        <v>0</v>
      </c>
    </row>
    <row r="17" spans="1:8" x14ac:dyDescent="0.25">
      <c r="A17" s="1">
        <v>3</v>
      </c>
      <c r="B17" s="1" t="s">
        <v>69</v>
      </c>
      <c r="C17" s="1" t="s">
        <v>35</v>
      </c>
      <c r="D17" s="1">
        <v>4</v>
      </c>
      <c r="E17" s="8">
        <v>0</v>
      </c>
      <c r="F17" s="1">
        <v>24</v>
      </c>
      <c r="G17" s="1">
        <v>20</v>
      </c>
      <c r="H17" s="6">
        <f t="shared" si="2"/>
        <v>0</v>
      </c>
    </row>
    <row r="18" spans="1:8" x14ac:dyDescent="0.25">
      <c r="A18" s="1">
        <v>4</v>
      </c>
      <c r="B18" s="1" t="s">
        <v>7</v>
      </c>
      <c r="C18" s="1" t="s">
        <v>34</v>
      </c>
      <c r="D18" s="1">
        <v>4</v>
      </c>
      <c r="E18" s="8">
        <v>0</v>
      </c>
      <c r="F18" s="1">
        <v>24</v>
      </c>
      <c r="G18" s="1">
        <v>173</v>
      </c>
      <c r="H18" s="6">
        <f t="shared" si="2"/>
        <v>0</v>
      </c>
    </row>
    <row r="19" spans="1:8" x14ac:dyDescent="0.25">
      <c r="A19" s="1">
        <v>5</v>
      </c>
      <c r="B19" s="1" t="s">
        <v>77</v>
      </c>
      <c r="C19" s="1" t="s">
        <v>34</v>
      </c>
      <c r="D19" s="1">
        <v>4</v>
      </c>
      <c r="E19" s="8">
        <v>0</v>
      </c>
      <c r="F19" s="1">
        <v>24</v>
      </c>
      <c r="G19" s="1">
        <v>20</v>
      </c>
      <c r="H19" s="6">
        <f t="shared" si="2"/>
        <v>0</v>
      </c>
    </row>
    <row r="20" spans="1:8" x14ac:dyDescent="0.25">
      <c r="A20" s="1">
        <v>6</v>
      </c>
      <c r="B20" s="1" t="s">
        <v>78</v>
      </c>
      <c r="C20" s="1" t="s">
        <v>34</v>
      </c>
      <c r="D20" s="1">
        <v>4</v>
      </c>
      <c r="E20" s="8">
        <v>0</v>
      </c>
      <c r="F20" s="1">
        <v>24</v>
      </c>
      <c r="G20" s="1">
        <v>20</v>
      </c>
      <c r="H20" s="6">
        <f t="shared" si="2"/>
        <v>0</v>
      </c>
    </row>
    <row r="21" spans="1:8" x14ac:dyDescent="0.25">
      <c r="A21" s="5">
        <v>7</v>
      </c>
      <c r="B21" s="4" t="s">
        <v>20</v>
      </c>
      <c r="C21" s="1" t="s">
        <v>33</v>
      </c>
      <c r="D21" s="5">
        <v>30</v>
      </c>
      <c r="E21" s="8">
        <v>0</v>
      </c>
      <c r="F21" s="1">
        <v>24</v>
      </c>
      <c r="G21" s="1">
        <v>173</v>
      </c>
      <c r="H21" s="6">
        <f t="shared" si="2"/>
        <v>0</v>
      </c>
    </row>
    <row r="22" spans="1:8" x14ac:dyDescent="0.25">
      <c r="A22" s="5">
        <v>8</v>
      </c>
      <c r="B22" s="4" t="s">
        <v>62</v>
      </c>
      <c r="C22" s="1" t="s">
        <v>33</v>
      </c>
      <c r="D22" s="5">
        <v>30</v>
      </c>
      <c r="E22" s="8">
        <f>E21*1.5</f>
        <v>0</v>
      </c>
      <c r="F22" s="1">
        <v>24</v>
      </c>
      <c r="G22" s="1">
        <v>20</v>
      </c>
      <c r="H22" s="6">
        <f t="shared" si="2"/>
        <v>0</v>
      </c>
    </row>
    <row r="23" spans="1:8" x14ac:dyDescent="0.25">
      <c r="A23" s="5">
        <v>9</v>
      </c>
      <c r="B23" s="4" t="s">
        <v>65</v>
      </c>
      <c r="C23" s="1" t="s">
        <v>33</v>
      </c>
      <c r="D23" s="5">
        <v>30</v>
      </c>
      <c r="E23" s="8">
        <f>E21*2</f>
        <v>0</v>
      </c>
      <c r="F23" s="1">
        <v>24</v>
      </c>
      <c r="G23" s="1">
        <v>20</v>
      </c>
      <c r="H23" s="6">
        <f t="shared" si="2"/>
        <v>0</v>
      </c>
    </row>
    <row r="24" spans="1:8" x14ac:dyDescent="0.25">
      <c r="A24" s="5">
        <v>10</v>
      </c>
      <c r="B24" s="4" t="s">
        <v>21</v>
      </c>
      <c r="C24" s="1" t="s">
        <v>32</v>
      </c>
      <c r="D24" s="5">
        <v>8</v>
      </c>
      <c r="E24" s="8">
        <v>0</v>
      </c>
      <c r="F24" s="1">
        <v>24</v>
      </c>
      <c r="G24" s="1">
        <v>173</v>
      </c>
      <c r="H24" s="6">
        <f t="shared" si="2"/>
        <v>0</v>
      </c>
    </row>
    <row r="25" spans="1:8" x14ac:dyDescent="0.25">
      <c r="A25" s="5">
        <v>11</v>
      </c>
      <c r="B25" s="4" t="s">
        <v>70</v>
      </c>
      <c r="C25" s="1" t="s">
        <v>32</v>
      </c>
      <c r="D25" s="5">
        <v>8</v>
      </c>
      <c r="E25" s="8">
        <f>E24*1.5</f>
        <v>0</v>
      </c>
      <c r="F25" s="1">
        <v>24</v>
      </c>
      <c r="G25" s="1">
        <v>20</v>
      </c>
      <c r="H25" s="6">
        <f t="shared" si="2"/>
        <v>0</v>
      </c>
    </row>
    <row r="26" spans="1:8" x14ac:dyDescent="0.25">
      <c r="A26" s="5">
        <v>12</v>
      </c>
      <c r="B26" s="4" t="s">
        <v>71</v>
      </c>
      <c r="C26" s="1" t="s">
        <v>32</v>
      </c>
      <c r="D26" s="5">
        <v>8</v>
      </c>
      <c r="E26" s="8">
        <f>E24*2</f>
        <v>0</v>
      </c>
      <c r="F26" s="1">
        <v>24</v>
      </c>
      <c r="G26" s="1">
        <v>20</v>
      </c>
      <c r="H26" s="6">
        <f t="shared" si="2"/>
        <v>0</v>
      </c>
    </row>
    <row r="27" spans="1:8" x14ac:dyDescent="0.25">
      <c r="A27" s="5">
        <v>13</v>
      </c>
      <c r="B27" s="5" t="s">
        <v>24</v>
      </c>
      <c r="C27" s="1" t="s">
        <v>33</v>
      </c>
      <c r="D27" s="5">
        <v>1</v>
      </c>
      <c r="E27" s="8">
        <v>0</v>
      </c>
      <c r="F27" s="1">
        <v>24</v>
      </c>
      <c r="G27" s="1">
        <v>173</v>
      </c>
      <c r="H27" s="6">
        <f t="shared" si="2"/>
        <v>0</v>
      </c>
    </row>
    <row r="28" spans="1:8" x14ac:dyDescent="0.25">
      <c r="A28" s="5">
        <v>17</v>
      </c>
      <c r="B28" s="4" t="s">
        <v>25</v>
      </c>
      <c r="C28" s="1" t="s">
        <v>33</v>
      </c>
      <c r="D28" s="1">
        <v>8</v>
      </c>
      <c r="E28" s="8">
        <v>0</v>
      </c>
      <c r="F28" s="1">
        <v>24</v>
      </c>
      <c r="G28" s="1">
        <v>173</v>
      </c>
      <c r="H28" s="6">
        <f t="shared" si="2"/>
        <v>0</v>
      </c>
    </row>
    <row r="29" spans="1:8" ht="19.5" customHeight="1" x14ac:dyDescent="0.25">
      <c r="A29" s="5">
        <v>18</v>
      </c>
      <c r="B29" s="4" t="s">
        <v>79</v>
      </c>
      <c r="C29" s="1" t="s">
        <v>33</v>
      </c>
      <c r="D29" s="1">
        <v>8</v>
      </c>
      <c r="E29" s="8">
        <f>E28*1.5</f>
        <v>0</v>
      </c>
      <c r="F29" s="1">
        <v>24</v>
      </c>
      <c r="G29" s="1">
        <v>20</v>
      </c>
      <c r="H29" s="6">
        <f t="shared" si="2"/>
        <v>0</v>
      </c>
    </row>
    <row r="30" spans="1:8" ht="18.75" customHeight="1" x14ac:dyDescent="0.25">
      <c r="A30" s="5">
        <v>19</v>
      </c>
      <c r="B30" s="4" t="s">
        <v>79</v>
      </c>
      <c r="C30" s="1" t="s">
        <v>33</v>
      </c>
      <c r="D30" s="1">
        <v>8</v>
      </c>
      <c r="E30" s="8">
        <f>E28*2</f>
        <v>0</v>
      </c>
      <c r="F30" s="1">
        <v>24</v>
      </c>
      <c r="G30" s="1">
        <v>20</v>
      </c>
      <c r="H30" s="6">
        <f t="shared" si="2"/>
        <v>0</v>
      </c>
    </row>
    <row r="31" spans="1:8" x14ac:dyDescent="0.25">
      <c r="A31" s="1">
        <v>20</v>
      </c>
      <c r="B31" s="4" t="s">
        <v>26</v>
      </c>
      <c r="C31" s="1" t="s">
        <v>32</v>
      </c>
      <c r="D31" s="5">
        <v>2</v>
      </c>
      <c r="E31" s="8">
        <v>0</v>
      </c>
      <c r="F31" s="1">
        <v>24</v>
      </c>
      <c r="G31" s="1">
        <v>173</v>
      </c>
      <c r="H31" s="6">
        <f t="shared" si="2"/>
        <v>0</v>
      </c>
    </row>
    <row r="32" spans="1:8" x14ac:dyDescent="0.25">
      <c r="A32" s="1">
        <v>21</v>
      </c>
      <c r="B32" s="4" t="s">
        <v>80</v>
      </c>
      <c r="C32" s="1" t="s">
        <v>32</v>
      </c>
      <c r="D32" s="5">
        <v>2</v>
      </c>
      <c r="E32" s="8">
        <f>E31*1.5</f>
        <v>0</v>
      </c>
      <c r="F32" s="1">
        <v>24</v>
      </c>
      <c r="G32" s="1">
        <v>20</v>
      </c>
      <c r="H32" s="6">
        <f t="shared" si="2"/>
        <v>0</v>
      </c>
    </row>
    <row r="33" spans="1:9" x14ac:dyDescent="0.25">
      <c r="A33" s="1">
        <v>22</v>
      </c>
      <c r="B33" s="4" t="s">
        <v>81</v>
      </c>
      <c r="C33" s="1" t="s">
        <v>32</v>
      </c>
      <c r="D33" s="5">
        <v>2</v>
      </c>
      <c r="E33" s="8">
        <f>E31*2</f>
        <v>0</v>
      </c>
      <c r="F33" s="1">
        <v>24</v>
      </c>
      <c r="G33" s="1">
        <v>20</v>
      </c>
      <c r="H33" s="6">
        <f t="shared" si="2"/>
        <v>0</v>
      </c>
    </row>
    <row r="34" spans="1:9" x14ac:dyDescent="0.25">
      <c r="H34" s="9">
        <f>SUM(H15:H31)</f>
        <v>0</v>
      </c>
      <c r="I34" s="12">
        <f>H12+H34</f>
        <v>0</v>
      </c>
    </row>
    <row r="35" spans="1:9" ht="15" customHeight="1" x14ac:dyDescent="0.25">
      <c r="B35" s="28" t="s">
        <v>100</v>
      </c>
      <c r="C35" s="32" t="s">
        <v>105</v>
      </c>
      <c r="D35" s="32"/>
      <c r="E35" s="32"/>
      <c r="F35" s="32"/>
      <c r="G35" s="32"/>
      <c r="H35" s="32"/>
      <c r="I35" s="32"/>
    </row>
    <row r="36" spans="1:9" ht="76.5" customHeight="1" x14ac:dyDescent="0.25">
      <c r="B36" s="28" t="s">
        <v>101</v>
      </c>
      <c r="C36" s="32" t="s">
        <v>102</v>
      </c>
      <c r="D36" s="32"/>
      <c r="E36" s="32"/>
      <c r="F36" s="32"/>
      <c r="G36" s="32"/>
    </row>
    <row r="37" spans="1:9" x14ac:dyDescent="0.25">
      <c r="B37" t="s">
        <v>103</v>
      </c>
      <c r="C37" s="29"/>
      <c r="E37" s="30"/>
    </row>
    <row r="38" spans="1:9" x14ac:dyDescent="0.25">
      <c r="B38" t="s">
        <v>104</v>
      </c>
      <c r="C38" s="31"/>
      <c r="E38" s="30"/>
    </row>
  </sheetData>
  <mergeCells count="4">
    <mergeCell ref="C2:F2"/>
    <mergeCell ref="G4:G11"/>
    <mergeCell ref="C36:G36"/>
    <mergeCell ref="C35:I35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249977111117893"/>
  </sheetPr>
  <dimension ref="A2:I28"/>
  <sheetViews>
    <sheetView topLeftCell="A19" workbookViewId="0">
      <selection activeCell="C25" sqref="C25:I25"/>
    </sheetView>
  </sheetViews>
  <sheetFormatPr defaultRowHeight="15" x14ac:dyDescent="0.25"/>
  <cols>
    <col min="1" max="1" width="5.85546875" customWidth="1"/>
    <col min="2" max="2" width="36.28515625" customWidth="1"/>
    <col min="4" max="4" width="12.5703125" customWidth="1"/>
    <col min="6" max="6" width="14.7109375" customWidth="1"/>
    <col min="8" max="8" width="19.7109375" customWidth="1"/>
    <col min="9" max="9" width="16.7109375" customWidth="1"/>
  </cols>
  <sheetData>
    <row r="2" spans="1:8" x14ac:dyDescent="0.25">
      <c r="A2" s="3" t="s">
        <v>10</v>
      </c>
      <c r="B2" s="3" t="s">
        <v>11</v>
      </c>
      <c r="C2" s="27"/>
      <c r="D2" s="27"/>
      <c r="E2" s="27"/>
      <c r="F2" s="27"/>
    </row>
    <row r="3" spans="1:8" x14ac:dyDescent="0.25">
      <c r="A3" s="19"/>
      <c r="B3" s="19"/>
      <c r="C3" s="20"/>
      <c r="D3" s="20"/>
      <c r="E3" s="20"/>
      <c r="F3" s="20"/>
    </row>
    <row r="4" spans="1:8" x14ac:dyDescent="0.25">
      <c r="A4" s="3" t="s">
        <v>12</v>
      </c>
      <c r="B4" s="3" t="s">
        <v>14</v>
      </c>
      <c r="C4" s="3" t="s">
        <v>4</v>
      </c>
      <c r="D4" s="3" t="s">
        <v>19</v>
      </c>
      <c r="E4" s="3" t="s">
        <v>38</v>
      </c>
      <c r="F4" s="3" t="s">
        <v>31</v>
      </c>
    </row>
    <row r="5" spans="1:8" x14ac:dyDescent="0.25">
      <c r="A5" s="1">
        <v>1</v>
      </c>
      <c r="B5" s="1" t="s">
        <v>15</v>
      </c>
      <c r="C5" s="1">
        <v>1</v>
      </c>
      <c r="D5" s="6">
        <v>0</v>
      </c>
      <c r="E5" s="1">
        <v>7</v>
      </c>
      <c r="F5" s="6">
        <v>0</v>
      </c>
    </row>
    <row r="6" spans="1:8" x14ac:dyDescent="0.25">
      <c r="A6" s="1">
        <v>2</v>
      </c>
      <c r="B6" s="1" t="s">
        <v>98</v>
      </c>
      <c r="C6" s="1">
        <v>1</v>
      </c>
      <c r="D6" s="6">
        <v>0</v>
      </c>
      <c r="E6" s="1">
        <v>24</v>
      </c>
      <c r="F6" s="6">
        <v>0</v>
      </c>
    </row>
    <row r="7" spans="1:8" x14ac:dyDescent="0.25">
      <c r="A7" s="5">
        <v>3</v>
      </c>
      <c r="B7" s="5" t="s">
        <v>22</v>
      </c>
      <c r="C7" s="1">
        <v>38</v>
      </c>
      <c r="D7" s="6">
        <v>0</v>
      </c>
      <c r="E7" s="1">
        <v>76</v>
      </c>
      <c r="F7" s="6">
        <f t="shared" ref="F7:F8" si="0">C7*D7*E7</f>
        <v>0</v>
      </c>
    </row>
    <row r="8" spans="1:8" x14ac:dyDescent="0.25">
      <c r="A8" s="5">
        <v>4</v>
      </c>
      <c r="B8" s="5" t="s">
        <v>23</v>
      </c>
      <c r="C8" s="1">
        <v>38</v>
      </c>
      <c r="D8" s="6">
        <v>0</v>
      </c>
      <c r="E8" s="1">
        <v>38</v>
      </c>
      <c r="F8" s="6">
        <f t="shared" si="0"/>
        <v>0</v>
      </c>
    </row>
    <row r="9" spans="1:8" x14ac:dyDescent="0.25">
      <c r="A9" s="14"/>
      <c r="B9" s="14"/>
      <c r="C9" s="14"/>
      <c r="D9" s="14"/>
      <c r="E9" s="14"/>
      <c r="F9" s="25">
        <f>SUM(F5:F8)</f>
        <v>0</v>
      </c>
    </row>
    <row r="10" spans="1:8" ht="25.5" customHeight="1" x14ac:dyDescent="0.25">
      <c r="A10" s="3" t="s">
        <v>13</v>
      </c>
      <c r="B10" s="10" t="s">
        <v>84</v>
      </c>
      <c r="C10" s="3" t="s">
        <v>85</v>
      </c>
      <c r="D10" s="10" t="s">
        <v>2</v>
      </c>
      <c r="E10" s="10" t="s">
        <v>38</v>
      </c>
      <c r="F10" s="10" t="s">
        <v>86</v>
      </c>
      <c r="G10" s="10" t="s">
        <v>88</v>
      </c>
      <c r="H10" s="10" t="s">
        <v>87</v>
      </c>
    </row>
    <row r="11" spans="1:8" x14ac:dyDescent="0.25">
      <c r="A11" s="1">
        <v>1</v>
      </c>
      <c r="B11" s="1" t="s">
        <v>5</v>
      </c>
      <c r="C11" s="1" t="s">
        <v>8</v>
      </c>
      <c r="D11" s="21">
        <v>0</v>
      </c>
      <c r="E11" s="2">
        <v>3</v>
      </c>
      <c r="F11" s="1">
        <v>24</v>
      </c>
      <c r="G11" s="1">
        <v>173</v>
      </c>
      <c r="H11" s="6">
        <f>D11*E11*F11*G11</f>
        <v>0</v>
      </c>
    </row>
    <row r="12" spans="1:8" x14ac:dyDescent="0.25">
      <c r="A12" s="1">
        <v>2</v>
      </c>
      <c r="B12" s="1" t="s">
        <v>7</v>
      </c>
      <c r="C12" s="1" t="s">
        <v>34</v>
      </c>
      <c r="D12" s="21">
        <v>0</v>
      </c>
      <c r="E12" s="2">
        <v>8</v>
      </c>
      <c r="F12" s="1">
        <v>24</v>
      </c>
      <c r="G12" s="1">
        <v>173</v>
      </c>
      <c r="H12" s="6">
        <f t="shared" ref="H12:H23" si="1">D12*E12*F12*G12</f>
        <v>0</v>
      </c>
    </row>
    <row r="13" spans="1:8" x14ac:dyDescent="0.25">
      <c r="A13" s="1">
        <v>3</v>
      </c>
      <c r="B13" s="1" t="s">
        <v>90</v>
      </c>
      <c r="C13" s="1" t="s">
        <v>34</v>
      </c>
      <c r="D13" s="21">
        <v>0</v>
      </c>
      <c r="E13" s="2">
        <v>8</v>
      </c>
      <c r="F13" s="1">
        <v>24</v>
      </c>
      <c r="G13" s="1">
        <v>20</v>
      </c>
      <c r="H13" s="6">
        <f t="shared" si="1"/>
        <v>0</v>
      </c>
    </row>
    <row r="14" spans="1:8" x14ac:dyDescent="0.25">
      <c r="A14" s="1">
        <v>4</v>
      </c>
      <c r="B14" s="1" t="s">
        <v>89</v>
      </c>
      <c r="C14" s="1" t="s">
        <v>34</v>
      </c>
      <c r="D14" s="21">
        <v>0</v>
      </c>
      <c r="E14" s="2">
        <v>8</v>
      </c>
      <c r="F14" s="1">
        <v>24</v>
      </c>
      <c r="G14" s="1">
        <v>20</v>
      </c>
      <c r="H14" s="6">
        <f t="shared" si="1"/>
        <v>0</v>
      </c>
    </row>
    <row r="15" spans="1:8" x14ac:dyDescent="0.25">
      <c r="A15" s="5">
        <v>5</v>
      </c>
      <c r="B15" s="4" t="s">
        <v>20</v>
      </c>
      <c r="C15" s="1" t="s">
        <v>33</v>
      </c>
      <c r="D15" s="22">
        <v>0</v>
      </c>
      <c r="E15" s="2">
        <v>3</v>
      </c>
      <c r="F15" s="1">
        <v>24</v>
      </c>
      <c r="G15" s="1">
        <v>173</v>
      </c>
      <c r="H15" s="6">
        <f t="shared" si="1"/>
        <v>0</v>
      </c>
    </row>
    <row r="16" spans="1:8" x14ac:dyDescent="0.25">
      <c r="A16" s="5">
        <v>6</v>
      </c>
      <c r="B16" s="4" t="s">
        <v>91</v>
      </c>
      <c r="C16" s="1" t="s">
        <v>33</v>
      </c>
      <c r="D16" s="22">
        <f>D15*1.5</f>
        <v>0</v>
      </c>
      <c r="E16" s="2">
        <v>3</v>
      </c>
      <c r="F16" s="1">
        <v>24</v>
      </c>
      <c r="G16" s="1">
        <v>20</v>
      </c>
      <c r="H16" s="6">
        <f t="shared" si="1"/>
        <v>0</v>
      </c>
    </row>
    <row r="17" spans="1:9" x14ac:dyDescent="0.25">
      <c r="A17" s="5">
        <v>7</v>
      </c>
      <c r="B17" s="4" t="s">
        <v>92</v>
      </c>
      <c r="C17" s="1" t="s">
        <v>33</v>
      </c>
      <c r="D17" s="22">
        <f>D15*2</f>
        <v>0</v>
      </c>
      <c r="E17" s="2">
        <v>3</v>
      </c>
      <c r="F17" s="1">
        <v>24</v>
      </c>
      <c r="G17" s="1">
        <v>20</v>
      </c>
      <c r="H17" s="6">
        <f t="shared" si="1"/>
        <v>0</v>
      </c>
    </row>
    <row r="18" spans="1:9" x14ac:dyDescent="0.25">
      <c r="A18" s="5">
        <v>8</v>
      </c>
      <c r="B18" s="4" t="s">
        <v>21</v>
      </c>
      <c r="C18" s="1" t="s">
        <v>33</v>
      </c>
      <c r="D18" s="22">
        <v>0</v>
      </c>
      <c r="E18" s="2">
        <v>4</v>
      </c>
      <c r="F18" s="1">
        <v>24</v>
      </c>
      <c r="G18" s="1">
        <v>173</v>
      </c>
      <c r="H18" s="6">
        <f t="shared" si="1"/>
        <v>0</v>
      </c>
    </row>
    <row r="19" spans="1:9" x14ac:dyDescent="0.25">
      <c r="A19" s="5">
        <v>9</v>
      </c>
      <c r="B19" s="4" t="s">
        <v>93</v>
      </c>
      <c r="C19" s="1" t="s">
        <v>33</v>
      </c>
      <c r="D19" s="22">
        <f>D18*1.5</f>
        <v>0</v>
      </c>
      <c r="E19" s="2">
        <v>4</v>
      </c>
      <c r="F19" s="1">
        <v>24</v>
      </c>
      <c r="G19" s="1">
        <v>20</v>
      </c>
      <c r="H19" s="6">
        <f t="shared" si="1"/>
        <v>0</v>
      </c>
    </row>
    <row r="20" spans="1:9" x14ac:dyDescent="0.25">
      <c r="A20" s="5">
        <v>10</v>
      </c>
      <c r="B20" s="4" t="s">
        <v>94</v>
      </c>
      <c r="C20" s="1" t="s">
        <v>33</v>
      </c>
      <c r="D20" s="22">
        <f>D18*2</f>
        <v>0</v>
      </c>
      <c r="E20" s="2">
        <v>4</v>
      </c>
      <c r="F20" s="1">
        <v>24</v>
      </c>
      <c r="G20" s="1">
        <v>20</v>
      </c>
      <c r="H20" s="6">
        <f t="shared" si="1"/>
        <v>0</v>
      </c>
    </row>
    <row r="21" spans="1:9" x14ac:dyDescent="0.25">
      <c r="A21" s="23">
        <v>14</v>
      </c>
      <c r="B21" s="4" t="s">
        <v>26</v>
      </c>
      <c r="C21" s="1" t="s">
        <v>32</v>
      </c>
      <c r="D21" s="22">
        <v>0</v>
      </c>
      <c r="E21" s="2">
        <v>8</v>
      </c>
      <c r="F21" s="1">
        <v>24</v>
      </c>
      <c r="G21" s="1">
        <v>173</v>
      </c>
      <c r="H21" s="6">
        <f t="shared" si="1"/>
        <v>0</v>
      </c>
    </row>
    <row r="22" spans="1:9" x14ac:dyDescent="0.25">
      <c r="A22" s="5">
        <v>15</v>
      </c>
      <c r="B22" s="5" t="s">
        <v>95</v>
      </c>
      <c r="C22" s="1" t="s">
        <v>32</v>
      </c>
      <c r="D22" s="6">
        <f>D21*1.5</f>
        <v>0</v>
      </c>
      <c r="E22" s="1">
        <v>8</v>
      </c>
      <c r="F22" s="1">
        <v>24</v>
      </c>
      <c r="G22" s="1">
        <v>20</v>
      </c>
      <c r="H22" s="6">
        <f t="shared" si="1"/>
        <v>0</v>
      </c>
    </row>
    <row r="23" spans="1:9" x14ac:dyDescent="0.25">
      <c r="A23" s="5">
        <v>16</v>
      </c>
      <c r="B23" s="5" t="s">
        <v>96</v>
      </c>
      <c r="C23" s="1" t="s">
        <v>32</v>
      </c>
      <c r="D23" s="6">
        <f>D21*2</f>
        <v>0</v>
      </c>
      <c r="E23" s="1">
        <v>8</v>
      </c>
      <c r="F23" s="1">
        <v>24</v>
      </c>
      <c r="G23" s="1">
        <v>20</v>
      </c>
      <c r="H23" s="6">
        <f t="shared" si="1"/>
        <v>0</v>
      </c>
    </row>
    <row r="24" spans="1:9" x14ac:dyDescent="0.25">
      <c r="H24" s="24">
        <f>SUM(H11:H23)</f>
        <v>0</v>
      </c>
      <c r="I24" s="26">
        <f>F9+H24</f>
        <v>0</v>
      </c>
    </row>
    <row r="25" spans="1:9" ht="15" customHeight="1" x14ac:dyDescent="0.25">
      <c r="B25" s="28" t="s">
        <v>100</v>
      </c>
      <c r="C25" s="32" t="s">
        <v>105</v>
      </c>
      <c r="D25" s="32"/>
      <c r="E25" s="32"/>
      <c r="F25" s="32"/>
      <c r="G25" s="32"/>
      <c r="H25" s="32"/>
      <c r="I25" s="32"/>
    </row>
    <row r="26" spans="1:9" ht="80.25" customHeight="1" x14ac:dyDescent="0.25">
      <c r="B26" s="28" t="s">
        <v>101</v>
      </c>
      <c r="C26" s="32" t="s">
        <v>102</v>
      </c>
      <c r="D26" s="32"/>
      <c r="E26" s="32"/>
      <c r="F26" s="32"/>
      <c r="G26" s="32"/>
    </row>
    <row r="27" spans="1:9" x14ac:dyDescent="0.25">
      <c r="B27" t="s">
        <v>103</v>
      </c>
      <c r="C27" s="29"/>
      <c r="E27" s="30"/>
    </row>
    <row r="28" spans="1:9" x14ac:dyDescent="0.25">
      <c r="B28" t="s">
        <v>104</v>
      </c>
      <c r="C28" s="31"/>
      <c r="E28" s="30"/>
    </row>
  </sheetData>
  <mergeCells count="3">
    <mergeCell ref="C2:F2"/>
    <mergeCell ref="C26:G26"/>
    <mergeCell ref="C25:I25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2:I27"/>
  <sheetViews>
    <sheetView topLeftCell="A15" workbookViewId="0">
      <selection activeCell="C24" sqref="C24:I24"/>
    </sheetView>
  </sheetViews>
  <sheetFormatPr defaultRowHeight="15" x14ac:dyDescent="0.25"/>
  <cols>
    <col min="1" max="1" width="5.85546875" customWidth="1"/>
    <col min="2" max="2" width="32.7109375" customWidth="1"/>
    <col min="4" max="4" width="12.5703125" customWidth="1"/>
    <col min="6" max="6" width="15" customWidth="1"/>
    <col min="8" max="8" width="18.28515625" customWidth="1"/>
    <col min="9" max="9" width="15.5703125" customWidth="1"/>
  </cols>
  <sheetData>
    <row r="2" spans="1:9" x14ac:dyDescent="0.25">
      <c r="A2" s="3" t="s">
        <v>10</v>
      </c>
      <c r="B2" s="3" t="s">
        <v>11</v>
      </c>
      <c r="C2" s="27"/>
      <c r="D2" s="27"/>
      <c r="E2" s="27"/>
      <c r="F2" s="27"/>
    </row>
    <row r="4" spans="1:9" x14ac:dyDescent="0.25">
      <c r="A4" s="3" t="s">
        <v>12</v>
      </c>
      <c r="B4" s="3" t="s">
        <v>14</v>
      </c>
      <c r="C4" s="3" t="s">
        <v>4</v>
      </c>
      <c r="D4" s="3" t="s">
        <v>19</v>
      </c>
      <c r="E4" s="3" t="s">
        <v>38</v>
      </c>
      <c r="F4" s="3" t="s">
        <v>41</v>
      </c>
      <c r="G4" s="27"/>
      <c r="H4" s="10" t="s">
        <v>42</v>
      </c>
    </row>
    <row r="5" spans="1:9" x14ac:dyDescent="0.25">
      <c r="A5" s="1">
        <v>1</v>
      </c>
      <c r="B5" s="1" t="s">
        <v>15</v>
      </c>
      <c r="C5" s="1">
        <v>1</v>
      </c>
      <c r="D5" s="6">
        <v>0</v>
      </c>
      <c r="E5" s="1">
        <v>24</v>
      </c>
      <c r="F5" s="6">
        <f>C5*D5*E5</f>
        <v>0</v>
      </c>
      <c r="G5" s="27"/>
      <c r="H5" s="6">
        <f>F5</f>
        <v>0</v>
      </c>
    </row>
    <row r="6" spans="1:9" x14ac:dyDescent="0.25">
      <c r="A6" s="1">
        <v>2</v>
      </c>
      <c r="B6" s="1" t="s">
        <v>98</v>
      </c>
      <c r="C6" s="1">
        <v>1</v>
      </c>
      <c r="D6" s="6">
        <v>0</v>
      </c>
      <c r="E6" s="1">
        <v>24</v>
      </c>
      <c r="F6" s="6">
        <f>C6*D6*E6</f>
        <v>0</v>
      </c>
      <c r="G6" s="27"/>
      <c r="H6" s="6">
        <f>F6</f>
        <v>0</v>
      </c>
    </row>
    <row r="7" spans="1:9" x14ac:dyDescent="0.25">
      <c r="A7" s="1">
        <v>3</v>
      </c>
      <c r="B7" s="1" t="s">
        <v>17</v>
      </c>
      <c r="C7" s="1">
        <v>20</v>
      </c>
      <c r="D7" s="6">
        <v>0</v>
      </c>
      <c r="E7" s="1">
        <v>2</v>
      </c>
      <c r="F7" s="6">
        <f t="shared" ref="F7:F10" si="0">C7*D7*E7</f>
        <v>0</v>
      </c>
      <c r="G7" s="27"/>
      <c r="H7" s="6">
        <f t="shared" ref="H7:H10" si="1">F7</f>
        <v>0</v>
      </c>
    </row>
    <row r="8" spans="1:9" x14ac:dyDescent="0.25">
      <c r="A8" s="5">
        <v>4</v>
      </c>
      <c r="B8" s="5" t="s">
        <v>22</v>
      </c>
      <c r="C8" s="1">
        <v>20</v>
      </c>
      <c r="D8" s="6">
        <v>0</v>
      </c>
      <c r="E8" s="1">
        <v>2</v>
      </c>
      <c r="F8" s="6">
        <f t="shared" si="0"/>
        <v>0</v>
      </c>
      <c r="G8" s="27"/>
      <c r="H8" s="6">
        <f t="shared" si="1"/>
        <v>0</v>
      </c>
    </row>
    <row r="9" spans="1:9" x14ac:dyDescent="0.25">
      <c r="A9" s="5">
        <v>5</v>
      </c>
      <c r="B9" s="5" t="s">
        <v>23</v>
      </c>
      <c r="C9" s="1">
        <v>40</v>
      </c>
      <c r="D9" s="6">
        <v>0</v>
      </c>
      <c r="E9" s="1">
        <v>2</v>
      </c>
      <c r="F9" s="6">
        <f t="shared" si="0"/>
        <v>0</v>
      </c>
      <c r="G9" s="27"/>
      <c r="H9" s="6">
        <f t="shared" si="1"/>
        <v>0</v>
      </c>
    </row>
    <row r="10" spans="1:9" x14ac:dyDescent="0.25">
      <c r="A10" s="5">
        <v>6</v>
      </c>
      <c r="B10" s="4" t="s">
        <v>28</v>
      </c>
      <c r="C10" s="5">
        <v>2</v>
      </c>
      <c r="D10" s="6">
        <v>0</v>
      </c>
      <c r="E10" s="1">
        <v>2</v>
      </c>
      <c r="F10" s="6">
        <f t="shared" si="0"/>
        <v>0</v>
      </c>
      <c r="G10" s="27"/>
      <c r="H10" s="6">
        <f t="shared" si="1"/>
        <v>0</v>
      </c>
    </row>
    <row r="11" spans="1:9" x14ac:dyDescent="0.25">
      <c r="F11" s="7"/>
      <c r="G11" s="7"/>
      <c r="H11" s="9">
        <f>SUM(H5:H10)</f>
        <v>0</v>
      </c>
      <c r="I11" s="7"/>
    </row>
    <row r="12" spans="1:9" x14ac:dyDescent="0.25">
      <c r="A12" s="3" t="s">
        <v>13</v>
      </c>
      <c r="B12" s="3" t="s">
        <v>0</v>
      </c>
      <c r="C12" s="3" t="s">
        <v>1</v>
      </c>
      <c r="D12" s="3" t="s">
        <v>4</v>
      </c>
      <c r="E12" s="3" t="s">
        <v>2</v>
      </c>
      <c r="F12" s="3" t="s">
        <v>3</v>
      </c>
      <c r="G12" s="10" t="s">
        <v>40</v>
      </c>
      <c r="H12" s="10" t="s">
        <v>42</v>
      </c>
    </row>
    <row r="13" spans="1:9" x14ac:dyDescent="0.25">
      <c r="A13" s="1"/>
      <c r="B13" s="1"/>
      <c r="C13" s="1"/>
      <c r="D13" s="1"/>
      <c r="E13" s="1"/>
      <c r="F13" s="1"/>
      <c r="G13" s="1"/>
      <c r="H13" s="1"/>
    </row>
    <row r="14" spans="1:9" x14ac:dyDescent="0.25">
      <c r="A14" s="1">
        <v>1</v>
      </c>
      <c r="B14" s="1" t="s">
        <v>6</v>
      </c>
      <c r="C14" s="1" t="s">
        <v>35</v>
      </c>
      <c r="D14" s="1">
        <v>6</v>
      </c>
      <c r="E14" s="8">
        <v>0</v>
      </c>
      <c r="F14" s="1">
        <v>24</v>
      </c>
      <c r="G14" s="1">
        <v>173</v>
      </c>
      <c r="H14" s="6">
        <f t="shared" ref="H14:H22" si="2">D14*E14*F14*G14</f>
        <v>0</v>
      </c>
    </row>
    <row r="15" spans="1:9" x14ac:dyDescent="0.25">
      <c r="A15" s="1">
        <v>2</v>
      </c>
      <c r="B15" s="1" t="s">
        <v>68</v>
      </c>
      <c r="C15" s="1" t="s">
        <v>35</v>
      </c>
      <c r="D15" s="1">
        <v>6</v>
      </c>
      <c r="E15" s="8">
        <v>0</v>
      </c>
      <c r="F15" s="1">
        <v>24</v>
      </c>
      <c r="G15" s="1">
        <v>20</v>
      </c>
      <c r="H15" s="6">
        <f t="shared" si="2"/>
        <v>0</v>
      </c>
    </row>
    <row r="16" spans="1:9" x14ac:dyDescent="0.25">
      <c r="A16" s="1">
        <v>3</v>
      </c>
      <c r="B16" s="1" t="s">
        <v>69</v>
      </c>
      <c r="C16" s="1" t="s">
        <v>35</v>
      </c>
      <c r="D16" s="1">
        <v>6</v>
      </c>
      <c r="E16" s="8">
        <f>E14*2</f>
        <v>0</v>
      </c>
      <c r="F16" s="1">
        <v>24</v>
      </c>
      <c r="G16" s="1">
        <v>20</v>
      </c>
      <c r="H16" s="6">
        <f t="shared" si="2"/>
        <v>0</v>
      </c>
    </row>
    <row r="17" spans="1:9" x14ac:dyDescent="0.25">
      <c r="A17" s="5">
        <v>4</v>
      </c>
      <c r="B17" s="4" t="s">
        <v>20</v>
      </c>
      <c r="C17" s="1" t="s">
        <v>33</v>
      </c>
      <c r="D17" s="5">
        <v>9</v>
      </c>
      <c r="E17" s="8">
        <v>0</v>
      </c>
      <c r="F17" s="1">
        <v>24</v>
      </c>
      <c r="G17" s="1">
        <v>173</v>
      </c>
      <c r="H17" s="6">
        <f t="shared" si="2"/>
        <v>0</v>
      </c>
    </row>
    <row r="18" spans="1:9" x14ac:dyDescent="0.25">
      <c r="A18" s="5">
        <v>5</v>
      </c>
      <c r="B18" s="4" t="s">
        <v>62</v>
      </c>
      <c r="C18" s="1" t="s">
        <v>33</v>
      </c>
      <c r="D18" s="5">
        <v>9</v>
      </c>
      <c r="E18" s="8">
        <f>E17*1.5</f>
        <v>0</v>
      </c>
      <c r="F18" s="1">
        <v>24</v>
      </c>
      <c r="G18" s="1">
        <v>20</v>
      </c>
      <c r="H18" s="6">
        <f t="shared" si="2"/>
        <v>0</v>
      </c>
    </row>
    <row r="19" spans="1:9" x14ac:dyDescent="0.25">
      <c r="A19" s="5">
        <v>6</v>
      </c>
      <c r="B19" s="4" t="s">
        <v>65</v>
      </c>
      <c r="C19" s="1" t="s">
        <v>33</v>
      </c>
      <c r="D19" s="5">
        <v>9</v>
      </c>
      <c r="E19" s="8">
        <f>E17*2</f>
        <v>0</v>
      </c>
      <c r="F19" s="1">
        <v>24</v>
      </c>
      <c r="G19" s="1">
        <v>20</v>
      </c>
      <c r="H19" s="6">
        <f t="shared" si="2"/>
        <v>0</v>
      </c>
    </row>
    <row r="20" spans="1:9" x14ac:dyDescent="0.25">
      <c r="A20" s="5">
        <v>7</v>
      </c>
      <c r="B20" s="4" t="s">
        <v>21</v>
      </c>
      <c r="C20" s="1" t="s">
        <v>33</v>
      </c>
      <c r="D20" s="5">
        <v>5</v>
      </c>
      <c r="E20" s="8">
        <v>0</v>
      </c>
      <c r="F20" s="1">
        <v>24</v>
      </c>
      <c r="G20" s="1">
        <v>173</v>
      </c>
      <c r="H20" s="6">
        <f t="shared" si="2"/>
        <v>0</v>
      </c>
    </row>
    <row r="21" spans="1:9" x14ac:dyDescent="0.25">
      <c r="A21" s="5">
        <v>8</v>
      </c>
      <c r="B21" s="4" t="s">
        <v>70</v>
      </c>
      <c r="C21" s="1" t="s">
        <v>33</v>
      </c>
      <c r="D21" s="5">
        <v>5</v>
      </c>
      <c r="E21" s="8">
        <f>E20*1.5</f>
        <v>0</v>
      </c>
      <c r="F21" s="1">
        <v>24</v>
      </c>
      <c r="G21" s="1">
        <v>20</v>
      </c>
      <c r="H21" s="6">
        <f t="shared" si="2"/>
        <v>0</v>
      </c>
    </row>
    <row r="22" spans="1:9" x14ac:dyDescent="0.25">
      <c r="A22" s="5">
        <v>9</v>
      </c>
      <c r="B22" s="4" t="s">
        <v>71</v>
      </c>
      <c r="C22" s="1" t="s">
        <v>33</v>
      </c>
      <c r="D22" s="5">
        <v>5</v>
      </c>
      <c r="E22" s="8">
        <f>E20*2</f>
        <v>0</v>
      </c>
      <c r="F22" s="1">
        <v>24</v>
      </c>
      <c r="G22" s="1">
        <v>20</v>
      </c>
      <c r="H22" s="6">
        <f t="shared" si="2"/>
        <v>0</v>
      </c>
    </row>
    <row r="23" spans="1:9" x14ac:dyDescent="0.25">
      <c r="H23" s="9">
        <f>SUM(H14:H20)</f>
        <v>0</v>
      </c>
      <c r="I23" s="12">
        <f>H11+H23</f>
        <v>0</v>
      </c>
    </row>
    <row r="24" spans="1:9" ht="15" customHeight="1" x14ac:dyDescent="0.25">
      <c r="B24" s="28" t="s">
        <v>100</v>
      </c>
      <c r="C24" s="32" t="s">
        <v>105</v>
      </c>
      <c r="D24" s="32"/>
      <c r="E24" s="32"/>
      <c r="F24" s="32"/>
      <c r="G24" s="32"/>
      <c r="H24" s="32"/>
      <c r="I24" s="32"/>
    </row>
    <row r="25" spans="1:9" ht="81" customHeight="1" x14ac:dyDescent="0.25">
      <c r="B25" s="28" t="s">
        <v>101</v>
      </c>
      <c r="C25" s="32" t="s">
        <v>102</v>
      </c>
      <c r="D25" s="32"/>
      <c r="E25" s="32"/>
      <c r="F25" s="32"/>
      <c r="G25" s="32"/>
    </row>
    <row r="26" spans="1:9" x14ac:dyDescent="0.25">
      <c r="B26" t="s">
        <v>103</v>
      </c>
      <c r="C26" s="29"/>
      <c r="E26" s="30"/>
    </row>
    <row r="27" spans="1:9" x14ac:dyDescent="0.25">
      <c r="B27" t="s">
        <v>104</v>
      </c>
      <c r="C27" s="31"/>
      <c r="E27" s="30"/>
    </row>
  </sheetData>
  <mergeCells count="4">
    <mergeCell ref="C2:F2"/>
    <mergeCell ref="G4:G10"/>
    <mergeCell ref="C25:G25"/>
    <mergeCell ref="C24:I24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2:I26"/>
  <sheetViews>
    <sheetView topLeftCell="A11" workbookViewId="0">
      <selection activeCell="C23" sqref="C23:I23"/>
    </sheetView>
  </sheetViews>
  <sheetFormatPr defaultRowHeight="15" x14ac:dyDescent="0.25"/>
  <cols>
    <col min="1" max="1" width="5.85546875" customWidth="1"/>
    <col min="2" max="2" width="32.7109375" customWidth="1"/>
    <col min="4" max="4" width="12.5703125" customWidth="1"/>
    <col min="6" max="6" width="13.85546875" customWidth="1"/>
    <col min="8" max="8" width="18" customWidth="1"/>
    <col min="9" max="9" width="14.5703125" customWidth="1"/>
  </cols>
  <sheetData>
    <row r="2" spans="1:8" x14ac:dyDescent="0.25">
      <c r="A2" s="3" t="s">
        <v>10</v>
      </c>
      <c r="B2" s="3" t="s">
        <v>11</v>
      </c>
      <c r="C2" s="27"/>
      <c r="D2" s="27"/>
      <c r="E2" s="27"/>
      <c r="F2" s="27"/>
    </row>
    <row r="4" spans="1:8" x14ac:dyDescent="0.25">
      <c r="A4" s="3" t="s">
        <v>12</v>
      </c>
      <c r="B4" s="3" t="s">
        <v>14</v>
      </c>
      <c r="C4" s="3" t="s">
        <v>4</v>
      </c>
      <c r="D4" s="3" t="s">
        <v>19</v>
      </c>
      <c r="E4" s="3" t="s">
        <v>38</v>
      </c>
      <c r="F4" s="3" t="s">
        <v>41</v>
      </c>
      <c r="G4" s="27"/>
      <c r="H4" s="10" t="s">
        <v>42</v>
      </c>
    </row>
    <row r="5" spans="1:8" x14ac:dyDescent="0.25">
      <c r="A5" s="1">
        <v>1</v>
      </c>
      <c r="B5" s="1" t="s">
        <v>15</v>
      </c>
      <c r="C5" s="1">
        <v>2</v>
      </c>
      <c r="D5" s="6">
        <v>0</v>
      </c>
      <c r="E5" s="1">
        <v>24</v>
      </c>
      <c r="F5" s="6">
        <f>C5*D5*E5</f>
        <v>0</v>
      </c>
      <c r="G5" s="27"/>
      <c r="H5" s="6">
        <f>F5</f>
        <v>0</v>
      </c>
    </row>
    <row r="6" spans="1:8" x14ac:dyDescent="0.25">
      <c r="A6" s="1">
        <v>2</v>
      </c>
      <c r="B6" s="1" t="s">
        <v>98</v>
      </c>
      <c r="C6" s="1">
        <v>1</v>
      </c>
      <c r="D6" s="6">
        <v>0</v>
      </c>
      <c r="E6" s="1">
        <v>24</v>
      </c>
      <c r="F6" s="6">
        <f>C6*D6*E6</f>
        <v>0</v>
      </c>
      <c r="G6" s="27"/>
      <c r="H6" s="6">
        <f>F6</f>
        <v>0</v>
      </c>
    </row>
    <row r="7" spans="1:8" x14ac:dyDescent="0.25">
      <c r="A7" s="1">
        <v>3</v>
      </c>
      <c r="B7" s="1" t="s">
        <v>17</v>
      </c>
      <c r="C7" s="1">
        <v>48</v>
      </c>
      <c r="D7" s="6">
        <v>0</v>
      </c>
      <c r="E7" s="1">
        <v>2</v>
      </c>
      <c r="F7" s="6">
        <f t="shared" ref="F7:F9" si="0">C7*D7*E7</f>
        <v>0</v>
      </c>
      <c r="G7" s="27"/>
      <c r="H7" s="6">
        <f t="shared" ref="H7:H9" si="1">F7</f>
        <v>0</v>
      </c>
    </row>
    <row r="8" spans="1:8" x14ac:dyDescent="0.25">
      <c r="A8" s="5">
        <v>4</v>
      </c>
      <c r="B8" s="5" t="s">
        <v>22</v>
      </c>
      <c r="C8" s="1">
        <v>48</v>
      </c>
      <c r="D8" s="6">
        <v>0</v>
      </c>
      <c r="E8" s="1">
        <v>2</v>
      </c>
      <c r="F8" s="6">
        <f t="shared" si="0"/>
        <v>0</v>
      </c>
      <c r="G8" s="27"/>
      <c r="H8" s="6">
        <f t="shared" si="1"/>
        <v>0</v>
      </c>
    </row>
    <row r="9" spans="1:8" x14ac:dyDescent="0.25">
      <c r="A9" s="5">
        <v>5</v>
      </c>
      <c r="B9" s="5" t="s">
        <v>23</v>
      </c>
      <c r="C9" s="1">
        <v>92</v>
      </c>
      <c r="D9" s="6">
        <v>0</v>
      </c>
      <c r="E9" s="1">
        <v>2</v>
      </c>
      <c r="F9" s="6">
        <f t="shared" si="0"/>
        <v>0</v>
      </c>
      <c r="G9" s="27"/>
      <c r="H9" s="6">
        <f t="shared" si="1"/>
        <v>0</v>
      </c>
    </row>
    <row r="10" spans="1:8" x14ac:dyDescent="0.25">
      <c r="H10" s="9">
        <f>SUM(H5:H9)</f>
        <v>0</v>
      </c>
    </row>
    <row r="11" spans="1:8" x14ac:dyDescent="0.25">
      <c r="A11" s="3" t="s">
        <v>13</v>
      </c>
      <c r="B11" s="3" t="s">
        <v>0</v>
      </c>
      <c r="C11" s="3" t="s">
        <v>1</v>
      </c>
      <c r="D11" s="3" t="s">
        <v>4</v>
      </c>
      <c r="E11" s="3" t="s">
        <v>2</v>
      </c>
      <c r="F11" s="3" t="s">
        <v>3</v>
      </c>
      <c r="G11" s="10" t="s">
        <v>40</v>
      </c>
      <c r="H11" s="10" t="s">
        <v>42</v>
      </c>
    </row>
    <row r="12" spans="1:8" x14ac:dyDescent="0.25">
      <c r="A12" s="1"/>
      <c r="B12" s="1"/>
      <c r="C12" s="1"/>
      <c r="D12" s="1"/>
      <c r="E12" s="1"/>
      <c r="F12" s="1"/>
      <c r="G12" s="1"/>
      <c r="H12" s="1"/>
    </row>
    <row r="13" spans="1:8" x14ac:dyDescent="0.25">
      <c r="A13" s="1">
        <v>1</v>
      </c>
      <c r="B13" s="1" t="s">
        <v>6</v>
      </c>
      <c r="C13" s="1" t="s">
        <v>35</v>
      </c>
      <c r="D13" s="1">
        <v>3</v>
      </c>
      <c r="E13" s="8">
        <v>0</v>
      </c>
      <c r="F13" s="1">
        <v>24</v>
      </c>
      <c r="G13" s="1">
        <v>173</v>
      </c>
      <c r="H13" s="6">
        <f t="shared" ref="H13:H21" si="2">D13*E13*F13*G13</f>
        <v>0</v>
      </c>
    </row>
    <row r="14" spans="1:8" x14ac:dyDescent="0.25">
      <c r="A14" s="1">
        <v>2</v>
      </c>
      <c r="B14" s="1" t="s">
        <v>68</v>
      </c>
      <c r="C14" s="1" t="s">
        <v>35</v>
      </c>
      <c r="D14" s="1">
        <v>3</v>
      </c>
      <c r="E14" s="8">
        <f>E13*1.5</f>
        <v>0</v>
      </c>
      <c r="F14" s="1">
        <v>24</v>
      </c>
      <c r="G14" s="1">
        <v>20</v>
      </c>
      <c r="H14" s="6">
        <f t="shared" si="2"/>
        <v>0</v>
      </c>
    </row>
    <row r="15" spans="1:8" x14ac:dyDescent="0.25">
      <c r="A15" s="1">
        <v>3</v>
      </c>
      <c r="B15" s="1" t="s">
        <v>69</v>
      </c>
      <c r="C15" s="1" t="s">
        <v>35</v>
      </c>
      <c r="D15" s="1">
        <v>3</v>
      </c>
      <c r="E15" s="8">
        <f>E13*2</f>
        <v>0</v>
      </c>
      <c r="F15" s="1">
        <v>24</v>
      </c>
      <c r="G15" s="1">
        <v>20</v>
      </c>
      <c r="H15" s="6">
        <f t="shared" si="2"/>
        <v>0</v>
      </c>
    </row>
    <row r="16" spans="1:8" x14ac:dyDescent="0.25">
      <c r="A16" s="1">
        <v>4</v>
      </c>
      <c r="B16" s="1" t="s">
        <v>7</v>
      </c>
      <c r="C16" s="1" t="s">
        <v>34</v>
      </c>
      <c r="D16" s="1">
        <v>4</v>
      </c>
      <c r="E16" s="8">
        <v>0</v>
      </c>
      <c r="F16" s="1">
        <v>24</v>
      </c>
      <c r="G16" s="1">
        <v>173</v>
      </c>
      <c r="H16" s="6">
        <f t="shared" si="2"/>
        <v>0</v>
      </c>
    </row>
    <row r="17" spans="1:9" x14ac:dyDescent="0.25">
      <c r="A17" s="1">
        <v>5</v>
      </c>
      <c r="B17" s="1" t="s">
        <v>75</v>
      </c>
      <c r="C17" s="1" t="s">
        <v>34</v>
      </c>
      <c r="D17" s="1">
        <v>4</v>
      </c>
      <c r="E17" s="8">
        <f>E16*1.5</f>
        <v>0</v>
      </c>
      <c r="F17" s="1">
        <v>24</v>
      </c>
      <c r="G17" s="1">
        <v>20</v>
      </c>
      <c r="H17" s="6">
        <f t="shared" si="2"/>
        <v>0</v>
      </c>
    </row>
    <row r="18" spans="1:9" x14ac:dyDescent="0.25">
      <c r="A18" s="1">
        <v>6</v>
      </c>
      <c r="B18" s="1" t="s">
        <v>76</v>
      </c>
      <c r="C18" s="1" t="s">
        <v>34</v>
      </c>
      <c r="D18" s="1">
        <v>4</v>
      </c>
      <c r="E18" s="8">
        <f>E16*2</f>
        <v>0</v>
      </c>
      <c r="F18" s="1">
        <v>24</v>
      </c>
      <c r="G18" s="1">
        <v>20</v>
      </c>
      <c r="H18" s="6">
        <f t="shared" si="2"/>
        <v>0</v>
      </c>
    </row>
    <row r="19" spans="1:9" x14ac:dyDescent="0.25">
      <c r="A19" s="5">
        <v>7</v>
      </c>
      <c r="B19" s="4" t="s">
        <v>20</v>
      </c>
      <c r="C19" s="1" t="s">
        <v>33</v>
      </c>
      <c r="D19" s="5">
        <v>41</v>
      </c>
      <c r="E19" s="8">
        <v>0</v>
      </c>
      <c r="F19" s="1">
        <v>24</v>
      </c>
      <c r="G19" s="1">
        <v>173</v>
      </c>
      <c r="H19" s="6">
        <f t="shared" si="2"/>
        <v>0</v>
      </c>
    </row>
    <row r="20" spans="1:9" x14ac:dyDescent="0.25">
      <c r="A20" s="16">
        <v>8</v>
      </c>
      <c r="B20" s="4" t="s">
        <v>20</v>
      </c>
      <c r="C20" s="5" t="s">
        <v>33</v>
      </c>
      <c r="D20" s="5">
        <v>41</v>
      </c>
      <c r="E20" s="8">
        <f>E19*1.5</f>
        <v>0</v>
      </c>
      <c r="F20" s="1">
        <v>24</v>
      </c>
      <c r="G20" s="5">
        <v>20</v>
      </c>
      <c r="H20" s="6">
        <f t="shared" si="2"/>
        <v>0</v>
      </c>
    </row>
    <row r="21" spans="1:9" x14ac:dyDescent="0.25">
      <c r="A21" s="16">
        <v>9</v>
      </c>
      <c r="B21" s="4" t="s">
        <v>20</v>
      </c>
      <c r="C21" s="5" t="s">
        <v>33</v>
      </c>
      <c r="D21" s="5">
        <v>41</v>
      </c>
      <c r="E21" s="8">
        <f>E19*2</f>
        <v>0</v>
      </c>
      <c r="F21" s="1">
        <v>24</v>
      </c>
      <c r="G21" s="5">
        <v>20</v>
      </c>
      <c r="H21" s="6">
        <f t="shared" si="2"/>
        <v>0</v>
      </c>
    </row>
    <row r="22" spans="1:9" x14ac:dyDescent="0.25">
      <c r="H22" s="9">
        <f>SUM(H13:H19)</f>
        <v>0</v>
      </c>
      <c r="I22" s="12">
        <f>H10+H22</f>
        <v>0</v>
      </c>
    </row>
    <row r="23" spans="1:9" ht="15" customHeight="1" x14ac:dyDescent="0.25">
      <c r="B23" s="28" t="s">
        <v>100</v>
      </c>
      <c r="C23" s="32" t="s">
        <v>105</v>
      </c>
      <c r="D23" s="32"/>
      <c r="E23" s="32"/>
      <c r="F23" s="32"/>
      <c r="G23" s="32"/>
      <c r="H23" s="32"/>
      <c r="I23" s="32"/>
    </row>
    <row r="24" spans="1:9" ht="84.75" customHeight="1" x14ac:dyDescent="0.25">
      <c r="B24" s="28" t="s">
        <v>101</v>
      </c>
      <c r="C24" s="32" t="s">
        <v>102</v>
      </c>
      <c r="D24" s="32"/>
      <c r="E24" s="32"/>
      <c r="F24" s="32"/>
      <c r="G24" s="32"/>
    </row>
    <row r="25" spans="1:9" x14ac:dyDescent="0.25">
      <c r="B25" t="s">
        <v>103</v>
      </c>
      <c r="C25" s="29"/>
      <c r="E25" s="30"/>
    </row>
    <row r="26" spans="1:9" x14ac:dyDescent="0.25">
      <c r="B26" t="s">
        <v>104</v>
      </c>
      <c r="C26" s="31"/>
      <c r="E26" s="30"/>
    </row>
  </sheetData>
  <mergeCells count="4">
    <mergeCell ref="C2:F2"/>
    <mergeCell ref="G4:G9"/>
    <mergeCell ref="C24:G24"/>
    <mergeCell ref="C23:I23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249977111117893"/>
  </sheetPr>
  <dimension ref="A2:I28"/>
  <sheetViews>
    <sheetView topLeftCell="A14" workbookViewId="0">
      <selection activeCell="C25" sqref="C25:I25"/>
    </sheetView>
  </sheetViews>
  <sheetFormatPr defaultRowHeight="15" x14ac:dyDescent="0.25"/>
  <cols>
    <col min="1" max="1" width="5.85546875" customWidth="1"/>
    <col min="2" max="2" width="32.7109375" customWidth="1"/>
    <col min="4" max="4" width="12.5703125" customWidth="1"/>
    <col min="6" max="6" width="14.140625" customWidth="1"/>
    <col min="8" max="8" width="17.85546875" customWidth="1"/>
    <col min="9" max="9" width="15.42578125" customWidth="1"/>
  </cols>
  <sheetData>
    <row r="2" spans="1:8" x14ac:dyDescent="0.25">
      <c r="A2" s="3" t="s">
        <v>10</v>
      </c>
      <c r="B2" s="3" t="s">
        <v>11</v>
      </c>
      <c r="C2" s="27"/>
      <c r="D2" s="27"/>
      <c r="E2" s="27"/>
      <c r="F2" s="27"/>
    </row>
    <row r="4" spans="1:8" x14ac:dyDescent="0.25">
      <c r="A4" s="3" t="s">
        <v>12</v>
      </c>
      <c r="B4" s="3" t="s">
        <v>14</v>
      </c>
      <c r="C4" s="3" t="s">
        <v>4</v>
      </c>
      <c r="D4" s="3" t="s">
        <v>19</v>
      </c>
      <c r="E4" s="3" t="s">
        <v>38</v>
      </c>
      <c r="F4" s="3" t="s">
        <v>41</v>
      </c>
      <c r="G4" s="27"/>
      <c r="H4" s="10" t="s">
        <v>42</v>
      </c>
    </row>
    <row r="5" spans="1:8" x14ac:dyDescent="0.25">
      <c r="A5" s="1">
        <v>1</v>
      </c>
      <c r="B5" s="1" t="s">
        <v>15</v>
      </c>
      <c r="C5" s="1">
        <v>1</v>
      </c>
      <c r="D5" s="6">
        <v>0</v>
      </c>
      <c r="E5" s="1">
        <v>24</v>
      </c>
      <c r="F5" s="6">
        <f>C5*D5*E5</f>
        <v>0</v>
      </c>
      <c r="G5" s="27"/>
      <c r="H5" s="6">
        <f>F5</f>
        <v>0</v>
      </c>
    </row>
    <row r="6" spans="1:8" x14ac:dyDescent="0.25">
      <c r="A6" s="1">
        <v>2</v>
      </c>
      <c r="B6" s="1" t="s">
        <v>98</v>
      </c>
      <c r="C6" s="1">
        <v>1</v>
      </c>
      <c r="D6" s="6">
        <v>0</v>
      </c>
      <c r="E6" s="1">
        <v>24</v>
      </c>
      <c r="F6" s="6">
        <f>C6*D6*E6</f>
        <v>0</v>
      </c>
      <c r="G6" s="27"/>
      <c r="H6" s="6">
        <f>F6</f>
        <v>0</v>
      </c>
    </row>
    <row r="7" spans="1:8" x14ac:dyDescent="0.25">
      <c r="A7" s="1">
        <v>3</v>
      </c>
      <c r="B7" s="1" t="s">
        <v>17</v>
      </c>
      <c r="C7" s="1">
        <v>18</v>
      </c>
      <c r="D7" s="6">
        <v>0</v>
      </c>
      <c r="E7" s="1">
        <v>2</v>
      </c>
      <c r="F7" s="6">
        <f t="shared" ref="F7:F11" si="0">C7*D7*E7</f>
        <v>0</v>
      </c>
      <c r="G7" s="27"/>
      <c r="H7" s="6">
        <f t="shared" ref="H7:H11" si="1">F7</f>
        <v>0</v>
      </c>
    </row>
    <row r="8" spans="1:8" x14ac:dyDescent="0.25">
      <c r="A8" s="1">
        <v>4</v>
      </c>
      <c r="B8" s="1" t="s">
        <v>18</v>
      </c>
      <c r="C8" s="1">
        <v>2</v>
      </c>
      <c r="D8" s="6">
        <v>0</v>
      </c>
      <c r="E8" s="1">
        <v>1</v>
      </c>
      <c r="F8" s="6">
        <f t="shared" si="0"/>
        <v>0</v>
      </c>
      <c r="G8" s="27"/>
      <c r="H8" s="6">
        <f t="shared" si="1"/>
        <v>0</v>
      </c>
    </row>
    <row r="9" spans="1:8" x14ac:dyDescent="0.25">
      <c r="A9" s="5">
        <v>5</v>
      </c>
      <c r="B9" s="5" t="s">
        <v>22</v>
      </c>
      <c r="C9" s="1">
        <v>18</v>
      </c>
      <c r="D9" s="6">
        <v>0</v>
      </c>
      <c r="E9" s="1">
        <v>2</v>
      </c>
      <c r="F9" s="6">
        <f t="shared" si="0"/>
        <v>0</v>
      </c>
      <c r="G9" s="27"/>
      <c r="H9" s="6">
        <f t="shared" si="1"/>
        <v>0</v>
      </c>
    </row>
    <row r="10" spans="1:8" x14ac:dyDescent="0.25">
      <c r="A10" s="5">
        <v>6</v>
      </c>
      <c r="B10" s="5" t="s">
        <v>23</v>
      </c>
      <c r="C10" s="1">
        <v>36</v>
      </c>
      <c r="D10" s="6">
        <v>0</v>
      </c>
      <c r="E10" s="1">
        <v>2</v>
      </c>
      <c r="F10" s="6">
        <f t="shared" si="0"/>
        <v>0</v>
      </c>
      <c r="G10" s="27"/>
      <c r="H10" s="6">
        <f t="shared" si="1"/>
        <v>0</v>
      </c>
    </row>
    <row r="11" spans="1:8" x14ac:dyDescent="0.25">
      <c r="A11" s="5">
        <v>7</v>
      </c>
      <c r="B11" s="4" t="s">
        <v>28</v>
      </c>
      <c r="C11" s="5">
        <v>2</v>
      </c>
      <c r="D11" s="6">
        <v>0</v>
      </c>
      <c r="E11" s="1">
        <v>2</v>
      </c>
      <c r="F11" s="6">
        <f t="shared" si="0"/>
        <v>0</v>
      </c>
      <c r="G11" s="27"/>
      <c r="H11" s="6">
        <f t="shared" si="1"/>
        <v>0</v>
      </c>
    </row>
    <row r="12" spans="1:8" x14ac:dyDescent="0.25">
      <c r="H12" s="9">
        <f>SUM(H5:H11)</f>
        <v>0</v>
      </c>
    </row>
    <row r="13" spans="1:8" x14ac:dyDescent="0.25">
      <c r="A13" s="3" t="s">
        <v>13</v>
      </c>
      <c r="B13" s="3" t="s">
        <v>0</v>
      </c>
      <c r="C13" s="3" t="s">
        <v>1</v>
      </c>
      <c r="D13" s="3" t="s">
        <v>4</v>
      </c>
      <c r="E13" s="3" t="s">
        <v>2</v>
      </c>
      <c r="F13" s="3" t="s">
        <v>3</v>
      </c>
      <c r="G13" s="10" t="s">
        <v>40</v>
      </c>
      <c r="H13" s="10" t="s">
        <v>42</v>
      </c>
    </row>
    <row r="14" spans="1:8" x14ac:dyDescent="0.25">
      <c r="A14" s="1"/>
      <c r="B14" s="1"/>
      <c r="C14" s="1"/>
      <c r="D14" s="1"/>
      <c r="E14" s="1"/>
      <c r="F14" s="1"/>
      <c r="G14" s="1"/>
      <c r="H14" s="1"/>
    </row>
    <row r="15" spans="1:8" x14ac:dyDescent="0.25">
      <c r="A15" s="5">
        <v>1</v>
      </c>
      <c r="B15" s="4" t="s">
        <v>20</v>
      </c>
      <c r="C15" s="1" t="s">
        <v>33</v>
      </c>
      <c r="D15" s="5">
        <v>10</v>
      </c>
      <c r="E15" s="8">
        <v>0</v>
      </c>
      <c r="F15" s="1">
        <v>24</v>
      </c>
      <c r="G15" s="1">
        <v>173</v>
      </c>
      <c r="H15" s="6">
        <f>D15*E15*F15*G15</f>
        <v>0</v>
      </c>
    </row>
    <row r="16" spans="1:8" x14ac:dyDescent="0.25">
      <c r="A16" s="5">
        <v>2</v>
      </c>
      <c r="B16" s="4" t="s">
        <v>20</v>
      </c>
      <c r="C16" s="1" t="s">
        <v>74</v>
      </c>
      <c r="D16" s="5">
        <v>10</v>
      </c>
      <c r="E16" s="8">
        <f>E15*1.5</f>
        <v>0</v>
      </c>
      <c r="F16" s="1">
        <v>24</v>
      </c>
      <c r="G16" s="1">
        <v>20</v>
      </c>
      <c r="H16" s="6">
        <f t="shared" ref="H16:H23" si="2">D16*E16*F16*G16</f>
        <v>0</v>
      </c>
    </row>
    <row r="17" spans="1:9" x14ac:dyDescent="0.25">
      <c r="A17" s="5">
        <v>3</v>
      </c>
      <c r="B17" s="4" t="s">
        <v>20</v>
      </c>
      <c r="C17" s="1" t="s">
        <v>33</v>
      </c>
      <c r="D17" s="5">
        <v>10</v>
      </c>
      <c r="E17" s="8">
        <f>E15*2</f>
        <v>0</v>
      </c>
      <c r="F17" s="1">
        <v>24</v>
      </c>
      <c r="G17" s="1">
        <v>20</v>
      </c>
      <c r="H17" s="6">
        <f t="shared" si="2"/>
        <v>0</v>
      </c>
    </row>
    <row r="18" spans="1:9" x14ac:dyDescent="0.25">
      <c r="A18" s="5">
        <v>4</v>
      </c>
      <c r="B18" s="4" t="s">
        <v>21</v>
      </c>
      <c r="C18" s="1" t="s">
        <v>33</v>
      </c>
      <c r="D18" s="5">
        <v>7</v>
      </c>
      <c r="E18" s="8">
        <v>0</v>
      </c>
      <c r="F18" s="1">
        <v>24</v>
      </c>
      <c r="G18" s="1">
        <v>173</v>
      </c>
      <c r="H18" s="6">
        <f t="shared" si="2"/>
        <v>0</v>
      </c>
    </row>
    <row r="19" spans="1:9" x14ac:dyDescent="0.25">
      <c r="A19" s="5">
        <v>5</v>
      </c>
      <c r="B19" s="4" t="s">
        <v>21</v>
      </c>
      <c r="C19" s="1" t="s">
        <v>33</v>
      </c>
      <c r="D19" s="5">
        <v>7</v>
      </c>
      <c r="E19" s="8">
        <f>E18*1.5</f>
        <v>0</v>
      </c>
      <c r="F19" s="1">
        <v>24</v>
      </c>
      <c r="G19" s="1">
        <v>20</v>
      </c>
      <c r="H19" s="6">
        <f t="shared" si="2"/>
        <v>0</v>
      </c>
    </row>
    <row r="20" spans="1:9" x14ac:dyDescent="0.25">
      <c r="A20" s="5">
        <v>6</v>
      </c>
      <c r="B20" s="4" t="s">
        <v>21</v>
      </c>
      <c r="C20" s="1" t="s">
        <v>33</v>
      </c>
      <c r="D20" s="5">
        <v>7</v>
      </c>
      <c r="E20" s="8">
        <f>E18*2</f>
        <v>0</v>
      </c>
      <c r="F20" s="1">
        <v>24</v>
      </c>
      <c r="G20" s="1">
        <v>20</v>
      </c>
      <c r="H20" s="6">
        <f t="shared" si="2"/>
        <v>0</v>
      </c>
    </row>
    <row r="21" spans="1:9" x14ac:dyDescent="0.25">
      <c r="A21" s="5">
        <v>7</v>
      </c>
      <c r="B21" s="4" t="s">
        <v>25</v>
      </c>
      <c r="C21" s="1" t="s">
        <v>33</v>
      </c>
      <c r="D21" s="1">
        <v>1</v>
      </c>
      <c r="E21" s="8">
        <v>0</v>
      </c>
      <c r="F21" s="1">
        <v>24</v>
      </c>
      <c r="G21" s="1">
        <v>173</v>
      </c>
      <c r="H21" s="6">
        <f t="shared" si="2"/>
        <v>0</v>
      </c>
    </row>
    <row r="22" spans="1:9" x14ac:dyDescent="0.25">
      <c r="A22" s="16">
        <v>8</v>
      </c>
      <c r="B22" s="4" t="s">
        <v>25</v>
      </c>
      <c r="C22" s="1" t="s">
        <v>33</v>
      </c>
      <c r="D22" s="5">
        <v>1</v>
      </c>
      <c r="E22" s="8">
        <f>E21*1.5</f>
        <v>0</v>
      </c>
      <c r="F22" s="1">
        <v>24</v>
      </c>
      <c r="G22" s="1">
        <v>20</v>
      </c>
      <c r="H22" s="6">
        <f t="shared" si="2"/>
        <v>0</v>
      </c>
    </row>
    <row r="23" spans="1:9" x14ac:dyDescent="0.25">
      <c r="A23" s="16">
        <v>9</v>
      </c>
      <c r="B23" s="4" t="s">
        <v>25</v>
      </c>
      <c r="C23" s="1" t="s">
        <v>33</v>
      </c>
      <c r="D23" s="5">
        <v>1</v>
      </c>
      <c r="E23" s="8">
        <f>E21*2</f>
        <v>0</v>
      </c>
      <c r="F23" s="1">
        <v>24</v>
      </c>
      <c r="G23" s="1">
        <v>20</v>
      </c>
      <c r="H23" s="6">
        <f t="shared" si="2"/>
        <v>0</v>
      </c>
    </row>
    <row r="24" spans="1:9" x14ac:dyDescent="0.25">
      <c r="H24" s="9">
        <f>SUM(H15:H21)</f>
        <v>0</v>
      </c>
      <c r="I24" s="12">
        <f>H12+H24</f>
        <v>0</v>
      </c>
    </row>
    <row r="25" spans="1:9" ht="15" customHeight="1" x14ac:dyDescent="0.25">
      <c r="B25" s="28" t="s">
        <v>100</v>
      </c>
      <c r="C25" s="32" t="s">
        <v>105</v>
      </c>
      <c r="D25" s="32"/>
      <c r="E25" s="32"/>
      <c r="F25" s="32"/>
      <c r="G25" s="32"/>
      <c r="H25" s="32"/>
      <c r="I25" s="32"/>
    </row>
    <row r="26" spans="1:9" ht="87" customHeight="1" x14ac:dyDescent="0.25">
      <c r="B26" s="28" t="s">
        <v>101</v>
      </c>
      <c r="C26" s="32" t="s">
        <v>102</v>
      </c>
      <c r="D26" s="32"/>
      <c r="E26" s="32"/>
      <c r="F26" s="32"/>
      <c r="G26" s="32"/>
    </row>
    <row r="27" spans="1:9" x14ac:dyDescent="0.25">
      <c r="B27" t="s">
        <v>103</v>
      </c>
      <c r="C27" s="29"/>
      <c r="E27" s="30"/>
    </row>
    <row r="28" spans="1:9" x14ac:dyDescent="0.25">
      <c r="B28" t="s">
        <v>104</v>
      </c>
      <c r="C28" s="31"/>
      <c r="E28" s="30"/>
    </row>
  </sheetData>
  <mergeCells count="4">
    <mergeCell ref="C2:F2"/>
    <mergeCell ref="G4:G11"/>
    <mergeCell ref="C26:G26"/>
    <mergeCell ref="C25:I25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2:I27"/>
  <sheetViews>
    <sheetView topLeftCell="A15" workbookViewId="0">
      <selection activeCell="C24" sqref="C24:I24"/>
    </sheetView>
  </sheetViews>
  <sheetFormatPr defaultRowHeight="15" x14ac:dyDescent="0.25"/>
  <cols>
    <col min="1" max="1" width="5.85546875" customWidth="1"/>
    <col min="2" max="2" width="32.7109375" customWidth="1"/>
    <col min="4" max="4" width="12.5703125" customWidth="1"/>
    <col min="6" max="6" width="14.5703125" customWidth="1"/>
    <col min="8" max="8" width="18.85546875" customWidth="1"/>
    <col min="9" max="9" width="16" customWidth="1"/>
  </cols>
  <sheetData>
    <row r="2" spans="1:8" x14ac:dyDescent="0.25">
      <c r="A2" s="3" t="s">
        <v>10</v>
      </c>
      <c r="B2" s="3" t="s">
        <v>11</v>
      </c>
      <c r="C2" s="27"/>
      <c r="D2" s="27"/>
      <c r="E2" s="27"/>
      <c r="F2" s="27"/>
    </row>
    <row r="4" spans="1:8" x14ac:dyDescent="0.25">
      <c r="A4" s="3" t="s">
        <v>12</v>
      </c>
      <c r="B4" s="3" t="s">
        <v>14</v>
      </c>
      <c r="C4" s="3" t="s">
        <v>4</v>
      </c>
      <c r="D4" s="3" t="s">
        <v>19</v>
      </c>
      <c r="E4" s="3" t="s">
        <v>38</v>
      </c>
      <c r="F4" s="3" t="s">
        <v>41</v>
      </c>
      <c r="G4" s="27"/>
      <c r="H4" s="10" t="s">
        <v>42</v>
      </c>
    </row>
    <row r="5" spans="1:8" x14ac:dyDescent="0.25">
      <c r="A5" s="1">
        <v>1</v>
      </c>
      <c r="B5" s="1" t="s">
        <v>15</v>
      </c>
      <c r="C5" s="1">
        <v>1</v>
      </c>
      <c r="D5" s="6">
        <v>0</v>
      </c>
      <c r="E5" s="1">
        <v>24</v>
      </c>
      <c r="F5" s="6">
        <f>C5*D5*E5</f>
        <v>0</v>
      </c>
      <c r="G5" s="27"/>
      <c r="H5" s="6">
        <f>F5</f>
        <v>0</v>
      </c>
    </row>
    <row r="6" spans="1:8" x14ac:dyDescent="0.25">
      <c r="A6" s="1">
        <v>2</v>
      </c>
      <c r="B6" s="1" t="s">
        <v>98</v>
      </c>
      <c r="C6" s="1">
        <v>1</v>
      </c>
      <c r="D6" s="6">
        <v>0</v>
      </c>
      <c r="E6" s="1">
        <v>24</v>
      </c>
      <c r="F6" s="6">
        <f>C6*D6*E6</f>
        <v>0</v>
      </c>
      <c r="G6" s="27"/>
      <c r="H6" s="6">
        <f>F6</f>
        <v>0</v>
      </c>
    </row>
    <row r="7" spans="1:8" x14ac:dyDescent="0.25">
      <c r="A7" s="1">
        <v>3</v>
      </c>
      <c r="B7" s="1" t="s">
        <v>17</v>
      </c>
      <c r="C7" s="1">
        <v>17</v>
      </c>
      <c r="D7" s="6">
        <v>0</v>
      </c>
      <c r="E7" s="1">
        <v>2</v>
      </c>
      <c r="F7" s="6">
        <f t="shared" ref="F7:F10" si="0">C7*D7*E7</f>
        <v>0</v>
      </c>
      <c r="G7" s="27"/>
      <c r="H7" s="6">
        <f t="shared" ref="H7:H10" si="1">F7</f>
        <v>0</v>
      </c>
    </row>
    <row r="8" spans="1:8" x14ac:dyDescent="0.25">
      <c r="A8" s="5">
        <v>5</v>
      </c>
      <c r="B8" s="5" t="s">
        <v>22</v>
      </c>
      <c r="C8" s="1">
        <v>17</v>
      </c>
      <c r="D8" s="6">
        <v>0</v>
      </c>
      <c r="E8" s="1">
        <v>2</v>
      </c>
      <c r="F8" s="6">
        <f t="shared" si="0"/>
        <v>0</v>
      </c>
      <c r="G8" s="27"/>
      <c r="H8" s="6">
        <f t="shared" si="1"/>
        <v>0</v>
      </c>
    </row>
    <row r="9" spans="1:8" x14ac:dyDescent="0.25">
      <c r="A9" s="5">
        <v>6</v>
      </c>
      <c r="B9" s="5" t="s">
        <v>23</v>
      </c>
      <c r="C9" s="1">
        <v>34</v>
      </c>
      <c r="D9" s="6">
        <v>0</v>
      </c>
      <c r="E9" s="1">
        <v>2</v>
      </c>
      <c r="F9" s="6">
        <f t="shared" si="0"/>
        <v>0</v>
      </c>
      <c r="G9" s="27"/>
      <c r="H9" s="6">
        <f t="shared" si="1"/>
        <v>0</v>
      </c>
    </row>
    <row r="10" spans="1:8" x14ac:dyDescent="0.25">
      <c r="A10" s="5">
        <v>7</v>
      </c>
      <c r="B10" s="4" t="s">
        <v>28</v>
      </c>
      <c r="C10" s="5">
        <v>1</v>
      </c>
      <c r="D10" s="6">
        <v>0</v>
      </c>
      <c r="E10" s="1">
        <v>2</v>
      </c>
      <c r="F10" s="6">
        <f t="shared" si="0"/>
        <v>0</v>
      </c>
      <c r="G10" s="27"/>
      <c r="H10" s="6">
        <f t="shared" si="1"/>
        <v>0</v>
      </c>
    </row>
    <row r="11" spans="1:8" x14ac:dyDescent="0.25">
      <c r="F11" s="15"/>
      <c r="G11" s="15"/>
      <c r="H11" s="9">
        <f>SUM(H5:H10)</f>
        <v>0</v>
      </c>
    </row>
    <row r="12" spans="1:8" x14ac:dyDescent="0.25">
      <c r="A12" s="3" t="s">
        <v>13</v>
      </c>
      <c r="B12" s="3" t="s">
        <v>0</v>
      </c>
      <c r="C12" s="3" t="s">
        <v>1</v>
      </c>
      <c r="D12" s="3" t="s">
        <v>4</v>
      </c>
      <c r="E12" s="3" t="s">
        <v>2</v>
      </c>
      <c r="F12" s="3" t="s">
        <v>3</v>
      </c>
      <c r="G12" s="10" t="s">
        <v>40</v>
      </c>
      <c r="H12" s="10" t="s">
        <v>42</v>
      </c>
    </row>
    <row r="13" spans="1:8" x14ac:dyDescent="0.25">
      <c r="A13" s="1"/>
      <c r="B13" s="1"/>
      <c r="C13" s="1"/>
      <c r="D13" s="1"/>
      <c r="E13" s="1"/>
      <c r="F13" s="1"/>
      <c r="G13" s="1"/>
      <c r="H13" s="1"/>
    </row>
    <row r="14" spans="1:8" x14ac:dyDescent="0.25">
      <c r="A14" s="1">
        <v>2</v>
      </c>
      <c r="B14" s="1" t="s">
        <v>6</v>
      </c>
      <c r="C14" s="1" t="s">
        <v>35</v>
      </c>
      <c r="D14" s="1">
        <v>4</v>
      </c>
      <c r="E14" s="8">
        <v>0</v>
      </c>
      <c r="F14" s="1">
        <v>24</v>
      </c>
      <c r="G14" s="1">
        <v>173</v>
      </c>
      <c r="H14" s="6">
        <f>D14*E14*F14*G14</f>
        <v>0</v>
      </c>
    </row>
    <row r="15" spans="1:8" x14ac:dyDescent="0.25">
      <c r="A15" s="1"/>
      <c r="B15" s="1" t="s">
        <v>68</v>
      </c>
      <c r="C15" s="1" t="s">
        <v>35</v>
      </c>
      <c r="D15" s="1">
        <v>4</v>
      </c>
      <c r="E15" s="8">
        <v>0</v>
      </c>
      <c r="F15" s="1">
        <v>24</v>
      </c>
      <c r="G15" s="1">
        <v>20</v>
      </c>
      <c r="H15" s="6">
        <f t="shared" ref="H15:H22" si="2">D15*E15*F15*G15</f>
        <v>0</v>
      </c>
    </row>
    <row r="16" spans="1:8" x14ac:dyDescent="0.25">
      <c r="A16" s="1"/>
      <c r="B16" s="1" t="s">
        <v>69</v>
      </c>
      <c r="C16" s="1" t="s">
        <v>35</v>
      </c>
      <c r="D16" s="1">
        <v>4</v>
      </c>
      <c r="E16" s="8">
        <f>E14*2</f>
        <v>0</v>
      </c>
      <c r="F16" s="1">
        <v>24</v>
      </c>
      <c r="G16" s="1">
        <v>20</v>
      </c>
      <c r="H16" s="6">
        <f t="shared" si="2"/>
        <v>0</v>
      </c>
    </row>
    <row r="17" spans="1:9" x14ac:dyDescent="0.25">
      <c r="A17" s="5">
        <v>6</v>
      </c>
      <c r="B17" s="4" t="s">
        <v>21</v>
      </c>
      <c r="C17" s="1" t="s">
        <v>32</v>
      </c>
      <c r="D17" s="1">
        <v>4</v>
      </c>
      <c r="E17" s="8">
        <v>0</v>
      </c>
      <c r="F17" s="1">
        <v>24</v>
      </c>
      <c r="G17" s="1">
        <v>173</v>
      </c>
      <c r="H17" s="6">
        <f t="shared" si="2"/>
        <v>0</v>
      </c>
    </row>
    <row r="18" spans="1:9" x14ac:dyDescent="0.25">
      <c r="A18" s="5"/>
      <c r="B18" s="4" t="s">
        <v>70</v>
      </c>
      <c r="C18" s="1" t="s">
        <v>32</v>
      </c>
      <c r="D18" s="1">
        <v>4</v>
      </c>
      <c r="E18" s="8">
        <f>E17*1.5</f>
        <v>0</v>
      </c>
      <c r="F18" s="1">
        <v>24</v>
      </c>
      <c r="G18" s="1">
        <v>20</v>
      </c>
      <c r="H18" s="6">
        <f t="shared" si="2"/>
        <v>0</v>
      </c>
    </row>
    <row r="19" spans="1:9" x14ac:dyDescent="0.25">
      <c r="A19" s="5"/>
      <c r="B19" s="4" t="s">
        <v>71</v>
      </c>
      <c r="C19" s="1" t="s">
        <v>32</v>
      </c>
      <c r="D19" s="1">
        <v>4</v>
      </c>
      <c r="E19" s="8">
        <f>E17*2</f>
        <v>0</v>
      </c>
      <c r="F19" s="1">
        <v>24</v>
      </c>
      <c r="G19" s="1">
        <v>20</v>
      </c>
      <c r="H19" s="6">
        <f t="shared" si="2"/>
        <v>0</v>
      </c>
    </row>
    <row r="20" spans="1:9" x14ac:dyDescent="0.25">
      <c r="A20" s="5">
        <v>8</v>
      </c>
      <c r="B20" s="5" t="s">
        <v>27</v>
      </c>
      <c r="C20" s="1" t="s">
        <v>32</v>
      </c>
      <c r="D20" s="5">
        <v>9</v>
      </c>
      <c r="E20" s="8">
        <v>0</v>
      </c>
      <c r="F20" s="1">
        <v>24</v>
      </c>
      <c r="G20" s="1">
        <v>173</v>
      </c>
      <c r="H20" s="6">
        <f t="shared" si="2"/>
        <v>0</v>
      </c>
    </row>
    <row r="21" spans="1:9" x14ac:dyDescent="0.25">
      <c r="A21" s="5"/>
      <c r="B21" s="5" t="s">
        <v>72</v>
      </c>
      <c r="C21" s="1" t="s">
        <v>32</v>
      </c>
      <c r="D21" s="5">
        <v>9</v>
      </c>
      <c r="E21" s="8">
        <f>E20*1.5</f>
        <v>0</v>
      </c>
      <c r="F21" s="1">
        <v>24</v>
      </c>
      <c r="G21" s="1">
        <v>20</v>
      </c>
      <c r="H21" s="6">
        <f t="shared" si="2"/>
        <v>0</v>
      </c>
    </row>
    <row r="22" spans="1:9" x14ac:dyDescent="0.25">
      <c r="A22" s="5"/>
      <c r="B22" s="5" t="s">
        <v>73</v>
      </c>
      <c r="C22" s="1" t="s">
        <v>32</v>
      </c>
      <c r="D22" s="5">
        <v>9</v>
      </c>
      <c r="E22" s="8">
        <f>E20*2</f>
        <v>0</v>
      </c>
      <c r="F22" s="1">
        <v>24</v>
      </c>
      <c r="G22" s="1">
        <v>20</v>
      </c>
      <c r="H22" s="6">
        <f t="shared" si="2"/>
        <v>0</v>
      </c>
    </row>
    <row r="23" spans="1:9" x14ac:dyDescent="0.25">
      <c r="H23" s="9">
        <f>SUM(H14:H20)</f>
        <v>0</v>
      </c>
      <c r="I23" s="12">
        <f>H11+H23</f>
        <v>0</v>
      </c>
    </row>
    <row r="24" spans="1:9" ht="15" customHeight="1" x14ac:dyDescent="0.25">
      <c r="B24" s="28" t="s">
        <v>100</v>
      </c>
      <c r="C24" s="32" t="s">
        <v>105</v>
      </c>
      <c r="D24" s="32"/>
      <c r="E24" s="32"/>
      <c r="F24" s="32"/>
      <c r="G24" s="32"/>
      <c r="H24" s="32"/>
      <c r="I24" s="32"/>
    </row>
    <row r="25" spans="1:9" ht="81" customHeight="1" x14ac:dyDescent="0.25">
      <c r="B25" s="28" t="s">
        <v>101</v>
      </c>
      <c r="C25" s="32" t="s">
        <v>102</v>
      </c>
      <c r="D25" s="32"/>
      <c r="E25" s="32"/>
      <c r="F25" s="32"/>
      <c r="G25" s="32"/>
    </row>
    <row r="26" spans="1:9" x14ac:dyDescent="0.25">
      <c r="B26" t="s">
        <v>103</v>
      </c>
      <c r="C26" s="29"/>
      <c r="E26" s="30"/>
    </row>
    <row r="27" spans="1:9" x14ac:dyDescent="0.25">
      <c r="B27" t="s">
        <v>104</v>
      </c>
      <c r="C27" s="31"/>
      <c r="E27" s="30"/>
    </row>
  </sheetData>
  <mergeCells count="4">
    <mergeCell ref="C2:F2"/>
    <mergeCell ref="G4:G10"/>
    <mergeCell ref="C25:G25"/>
    <mergeCell ref="C24:I24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2:I28"/>
  <sheetViews>
    <sheetView topLeftCell="A11" workbookViewId="0">
      <selection activeCell="C25" sqref="C25:I25"/>
    </sheetView>
  </sheetViews>
  <sheetFormatPr defaultRowHeight="15" x14ac:dyDescent="0.25"/>
  <cols>
    <col min="1" max="1" width="5.85546875" customWidth="1"/>
    <col min="2" max="2" width="32.7109375" customWidth="1"/>
    <col min="4" max="4" width="12.5703125" customWidth="1"/>
    <col min="6" max="6" width="14" customWidth="1"/>
    <col min="8" max="8" width="18.7109375" customWidth="1"/>
    <col min="9" max="9" width="15.140625" customWidth="1"/>
  </cols>
  <sheetData>
    <row r="2" spans="1:8" x14ac:dyDescent="0.25">
      <c r="A2" s="3" t="s">
        <v>10</v>
      </c>
      <c r="B2" s="3" t="s">
        <v>11</v>
      </c>
      <c r="C2" s="27"/>
      <c r="D2" s="27"/>
      <c r="E2" s="27"/>
      <c r="F2" s="27"/>
    </row>
    <row r="4" spans="1:8" x14ac:dyDescent="0.25">
      <c r="A4" s="3" t="s">
        <v>12</v>
      </c>
      <c r="B4" s="3" t="s">
        <v>14</v>
      </c>
      <c r="C4" s="3" t="s">
        <v>4</v>
      </c>
      <c r="D4" s="3" t="s">
        <v>19</v>
      </c>
      <c r="E4" s="3" t="s">
        <v>38</v>
      </c>
      <c r="F4" s="3" t="s">
        <v>41</v>
      </c>
      <c r="G4" s="27"/>
      <c r="H4" s="10" t="s">
        <v>42</v>
      </c>
    </row>
    <row r="5" spans="1:8" x14ac:dyDescent="0.25">
      <c r="A5" s="1">
        <v>1</v>
      </c>
      <c r="B5" s="1" t="s">
        <v>15</v>
      </c>
      <c r="C5" s="1">
        <v>1</v>
      </c>
      <c r="D5" s="6">
        <v>0</v>
      </c>
      <c r="E5" s="1">
        <v>24</v>
      </c>
      <c r="F5" s="6">
        <f>C5*D5*E5</f>
        <v>0</v>
      </c>
      <c r="G5" s="27"/>
      <c r="H5" s="6">
        <f>F5</f>
        <v>0</v>
      </c>
    </row>
    <row r="6" spans="1:8" x14ac:dyDescent="0.25">
      <c r="A6" s="1">
        <v>2</v>
      </c>
      <c r="B6" s="1" t="s">
        <v>98</v>
      </c>
      <c r="C6" s="1">
        <v>1</v>
      </c>
      <c r="D6" s="6">
        <v>0</v>
      </c>
      <c r="E6" s="1">
        <v>24</v>
      </c>
      <c r="F6" s="6">
        <f>C6*D6*E6</f>
        <v>0</v>
      </c>
      <c r="G6" s="27"/>
      <c r="H6" s="6">
        <f>F6</f>
        <v>0</v>
      </c>
    </row>
    <row r="7" spans="1:8" x14ac:dyDescent="0.25">
      <c r="A7" s="1">
        <v>3</v>
      </c>
      <c r="B7" s="1" t="s">
        <v>17</v>
      </c>
      <c r="C7" s="1">
        <v>22</v>
      </c>
      <c r="D7" s="6">
        <v>0</v>
      </c>
      <c r="E7" s="1">
        <v>2</v>
      </c>
      <c r="F7" s="6">
        <f t="shared" ref="F7:F10" si="0">C7*D7*E7</f>
        <v>0</v>
      </c>
      <c r="G7" s="27"/>
      <c r="H7" s="6">
        <f t="shared" ref="H7:H10" si="1">F7</f>
        <v>0</v>
      </c>
    </row>
    <row r="8" spans="1:8" x14ac:dyDescent="0.25">
      <c r="A8" s="5">
        <v>4</v>
      </c>
      <c r="B8" s="5" t="s">
        <v>22</v>
      </c>
      <c r="C8" s="1">
        <v>22</v>
      </c>
      <c r="D8" s="6">
        <v>0</v>
      </c>
      <c r="E8" s="1">
        <v>2</v>
      </c>
      <c r="F8" s="6">
        <f t="shared" si="0"/>
        <v>0</v>
      </c>
      <c r="G8" s="27"/>
      <c r="H8" s="6">
        <f t="shared" si="1"/>
        <v>0</v>
      </c>
    </row>
    <row r="9" spans="1:8" x14ac:dyDescent="0.25">
      <c r="A9" s="5">
        <v>5</v>
      </c>
      <c r="B9" s="5" t="s">
        <v>23</v>
      </c>
      <c r="C9" s="1">
        <v>44</v>
      </c>
      <c r="D9" s="6">
        <v>0</v>
      </c>
      <c r="E9" s="1">
        <v>2</v>
      </c>
      <c r="F9" s="6">
        <f t="shared" si="0"/>
        <v>0</v>
      </c>
      <c r="G9" s="27"/>
      <c r="H9" s="6">
        <f t="shared" si="1"/>
        <v>0</v>
      </c>
    </row>
    <row r="10" spans="1:8" x14ac:dyDescent="0.25">
      <c r="A10" s="5">
        <v>6</v>
      </c>
      <c r="B10" s="4" t="s">
        <v>28</v>
      </c>
      <c r="C10" s="5">
        <v>1</v>
      </c>
      <c r="D10" s="6">
        <v>0</v>
      </c>
      <c r="E10" s="1">
        <v>2</v>
      </c>
      <c r="F10" s="6">
        <f t="shared" si="0"/>
        <v>0</v>
      </c>
      <c r="G10" s="27"/>
      <c r="H10" s="6">
        <f t="shared" si="1"/>
        <v>0</v>
      </c>
    </row>
    <row r="11" spans="1:8" x14ac:dyDescent="0.25">
      <c r="H11" s="9">
        <f>SUM(H5:H10)</f>
        <v>0</v>
      </c>
    </row>
    <row r="12" spans="1:8" x14ac:dyDescent="0.25">
      <c r="A12" s="3" t="s">
        <v>13</v>
      </c>
      <c r="B12" s="3" t="s">
        <v>0</v>
      </c>
      <c r="C12" s="3" t="s">
        <v>1</v>
      </c>
      <c r="D12" s="3" t="s">
        <v>4</v>
      </c>
      <c r="E12" s="3" t="s">
        <v>2</v>
      </c>
      <c r="F12" s="3" t="s">
        <v>3</v>
      </c>
      <c r="G12" s="10" t="s">
        <v>40</v>
      </c>
      <c r="H12" s="10" t="s">
        <v>42</v>
      </c>
    </row>
    <row r="13" spans="1:8" x14ac:dyDescent="0.25">
      <c r="A13" s="1"/>
      <c r="B13" s="1"/>
      <c r="C13" s="1"/>
      <c r="D13" s="1"/>
      <c r="E13" s="1"/>
      <c r="F13" s="1"/>
      <c r="G13" s="1"/>
      <c r="H13" s="1"/>
    </row>
    <row r="14" spans="1:8" x14ac:dyDescent="0.25">
      <c r="A14" s="1">
        <v>1</v>
      </c>
      <c r="B14" s="1" t="s">
        <v>5</v>
      </c>
      <c r="C14" s="1" t="s">
        <v>8</v>
      </c>
      <c r="D14" s="1">
        <v>1</v>
      </c>
      <c r="E14" s="8">
        <v>0</v>
      </c>
      <c r="F14" s="1">
        <v>24</v>
      </c>
      <c r="G14" s="1">
        <v>173</v>
      </c>
      <c r="H14" s="6">
        <f>D14*E14*F14*G14</f>
        <v>0</v>
      </c>
    </row>
    <row r="15" spans="1:8" x14ac:dyDescent="0.25">
      <c r="A15" s="5">
        <v>2</v>
      </c>
      <c r="B15" s="4" t="s">
        <v>20</v>
      </c>
      <c r="C15" s="1" t="s">
        <v>33</v>
      </c>
      <c r="D15" s="5">
        <v>14</v>
      </c>
      <c r="E15" s="8">
        <v>0</v>
      </c>
      <c r="F15" s="1">
        <v>24</v>
      </c>
      <c r="G15" s="1">
        <v>173</v>
      </c>
      <c r="H15" s="6">
        <f t="shared" ref="H15:H23" si="2">D15*E15*F15*G15</f>
        <v>0</v>
      </c>
    </row>
    <row r="16" spans="1:8" x14ac:dyDescent="0.25">
      <c r="A16" s="5">
        <v>3</v>
      </c>
      <c r="B16" s="4" t="s">
        <v>20</v>
      </c>
      <c r="C16" s="1" t="s">
        <v>33</v>
      </c>
      <c r="D16" s="5">
        <v>14</v>
      </c>
      <c r="E16" s="8">
        <f>E15*1.5</f>
        <v>0</v>
      </c>
      <c r="F16" s="1">
        <v>24</v>
      </c>
      <c r="G16" s="1">
        <v>20</v>
      </c>
      <c r="H16" s="6">
        <f t="shared" si="2"/>
        <v>0</v>
      </c>
    </row>
    <row r="17" spans="1:9" x14ac:dyDescent="0.25">
      <c r="A17" s="5">
        <v>4</v>
      </c>
      <c r="B17" s="4" t="s">
        <v>20</v>
      </c>
      <c r="C17" s="1" t="s">
        <v>33</v>
      </c>
      <c r="D17" s="5">
        <v>14</v>
      </c>
      <c r="E17" s="8">
        <f>E15*2</f>
        <v>0</v>
      </c>
      <c r="F17" s="1">
        <v>24</v>
      </c>
      <c r="G17" s="1">
        <v>20</v>
      </c>
      <c r="H17" s="6">
        <f t="shared" si="2"/>
        <v>0</v>
      </c>
    </row>
    <row r="18" spans="1:9" x14ac:dyDescent="0.25">
      <c r="A18" s="5">
        <v>5</v>
      </c>
      <c r="B18" s="4" t="s">
        <v>29</v>
      </c>
      <c r="C18" s="1" t="s">
        <v>33</v>
      </c>
      <c r="D18" s="5">
        <v>5</v>
      </c>
      <c r="E18" s="8">
        <v>0</v>
      </c>
      <c r="F18" s="1">
        <v>24</v>
      </c>
      <c r="G18" s="1">
        <v>173</v>
      </c>
      <c r="H18" s="6">
        <f t="shared" si="2"/>
        <v>0</v>
      </c>
    </row>
    <row r="19" spans="1:9" x14ac:dyDescent="0.25">
      <c r="A19" s="5">
        <v>6</v>
      </c>
      <c r="B19" s="4" t="s">
        <v>29</v>
      </c>
      <c r="C19" s="1" t="s">
        <v>33</v>
      </c>
      <c r="D19" s="5">
        <v>5</v>
      </c>
      <c r="E19" s="8">
        <f>E18*1.5</f>
        <v>0</v>
      </c>
      <c r="F19" s="1">
        <v>24</v>
      </c>
      <c r="G19" s="1">
        <v>20</v>
      </c>
      <c r="H19" s="6">
        <f t="shared" si="2"/>
        <v>0</v>
      </c>
    </row>
    <row r="20" spans="1:9" x14ac:dyDescent="0.25">
      <c r="A20" s="5">
        <v>7</v>
      </c>
      <c r="B20" s="4" t="s">
        <v>29</v>
      </c>
      <c r="C20" s="1" t="s">
        <v>33</v>
      </c>
      <c r="D20" s="5">
        <v>5</v>
      </c>
      <c r="E20" s="8">
        <f>E18*2</f>
        <v>0</v>
      </c>
      <c r="F20" s="1">
        <v>24</v>
      </c>
      <c r="G20" s="1">
        <v>20</v>
      </c>
      <c r="H20" s="6">
        <f t="shared" si="2"/>
        <v>0</v>
      </c>
    </row>
    <row r="21" spans="1:9" x14ac:dyDescent="0.25">
      <c r="A21" s="5">
        <v>8</v>
      </c>
      <c r="B21" s="4" t="s">
        <v>25</v>
      </c>
      <c r="C21" s="1" t="s">
        <v>33</v>
      </c>
      <c r="D21" s="1">
        <v>2</v>
      </c>
      <c r="E21" s="8">
        <v>0</v>
      </c>
      <c r="F21" s="1">
        <v>24</v>
      </c>
      <c r="G21" s="1">
        <v>173</v>
      </c>
      <c r="H21" s="6">
        <f t="shared" si="2"/>
        <v>0</v>
      </c>
    </row>
    <row r="22" spans="1:9" x14ac:dyDescent="0.25">
      <c r="A22" s="5">
        <v>9</v>
      </c>
      <c r="B22" s="4" t="s">
        <v>25</v>
      </c>
      <c r="C22" s="5" t="s">
        <v>33</v>
      </c>
      <c r="D22" s="1">
        <v>2</v>
      </c>
      <c r="E22" s="8">
        <f>E21*1.5</f>
        <v>0</v>
      </c>
      <c r="F22" s="1">
        <v>24</v>
      </c>
      <c r="G22" s="1">
        <v>20</v>
      </c>
      <c r="H22" s="6">
        <f t="shared" si="2"/>
        <v>0</v>
      </c>
    </row>
    <row r="23" spans="1:9" x14ac:dyDescent="0.25">
      <c r="A23" s="5">
        <v>10</v>
      </c>
      <c r="B23" s="4" t="s">
        <v>25</v>
      </c>
      <c r="C23" s="5" t="s">
        <v>33</v>
      </c>
      <c r="D23" s="1">
        <v>2</v>
      </c>
      <c r="E23" s="8">
        <f>E21*2</f>
        <v>0</v>
      </c>
      <c r="F23" s="1">
        <v>24</v>
      </c>
      <c r="G23" s="1">
        <v>20</v>
      </c>
      <c r="H23" s="6">
        <f t="shared" si="2"/>
        <v>0</v>
      </c>
    </row>
    <row r="24" spans="1:9" x14ac:dyDescent="0.25">
      <c r="H24" s="9">
        <f>SUM(H14:H21)</f>
        <v>0</v>
      </c>
      <c r="I24" s="12">
        <f>H11+H24</f>
        <v>0</v>
      </c>
    </row>
    <row r="25" spans="1:9" ht="15" customHeight="1" x14ac:dyDescent="0.25">
      <c r="B25" s="28" t="s">
        <v>100</v>
      </c>
      <c r="C25" s="32" t="s">
        <v>105</v>
      </c>
      <c r="D25" s="32"/>
      <c r="E25" s="32"/>
      <c r="F25" s="32"/>
      <c r="G25" s="32"/>
      <c r="H25" s="32"/>
      <c r="I25" s="32"/>
    </row>
    <row r="26" spans="1:9" ht="78.75" customHeight="1" x14ac:dyDescent="0.25">
      <c r="B26" s="28" t="s">
        <v>101</v>
      </c>
      <c r="C26" s="32" t="s">
        <v>102</v>
      </c>
      <c r="D26" s="32"/>
      <c r="E26" s="32"/>
      <c r="F26" s="32"/>
      <c r="G26" s="32"/>
    </row>
    <row r="27" spans="1:9" x14ac:dyDescent="0.25">
      <c r="B27" t="s">
        <v>103</v>
      </c>
      <c r="C27" s="29"/>
      <c r="E27" s="30"/>
    </row>
    <row r="28" spans="1:9" x14ac:dyDescent="0.25">
      <c r="B28" t="s">
        <v>104</v>
      </c>
      <c r="C28" s="31"/>
      <c r="E28" s="30"/>
    </row>
  </sheetData>
  <mergeCells count="4">
    <mergeCell ref="C2:F2"/>
    <mergeCell ref="G4:G10"/>
    <mergeCell ref="C26:G26"/>
    <mergeCell ref="C25:I25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2:I36"/>
  <sheetViews>
    <sheetView topLeftCell="A22" workbookViewId="0">
      <selection activeCell="C33" sqref="C33:I33"/>
    </sheetView>
  </sheetViews>
  <sheetFormatPr defaultRowHeight="15" x14ac:dyDescent="0.25"/>
  <cols>
    <col min="1" max="1" width="5.85546875" customWidth="1"/>
    <col min="2" max="2" width="32.7109375" customWidth="1"/>
    <col min="4" max="4" width="12.5703125" customWidth="1"/>
    <col min="6" max="6" width="14.42578125" customWidth="1"/>
    <col min="8" max="8" width="18.7109375" customWidth="1"/>
    <col min="9" max="9" width="16.7109375" customWidth="1"/>
  </cols>
  <sheetData>
    <row r="2" spans="1:8" x14ac:dyDescent="0.25">
      <c r="A2" s="3" t="s">
        <v>10</v>
      </c>
      <c r="B2" s="3" t="s">
        <v>11</v>
      </c>
      <c r="C2" s="27"/>
      <c r="D2" s="27"/>
      <c r="E2" s="27"/>
      <c r="F2" s="27"/>
    </row>
    <row r="4" spans="1:8" x14ac:dyDescent="0.25">
      <c r="A4" s="3" t="s">
        <v>12</v>
      </c>
      <c r="B4" s="3" t="s">
        <v>14</v>
      </c>
      <c r="C4" s="3" t="s">
        <v>4</v>
      </c>
      <c r="D4" s="3" t="s">
        <v>19</v>
      </c>
      <c r="E4" s="3" t="s">
        <v>3</v>
      </c>
      <c r="F4" s="3" t="s">
        <v>41</v>
      </c>
      <c r="G4" s="27"/>
      <c r="H4" s="10" t="s">
        <v>42</v>
      </c>
    </row>
    <row r="5" spans="1:8" x14ac:dyDescent="0.25">
      <c r="A5" s="1">
        <v>1</v>
      </c>
      <c r="B5" s="1" t="s">
        <v>15</v>
      </c>
      <c r="C5" s="1">
        <v>4</v>
      </c>
      <c r="D5" s="6">
        <v>0</v>
      </c>
      <c r="E5" s="1">
        <v>24</v>
      </c>
      <c r="F5" s="6">
        <f>C5*D5*E5</f>
        <v>0</v>
      </c>
      <c r="G5" s="27"/>
      <c r="H5" s="6">
        <f>F5</f>
        <v>0</v>
      </c>
    </row>
    <row r="6" spans="1:8" x14ac:dyDescent="0.25">
      <c r="A6" s="1">
        <v>2</v>
      </c>
      <c r="B6" s="1" t="s">
        <v>99</v>
      </c>
      <c r="C6" s="1">
        <v>1</v>
      </c>
      <c r="D6" s="6">
        <v>0</v>
      </c>
      <c r="E6" s="1">
        <v>24</v>
      </c>
      <c r="F6" s="6">
        <f>C6*D6*E6</f>
        <v>0</v>
      </c>
      <c r="G6" s="27"/>
      <c r="H6" s="6">
        <f>F6</f>
        <v>0</v>
      </c>
    </row>
    <row r="7" spans="1:8" x14ac:dyDescent="0.25">
      <c r="A7" s="1">
        <v>3</v>
      </c>
      <c r="B7" s="1" t="s">
        <v>17</v>
      </c>
      <c r="C7" s="1">
        <v>69</v>
      </c>
      <c r="D7" s="6">
        <v>0</v>
      </c>
      <c r="E7" s="1">
        <v>2</v>
      </c>
      <c r="F7" s="6">
        <f t="shared" ref="F7:F10" si="0">C7*D7*E7</f>
        <v>0</v>
      </c>
      <c r="G7" s="27"/>
      <c r="H7" s="6">
        <f t="shared" ref="H7:H10" si="1">F7</f>
        <v>0</v>
      </c>
    </row>
    <row r="8" spans="1:8" x14ac:dyDescent="0.25">
      <c r="A8" s="5">
        <v>4</v>
      </c>
      <c r="B8" s="5" t="s">
        <v>22</v>
      </c>
      <c r="C8" s="1">
        <v>69</v>
      </c>
      <c r="D8" s="6">
        <v>0</v>
      </c>
      <c r="E8" s="1">
        <v>2</v>
      </c>
      <c r="F8" s="6">
        <f t="shared" si="0"/>
        <v>0</v>
      </c>
      <c r="G8" s="27"/>
      <c r="H8" s="6">
        <f t="shared" si="1"/>
        <v>0</v>
      </c>
    </row>
    <row r="9" spans="1:8" x14ac:dyDescent="0.25">
      <c r="A9" s="5">
        <v>5</v>
      </c>
      <c r="B9" s="5" t="s">
        <v>23</v>
      </c>
      <c r="C9" s="1">
        <v>138</v>
      </c>
      <c r="D9" s="6">
        <v>0</v>
      </c>
      <c r="E9" s="1">
        <v>2</v>
      </c>
      <c r="F9" s="6">
        <f t="shared" si="0"/>
        <v>0</v>
      </c>
      <c r="G9" s="27"/>
      <c r="H9" s="6">
        <f t="shared" si="1"/>
        <v>0</v>
      </c>
    </row>
    <row r="10" spans="1:8" x14ac:dyDescent="0.25">
      <c r="A10" s="5">
        <v>6</v>
      </c>
      <c r="B10" s="4" t="s">
        <v>28</v>
      </c>
      <c r="C10" s="5">
        <v>2</v>
      </c>
      <c r="D10" s="6">
        <v>0</v>
      </c>
      <c r="E10" s="1">
        <v>2</v>
      </c>
      <c r="F10" s="6">
        <f t="shared" si="0"/>
        <v>0</v>
      </c>
      <c r="G10" s="27"/>
      <c r="H10" s="6">
        <f t="shared" si="1"/>
        <v>0</v>
      </c>
    </row>
    <row r="11" spans="1:8" x14ac:dyDescent="0.25">
      <c r="H11" s="9">
        <f>SUM(H5:H10)</f>
        <v>0</v>
      </c>
    </row>
    <row r="12" spans="1:8" x14ac:dyDescent="0.25">
      <c r="A12" s="3" t="s">
        <v>13</v>
      </c>
      <c r="B12" s="3" t="s">
        <v>0</v>
      </c>
      <c r="C12" s="3" t="s">
        <v>1</v>
      </c>
      <c r="D12" s="3" t="s">
        <v>4</v>
      </c>
      <c r="E12" s="3" t="s">
        <v>2</v>
      </c>
      <c r="F12" s="3" t="s">
        <v>3</v>
      </c>
      <c r="G12" s="10" t="s">
        <v>40</v>
      </c>
      <c r="H12" s="10" t="s">
        <v>42</v>
      </c>
    </row>
    <row r="13" spans="1:8" x14ac:dyDescent="0.25">
      <c r="A13" s="1"/>
      <c r="B13" s="1"/>
      <c r="C13" s="1"/>
      <c r="D13" s="1"/>
      <c r="E13" s="1"/>
      <c r="F13" s="1"/>
      <c r="G13" s="1"/>
      <c r="H13" s="1"/>
    </row>
    <row r="14" spans="1:8" x14ac:dyDescent="0.25">
      <c r="A14" s="5">
        <v>4</v>
      </c>
      <c r="B14" s="4" t="s">
        <v>20</v>
      </c>
      <c r="C14" s="1" t="s">
        <v>33</v>
      </c>
      <c r="D14" s="5">
        <v>40</v>
      </c>
      <c r="E14" s="8">
        <v>0</v>
      </c>
      <c r="F14" s="1">
        <v>24</v>
      </c>
      <c r="G14" s="1">
        <v>173</v>
      </c>
      <c r="H14" s="6">
        <f t="shared" ref="H14:H31" si="2">D14*E14*F14*G14</f>
        <v>0</v>
      </c>
    </row>
    <row r="15" spans="1:8" x14ac:dyDescent="0.25">
      <c r="A15" s="5">
        <v>5</v>
      </c>
      <c r="B15" s="4" t="s">
        <v>20</v>
      </c>
      <c r="C15" s="1" t="s">
        <v>33</v>
      </c>
      <c r="D15" s="5">
        <v>40</v>
      </c>
      <c r="E15" s="8">
        <f>E14*1.5</f>
        <v>0</v>
      </c>
      <c r="F15" s="1">
        <v>24</v>
      </c>
      <c r="G15" s="1">
        <v>20</v>
      </c>
      <c r="H15" s="6">
        <f t="shared" si="2"/>
        <v>0</v>
      </c>
    </row>
    <row r="16" spans="1:8" x14ac:dyDescent="0.25">
      <c r="A16" s="5">
        <v>6</v>
      </c>
      <c r="B16" s="4" t="s">
        <v>20</v>
      </c>
      <c r="C16" s="1" t="s">
        <v>33</v>
      </c>
      <c r="D16" s="5">
        <v>40</v>
      </c>
      <c r="E16" s="8">
        <f>E14*2</f>
        <v>0</v>
      </c>
      <c r="F16" s="1">
        <v>24</v>
      </c>
      <c r="G16" s="1">
        <v>20</v>
      </c>
      <c r="H16" s="6">
        <f t="shared" si="2"/>
        <v>0</v>
      </c>
    </row>
    <row r="17" spans="1:9" x14ac:dyDescent="0.25">
      <c r="A17" s="5">
        <v>7</v>
      </c>
      <c r="B17" s="5" t="s">
        <v>43</v>
      </c>
      <c r="C17" s="1" t="s">
        <v>67</v>
      </c>
      <c r="D17" s="5">
        <v>16</v>
      </c>
      <c r="E17" s="8">
        <v>0</v>
      </c>
      <c r="F17" s="1">
        <v>24</v>
      </c>
      <c r="G17" s="1">
        <v>173</v>
      </c>
      <c r="H17" s="6">
        <f t="shared" si="2"/>
        <v>0</v>
      </c>
    </row>
    <row r="18" spans="1:9" x14ac:dyDescent="0.25">
      <c r="A18" s="5">
        <v>8</v>
      </c>
      <c r="B18" s="5" t="s">
        <v>43</v>
      </c>
      <c r="C18" s="1" t="s">
        <v>67</v>
      </c>
      <c r="D18" s="5">
        <v>16</v>
      </c>
      <c r="E18" s="8">
        <f>E17*1.5</f>
        <v>0</v>
      </c>
      <c r="F18" s="1">
        <v>24</v>
      </c>
      <c r="G18" s="1">
        <v>20</v>
      </c>
      <c r="H18" s="6">
        <f t="shared" si="2"/>
        <v>0</v>
      </c>
    </row>
    <row r="19" spans="1:9" x14ac:dyDescent="0.25">
      <c r="A19" s="5">
        <v>9</v>
      </c>
      <c r="B19" s="5" t="s">
        <v>43</v>
      </c>
      <c r="C19" s="1" t="s">
        <v>67</v>
      </c>
      <c r="D19" s="5">
        <v>16</v>
      </c>
      <c r="E19" s="8">
        <f>E17*2</f>
        <v>0</v>
      </c>
      <c r="F19" s="1">
        <v>24</v>
      </c>
      <c r="G19" s="1">
        <v>20</v>
      </c>
      <c r="H19" s="6">
        <f t="shared" si="2"/>
        <v>0</v>
      </c>
    </row>
    <row r="20" spans="1:9" x14ac:dyDescent="0.25">
      <c r="A20" s="5">
        <v>10</v>
      </c>
      <c r="B20" s="4" t="s">
        <v>25</v>
      </c>
      <c r="C20" s="1" t="s">
        <v>33</v>
      </c>
      <c r="D20" s="1">
        <v>4</v>
      </c>
      <c r="E20" s="8">
        <v>0</v>
      </c>
      <c r="F20" s="1">
        <v>24</v>
      </c>
      <c r="G20" s="1">
        <v>173</v>
      </c>
      <c r="H20" s="6">
        <f t="shared" si="2"/>
        <v>0</v>
      </c>
    </row>
    <row r="21" spans="1:9" x14ac:dyDescent="0.25">
      <c r="A21" s="5">
        <v>11</v>
      </c>
      <c r="B21" s="4" t="s">
        <v>25</v>
      </c>
      <c r="C21" s="1" t="s">
        <v>33</v>
      </c>
      <c r="D21" s="1">
        <v>4</v>
      </c>
      <c r="E21" s="8">
        <f>E20*1.5</f>
        <v>0</v>
      </c>
      <c r="F21" s="1">
        <v>24</v>
      </c>
      <c r="G21" s="1">
        <v>20</v>
      </c>
      <c r="H21" s="6">
        <f t="shared" si="2"/>
        <v>0</v>
      </c>
    </row>
    <row r="22" spans="1:9" x14ac:dyDescent="0.25">
      <c r="A22" s="5">
        <v>12</v>
      </c>
      <c r="B22" s="4" t="s">
        <v>25</v>
      </c>
      <c r="C22" s="1" t="s">
        <v>33</v>
      </c>
      <c r="D22" s="1">
        <v>4</v>
      </c>
      <c r="E22" s="8">
        <f>E20*2</f>
        <v>0</v>
      </c>
      <c r="F22" s="1">
        <v>24</v>
      </c>
      <c r="G22" s="1">
        <v>20</v>
      </c>
      <c r="H22" s="6">
        <f t="shared" si="2"/>
        <v>0</v>
      </c>
    </row>
    <row r="23" spans="1:9" x14ac:dyDescent="0.25">
      <c r="A23" s="1">
        <v>13</v>
      </c>
      <c r="B23" s="4" t="s">
        <v>26</v>
      </c>
      <c r="C23" s="1" t="s">
        <v>32</v>
      </c>
      <c r="D23" s="5">
        <v>4</v>
      </c>
      <c r="E23" s="8">
        <v>0</v>
      </c>
      <c r="F23" s="1">
        <v>24</v>
      </c>
      <c r="G23" s="1">
        <v>173</v>
      </c>
      <c r="H23" s="6">
        <f t="shared" si="2"/>
        <v>0</v>
      </c>
    </row>
    <row r="24" spans="1:9" x14ac:dyDescent="0.25">
      <c r="A24" s="1">
        <v>14</v>
      </c>
      <c r="B24" s="4" t="s">
        <v>26</v>
      </c>
      <c r="C24" s="1" t="s">
        <v>32</v>
      </c>
      <c r="D24" s="5">
        <v>4</v>
      </c>
      <c r="E24" s="8">
        <f>E23*1.5</f>
        <v>0</v>
      </c>
      <c r="F24" s="1">
        <v>24</v>
      </c>
      <c r="G24" s="1">
        <v>20</v>
      </c>
      <c r="H24" s="6">
        <f t="shared" si="2"/>
        <v>0</v>
      </c>
    </row>
    <row r="25" spans="1:9" x14ac:dyDescent="0.25">
      <c r="A25" s="1">
        <v>15</v>
      </c>
      <c r="B25" s="4" t="s">
        <v>26</v>
      </c>
      <c r="C25" s="1" t="s">
        <v>32</v>
      </c>
      <c r="D25" s="5">
        <v>4</v>
      </c>
      <c r="E25" s="8">
        <f>E23*2</f>
        <v>0</v>
      </c>
      <c r="F25" s="1">
        <v>24</v>
      </c>
      <c r="G25" s="1">
        <v>20</v>
      </c>
      <c r="H25" s="6">
        <f t="shared" si="2"/>
        <v>0</v>
      </c>
    </row>
    <row r="26" spans="1:9" x14ac:dyDescent="0.25">
      <c r="A26" s="1">
        <v>16</v>
      </c>
      <c r="B26" s="4" t="s">
        <v>44</v>
      </c>
      <c r="C26" s="1" t="s">
        <v>32</v>
      </c>
      <c r="D26" s="5">
        <v>1</v>
      </c>
      <c r="E26" s="8">
        <v>0</v>
      </c>
      <c r="F26" s="1">
        <v>24</v>
      </c>
      <c r="G26" s="1">
        <v>173</v>
      </c>
      <c r="H26" s="6">
        <f t="shared" si="2"/>
        <v>0</v>
      </c>
    </row>
    <row r="27" spans="1:9" x14ac:dyDescent="0.25">
      <c r="A27" s="1">
        <v>17</v>
      </c>
      <c r="B27" s="4" t="s">
        <v>44</v>
      </c>
      <c r="C27" s="1" t="s">
        <v>32</v>
      </c>
      <c r="D27" s="5">
        <v>1</v>
      </c>
      <c r="E27" s="8">
        <f>E26*1.5</f>
        <v>0</v>
      </c>
      <c r="F27" s="1">
        <v>24</v>
      </c>
      <c r="G27" s="1">
        <v>20</v>
      </c>
      <c r="H27" s="6">
        <f t="shared" si="2"/>
        <v>0</v>
      </c>
    </row>
    <row r="28" spans="1:9" x14ac:dyDescent="0.25">
      <c r="A28" s="1">
        <v>18</v>
      </c>
      <c r="B28" s="4" t="s">
        <v>44</v>
      </c>
      <c r="C28" s="1" t="s">
        <v>32</v>
      </c>
      <c r="D28" s="5">
        <v>1</v>
      </c>
      <c r="E28" s="8">
        <f>E26*2</f>
        <v>0</v>
      </c>
      <c r="F28" s="1">
        <v>24</v>
      </c>
      <c r="G28" s="1">
        <v>20</v>
      </c>
      <c r="H28" s="6">
        <f t="shared" si="2"/>
        <v>0</v>
      </c>
    </row>
    <row r="29" spans="1:9" x14ac:dyDescent="0.25">
      <c r="A29" s="5">
        <v>19</v>
      </c>
      <c r="B29" s="4" t="s">
        <v>30</v>
      </c>
      <c r="C29" s="1" t="s">
        <v>32</v>
      </c>
      <c r="D29" s="5">
        <v>4</v>
      </c>
      <c r="E29" s="8">
        <v>0</v>
      </c>
      <c r="F29" s="1">
        <v>24</v>
      </c>
      <c r="G29" s="1">
        <v>173</v>
      </c>
      <c r="H29" s="6">
        <f t="shared" si="2"/>
        <v>0</v>
      </c>
    </row>
    <row r="30" spans="1:9" x14ac:dyDescent="0.25">
      <c r="A30" s="5">
        <v>20</v>
      </c>
      <c r="B30" s="4" t="s">
        <v>30</v>
      </c>
      <c r="C30" s="1" t="s">
        <v>32</v>
      </c>
      <c r="D30" s="5">
        <v>4</v>
      </c>
      <c r="E30" s="8">
        <f>E29*1.5</f>
        <v>0</v>
      </c>
      <c r="F30" s="1">
        <v>24</v>
      </c>
      <c r="G30" s="1">
        <v>20</v>
      </c>
      <c r="H30" s="6">
        <f t="shared" si="2"/>
        <v>0</v>
      </c>
    </row>
    <row r="31" spans="1:9" x14ac:dyDescent="0.25">
      <c r="A31" s="5">
        <v>21</v>
      </c>
      <c r="B31" s="4" t="s">
        <v>30</v>
      </c>
      <c r="C31" s="1" t="s">
        <v>32</v>
      </c>
      <c r="D31" s="5">
        <v>4</v>
      </c>
      <c r="E31" s="8">
        <f>E29*2</f>
        <v>0</v>
      </c>
      <c r="F31" s="1">
        <v>24</v>
      </c>
      <c r="G31" s="1">
        <v>20</v>
      </c>
      <c r="H31" s="6">
        <f t="shared" si="2"/>
        <v>0</v>
      </c>
    </row>
    <row r="32" spans="1:9" x14ac:dyDescent="0.25">
      <c r="H32" s="9">
        <f>SUM(H14:H31)</f>
        <v>0</v>
      </c>
      <c r="I32" s="12">
        <f>H11+H32</f>
        <v>0</v>
      </c>
    </row>
    <row r="33" spans="2:9" ht="15" customHeight="1" x14ac:dyDescent="0.25">
      <c r="B33" s="28" t="s">
        <v>100</v>
      </c>
      <c r="C33" s="32" t="s">
        <v>105</v>
      </c>
      <c r="D33" s="32"/>
      <c r="E33" s="32"/>
      <c r="F33" s="32"/>
      <c r="G33" s="32"/>
      <c r="H33" s="32"/>
      <c r="I33" s="32"/>
    </row>
    <row r="34" spans="2:9" ht="81" customHeight="1" x14ac:dyDescent="0.25">
      <c r="B34" s="28" t="s">
        <v>101</v>
      </c>
      <c r="C34" s="32" t="s">
        <v>102</v>
      </c>
      <c r="D34" s="32"/>
      <c r="E34" s="32"/>
      <c r="F34" s="32"/>
      <c r="G34" s="32"/>
    </row>
    <row r="35" spans="2:9" x14ac:dyDescent="0.25">
      <c r="B35" t="s">
        <v>103</v>
      </c>
      <c r="C35" s="29"/>
      <c r="E35" s="30"/>
    </row>
    <row r="36" spans="2:9" x14ac:dyDescent="0.25">
      <c r="B36" t="s">
        <v>104</v>
      </c>
      <c r="C36" s="31"/>
      <c r="E36" s="30"/>
    </row>
  </sheetData>
  <mergeCells count="4">
    <mergeCell ref="C2:F2"/>
    <mergeCell ref="G4:G10"/>
    <mergeCell ref="C34:G34"/>
    <mergeCell ref="C33:I33"/>
  </mergeCell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2:I31"/>
  <sheetViews>
    <sheetView topLeftCell="A16" zoomScaleNormal="100" workbookViewId="0">
      <selection activeCell="C28" sqref="C28:I28"/>
    </sheetView>
  </sheetViews>
  <sheetFormatPr defaultRowHeight="15" x14ac:dyDescent="0.25"/>
  <cols>
    <col min="1" max="1" width="5.85546875" customWidth="1"/>
    <col min="2" max="2" width="32.7109375" customWidth="1"/>
    <col min="4" max="4" width="15" customWidth="1"/>
    <col min="5" max="5" width="11.5703125" customWidth="1"/>
    <col min="6" max="6" width="15.7109375" customWidth="1"/>
    <col min="8" max="8" width="19.5703125" customWidth="1"/>
    <col min="9" max="9" width="16.7109375" customWidth="1"/>
  </cols>
  <sheetData>
    <row r="2" spans="1:8" x14ac:dyDescent="0.25">
      <c r="A2" s="3" t="s">
        <v>10</v>
      </c>
      <c r="B2" s="3" t="s">
        <v>11</v>
      </c>
      <c r="C2" s="27"/>
      <c r="D2" s="27"/>
      <c r="E2" s="27"/>
      <c r="F2" s="27"/>
    </row>
    <row r="4" spans="1:8" x14ac:dyDescent="0.25">
      <c r="A4" s="3" t="s">
        <v>12</v>
      </c>
      <c r="B4" s="3" t="s">
        <v>14</v>
      </c>
      <c r="C4" s="3" t="s">
        <v>4</v>
      </c>
      <c r="D4" s="3" t="s">
        <v>19</v>
      </c>
      <c r="E4" s="3" t="s">
        <v>38</v>
      </c>
      <c r="F4" s="3" t="s">
        <v>41</v>
      </c>
      <c r="G4" s="27"/>
      <c r="H4" s="10" t="s">
        <v>42</v>
      </c>
    </row>
    <row r="5" spans="1:8" x14ac:dyDescent="0.25">
      <c r="A5" s="1">
        <v>1</v>
      </c>
      <c r="B5" s="1" t="s">
        <v>15</v>
      </c>
      <c r="C5" s="1">
        <v>4</v>
      </c>
      <c r="D5" s="6">
        <v>0</v>
      </c>
      <c r="E5" s="1">
        <v>24</v>
      </c>
      <c r="F5" s="6">
        <f>C5*D5*E5</f>
        <v>0</v>
      </c>
      <c r="G5" s="27"/>
      <c r="H5" s="6">
        <f>F5</f>
        <v>0</v>
      </c>
    </row>
    <row r="6" spans="1:8" x14ac:dyDescent="0.25">
      <c r="A6" s="1">
        <v>2</v>
      </c>
      <c r="B6" s="1" t="s">
        <v>16</v>
      </c>
      <c r="C6" s="1">
        <v>2</v>
      </c>
      <c r="D6" s="6">
        <v>0</v>
      </c>
      <c r="E6" s="1">
        <v>30</v>
      </c>
      <c r="F6" s="6">
        <f t="shared" ref="F6:F12" si="0">C6*D6*E6</f>
        <v>0</v>
      </c>
      <c r="G6" s="27"/>
      <c r="H6" s="6">
        <f t="shared" ref="H6:H12" si="1">F6</f>
        <v>0</v>
      </c>
    </row>
    <row r="7" spans="1:8" x14ac:dyDescent="0.25">
      <c r="A7" s="1">
        <v>3</v>
      </c>
      <c r="B7" s="1" t="s">
        <v>97</v>
      </c>
      <c r="C7" s="1">
        <v>1</v>
      </c>
      <c r="D7" s="6">
        <v>0</v>
      </c>
      <c r="E7" s="1">
        <v>24</v>
      </c>
      <c r="F7" s="6">
        <f t="shared" si="0"/>
        <v>0</v>
      </c>
      <c r="G7" s="27"/>
      <c r="H7" s="6">
        <f t="shared" si="1"/>
        <v>0</v>
      </c>
    </row>
    <row r="8" spans="1:8" x14ac:dyDescent="0.25">
      <c r="A8" s="1">
        <v>4</v>
      </c>
      <c r="B8" s="1" t="s">
        <v>17</v>
      </c>
      <c r="C8" s="1">
        <v>85</v>
      </c>
      <c r="D8" s="6">
        <v>0</v>
      </c>
      <c r="E8" s="1">
        <v>2</v>
      </c>
      <c r="F8" s="6">
        <f t="shared" si="0"/>
        <v>0</v>
      </c>
      <c r="G8" s="27"/>
      <c r="H8" s="6">
        <f t="shared" si="1"/>
        <v>0</v>
      </c>
    </row>
    <row r="9" spans="1:8" x14ac:dyDescent="0.25">
      <c r="A9" s="1">
        <v>5</v>
      </c>
      <c r="B9" s="1" t="s">
        <v>18</v>
      </c>
      <c r="C9" s="1">
        <v>2</v>
      </c>
      <c r="D9" s="6">
        <v>0</v>
      </c>
      <c r="E9" s="1">
        <v>1</v>
      </c>
      <c r="F9" s="6">
        <f t="shared" si="0"/>
        <v>0</v>
      </c>
      <c r="G9" s="27"/>
      <c r="H9" s="6">
        <f t="shared" si="1"/>
        <v>0</v>
      </c>
    </row>
    <row r="10" spans="1:8" x14ac:dyDescent="0.25">
      <c r="A10" s="5">
        <v>6</v>
      </c>
      <c r="B10" s="5" t="s">
        <v>22</v>
      </c>
      <c r="C10" s="1">
        <v>85</v>
      </c>
      <c r="D10" s="6">
        <v>0</v>
      </c>
      <c r="E10" s="1">
        <v>2</v>
      </c>
      <c r="F10" s="6">
        <f t="shared" si="0"/>
        <v>0</v>
      </c>
      <c r="G10" s="27"/>
      <c r="H10" s="6">
        <f t="shared" si="1"/>
        <v>0</v>
      </c>
    </row>
    <row r="11" spans="1:8" x14ac:dyDescent="0.25">
      <c r="A11" s="5">
        <v>7</v>
      </c>
      <c r="B11" s="5" t="s">
        <v>23</v>
      </c>
      <c r="C11" s="1">
        <v>138</v>
      </c>
      <c r="D11" s="6">
        <v>0</v>
      </c>
      <c r="E11" s="1">
        <v>2</v>
      </c>
      <c r="F11" s="6">
        <f t="shared" si="0"/>
        <v>0</v>
      </c>
      <c r="G11" s="27"/>
      <c r="H11" s="6">
        <f t="shared" si="1"/>
        <v>0</v>
      </c>
    </row>
    <row r="12" spans="1:8" x14ac:dyDescent="0.25">
      <c r="A12" s="5">
        <v>8</v>
      </c>
      <c r="B12" s="4" t="s">
        <v>28</v>
      </c>
      <c r="C12" s="5">
        <v>2</v>
      </c>
      <c r="D12" s="6">
        <v>0</v>
      </c>
      <c r="E12" s="1">
        <v>2</v>
      </c>
      <c r="F12" s="6">
        <f t="shared" si="0"/>
        <v>0</v>
      </c>
      <c r="G12" s="27"/>
      <c r="H12" s="6">
        <f t="shared" si="1"/>
        <v>0</v>
      </c>
    </row>
    <row r="13" spans="1:8" x14ac:dyDescent="0.25">
      <c r="H13" s="9">
        <f>SUM(H5:H5)</f>
        <v>0</v>
      </c>
    </row>
    <row r="14" spans="1:8" x14ac:dyDescent="0.25">
      <c r="A14" s="3" t="s">
        <v>13</v>
      </c>
      <c r="B14" s="3" t="s">
        <v>0</v>
      </c>
      <c r="C14" s="3" t="s">
        <v>1</v>
      </c>
      <c r="D14" s="3" t="s">
        <v>4</v>
      </c>
      <c r="E14" s="3" t="s">
        <v>2</v>
      </c>
      <c r="F14" s="3" t="s">
        <v>3</v>
      </c>
      <c r="G14" s="10" t="s">
        <v>40</v>
      </c>
      <c r="H14" s="10" t="s">
        <v>42</v>
      </c>
    </row>
    <row r="15" spans="1:8" x14ac:dyDescent="0.25">
      <c r="A15" s="1"/>
      <c r="B15" s="1"/>
      <c r="C15" s="1"/>
      <c r="D15" s="1"/>
      <c r="E15" s="1"/>
      <c r="F15" s="1"/>
      <c r="G15" s="1"/>
      <c r="H15" s="1"/>
    </row>
    <row r="16" spans="1:8" x14ac:dyDescent="0.25">
      <c r="A16" s="1">
        <v>1</v>
      </c>
      <c r="B16" s="1" t="s">
        <v>5</v>
      </c>
      <c r="C16" s="1" t="s">
        <v>8</v>
      </c>
      <c r="D16" s="1">
        <v>1</v>
      </c>
      <c r="E16" s="8">
        <v>0</v>
      </c>
      <c r="F16" s="1">
        <v>24</v>
      </c>
      <c r="G16" s="1">
        <v>173</v>
      </c>
      <c r="H16" s="6">
        <f>D16*E16*F16*G16</f>
        <v>0</v>
      </c>
    </row>
    <row r="17" spans="1:9" x14ac:dyDescent="0.25">
      <c r="A17" s="1">
        <v>2</v>
      </c>
      <c r="B17" s="1" t="s">
        <v>6</v>
      </c>
      <c r="C17" s="1" t="s">
        <v>9</v>
      </c>
      <c r="D17" s="1">
        <v>4</v>
      </c>
      <c r="E17" s="8">
        <v>0</v>
      </c>
      <c r="F17" s="1">
        <v>24</v>
      </c>
      <c r="G17" s="1">
        <v>173</v>
      </c>
      <c r="H17" s="6">
        <f t="shared" ref="H17:H26" si="2">D17*E17*F17*G17</f>
        <v>0</v>
      </c>
    </row>
    <row r="18" spans="1:9" x14ac:dyDescent="0.25">
      <c r="A18" s="1">
        <v>3</v>
      </c>
      <c r="B18" s="1" t="s">
        <v>7</v>
      </c>
      <c r="C18" s="1" t="s">
        <v>34</v>
      </c>
      <c r="D18" s="1">
        <v>4</v>
      </c>
      <c r="E18" s="8">
        <v>0</v>
      </c>
      <c r="F18" s="1">
        <v>24</v>
      </c>
      <c r="G18" s="1">
        <v>173</v>
      </c>
      <c r="H18" s="6">
        <f t="shared" si="2"/>
        <v>0</v>
      </c>
    </row>
    <row r="19" spans="1:9" x14ac:dyDescent="0.25">
      <c r="A19" s="1">
        <v>4</v>
      </c>
      <c r="B19" s="1" t="s">
        <v>60</v>
      </c>
      <c r="C19" s="1" t="s">
        <v>34</v>
      </c>
      <c r="D19" s="1">
        <v>4</v>
      </c>
      <c r="E19" s="8">
        <f>E18*1.5</f>
        <v>0</v>
      </c>
      <c r="F19" s="1">
        <v>24</v>
      </c>
      <c r="G19" s="1">
        <v>20</v>
      </c>
      <c r="H19" s="6">
        <f t="shared" si="2"/>
        <v>0</v>
      </c>
    </row>
    <row r="20" spans="1:9" x14ac:dyDescent="0.25">
      <c r="A20" s="1">
        <v>5</v>
      </c>
      <c r="B20" s="1" t="s">
        <v>89</v>
      </c>
      <c r="C20" s="1" t="s">
        <v>34</v>
      </c>
      <c r="D20" s="1">
        <v>4</v>
      </c>
      <c r="E20" s="8">
        <f>E18*2</f>
        <v>0</v>
      </c>
      <c r="F20" s="1">
        <v>24</v>
      </c>
      <c r="G20" s="1">
        <v>20</v>
      </c>
      <c r="H20" s="6">
        <f t="shared" si="2"/>
        <v>0</v>
      </c>
    </row>
    <row r="21" spans="1:9" x14ac:dyDescent="0.25">
      <c r="A21" s="5">
        <v>6</v>
      </c>
      <c r="B21" s="4" t="s">
        <v>20</v>
      </c>
      <c r="C21" s="1" t="s">
        <v>33</v>
      </c>
      <c r="D21" s="5">
        <v>40</v>
      </c>
      <c r="E21" s="8">
        <v>0</v>
      </c>
      <c r="F21" s="1">
        <v>24</v>
      </c>
      <c r="G21" s="1">
        <v>173</v>
      </c>
      <c r="H21" s="6">
        <f t="shared" si="2"/>
        <v>0</v>
      </c>
    </row>
    <row r="22" spans="1:9" x14ac:dyDescent="0.25">
      <c r="A22" s="5">
        <v>7</v>
      </c>
      <c r="B22" s="4" t="s">
        <v>62</v>
      </c>
      <c r="C22" s="1" t="s">
        <v>33</v>
      </c>
      <c r="D22" s="5">
        <v>40</v>
      </c>
      <c r="E22" s="8">
        <f>E21*1.5</f>
        <v>0</v>
      </c>
      <c r="F22" s="1">
        <v>24</v>
      </c>
      <c r="G22" s="1">
        <v>20</v>
      </c>
      <c r="H22" s="6">
        <f t="shared" si="2"/>
        <v>0</v>
      </c>
    </row>
    <row r="23" spans="1:9" x14ac:dyDescent="0.25">
      <c r="A23" s="5">
        <v>8</v>
      </c>
      <c r="B23" s="4" t="s">
        <v>65</v>
      </c>
      <c r="C23" s="1" t="s">
        <v>33</v>
      </c>
      <c r="D23" s="5">
        <v>40</v>
      </c>
      <c r="E23" s="8">
        <f>E21*2</f>
        <v>0</v>
      </c>
      <c r="F23" s="1">
        <v>24</v>
      </c>
      <c r="G23" s="1">
        <v>20</v>
      </c>
      <c r="H23" s="6">
        <f t="shared" si="2"/>
        <v>0</v>
      </c>
    </row>
    <row r="24" spans="1:9" x14ac:dyDescent="0.25">
      <c r="A24" s="5">
        <v>9</v>
      </c>
      <c r="B24" s="4" t="s">
        <v>29</v>
      </c>
      <c r="C24" s="1" t="s">
        <v>33</v>
      </c>
      <c r="D24" s="5">
        <v>24</v>
      </c>
      <c r="E24" s="8">
        <v>0</v>
      </c>
      <c r="F24" s="1">
        <v>24</v>
      </c>
      <c r="G24" s="1">
        <v>173</v>
      </c>
      <c r="H24" s="6">
        <f t="shared" si="2"/>
        <v>0</v>
      </c>
    </row>
    <row r="25" spans="1:9" ht="15.75" customHeight="1" x14ac:dyDescent="0.25">
      <c r="A25" s="5">
        <v>10</v>
      </c>
      <c r="B25" s="4" t="s">
        <v>64</v>
      </c>
      <c r="C25" s="1" t="s">
        <v>33</v>
      </c>
      <c r="D25" s="5">
        <v>24</v>
      </c>
      <c r="E25" s="8">
        <f>E24*1.5</f>
        <v>0</v>
      </c>
      <c r="F25" s="1">
        <v>24</v>
      </c>
      <c r="G25" s="1">
        <v>20</v>
      </c>
      <c r="H25" s="6">
        <f t="shared" si="2"/>
        <v>0</v>
      </c>
    </row>
    <row r="26" spans="1:9" x14ac:dyDescent="0.25">
      <c r="A26" s="5">
        <v>11</v>
      </c>
      <c r="B26" s="4" t="s">
        <v>66</v>
      </c>
      <c r="C26" s="1" t="s">
        <v>33</v>
      </c>
      <c r="D26" s="5">
        <v>24</v>
      </c>
      <c r="E26" s="8">
        <f>E24*2</f>
        <v>0</v>
      </c>
      <c r="F26" s="1">
        <v>24</v>
      </c>
      <c r="G26" s="1">
        <v>20</v>
      </c>
      <c r="H26" s="6">
        <f t="shared" si="2"/>
        <v>0</v>
      </c>
    </row>
    <row r="27" spans="1:9" x14ac:dyDescent="0.25">
      <c r="H27" s="9">
        <f>SUM(H16:H24)</f>
        <v>0</v>
      </c>
      <c r="I27" s="12">
        <f>H13+H27</f>
        <v>0</v>
      </c>
    </row>
    <row r="28" spans="1:9" ht="15" customHeight="1" x14ac:dyDescent="0.25">
      <c r="B28" s="28" t="s">
        <v>100</v>
      </c>
      <c r="C28" s="32" t="s">
        <v>105</v>
      </c>
      <c r="D28" s="32"/>
      <c r="E28" s="32"/>
      <c r="F28" s="32"/>
      <c r="G28" s="32"/>
      <c r="H28" s="32"/>
      <c r="I28" s="32"/>
    </row>
    <row r="29" spans="1:9" ht="78.75" customHeight="1" x14ac:dyDescent="0.25">
      <c r="B29" s="28" t="s">
        <v>101</v>
      </c>
      <c r="C29" s="32" t="s">
        <v>102</v>
      </c>
      <c r="D29" s="32"/>
      <c r="E29" s="32"/>
      <c r="F29" s="32"/>
      <c r="G29" s="32"/>
    </row>
    <row r="30" spans="1:9" x14ac:dyDescent="0.25">
      <c r="B30" t="s">
        <v>103</v>
      </c>
      <c r="C30" s="29"/>
      <c r="E30" s="30"/>
    </row>
    <row r="31" spans="1:9" x14ac:dyDescent="0.25">
      <c r="B31" t="s">
        <v>104</v>
      </c>
      <c r="C31" s="31"/>
      <c r="E31" s="30"/>
    </row>
  </sheetData>
  <mergeCells count="4">
    <mergeCell ref="C2:F2"/>
    <mergeCell ref="G4:G12"/>
    <mergeCell ref="C29:G29"/>
    <mergeCell ref="C28:I28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2:I19"/>
  <sheetViews>
    <sheetView workbookViewId="0">
      <selection activeCell="C16" sqref="C16:I16"/>
    </sheetView>
  </sheetViews>
  <sheetFormatPr defaultRowHeight="15" x14ac:dyDescent="0.25"/>
  <cols>
    <col min="1" max="1" width="5.85546875" customWidth="1"/>
    <col min="2" max="2" width="32.7109375" customWidth="1"/>
    <col min="4" max="4" width="12.5703125" customWidth="1"/>
    <col min="6" max="6" width="16.5703125" customWidth="1"/>
    <col min="8" max="8" width="18.5703125" customWidth="1"/>
  </cols>
  <sheetData>
    <row r="2" spans="1:9" x14ac:dyDescent="0.25">
      <c r="A2" s="3" t="s">
        <v>10</v>
      </c>
      <c r="B2" s="3" t="s">
        <v>11</v>
      </c>
      <c r="C2" s="27"/>
      <c r="D2" s="27"/>
      <c r="E2" s="27"/>
      <c r="F2" s="27"/>
    </row>
    <row r="4" spans="1:9" x14ac:dyDescent="0.25">
      <c r="A4" s="3" t="s">
        <v>12</v>
      </c>
      <c r="B4" s="3" t="s">
        <v>14</v>
      </c>
      <c r="C4" s="3" t="s">
        <v>4</v>
      </c>
      <c r="D4" s="3" t="s">
        <v>19</v>
      </c>
      <c r="E4" s="3" t="s">
        <v>38</v>
      </c>
      <c r="F4" s="3" t="s">
        <v>41</v>
      </c>
      <c r="G4" s="27"/>
      <c r="H4" s="10" t="s">
        <v>42</v>
      </c>
    </row>
    <row r="5" spans="1:9" x14ac:dyDescent="0.25">
      <c r="A5" s="1">
        <v>1</v>
      </c>
      <c r="B5" s="1" t="s">
        <v>17</v>
      </c>
      <c r="C5" s="1">
        <v>4</v>
      </c>
      <c r="D5" s="6">
        <v>0</v>
      </c>
      <c r="E5" s="1">
        <v>2</v>
      </c>
      <c r="F5" s="6">
        <f>C5*D5*E5</f>
        <v>0</v>
      </c>
      <c r="G5" s="27"/>
      <c r="H5" s="6">
        <f>F5</f>
        <v>0</v>
      </c>
    </row>
    <row r="6" spans="1:9" x14ac:dyDescent="0.25">
      <c r="A6" s="1">
        <v>2</v>
      </c>
      <c r="B6" s="1" t="s">
        <v>98</v>
      </c>
      <c r="C6" s="1">
        <v>1</v>
      </c>
      <c r="D6" s="6">
        <v>0</v>
      </c>
      <c r="E6" s="1">
        <v>24</v>
      </c>
      <c r="F6" s="6">
        <f>C6*D6*E6</f>
        <v>0</v>
      </c>
      <c r="G6" s="27"/>
      <c r="H6" s="6">
        <f>F6</f>
        <v>0</v>
      </c>
    </row>
    <row r="7" spans="1:9" x14ac:dyDescent="0.25">
      <c r="A7" s="5">
        <v>3</v>
      </c>
      <c r="B7" s="5" t="s">
        <v>22</v>
      </c>
      <c r="C7" s="1">
        <v>4</v>
      </c>
      <c r="D7" s="6">
        <v>0</v>
      </c>
      <c r="E7" s="1">
        <v>2</v>
      </c>
      <c r="F7" s="6">
        <f t="shared" ref="F7:F8" si="0">C7*D7*E7</f>
        <v>0</v>
      </c>
      <c r="G7" s="27"/>
      <c r="H7" s="6">
        <f t="shared" ref="H7:H8" si="1">F7</f>
        <v>0</v>
      </c>
    </row>
    <row r="8" spans="1:9" x14ac:dyDescent="0.25">
      <c r="A8" s="5">
        <v>4</v>
      </c>
      <c r="B8" s="5" t="s">
        <v>23</v>
      </c>
      <c r="C8" s="1">
        <v>8</v>
      </c>
      <c r="D8" s="6">
        <v>0</v>
      </c>
      <c r="E8" s="1">
        <v>2</v>
      </c>
      <c r="F8" s="6">
        <f t="shared" si="0"/>
        <v>0</v>
      </c>
      <c r="G8" s="27"/>
      <c r="H8" s="6">
        <f t="shared" si="1"/>
        <v>0</v>
      </c>
    </row>
    <row r="9" spans="1:9" x14ac:dyDescent="0.25">
      <c r="F9" s="15"/>
      <c r="G9" s="15"/>
      <c r="H9" s="9">
        <f>SUM(H5:H8)</f>
        <v>0</v>
      </c>
    </row>
    <row r="10" spans="1:9" x14ac:dyDescent="0.25">
      <c r="A10" s="3" t="s">
        <v>13</v>
      </c>
      <c r="B10" s="3" t="s">
        <v>0</v>
      </c>
      <c r="C10" s="3" t="s">
        <v>1</v>
      </c>
      <c r="D10" s="3" t="s">
        <v>4</v>
      </c>
      <c r="E10" s="3" t="s">
        <v>2</v>
      </c>
      <c r="F10" s="3" t="s">
        <v>3</v>
      </c>
      <c r="G10" s="10" t="s">
        <v>40</v>
      </c>
      <c r="H10" s="1"/>
    </row>
    <row r="11" spans="1:9" x14ac:dyDescent="0.25">
      <c r="A11" s="1"/>
      <c r="B11" s="1"/>
      <c r="C11" s="1"/>
      <c r="D11" s="1"/>
      <c r="E11" s="1"/>
      <c r="F11" s="1"/>
      <c r="G11" s="1"/>
      <c r="H11" s="1"/>
    </row>
    <row r="12" spans="1:9" x14ac:dyDescent="0.25">
      <c r="A12" s="5">
        <v>5</v>
      </c>
      <c r="B12" s="4" t="s">
        <v>20</v>
      </c>
      <c r="C12" s="1" t="s">
        <v>33</v>
      </c>
      <c r="D12" s="5">
        <v>4</v>
      </c>
      <c r="E12" s="8">
        <v>0</v>
      </c>
      <c r="F12" s="1">
        <v>24</v>
      </c>
      <c r="G12" s="1">
        <v>173</v>
      </c>
      <c r="H12" s="6">
        <f>D12*E12*F12*G12</f>
        <v>0</v>
      </c>
    </row>
    <row r="13" spans="1:9" x14ac:dyDescent="0.25">
      <c r="A13" s="5">
        <v>5</v>
      </c>
      <c r="B13" s="4" t="s">
        <v>62</v>
      </c>
      <c r="C13" s="1" t="s">
        <v>33</v>
      </c>
      <c r="D13" s="5">
        <v>4</v>
      </c>
      <c r="E13" s="8">
        <f>E12*1.5</f>
        <v>0</v>
      </c>
      <c r="F13" s="1">
        <v>24</v>
      </c>
      <c r="G13" s="1">
        <v>20</v>
      </c>
      <c r="H13" s="6">
        <f t="shared" ref="H13:H14" si="2">D13*E13*F13*G13</f>
        <v>0</v>
      </c>
    </row>
    <row r="14" spans="1:9" x14ac:dyDescent="0.25">
      <c r="A14" s="5">
        <v>5</v>
      </c>
      <c r="B14" s="4" t="s">
        <v>65</v>
      </c>
      <c r="C14" s="5" t="s">
        <v>33</v>
      </c>
      <c r="D14" s="5">
        <v>4</v>
      </c>
      <c r="E14" s="8">
        <f>E12*2</f>
        <v>0</v>
      </c>
      <c r="F14" s="1">
        <v>24</v>
      </c>
      <c r="G14" s="1">
        <v>20</v>
      </c>
      <c r="H14" s="6">
        <f t="shared" si="2"/>
        <v>0</v>
      </c>
    </row>
    <row r="15" spans="1:9" x14ac:dyDescent="0.25">
      <c r="H15" s="12">
        <f>H9+H12</f>
        <v>0</v>
      </c>
    </row>
    <row r="16" spans="1:9" ht="15" customHeight="1" x14ac:dyDescent="0.25">
      <c r="B16" s="28" t="s">
        <v>100</v>
      </c>
      <c r="C16" s="32" t="s">
        <v>105</v>
      </c>
      <c r="D16" s="32"/>
      <c r="E16" s="32"/>
      <c r="F16" s="32"/>
      <c r="G16" s="32"/>
      <c r="H16" s="32"/>
      <c r="I16" s="32"/>
    </row>
    <row r="17" spans="2:7" ht="80.25" customHeight="1" x14ac:dyDescent="0.25">
      <c r="B17" s="28" t="s">
        <v>101</v>
      </c>
      <c r="C17" s="32" t="s">
        <v>102</v>
      </c>
      <c r="D17" s="32"/>
      <c r="E17" s="32"/>
      <c r="F17" s="32"/>
      <c r="G17" s="32"/>
    </row>
    <row r="18" spans="2:7" x14ac:dyDescent="0.25">
      <c r="B18" t="s">
        <v>103</v>
      </c>
      <c r="C18" s="29"/>
      <c r="E18" s="30"/>
    </row>
    <row r="19" spans="2:7" x14ac:dyDescent="0.25">
      <c r="B19" t="s">
        <v>104</v>
      </c>
      <c r="C19" s="31"/>
      <c r="E19" s="30"/>
    </row>
  </sheetData>
  <mergeCells count="4">
    <mergeCell ref="C2:F2"/>
    <mergeCell ref="G4:G8"/>
    <mergeCell ref="C17:G17"/>
    <mergeCell ref="C16:I16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2:I33"/>
  <sheetViews>
    <sheetView topLeftCell="A20" workbookViewId="0">
      <selection activeCell="C30" sqref="C30:I30"/>
    </sheetView>
  </sheetViews>
  <sheetFormatPr defaultRowHeight="15" x14ac:dyDescent="0.25"/>
  <cols>
    <col min="1" max="1" width="5.85546875" customWidth="1"/>
    <col min="2" max="2" width="32.7109375" customWidth="1"/>
    <col min="4" max="4" width="12.5703125" customWidth="1"/>
    <col min="6" max="6" width="15.5703125" customWidth="1"/>
    <col min="8" max="8" width="18.140625" customWidth="1"/>
    <col min="9" max="9" width="16" customWidth="1"/>
  </cols>
  <sheetData>
    <row r="2" spans="1:8" x14ac:dyDescent="0.25">
      <c r="A2" s="3" t="s">
        <v>10</v>
      </c>
      <c r="B2" s="3" t="s">
        <v>11</v>
      </c>
      <c r="C2" s="27"/>
      <c r="D2" s="27"/>
      <c r="E2" s="27"/>
      <c r="F2" s="27"/>
    </row>
    <row r="4" spans="1:8" x14ac:dyDescent="0.25">
      <c r="A4" s="3" t="s">
        <v>12</v>
      </c>
      <c r="B4" s="3" t="s">
        <v>14</v>
      </c>
      <c r="C4" s="3" t="s">
        <v>4</v>
      </c>
      <c r="D4" s="3" t="s">
        <v>19</v>
      </c>
      <c r="E4" s="3" t="s">
        <v>38</v>
      </c>
      <c r="F4" s="3" t="s">
        <v>41</v>
      </c>
      <c r="G4" s="27"/>
      <c r="H4" s="10" t="s">
        <v>42</v>
      </c>
    </row>
    <row r="5" spans="1:8" x14ac:dyDescent="0.25">
      <c r="A5" s="1">
        <v>1</v>
      </c>
      <c r="B5" s="1" t="s">
        <v>15</v>
      </c>
      <c r="C5" s="1">
        <v>5</v>
      </c>
      <c r="D5" s="6">
        <v>0</v>
      </c>
      <c r="E5" s="1">
        <v>24</v>
      </c>
      <c r="F5" s="6">
        <f>C5*D5*E5</f>
        <v>0</v>
      </c>
      <c r="G5" s="27"/>
      <c r="H5" s="6">
        <f>F5</f>
        <v>0</v>
      </c>
    </row>
    <row r="6" spans="1:8" x14ac:dyDescent="0.25">
      <c r="A6" s="1">
        <v>2</v>
      </c>
      <c r="B6" s="1" t="s">
        <v>16</v>
      </c>
      <c r="C6" s="1">
        <v>2</v>
      </c>
      <c r="D6" s="6">
        <v>0</v>
      </c>
      <c r="E6" s="1">
        <v>30</v>
      </c>
      <c r="F6" s="6">
        <f t="shared" ref="F6:F12" si="0">C6*D6*E6</f>
        <v>0</v>
      </c>
      <c r="G6" s="27"/>
      <c r="H6" s="6">
        <f t="shared" ref="H6:H12" si="1">F6</f>
        <v>0</v>
      </c>
    </row>
    <row r="7" spans="1:8" x14ac:dyDescent="0.25">
      <c r="A7" s="1">
        <v>3</v>
      </c>
      <c r="B7" s="1" t="s">
        <v>98</v>
      </c>
      <c r="C7" s="1">
        <v>1</v>
      </c>
      <c r="D7" s="6">
        <v>0</v>
      </c>
      <c r="E7" s="1">
        <v>24</v>
      </c>
      <c r="F7" s="6">
        <f t="shared" si="0"/>
        <v>0</v>
      </c>
      <c r="G7" s="27"/>
      <c r="H7" s="6">
        <f t="shared" si="1"/>
        <v>0</v>
      </c>
    </row>
    <row r="8" spans="1:8" x14ac:dyDescent="0.25">
      <c r="A8" s="1">
        <v>4</v>
      </c>
      <c r="B8" s="1" t="s">
        <v>17</v>
      </c>
      <c r="C8" s="1">
        <v>25</v>
      </c>
      <c r="D8" s="6">
        <v>0</v>
      </c>
      <c r="E8" s="1">
        <v>2</v>
      </c>
      <c r="F8" s="6">
        <f t="shared" si="0"/>
        <v>0</v>
      </c>
      <c r="G8" s="27"/>
      <c r="H8" s="6">
        <f t="shared" si="1"/>
        <v>0</v>
      </c>
    </row>
    <row r="9" spans="1:8" x14ac:dyDescent="0.25">
      <c r="A9" s="1">
        <v>5</v>
      </c>
      <c r="B9" s="1" t="s">
        <v>18</v>
      </c>
      <c r="C9" s="1">
        <v>2</v>
      </c>
      <c r="D9" s="6">
        <v>0</v>
      </c>
      <c r="E9" s="1">
        <v>1</v>
      </c>
      <c r="F9" s="6">
        <f t="shared" si="0"/>
        <v>0</v>
      </c>
      <c r="G9" s="27"/>
      <c r="H9" s="6">
        <f t="shared" si="1"/>
        <v>0</v>
      </c>
    </row>
    <row r="10" spans="1:8" x14ac:dyDescent="0.25">
      <c r="A10" s="5">
        <v>6</v>
      </c>
      <c r="B10" s="5" t="s">
        <v>22</v>
      </c>
      <c r="C10" s="1">
        <v>85</v>
      </c>
      <c r="D10" s="6">
        <v>0</v>
      </c>
      <c r="E10" s="1">
        <v>2</v>
      </c>
      <c r="F10" s="6">
        <f t="shared" si="0"/>
        <v>0</v>
      </c>
      <c r="G10" s="27"/>
      <c r="H10" s="6">
        <f t="shared" si="1"/>
        <v>0</v>
      </c>
    </row>
    <row r="11" spans="1:8" x14ac:dyDescent="0.25">
      <c r="A11" s="5">
        <v>7</v>
      </c>
      <c r="B11" s="5" t="s">
        <v>23</v>
      </c>
      <c r="C11" s="1">
        <v>85</v>
      </c>
      <c r="D11" s="6">
        <v>0</v>
      </c>
      <c r="E11" s="1">
        <v>2</v>
      </c>
      <c r="F11" s="6">
        <f t="shared" si="0"/>
        <v>0</v>
      </c>
      <c r="G11" s="27"/>
      <c r="H11" s="6">
        <f t="shared" si="1"/>
        <v>0</v>
      </c>
    </row>
    <row r="12" spans="1:8" x14ac:dyDescent="0.25">
      <c r="A12" s="5">
        <v>8</v>
      </c>
      <c r="B12" s="4" t="s">
        <v>28</v>
      </c>
      <c r="C12" s="5">
        <v>2</v>
      </c>
      <c r="D12" s="6">
        <v>0</v>
      </c>
      <c r="E12" s="1">
        <v>2</v>
      </c>
      <c r="F12" s="6">
        <f t="shared" si="0"/>
        <v>0</v>
      </c>
      <c r="G12" s="27"/>
      <c r="H12" s="6">
        <f t="shared" si="1"/>
        <v>0</v>
      </c>
    </row>
    <row r="13" spans="1:8" x14ac:dyDescent="0.25">
      <c r="H13" s="9">
        <f>SUM(H5:H5)</f>
        <v>0</v>
      </c>
    </row>
    <row r="14" spans="1:8" x14ac:dyDescent="0.25">
      <c r="A14" s="3" t="s">
        <v>13</v>
      </c>
      <c r="B14" s="3" t="s">
        <v>0</v>
      </c>
      <c r="C14" s="3" t="s">
        <v>1</v>
      </c>
      <c r="D14" s="3" t="s">
        <v>4</v>
      </c>
      <c r="E14" s="3" t="s">
        <v>2</v>
      </c>
      <c r="F14" s="3" t="s">
        <v>3</v>
      </c>
      <c r="G14" s="10" t="s">
        <v>40</v>
      </c>
      <c r="H14" s="10" t="s">
        <v>42</v>
      </c>
    </row>
    <row r="15" spans="1:8" x14ac:dyDescent="0.25">
      <c r="A15" s="1"/>
      <c r="B15" s="1"/>
      <c r="C15" s="1"/>
      <c r="D15" s="1"/>
      <c r="E15" s="1"/>
      <c r="F15" s="1"/>
      <c r="G15" s="1"/>
      <c r="H15" s="1"/>
    </row>
    <row r="16" spans="1:8" x14ac:dyDescent="0.25">
      <c r="A16" s="1">
        <v>1</v>
      </c>
      <c r="B16" s="1" t="s">
        <v>5</v>
      </c>
      <c r="C16" s="1" t="s">
        <v>8</v>
      </c>
      <c r="D16" s="1">
        <v>1</v>
      </c>
      <c r="E16" s="8">
        <v>0</v>
      </c>
      <c r="F16" s="1">
        <v>24</v>
      </c>
      <c r="G16" s="1">
        <v>173</v>
      </c>
      <c r="H16" s="6">
        <f>D16*E16*F16*G16</f>
        <v>0</v>
      </c>
    </row>
    <row r="17" spans="1:9" x14ac:dyDescent="0.25">
      <c r="A17" s="1">
        <v>2</v>
      </c>
      <c r="B17" s="1" t="s">
        <v>6</v>
      </c>
      <c r="C17" s="1" t="s">
        <v>35</v>
      </c>
      <c r="D17" s="1">
        <v>4</v>
      </c>
      <c r="E17" s="8">
        <v>0</v>
      </c>
      <c r="F17" s="1">
        <v>24</v>
      </c>
      <c r="G17" s="1">
        <v>173</v>
      </c>
      <c r="H17" s="6">
        <f t="shared" ref="H17:H28" si="2">D17*E17*F17*G17</f>
        <v>0</v>
      </c>
    </row>
    <row r="18" spans="1:9" x14ac:dyDescent="0.25">
      <c r="A18" s="1">
        <v>3</v>
      </c>
      <c r="B18" s="1" t="s">
        <v>58</v>
      </c>
      <c r="C18" s="1" t="s">
        <v>35</v>
      </c>
      <c r="D18" s="1">
        <v>4</v>
      </c>
      <c r="E18" s="8">
        <f>E17*1.5</f>
        <v>0</v>
      </c>
      <c r="F18" s="1">
        <v>24</v>
      </c>
      <c r="G18" s="1">
        <v>20</v>
      </c>
      <c r="H18" s="6">
        <f t="shared" si="2"/>
        <v>0</v>
      </c>
    </row>
    <row r="19" spans="1:9" x14ac:dyDescent="0.25">
      <c r="A19" s="1">
        <v>4</v>
      </c>
      <c r="B19" s="1" t="s">
        <v>59</v>
      </c>
      <c r="C19" s="1" t="s">
        <v>35</v>
      </c>
      <c r="D19" s="1">
        <v>4</v>
      </c>
      <c r="E19" s="8">
        <f>E17*2</f>
        <v>0</v>
      </c>
      <c r="F19" s="1">
        <v>24</v>
      </c>
      <c r="G19" s="1">
        <v>20</v>
      </c>
      <c r="H19" s="6">
        <f t="shared" si="2"/>
        <v>0</v>
      </c>
    </row>
    <row r="20" spans="1:9" x14ac:dyDescent="0.25">
      <c r="A20" s="1">
        <v>5</v>
      </c>
      <c r="B20" s="1" t="s">
        <v>7</v>
      </c>
      <c r="C20" s="1" t="s">
        <v>34</v>
      </c>
      <c r="D20" s="1">
        <v>4</v>
      </c>
      <c r="E20" s="8">
        <v>0</v>
      </c>
      <c r="F20" s="1">
        <v>24</v>
      </c>
      <c r="G20" s="1">
        <v>173</v>
      </c>
      <c r="H20" s="6">
        <f t="shared" si="2"/>
        <v>0</v>
      </c>
    </row>
    <row r="21" spans="1:9" x14ac:dyDescent="0.25">
      <c r="A21" s="1">
        <v>6</v>
      </c>
      <c r="B21" s="1" t="s">
        <v>60</v>
      </c>
      <c r="C21" s="1" t="s">
        <v>34</v>
      </c>
      <c r="D21" s="1">
        <v>4</v>
      </c>
      <c r="E21" s="8">
        <f>E20*1.5</f>
        <v>0</v>
      </c>
      <c r="F21" s="1">
        <v>24</v>
      </c>
      <c r="G21" s="1">
        <v>20</v>
      </c>
      <c r="H21" s="6">
        <f t="shared" si="2"/>
        <v>0</v>
      </c>
    </row>
    <row r="22" spans="1:9" x14ac:dyDescent="0.25">
      <c r="A22" s="1">
        <v>7</v>
      </c>
      <c r="B22" s="1" t="s">
        <v>61</v>
      </c>
      <c r="C22" s="1" t="s">
        <v>34</v>
      </c>
      <c r="D22" s="1">
        <v>4</v>
      </c>
      <c r="E22" s="8">
        <f>E20*2</f>
        <v>0</v>
      </c>
      <c r="F22" s="1">
        <v>24</v>
      </c>
      <c r="G22" s="1">
        <v>20</v>
      </c>
      <c r="H22" s="6">
        <f t="shared" si="2"/>
        <v>0</v>
      </c>
    </row>
    <row r="23" spans="1:9" x14ac:dyDescent="0.25">
      <c r="A23" s="1">
        <v>8</v>
      </c>
      <c r="B23" s="4" t="s">
        <v>20</v>
      </c>
      <c r="C23" s="1" t="s">
        <v>33</v>
      </c>
      <c r="D23" s="1">
        <v>4</v>
      </c>
      <c r="E23" s="8">
        <v>0</v>
      </c>
      <c r="F23" s="1">
        <v>24</v>
      </c>
      <c r="G23" s="1">
        <v>173</v>
      </c>
      <c r="H23" s="6">
        <f t="shared" si="2"/>
        <v>0</v>
      </c>
    </row>
    <row r="24" spans="1:9" x14ac:dyDescent="0.25">
      <c r="A24" s="1">
        <v>9</v>
      </c>
      <c r="B24" s="4" t="s">
        <v>62</v>
      </c>
      <c r="C24" s="1" t="s">
        <v>33</v>
      </c>
      <c r="D24" s="1">
        <v>4</v>
      </c>
      <c r="E24" s="8">
        <f>E23*1.5</f>
        <v>0</v>
      </c>
      <c r="F24" s="1">
        <v>24</v>
      </c>
      <c r="G24" s="1">
        <v>20</v>
      </c>
      <c r="H24" s="6">
        <f t="shared" si="2"/>
        <v>0</v>
      </c>
    </row>
    <row r="25" spans="1:9" x14ac:dyDescent="0.25">
      <c r="A25" s="5">
        <v>5</v>
      </c>
      <c r="B25" s="4" t="s">
        <v>63</v>
      </c>
      <c r="C25" s="1" t="s">
        <v>33</v>
      </c>
      <c r="D25" s="5">
        <v>4</v>
      </c>
      <c r="E25" s="8">
        <f>E23*2</f>
        <v>0</v>
      </c>
      <c r="F25" s="1">
        <v>24</v>
      </c>
      <c r="G25" s="1">
        <v>20</v>
      </c>
      <c r="H25" s="6">
        <f t="shared" si="2"/>
        <v>0</v>
      </c>
    </row>
    <row r="26" spans="1:9" x14ac:dyDescent="0.25">
      <c r="A26" s="5">
        <v>6</v>
      </c>
      <c r="B26" s="4" t="s">
        <v>29</v>
      </c>
      <c r="C26" s="1" t="s">
        <v>33</v>
      </c>
      <c r="D26" s="5">
        <v>24</v>
      </c>
      <c r="E26" s="8">
        <v>0</v>
      </c>
      <c r="F26" s="1">
        <v>24</v>
      </c>
      <c r="G26" s="1">
        <v>173</v>
      </c>
      <c r="H26" s="6">
        <f t="shared" si="2"/>
        <v>0</v>
      </c>
    </row>
    <row r="27" spans="1:9" ht="19.5" customHeight="1" x14ac:dyDescent="0.25">
      <c r="A27" s="1"/>
      <c r="B27" s="4" t="s">
        <v>64</v>
      </c>
      <c r="C27" s="5" t="s">
        <v>33</v>
      </c>
      <c r="D27" s="1">
        <v>24</v>
      </c>
      <c r="E27" s="6">
        <f>E26*1.5</f>
        <v>0</v>
      </c>
      <c r="F27" s="1">
        <v>24</v>
      </c>
      <c r="G27" s="1">
        <v>20</v>
      </c>
      <c r="H27" s="6">
        <f t="shared" si="2"/>
        <v>0</v>
      </c>
    </row>
    <row r="28" spans="1:9" x14ac:dyDescent="0.25">
      <c r="A28" s="1"/>
      <c r="B28" s="4" t="s">
        <v>29</v>
      </c>
      <c r="C28" s="5" t="s">
        <v>33</v>
      </c>
      <c r="D28" s="1">
        <v>24</v>
      </c>
      <c r="E28" s="6">
        <f>E26*2</f>
        <v>0</v>
      </c>
      <c r="F28" s="1">
        <v>24</v>
      </c>
      <c r="G28" s="1">
        <v>20</v>
      </c>
      <c r="H28" s="6">
        <f t="shared" si="2"/>
        <v>0</v>
      </c>
    </row>
    <row r="29" spans="1:9" x14ac:dyDescent="0.25">
      <c r="H29" s="9">
        <f>SUM(H16:H26)</f>
        <v>0</v>
      </c>
      <c r="I29" s="12">
        <f>H13+H29</f>
        <v>0</v>
      </c>
    </row>
    <row r="30" spans="1:9" ht="15" customHeight="1" x14ac:dyDescent="0.25">
      <c r="B30" s="28" t="s">
        <v>100</v>
      </c>
      <c r="C30" s="32" t="s">
        <v>105</v>
      </c>
      <c r="D30" s="32"/>
      <c r="E30" s="32"/>
      <c r="F30" s="32"/>
      <c r="G30" s="32"/>
      <c r="H30" s="32"/>
      <c r="I30" s="32"/>
    </row>
    <row r="31" spans="1:9" ht="76.5" customHeight="1" x14ac:dyDescent="0.25">
      <c r="B31" s="28" t="s">
        <v>101</v>
      </c>
      <c r="C31" s="32" t="s">
        <v>102</v>
      </c>
      <c r="D31" s="32"/>
      <c r="E31" s="32"/>
      <c r="F31" s="32"/>
      <c r="G31" s="32"/>
    </row>
    <row r="32" spans="1:9" x14ac:dyDescent="0.25">
      <c r="B32" t="s">
        <v>103</v>
      </c>
      <c r="C32" s="29"/>
      <c r="E32" s="30"/>
    </row>
    <row r="33" spans="2:5" x14ac:dyDescent="0.25">
      <c r="B33" t="s">
        <v>104</v>
      </c>
      <c r="C33" s="31"/>
      <c r="E33" s="30"/>
    </row>
  </sheetData>
  <mergeCells count="4">
    <mergeCell ref="C2:F2"/>
    <mergeCell ref="G4:G12"/>
    <mergeCell ref="C31:G31"/>
    <mergeCell ref="C30:I30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2"/>
  <sheetViews>
    <sheetView topLeftCell="A18" workbookViewId="0">
      <selection activeCell="C29" sqref="C29:I29"/>
    </sheetView>
  </sheetViews>
  <sheetFormatPr defaultRowHeight="15" x14ac:dyDescent="0.25"/>
  <cols>
    <col min="1" max="1" width="5.85546875" customWidth="1"/>
    <col min="2" max="2" width="32.7109375" customWidth="1"/>
    <col min="4" max="4" width="12.5703125" customWidth="1"/>
    <col min="6" max="6" width="15.140625" customWidth="1"/>
    <col min="8" max="8" width="19.42578125" customWidth="1"/>
    <col min="9" max="9" width="16" customWidth="1"/>
  </cols>
  <sheetData>
    <row r="2" spans="1:8" x14ac:dyDescent="0.25">
      <c r="A2" s="3" t="s">
        <v>10</v>
      </c>
      <c r="B2" s="3" t="s">
        <v>11</v>
      </c>
      <c r="C2" s="27"/>
      <c r="D2" s="27"/>
      <c r="E2" s="27"/>
      <c r="F2" s="27"/>
    </row>
    <row r="4" spans="1:8" x14ac:dyDescent="0.25">
      <c r="A4" s="3" t="s">
        <v>12</v>
      </c>
      <c r="B4" s="3" t="s">
        <v>14</v>
      </c>
      <c r="C4" s="3" t="s">
        <v>4</v>
      </c>
      <c r="D4" s="3" t="s">
        <v>19</v>
      </c>
      <c r="E4" s="3" t="s">
        <v>3</v>
      </c>
      <c r="F4" s="3" t="s">
        <v>41</v>
      </c>
      <c r="G4" s="27"/>
      <c r="H4" s="10" t="s">
        <v>42</v>
      </c>
    </row>
    <row r="5" spans="1:8" x14ac:dyDescent="0.25">
      <c r="A5" s="1">
        <v>1</v>
      </c>
      <c r="B5" s="1" t="s">
        <v>15</v>
      </c>
      <c r="C5" s="1">
        <v>2</v>
      </c>
      <c r="D5" s="6">
        <v>0</v>
      </c>
      <c r="E5" s="1">
        <v>24</v>
      </c>
      <c r="F5" s="6">
        <f>C5*D5*E5</f>
        <v>0</v>
      </c>
      <c r="G5" s="27"/>
      <c r="H5" s="6">
        <f>F5</f>
        <v>0</v>
      </c>
    </row>
    <row r="6" spans="1:8" x14ac:dyDescent="0.25">
      <c r="A6" s="1">
        <v>2</v>
      </c>
      <c r="B6" s="1" t="s">
        <v>98</v>
      </c>
      <c r="C6" s="1">
        <v>1</v>
      </c>
      <c r="D6" s="6">
        <v>0</v>
      </c>
      <c r="E6" s="1">
        <v>24</v>
      </c>
      <c r="F6" s="6">
        <f>C6*D6*E6</f>
        <v>0</v>
      </c>
      <c r="G6" s="27"/>
      <c r="H6" s="6">
        <f>F6</f>
        <v>0</v>
      </c>
    </row>
    <row r="7" spans="1:8" x14ac:dyDescent="0.25">
      <c r="A7" s="1">
        <v>3</v>
      </c>
      <c r="B7" s="1" t="s">
        <v>17</v>
      </c>
      <c r="C7" s="1">
        <f>D14+D15+D16+D19+D22+D25</f>
        <v>41</v>
      </c>
      <c r="D7" s="6">
        <v>0</v>
      </c>
      <c r="E7" s="1">
        <v>24</v>
      </c>
      <c r="F7" s="6">
        <f t="shared" ref="F7:F10" si="0">C7*D7*E7</f>
        <v>0</v>
      </c>
      <c r="G7" s="27"/>
      <c r="H7" s="6">
        <f t="shared" ref="H7:H10" si="1">F7</f>
        <v>0</v>
      </c>
    </row>
    <row r="8" spans="1:8" x14ac:dyDescent="0.25">
      <c r="A8" s="5">
        <v>4</v>
      </c>
      <c r="B8" s="5" t="s">
        <v>22</v>
      </c>
      <c r="C8" s="1">
        <v>17</v>
      </c>
      <c r="D8" s="6">
        <v>0</v>
      </c>
      <c r="E8" s="1">
        <v>3</v>
      </c>
      <c r="F8" s="6">
        <f t="shared" si="0"/>
        <v>0</v>
      </c>
      <c r="G8" s="27"/>
      <c r="H8" s="6">
        <f t="shared" si="1"/>
        <v>0</v>
      </c>
    </row>
    <row r="9" spans="1:8" x14ac:dyDescent="0.25">
      <c r="A9" s="5">
        <v>5</v>
      </c>
      <c r="B9" s="5" t="s">
        <v>23</v>
      </c>
      <c r="C9" s="1">
        <v>17</v>
      </c>
      <c r="D9" s="6">
        <v>0</v>
      </c>
      <c r="E9" s="1">
        <v>2</v>
      </c>
      <c r="F9" s="6">
        <f t="shared" si="0"/>
        <v>0</v>
      </c>
      <c r="G9" s="27"/>
      <c r="H9" s="6">
        <f t="shared" si="1"/>
        <v>0</v>
      </c>
    </row>
    <row r="10" spans="1:8" x14ac:dyDescent="0.25">
      <c r="A10" s="5">
        <v>6</v>
      </c>
      <c r="B10" s="4" t="s">
        <v>28</v>
      </c>
      <c r="C10" s="5">
        <v>3</v>
      </c>
      <c r="D10" s="6">
        <v>0</v>
      </c>
      <c r="E10" s="1">
        <v>2</v>
      </c>
      <c r="F10" s="6">
        <f t="shared" si="0"/>
        <v>0</v>
      </c>
      <c r="G10" s="27"/>
      <c r="H10" s="6">
        <f t="shared" si="1"/>
        <v>0</v>
      </c>
    </row>
    <row r="11" spans="1:8" x14ac:dyDescent="0.25">
      <c r="H11" s="9">
        <f>SUM(H5:H10)</f>
        <v>0</v>
      </c>
    </row>
    <row r="12" spans="1:8" x14ac:dyDescent="0.25">
      <c r="A12" s="3" t="s">
        <v>13</v>
      </c>
      <c r="B12" s="3" t="s">
        <v>0</v>
      </c>
      <c r="C12" s="3" t="s">
        <v>1</v>
      </c>
      <c r="D12" s="3" t="s">
        <v>4</v>
      </c>
      <c r="E12" s="3" t="s">
        <v>2</v>
      </c>
      <c r="F12" s="3" t="s">
        <v>3</v>
      </c>
      <c r="G12" s="10" t="s">
        <v>40</v>
      </c>
      <c r="H12" s="10" t="s">
        <v>42</v>
      </c>
    </row>
    <row r="13" spans="1:8" x14ac:dyDescent="0.25">
      <c r="A13" s="1"/>
      <c r="B13" s="1"/>
      <c r="C13" s="1"/>
      <c r="D13" s="1"/>
      <c r="E13" s="1"/>
      <c r="F13" s="1"/>
      <c r="G13" s="1"/>
      <c r="H13" s="1"/>
    </row>
    <row r="14" spans="1:8" x14ac:dyDescent="0.25">
      <c r="A14" s="1">
        <v>1</v>
      </c>
      <c r="B14" s="1" t="s">
        <v>54</v>
      </c>
      <c r="C14" s="1" t="s">
        <v>37</v>
      </c>
      <c r="D14" s="1">
        <v>1</v>
      </c>
      <c r="E14" s="8">
        <v>0</v>
      </c>
      <c r="F14" s="1">
        <v>24</v>
      </c>
      <c r="G14" s="1">
        <v>173</v>
      </c>
      <c r="H14" s="6">
        <f>D14*E14*F14*G14</f>
        <v>0</v>
      </c>
    </row>
    <row r="15" spans="1:8" x14ac:dyDescent="0.25">
      <c r="A15" s="1">
        <v>2</v>
      </c>
      <c r="B15" s="1" t="s">
        <v>45</v>
      </c>
      <c r="C15" s="1" t="s">
        <v>36</v>
      </c>
      <c r="D15" s="1">
        <v>1</v>
      </c>
      <c r="E15" s="8">
        <v>0</v>
      </c>
      <c r="F15" s="1">
        <v>24</v>
      </c>
      <c r="G15" s="1">
        <v>173</v>
      </c>
      <c r="H15" s="6">
        <f t="shared" ref="H15:H27" si="2">D15*E15*F15*G15</f>
        <v>0</v>
      </c>
    </row>
    <row r="16" spans="1:8" x14ac:dyDescent="0.25">
      <c r="A16" s="1">
        <v>3</v>
      </c>
      <c r="B16" s="1" t="s">
        <v>7</v>
      </c>
      <c r="C16" s="1" t="s">
        <v>34</v>
      </c>
      <c r="D16" s="1">
        <v>4</v>
      </c>
      <c r="E16" s="8">
        <v>0</v>
      </c>
      <c r="F16" s="1">
        <v>24</v>
      </c>
      <c r="G16" s="1">
        <v>173</v>
      </c>
      <c r="H16" s="6">
        <f t="shared" si="2"/>
        <v>0</v>
      </c>
    </row>
    <row r="17" spans="1:9" x14ac:dyDescent="0.25">
      <c r="A17" s="1">
        <v>4</v>
      </c>
      <c r="B17" s="1" t="s">
        <v>47</v>
      </c>
      <c r="C17" s="1" t="s">
        <v>34</v>
      </c>
      <c r="D17" s="1">
        <v>4</v>
      </c>
      <c r="E17" s="8">
        <f>E16*1.5</f>
        <v>0</v>
      </c>
      <c r="F17" s="1">
        <v>24</v>
      </c>
      <c r="G17" s="1">
        <v>20</v>
      </c>
      <c r="H17" s="6">
        <f t="shared" si="2"/>
        <v>0</v>
      </c>
    </row>
    <row r="18" spans="1:9" x14ac:dyDescent="0.25">
      <c r="A18" s="1">
        <v>5</v>
      </c>
      <c r="B18" s="1" t="s">
        <v>48</v>
      </c>
      <c r="C18" s="1" t="s">
        <v>34</v>
      </c>
      <c r="D18" s="1">
        <v>4</v>
      </c>
      <c r="E18" s="8">
        <f>E16*2</f>
        <v>0</v>
      </c>
      <c r="F18" s="1">
        <v>24</v>
      </c>
      <c r="G18" s="1">
        <v>20</v>
      </c>
      <c r="H18" s="6">
        <f t="shared" si="2"/>
        <v>0</v>
      </c>
    </row>
    <row r="19" spans="1:9" x14ac:dyDescent="0.25">
      <c r="A19" s="1">
        <v>6</v>
      </c>
      <c r="B19" s="4" t="s">
        <v>20</v>
      </c>
      <c r="C19" s="1" t="s">
        <v>33</v>
      </c>
      <c r="D19" s="5">
        <v>20</v>
      </c>
      <c r="E19" s="8">
        <v>0</v>
      </c>
      <c r="F19" s="1">
        <v>24</v>
      </c>
      <c r="G19" s="1">
        <v>173</v>
      </c>
      <c r="H19" s="6">
        <f t="shared" si="2"/>
        <v>0</v>
      </c>
    </row>
    <row r="20" spans="1:9" x14ac:dyDescent="0.25">
      <c r="A20" s="1">
        <v>7</v>
      </c>
      <c r="B20" s="4" t="s">
        <v>52</v>
      </c>
      <c r="C20" s="1" t="s">
        <v>33</v>
      </c>
      <c r="D20" s="5">
        <v>20</v>
      </c>
      <c r="E20" s="8">
        <f>E19*1.5</f>
        <v>0</v>
      </c>
      <c r="F20" s="1">
        <v>24</v>
      </c>
      <c r="G20" s="1">
        <v>20</v>
      </c>
      <c r="H20" s="6">
        <f t="shared" si="2"/>
        <v>0</v>
      </c>
    </row>
    <row r="21" spans="1:9" x14ac:dyDescent="0.25">
      <c r="A21" s="1">
        <v>8</v>
      </c>
      <c r="B21" s="4" t="s">
        <v>53</v>
      </c>
      <c r="C21" s="1" t="s">
        <v>33</v>
      </c>
      <c r="D21" s="5">
        <v>20</v>
      </c>
      <c r="E21" s="8">
        <f>E19*2</f>
        <v>0</v>
      </c>
      <c r="F21" s="1">
        <v>24</v>
      </c>
      <c r="G21" s="1">
        <v>20</v>
      </c>
      <c r="H21" s="6">
        <f t="shared" si="2"/>
        <v>0</v>
      </c>
    </row>
    <row r="22" spans="1:9" x14ac:dyDescent="0.25">
      <c r="A22" s="1">
        <v>9</v>
      </c>
      <c r="B22" s="4" t="s">
        <v>49</v>
      </c>
      <c r="C22" s="1" t="s">
        <v>33</v>
      </c>
      <c r="D22" s="5">
        <v>12</v>
      </c>
      <c r="E22" s="8">
        <v>0</v>
      </c>
      <c r="F22" s="1">
        <v>24</v>
      </c>
      <c r="G22" s="1">
        <v>173</v>
      </c>
      <c r="H22" s="6">
        <f t="shared" si="2"/>
        <v>0</v>
      </c>
    </row>
    <row r="23" spans="1:9" x14ac:dyDescent="0.25">
      <c r="A23" s="1">
        <v>10</v>
      </c>
      <c r="B23" s="4" t="s">
        <v>50</v>
      </c>
      <c r="C23" s="1" t="s">
        <v>33</v>
      </c>
      <c r="D23" s="5">
        <v>12</v>
      </c>
      <c r="E23" s="8">
        <f>E22*1.5</f>
        <v>0</v>
      </c>
      <c r="F23" s="1">
        <v>24</v>
      </c>
      <c r="G23" s="5">
        <v>20</v>
      </c>
      <c r="H23" s="6">
        <f t="shared" si="2"/>
        <v>0</v>
      </c>
    </row>
    <row r="24" spans="1:9" x14ac:dyDescent="0.25">
      <c r="A24" s="1">
        <v>11</v>
      </c>
      <c r="B24" s="4" t="s">
        <v>51</v>
      </c>
      <c r="C24" s="1" t="s">
        <v>33</v>
      </c>
      <c r="D24" s="5">
        <v>8</v>
      </c>
      <c r="E24" s="8">
        <f>E22*2</f>
        <v>0</v>
      </c>
      <c r="F24" s="1">
        <v>24</v>
      </c>
      <c r="G24" s="5">
        <v>20</v>
      </c>
      <c r="H24" s="6">
        <f t="shared" si="2"/>
        <v>0</v>
      </c>
    </row>
    <row r="25" spans="1:9" x14ac:dyDescent="0.25">
      <c r="A25" s="1">
        <v>12</v>
      </c>
      <c r="B25" s="4" t="s">
        <v>55</v>
      </c>
      <c r="C25" s="5" t="s">
        <v>32</v>
      </c>
      <c r="D25" s="5">
        <v>3</v>
      </c>
      <c r="E25" s="8">
        <v>0</v>
      </c>
      <c r="F25" s="1">
        <v>24</v>
      </c>
      <c r="G25" s="1">
        <v>173</v>
      </c>
      <c r="H25" s="6">
        <f t="shared" si="2"/>
        <v>0</v>
      </c>
    </row>
    <row r="26" spans="1:9" x14ac:dyDescent="0.25">
      <c r="A26" s="1">
        <v>13</v>
      </c>
      <c r="B26" s="17" t="s">
        <v>56</v>
      </c>
      <c r="C26" s="5" t="s">
        <v>32</v>
      </c>
      <c r="D26" s="5">
        <v>3</v>
      </c>
      <c r="E26" s="18">
        <f>E25*1.5</f>
        <v>0</v>
      </c>
      <c r="F26" s="1">
        <v>24</v>
      </c>
      <c r="G26" s="5">
        <v>20</v>
      </c>
      <c r="H26" s="6">
        <f t="shared" si="2"/>
        <v>0</v>
      </c>
    </row>
    <row r="27" spans="1:9" x14ac:dyDescent="0.25">
      <c r="A27" s="1">
        <v>14</v>
      </c>
      <c r="B27" s="17" t="s">
        <v>57</v>
      </c>
      <c r="C27" s="5" t="s">
        <v>32</v>
      </c>
      <c r="D27" s="5">
        <v>3</v>
      </c>
      <c r="E27" s="18">
        <f>E25*2</f>
        <v>0</v>
      </c>
      <c r="F27" s="1">
        <v>24</v>
      </c>
      <c r="G27" s="5">
        <v>20</v>
      </c>
      <c r="H27" s="6">
        <f t="shared" si="2"/>
        <v>0</v>
      </c>
    </row>
    <row r="28" spans="1:9" x14ac:dyDescent="0.25">
      <c r="H28" s="11">
        <f>SUM(H14:H27)</f>
        <v>0</v>
      </c>
      <c r="I28" s="12">
        <f>H11+H28</f>
        <v>0</v>
      </c>
    </row>
    <row r="29" spans="1:9" ht="15" customHeight="1" x14ac:dyDescent="0.25">
      <c r="B29" s="28" t="s">
        <v>100</v>
      </c>
      <c r="C29" s="32" t="s">
        <v>105</v>
      </c>
      <c r="D29" s="32"/>
      <c r="E29" s="32"/>
      <c r="F29" s="32"/>
      <c r="G29" s="32"/>
      <c r="H29" s="32"/>
      <c r="I29" s="32"/>
    </row>
    <row r="30" spans="1:9" ht="81.75" customHeight="1" x14ac:dyDescent="0.25">
      <c r="B30" s="28" t="s">
        <v>101</v>
      </c>
      <c r="C30" s="32" t="s">
        <v>102</v>
      </c>
      <c r="D30" s="32"/>
      <c r="E30" s="32"/>
      <c r="F30" s="32"/>
      <c r="G30" s="32"/>
    </row>
    <row r="31" spans="1:9" x14ac:dyDescent="0.25">
      <c r="B31" t="s">
        <v>103</v>
      </c>
      <c r="C31" s="29"/>
      <c r="E31" s="30"/>
    </row>
    <row r="32" spans="1:9" x14ac:dyDescent="0.25">
      <c r="B32" t="s">
        <v>104</v>
      </c>
      <c r="C32" s="31"/>
      <c r="E32" s="30"/>
    </row>
  </sheetData>
  <mergeCells count="4">
    <mergeCell ref="C2:F2"/>
    <mergeCell ref="G4:G10"/>
    <mergeCell ref="C30:G30"/>
    <mergeCell ref="C29:I29"/>
  </mergeCell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Arnot</vt:lpstr>
      <vt:lpstr>Camden</vt:lpstr>
      <vt:lpstr>Duvha</vt:lpstr>
      <vt:lpstr>Grootvlei</vt:lpstr>
      <vt:lpstr>Hendrina</vt:lpstr>
      <vt:lpstr>Kendal</vt:lpstr>
      <vt:lpstr>Kusile</vt:lpstr>
      <vt:lpstr>Kriel</vt:lpstr>
      <vt:lpstr>Komati</vt:lpstr>
      <vt:lpstr>Lethabo</vt:lpstr>
      <vt:lpstr>Majuba</vt:lpstr>
      <vt:lpstr>Matla</vt:lpstr>
      <vt:lpstr>Matimba</vt:lpstr>
      <vt:lpstr>Medupi</vt:lpstr>
      <vt:lpstr>Tutuka</vt:lpstr>
      <vt:lpstr>Sheet1</vt:lpstr>
    </vt:vector>
  </TitlesOfParts>
  <Company>Eskom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Avhasei Mudzwiri</dc:creator>
  <cp:lastModifiedBy>Avhasei Mudzwiri</cp:lastModifiedBy>
  <dcterms:created xsi:type="dcterms:W3CDTF">2021-01-06T06:41:44Z</dcterms:created>
  <dcterms:modified xsi:type="dcterms:W3CDTF">2021-09-30T07:37:57Z</dcterms:modified>
</cp:coreProperties>
</file>