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61555D7D-6C36-4E85-8380-F220851C5A6A}" xr6:coauthVersionLast="47" xr6:coauthVersionMax="47" xr10:uidLastSave="{00000000-0000-0000-0000-000000000000}"/>
  <workbookProtection workbookAlgorithmName="SHA-512" workbookHashValue="C0o3CNEqgXuMlgu9p/Man2zkIclNVq7g7VKHOkQGJ5CZ+TCAKFtUJsN6YbqdFTbuPiTbp/1F5c3UsvvhOsLH1g==" workbookSaltValue="vcoO5Bn0IUJs+0JwfhMdwg==" workbookSpinCount="100000" lockStructure="1"/>
  <bookViews>
    <workbookView xWindow="28680" yWindow="-120" windowWidth="29040" windowHeight="15840" xr2:uid="{00000000-000D-0000-FFFF-FFFF00000000}"/>
  </bookViews>
  <sheets>
    <sheet name="Annexure D- Pricing Schedule" sheetId="1" r:id="rId1"/>
  </sheets>
  <definedNames>
    <definedName name="_xlnm.Print_Area" localSheetId="0">'Annexure D- Pricing Schedule'!$A$1:$N$36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29" i="1" s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6" i="1"/>
  <c r="N28" i="1"/>
  <c r="L28" i="1"/>
  <c r="J28" i="1"/>
  <c r="H28" i="1"/>
  <c r="N27" i="1"/>
  <c r="L27" i="1"/>
  <c r="J27" i="1"/>
  <c r="H27" i="1"/>
  <c r="N26" i="1"/>
  <c r="L26" i="1"/>
  <c r="J26" i="1"/>
  <c r="H26" i="1"/>
  <c r="N25" i="1"/>
  <c r="L25" i="1"/>
  <c r="J25" i="1"/>
  <c r="H25" i="1"/>
  <c r="N24" i="1"/>
  <c r="L24" i="1"/>
  <c r="J24" i="1"/>
  <c r="H24" i="1"/>
  <c r="N23" i="1"/>
  <c r="L23" i="1"/>
  <c r="J23" i="1"/>
  <c r="H23" i="1"/>
  <c r="N22" i="1"/>
  <c r="L22" i="1"/>
  <c r="J22" i="1"/>
  <c r="H22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6" i="1"/>
  <c r="N29" i="1" s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6" i="1"/>
  <c r="L29" i="1" s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6" i="1"/>
  <c r="J29" i="1" s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N31" i="1" l="1"/>
  <c r="N30" i="1"/>
  <c r="L30" i="1"/>
  <c r="L31" i="1" s="1"/>
  <c r="J30" i="1"/>
  <c r="J31" i="1" s="1"/>
  <c r="H30" i="1"/>
  <c r="H31" i="1" s="1"/>
  <c r="F29" i="1"/>
  <c r="F30" i="1" s="1"/>
  <c r="F31" i="1" l="1"/>
  <c r="L36" i="1" s="1"/>
</calcChain>
</file>

<file path=xl/sharedStrings.xml><?xml version="1.0" encoding="utf-8"?>
<sst xmlns="http://schemas.openxmlformats.org/spreadsheetml/2006/main" count="73" uniqueCount="45">
  <si>
    <t>Annexure D</t>
  </si>
  <si>
    <t>Year 1</t>
  </si>
  <si>
    <t>Year 2</t>
  </si>
  <si>
    <t>Year 3</t>
  </si>
  <si>
    <t>Total Cost (VAT Exclusive)</t>
  </si>
  <si>
    <t>Value Added Tax (VAT)</t>
  </si>
  <si>
    <t>Total Cost (VAT Inclusive) for twelve (12) months</t>
  </si>
  <si>
    <r>
      <rPr>
        <u/>
        <sz val="12"/>
        <color theme="1"/>
        <rFont val="Arial"/>
        <family val="2"/>
      </rPr>
      <t>Notes</t>
    </r>
    <r>
      <rPr>
        <sz val="12"/>
        <color theme="1"/>
        <rFont val="Arial"/>
        <family val="2"/>
      </rPr>
      <t xml:space="preserve">
</t>
    </r>
  </si>
  <si>
    <t>Bid Price used for Evaluation purposes</t>
  </si>
  <si>
    <t>Year 4</t>
  </si>
  <si>
    <t>Year 5</t>
  </si>
  <si>
    <t>Rate per unit</t>
  </si>
  <si>
    <t>Total Estimated total per year</t>
  </si>
  <si>
    <t>Item Description</t>
  </si>
  <si>
    <t>Item</t>
  </si>
  <si>
    <t>Unit Measurement</t>
  </si>
  <si>
    <t>Rate per call out</t>
  </si>
  <si>
    <t>Call-out fee during weekends and public holidays</t>
  </si>
  <si>
    <t>Rate per hour</t>
  </si>
  <si>
    <t>Transport costs light vehicle</t>
  </si>
  <si>
    <t>Rate per Kilometre</t>
  </si>
  <si>
    <t>Transport costs heavy vehicle</t>
  </si>
  <si>
    <t>Spare parts, materials, goods, services, large equipment hire, and other general costs not made up by the contract</t>
  </si>
  <si>
    <t>Mark up percentage</t>
  </si>
  <si>
    <t>Special Tools and Equipment (including operator)</t>
  </si>
  <si>
    <t>Provide Pipe Scanning Services</t>
  </si>
  <si>
    <t>Provide Leak Detection Services</t>
  </si>
  <si>
    <t>Provide Inspection Camera Services</t>
  </si>
  <si>
    <t>Provide High Pressure Jet Cleaning Services</t>
  </si>
  <si>
    <t>Cleaning and Disinfect Concrete Reservoirs and Storage Tanks</t>
  </si>
  <si>
    <t>Clean and disinfect 1.2 ML concrete reservoir</t>
  </si>
  <si>
    <t>Clean and disinfect 1 ML concrete reservoir</t>
  </si>
  <si>
    <t>Clean and disinfect Water Storage Tank</t>
  </si>
  <si>
    <t>Call-out fee during normal working hours (Monday to Friday, 08:00 to 16:30)</t>
  </si>
  <si>
    <t>Supervisor
Total cost per hour to supervise and manage crafts perform plumbing repairs during weekends and public holiday</t>
  </si>
  <si>
    <t>Plumber Artisan
Total cost per hour per artisan to perform plumbing repairs during normal working hours. 
(Monday to Friday 08:00 to 16:30)</t>
  </si>
  <si>
    <t>Plumber Artisan
Total cost per hour per artisan to perform plumbing repairs after hours, during weekends and public holidays.</t>
  </si>
  <si>
    <t>Assistant Artisan
Total cost per hour per assistant artisan to perform plumbing repairs during normal working hours (Monday to Friday 08:00 to 16:30)</t>
  </si>
  <si>
    <t>Assistant Artisan
Total cost per hour per assistant artisan to perform plumbing repairs after hours, during weekends and public holidays</t>
  </si>
  <si>
    <t>Labourer
Total cost per hour per labourer to perform plumbing repairs during normal working hours (Monday to Friday 08:00 to 16:30)</t>
  </si>
  <si>
    <t>Labourer
Total cost per hour per labourer to perform plumbing repairs after hours, during weekends and public holidays</t>
  </si>
  <si>
    <t>Special tools and equipment hire.
(i.e., Leak detectors, TLB)</t>
  </si>
  <si>
    <t>Esimated Quantity for Evaluation purposes</t>
  </si>
  <si>
    <t>PRICING SCHEDULE</t>
  </si>
  <si>
    <t xml:space="preserve">Request for Proposals (RFP) for the provision of maintenance, repairs and replacement of any plumbing installation and equipment as and when required at all CSIR Gauteng Sites, for a period of five (5) years.
RFP No: ….................................................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</si>
</sst>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R-1C09]* #,##0.00_-;\-[$R-1C09]* #,##0.00_-;_-[$R-1C09]* &quot;-&quot;??_-;_-@_-"/>
  </numFmts>
  <fonts count="1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u/>
      <sz val="12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8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4" fontId="4" fillId="3" borderId="1" xfId="0" applyNumberFormat="1" applyFont="1" applyFill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Alignment="1" applyProtection="1">
      <alignment vertical="top" wrapText="1"/>
      <protection locked="0"/>
    </xf>
    <xf numFmtId="164" fontId="4" fillId="0" borderId="1" xfId="0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center" vertical="center" wrapText="1"/>
    </xf>
    <xf numFmtId="0" fontId="4" fillId="0" borderId="0" xfId="0" applyFont="1" applyProtection="1"/>
    <xf numFmtId="0" fontId="9" fillId="2" borderId="1" xfId="0" applyFont="1" applyFill="1" applyBorder="1" applyAlignment="1" applyProtection="1">
      <alignment horizontal="center" wrapText="1"/>
    </xf>
    <xf numFmtId="0" fontId="2" fillId="0" borderId="0" xfId="0" applyFont="1" applyProtection="1"/>
    <xf numFmtId="0" fontId="1" fillId="2" borderId="5" xfId="0" applyFont="1" applyFill="1" applyBorder="1" applyAlignment="1" applyProtection="1">
      <alignment horizontal="left" vertical="top" wrapText="1"/>
    </xf>
    <xf numFmtId="3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</xf>
    <xf numFmtId="0" fontId="0" fillId="0" borderId="6" xfId="0" applyBorder="1" applyAlignment="1" applyProtection="1">
      <alignment horizontal="left" vertical="top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vertical="center" wrapText="1"/>
    </xf>
    <xf numFmtId="3" fontId="4" fillId="0" borderId="1" xfId="0" applyNumberFormat="1" applyFont="1" applyBorder="1" applyAlignment="1" applyProtection="1">
      <alignment vertical="center" wrapText="1"/>
    </xf>
    <xf numFmtId="164" fontId="4" fillId="3" borderId="1" xfId="0" applyNumberFormat="1" applyFont="1" applyFill="1" applyBorder="1" applyAlignment="1" applyProtection="1">
      <alignment vertical="center" wrapText="1"/>
    </xf>
    <xf numFmtId="0" fontId="3" fillId="0" borderId="1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164" fontId="10" fillId="0" borderId="0" xfId="0" applyNumberFormat="1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164" fontId="10" fillId="2" borderId="7" xfId="0" applyNumberFormat="1" applyFont="1" applyFill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3" fontId="0" fillId="0" borderId="0" xfId="0" applyNumberFormat="1" applyBorder="1" applyAlignment="1" applyProtection="1">
      <alignment vertical="center" wrapText="1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3" fontId="6" fillId="0" borderId="0" xfId="0" applyNumberFormat="1" applyFont="1" applyAlignment="1" applyProtection="1">
      <alignment vertical="center"/>
    </xf>
    <xf numFmtId="164" fontId="6" fillId="2" borderId="2" xfId="0" applyNumberFormat="1" applyFont="1" applyFill="1" applyBorder="1" applyAlignment="1" applyProtection="1">
      <alignment vertical="center"/>
    </xf>
    <xf numFmtId="164" fontId="0" fillId="2" borderId="3" xfId="0" applyNumberFormat="1" applyFill="1" applyBorder="1" applyAlignment="1" applyProtection="1">
      <alignment vertical="center"/>
    </xf>
    <xf numFmtId="164" fontId="0" fillId="2" borderId="4" xfId="0" applyNumberFormat="1" applyFill="1" applyBorder="1" applyAlignment="1" applyProtection="1">
      <alignment vertical="center"/>
    </xf>
    <xf numFmtId="3" fontId="4" fillId="0" borderId="0" xfId="0" applyNumberFormat="1" applyFont="1" applyProtection="1"/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view="pageBreakPreview" topLeftCell="A11" zoomScale="70" zoomScaleNormal="70" zoomScaleSheetLayoutView="70" workbookViewId="0">
      <selection activeCell="H6" sqref="H6"/>
    </sheetView>
  </sheetViews>
  <sheetFormatPr defaultColWidth="9.1796875" defaultRowHeight="15.5" x14ac:dyDescent="0.35"/>
  <cols>
    <col min="1" max="1" width="6.36328125" style="6" customWidth="1"/>
    <col min="2" max="2" width="34.54296875" style="6" customWidth="1"/>
    <col min="3" max="3" width="12.26953125" style="6" customWidth="1"/>
    <col min="4" max="4" width="13" style="35" customWidth="1"/>
    <col min="5" max="5" width="14.90625" style="6" customWidth="1"/>
    <col min="6" max="6" width="17.453125" style="6" customWidth="1"/>
    <col min="7" max="7" width="14.90625" style="6" customWidth="1"/>
    <col min="8" max="8" width="17.453125" style="6" customWidth="1"/>
    <col min="9" max="9" width="14.90625" style="6" customWidth="1"/>
    <col min="10" max="10" width="17.453125" style="6" customWidth="1"/>
    <col min="11" max="11" width="14.90625" style="6" customWidth="1"/>
    <col min="12" max="12" width="17.453125" style="6" customWidth="1"/>
    <col min="13" max="13" width="14.90625" style="6" customWidth="1"/>
    <col min="14" max="14" width="17.453125" style="6" customWidth="1"/>
    <col min="15" max="16384" width="9.1796875" style="6"/>
  </cols>
  <sheetData>
    <row r="1" spans="1:14" ht="44" customHeight="1" x14ac:dyDescent="0.3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ht="120.5" customHeight="1" x14ac:dyDescent="0.35">
      <c r="A2" s="5" t="s">
        <v>44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s="8" customFormat="1" ht="27" customHeight="1" x14ac:dyDescent="0.5">
      <c r="A3" s="7" t="s">
        <v>43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s="12" customFormat="1" ht="20.5" customHeight="1" x14ac:dyDescent="0.35">
      <c r="A4" s="9" t="s">
        <v>14</v>
      </c>
      <c r="B4" s="9" t="s">
        <v>13</v>
      </c>
      <c r="C4" s="9" t="s">
        <v>15</v>
      </c>
      <c r="D4" s="10" t="s">
        <v>42</v>
      </c>
      <c r="E4" s="11" t="s">
        <v>1</v>
      </c>
      <c r="F4" s="11"/>
      <c r="G4" s="11" t="s">
        <v>2</v>
      </c>
      <c r="H4" s="11"/>
      <c r="I4" s="11" t="s">
        <v>3</v>
      </c>
      <c r="J4" s="11"/>
      <c r="K4" s="11" t="s">
        <v>9</v>
      </c>
      <c r="L4" s="11"/>
      <c r="M4" s="11" t="s">
        <v>10</v>
      </c>
      <c r="N4" s="11"/>
    </row>
    <row r="5" spans="1:14" s="12" customFormat="1" ht="62" customHeight="1" x14ac:dyDescent="0.35">
      <c r="A5" s="13"/>
      <c r="B5" s="13"/>
      <c r="C5" s="13"/>
      <c r="D5" s="10"/>
      <c r="E5" s="14" t="s">
        <v>11</v>
      </c>
      <c r="F5" s="14" t="s">
        <v>12</v>
      </c>
      <c r="G5" s="14" t="s">
        <v>11</v>
      </c>
      <c r="H5" s="14" t="s">
        <v>12</v>
      </c>
      <c r="I5" s="14" t="s">
        <v>11</v>
      </c>
      <c r="J5" s="14" t="s">
        <v>12</v>
      </c>
      <c r="K5" s="14" t="s">
        <v>11</v>
      </c>
      <c r="L5" s="14" t="s">
        <v>12</v>
      </c>
      <c r="M5" s="14" t="s">
        <v>11</v>
      </c>
      <c r="N5" s="14" t="s">
        <v>12</v>
      </c>
    </row>
    <row r="6" spans="1:14" ht="46.5" x14ac:dyDescent="0.35">
      <c r="A6" s="15">
        <v>1</v>
      </c>
      <c r="B6" s="16" t="s">
        <v>33</v>
      </c>
      <c r="C6" s="16" t="s">
        <v>16</v>
      </c>
      <c r="D6" s="17">
        <v>1000</v>
      </c>
      <c r="E6" s="4"/>
      <c r="F6" s="18">
        <f>D6*E6</f>
        <v>0</v>
      </c>
      <c r="G6" s="1"/>
      <c r="H6" s="18">
        <f>D6*G6</f>
        <v>0</v>
      </c>
      <c r="I6" s="1"/>
      <c r="J6" s="18">
        <f>I6*D6</f>
        <v>0</v>
      </c>
      <c r="K6" s="1"/>
      <c r="L6" s="18">
        <f>K6*D6</f>
        <v>0</v>
      </c>
      <c r="M6" s="1"/>
      <c r="N6" s="18">
        <f>M6*D6</f>
        <v>0</v>
      </c>
    </row>
    <row r="7" spans="1:14" ht="31" x14ac:dyDescent="0.35">
      <c r="A7" s="15">
        <v>2</v>
      </c>
      <c r="B7" s="16" t="s">
        <v>17</v>
      </c>
      <c r="C7" s="16" t="s">
        <v>16</v>
      </c>
      <c r="D7" s="17">
        <v>1000</v>
      </c>
      <c r="E7" s="4"/>
      <c r="F7" s="18">
        <f t="shared" ref="F7:F28" si="0">D7*E7</f>
        <v>0</v>
      </c>
      <c r="G7" s="1"/>
      <c r="H7" s="18">
        <f t="shared" ref="H7:H21" si="1">D7*G7</f>
        <v>0</v>
      </c>
      <c r="I7" s="1"/>
      <c r="J7" s="18">
        <f t="shared" ref="J7:J21" si="2">I7*D7</f>
        <v>0</v>
      </c>
      <c r="K7" s="1"/>
      <c r="L7" s="18">
        <f t="shared" ref="L7:L21" si="3">K7*D7</f>
        <v>0</v>
      </c>
      <c r="M7" s="1"/>
      <c r="N7" s="18">
        <f t="shared" ref="N7:N21" si="4">M7*D7</f>
        <v>0</v>
      </c>
    </row>
    <row r="8" spans="1:14" ht="77.5" x14ac:dyDescent="0.35">
      <c r="A8" s="15">
        <v>3</v>
      </c>
      <c r="B8" s="16" t="s">
        <v>34</v>
      </c>
      <c r="C8" s="16" t="s">
        <v>18</v>
      </c>
      <c r="D8" s="17">
        <v>1000</v>
      </c>
      <c r="E8" s="4"/>
      <c r="F8" s="18">
        <f t="shared" si="0"/>
        <v>0</v>
      </c>
      <c r="G8" s="1"/>
      <c r="H8" s="18">
        <f t="shared" si="1"/>
        <v>0</v>
      </c>
      <c r="I8" s="1"/>
      <c r="J8" s="18">
        <f t="shared" si="2"/>
        <v>0</v>
      </c>
      <c r="K8" s="1"/>
      <c r="L8" s="18">
        <f t="shared" si="3"/>
        <v>0</v>
      </c>
      <c r="M8" s="1"/>
      <c r="N8" s="18">
        <f t="shared" si="4"/>
        <v>0</v>
      </c>
    </row>
    <row r="9" spans="1:14" ht="77.5" x14ac:dyDescent="0.35">
      <c r="A9" s="15">
        <v>4</v>
      </c>
      <c r="B9" s="16" t="s">
        <v>34</v>
      </c>
      <c r="C9" s="16" t="s">
        <v>18</v>
      </c>
      <c r="D9" s="17">
        <v>1000</v>
      </c>
      <c r="E9" s="4"/>
      <c r="F9" s="18">
        <f t="shared" si="0"/>
        <v>0</v>
      </c>
      <c r="G9" s="1"/>
      <c r="H9" s="18">
        <f t="shared" si="1"/>
        <v>0</v>
      </c>
      <c r="I9" s="1"/>
      <c r="J9" s="18">
        <f t="shared" si="2"/>
        <v>0</v>
      </c>
      <c r="K9" s="1"/>
      <c r="L9" s="18">
        <f t="shared" si="3"/>
        <v>0</v>
      </c>
      <c r="M9" s="1"/>
      <c r="N9" s="18">
        <f t="shared" si="4"/>
        <v>0</v>
      </c>
    </row>
    <row r="10" spans="1:14" ht="77.5" x14ac:dyDescent="0.35">
      <c r="A10" s="15">
        <v>5</v>
      </c>
      <c r="B10" s="16" t="s">
        <v>35</v>
      </c>
      <c r="C10" s="16" t="s">
        <v>18</v>
      </c>
      <c r="D10" s="17">
        <v>1000</v>
      </c>
      <c r="E10" s="4"/>
      <c r="F10" s="18">
        <f t="shared" si="0"/>
        <v>0</v>
      </c>
      <c r="G10" s="1"/>
      <c r="H10" s="18">
        <f t="shared" si="1"/>
        <v>0</v>
      </c>
      <c r="I10" s="1"/>
      <c r="J10" s="18">
        <f t="shared" si="2"/>
        <v>0</v>
      </c>
      <c r="K10" s="1"/>
      <c r="L10" s="18">
        <f t="shared" si="3"/>
        <v>0</v>
      </c>
      <c r="M10" s="1"/>
      <c r="N10" s="18">
        <f t="shared" si="4"/>
        <v>0</v>
      </c>
    </row>
    <row r="11" spans="1:14" ht="77.5" x14ac:dyDescent="0.35">
      <c r="A11" s="15">
        <v>6</v>
      </c>
      <c r="B11" s="16" t="s">
        <v>36</v>
      </c>
      <c r="C11" s="16" t="s">
        <v>18</v>
      </c>
      <c r="D11" s="17">
        <v>1000</v>
      </c>
      <c r="E11" s="4"/>
      <c r="F11" s="18">
        <f t="shared" si="0"/>
        <v>0</v>
      </c>
      <c r="G11" s="1"/>
      <c r="H11" s="18">
        <f t="shared" si="1"/>
        <v>0</v>
      </c>
      <c r="I11" s="1"/>
      <c r="J11" s="18">
        <f t="shared" si="2"/>
        <v>0</v>
      </c>
      <c r="K11" s="1"/>
      <c r="L11" s="18">
        <f t="shared" si="3"/>
        <v>0</v>
      </c>
      <c r="M11" s="1"/>
      <c r="N11" s="18">
        <f t="shared" si="4"/>
        <v>0</v>
      </c>
    </row>
    <row r="12" spans="1:14" ht="93" x14ac:dyDescent="0.35">
      <c r="A12" s="15">
        <v>7</v>
      </c>
      <c r="B12" s="16" t="s">
        <v>37</v>
      </c>
      <c r="C12" s="16" t="s">
        <v>18</v>
      </c>
      <c r="D12" s="17">
        <v>1000</v>
      </c>
      <c r="E12" s="4"/>
      <c r="F12" s="18">
        <f t="shared" si="0"/>
        <v>0</v>
      </c>
      <c r="G12" s="1"/>
      <c r="H12" s="18">
        <f t="shared" si="1"/>
        <v>0</v>
      </c>
      <c r="I12" s="1"/>
      <c r="J12" s="18">
        <f t="shared" si="2"/>
        <v>0</v>
      </c>
      <c r="K12" s="1"/>
      <c r="L12" s="18">
        <f t="shared" si="3"/>
        <v>0</v>
      </c>
      <c r="M12" s="1"/>
      <c r="N12" s="18">
        <f t="shared" si="4"/>
        <v>0</v>
      </c>
    </row>
    <row r="13" spans="1:14" ht="77.5" x14ac:dyDescent="0.35">
      <c r="A13" s="15">
        <v>8</v>
      </c>
      <c r="B13" s="16" t="s">
        <v>38</v>
      </c>
      <c r="C13" s="16" t="s">
        <v>18</v>
      </c>
      <c r="D13" s="17">
        <v>1000</v>
      </c>
      <c r="E13" s="4"/>
      <c r="F13" s="18">
        <f t="shared" si="0"/>
        <v>0</v>
      </c>
      <c r="G13" s="1"/>
      <c r="H13" s="18">
        <f t="shared" si="1"/>
        <v>0</v>
      </c>
      <c r="I13" s="1"/>
      <c r="J13" s="18">
        <f t="shared" si="2"/>
        <v>0</v>
      </c>
      <c r="K13" s="1"/>
      <c r="L13" s="18">
        <f t="shared" si="3"/>
        <v>0</v>
      </c>
      <c r="M13" s="1"/>
      <c r="N13" s="18">
        <f t="shared" si="4"/>
        <v>0</v>
      </c>
    </row>
    <row r="14" spans="1:14" ht="77.5" x14ac:dyDescent="0.35">
      <c r="A14" s="15">
        <v>9</v>
      </c>
      <c r="B14" s="16" t="s">
        <v>39</v>
      </c>
      <c r="C14" s="16" t="s">
        <v>18</v>
      </c>
      <c r="D14" s="17">
        <v>1000</v>
      </c>
      <c r="E14" s="4"/>
      <c r="F14" s="18">
        <f t="shared" si="0"/>
        <v>0</v>
      </c>
      <c r="G14" s="1"/>
      <c r="H14" s="18">
        <f t="shared" si="1"/>
        <v>0</v>
      </c>
      <c r="I14" s="1"/>
      <c r="J14" s="18">
        <f t="shared" si="2"/>
        <v>0</v>
      </c>
      <c r="K14" s="1"/>
      <c r="L14" s="18">
        <f t="shared" si="3"/>
        <v>0</v>
      </c>
      <c r="M14" s="1"/>
      <c r="N14" s="18">
        <f t="shared" si="4"/>
        <v>0</v>
      </c>
    </row>
    <row r="15" spans="1:14" ht="77.5" x14ac:dyDescent="0.35">
      <c r="A15" s="15">
        <v>10</v>
      </c>
      <c r="B15" s="16" t="s">
        <v>40</v>
      </c>
      <c r="C15" s="16" t="s">
        <v>18</v>
      </c>
      <c r="D15" s="17">
        <v>1000</v>
      </c>
      <c r="E15" s="4"/>
      <c r="F15" s="18">
        <f t="shared" si="0"/>
        <v>0</v>
      </c>
      <c r="G15" s="1"/>
      <c r="H15" s="18">
        <f t="shared" si="1"/>
        <v>0</v>
      </c>
      <c r="I15" s="1"/>
      <c r="J15" s="18">
        <f t="shared" si="2"/>
        <v>0</v>
      </c>
      <c r="K15" s="1"/>
      <c r="L15" s="18">
        <f t="shared" si="3"/>
        <v>0</v>
      </c>
      <c r="M15" s="1"/>
      <c r="N15" s="18">
        <f t="shared" si="4"/>
        <v>0</v>
      </c>
    </row>
    <row r="16" spans="1:14" ht="30" customHeight="1" x14ac:dyDescent="0.35">
      <c r="A16" s="15">
        <v>11</v>
      </c>
      <c r="B16" s="16" t="s">
        <v>19</v>
      </c>
      <c r="C16" s="16" t="s">
        <v>20</v>
      </c>
      <c r="D16" s="17">
        <v>1000</v>
      </c>
      <c r="E16" s="4"/>
      <c r="F16" s="18">
        <f t="shared" si="0"/>
        <v>0</v>
      </c>
      <c r="G16" s="1"/>
      <c r="H16" s="18">
        <f t="shared" si="1"/>
        <v>0</v>
      </c>
      <c r="I16" s="1"/>
      <c r="J16" s="18">
        <f t="shared" si="2"/>
        <v>0</v>
      </c>
      <c r="K16" s="1"/>
      <c r="L16" s="18">
        <f t="shared" si="3"/>
        <v>0</v>
      </c>
      <c r="M16" s="1"/>
      <c r="N16" s="18">
        <f t="shared" si="4"/>
        <v>0</v>
      </c>
    </row>
    <row r="17" spans="1:14" ht="30" customHeight="1" x14ac:dyDescent="0.35">
      <c r="A17" s="15">
        <v>12</v>
      </c>
      <c r="B17" s="16" t="s">
        <v>21</v>
      </c>
      <c r="C17" s="16" t="s">
        <v>20</v>
      </c>
      <c r="D17" s="17">
        <v>1000</v>
      </c>
      <c r="E17" s="4"/>
      <c r="F17" s="18">
        <f t="shared" si="0"/>
        <v>0</v>
      </c>
      <c r="G17" s="1"/>
      <c r="H17" s="18">
        <f t="shared" si="1"/>
        <v>0</v>
      </c>
      <c r="I17" s="1"/>
      <c r="J17" s="18">
        <f t="shared" si="2"/>
        <v>0</v>
      </c>
      <c r="K17" s="1"/>
      <c r="L17" s="18">
        <f t="shared" si="3"/>
        <v>0</v>
      </c>
      <c r="M17" s="1"/>
      <c r="N17" s="18">
        <f t="shared" si="4"/>
        <v>0</v>
      </c>
    </row>
    <row r="18" spans="1:14" ht="62" x14ac:dyDescent="0.35">
      <c r="A18" s="15">
        <v>13</v>
      </c>
      <c r="B18" s="16" t="s">
        <v>22</v>
      </c>
      <c r="C18" s="16" t="s">
        <v>23</v>
      </c>
      <c r="D18" s="17">
        <v>1000</v>
      </c>
      <c r="E18" s="4"/>
      <c r="F18" s="18">
        <f t="shared" si="0"/>
        <v>0</v>
      </c>
      <c r="G18" s="1"/>
      <c r="H18" s="18">
        <f t="shared" si="1"/>
        <v>0</v>
      </c>
      <c r="I18" s="1"/>
      <c r="J18" s="18">
        <f t="shared" si="2"/>
        <v>0</v>
      </c>
      <c r="K18" s="1"/>
      <c r="L18" s="18">
        <f t="shared" si="3"/>
        <v>0</v>
      </c>
      <c r="M18" s="1"/>
      <c r="N18" s="18">
        <f t="shared" si="4"/>
        <v>0</v>
      </c>
    </row>
    <row r="19" spans="1:14" ht="31" x14ac:dyDescent="0.35">
      <c r="A19" s="15">
        <v>14</v>
      </c>
      <c r="B19" s="16" t="s">
        <v>41</v>
      </c>
      <c r="C19" s="16" t="s">
        <v>23</v>
      </c>
      <c r="D19" s="17">
        <v>1000</v>
      </c>
      <c r="E19" s="4"/>
      <c r="F19" s="18">
        <f t="shared" si="0"/>
        <v>0</v>
      </c>
      <c r="G19" s="1"/>
      <c r="H19" s="18">
        <f t="shared" si="1"/>
        <v>0</v>
      </c>
      <c r="I19" s="1"/>
      <c r="J19" s="18">
        <f t="shared" si="2"/>
        <v>0</v>
      </c>
      <c r="K19" s="1"/>
      <c r="L19" s="18">
        <f t="shared" si="3"/>
        <v>0</v>
      </c>
      <c r="M19" s="1"/>
      <c r="N19" s="18">
        <f t="shared" si="4"/>
        <v>0</v>
      </c>
    </row>
    <row r="20" spans="1:14" ht="30" customHeight="1" x14ac:dyDescent="0.35">
      <c r="A20" s="19">
        <v>15</v>
      </c>
      <c r="B20" s="16" t="s">
        <v>24</v>
      </c>
      <c r="C20" s="16" t="s">
        <v>23</v>
      </c>
      <c r="D20" s="17">
        <v>1000</v>
      </c>
      <c r="E20" s="4"/>
      <c r="F20" s="18">
        <f t="shared" si="0"/>
        <v>0</v>
      </c>
      <c r="G20" s="1"/>
      <c r="H20" s="18">
        <f t="shared" si="1"/>
        <v>0</v>
      </c>
      <c r="I20" s="1"/>
      <c r="J20" s="18">
        <f t="shared" si="2"/>
        <v>0</v>
      </c>
      <c r="K20" s="1"/>
      <c r="L20" s="18">
        <f t="shared" si="3"/>
        <v>0</v>
      </c>
      <c r="M20" s="1"/>
      <c r="N20" s="18">
        <f t="shared" si="4"/>
        <v>0</v>
      </c>
    </row>
    <row r="21" spans="1:14" ht="30" customHeight="1" x14ac:dyDescent="0.35">
      <c r="A21" s="19">
        <v>15.1</v>
      </c>
      <c r="B21" s="16" t="s">
        <v>25</v>
      </c>
      <c r="C21" s="16" t="s">
        <v>18</v>
      </c>
      <c r="D21" s="17">
        <v>1000</v>
      </c>
      <c r="E21" s="4"/>
      <c r="F21" s="18">
        <f t="shared" si="0"/>
        <v>0</v>
      </c>
      <c r="G21" s="1"/>
      <c r="H21" s="18">
        <f t="shared" si="1"/>
        <v>0</v>
      </c>
      <c r="I21" s="1"/>
      <c r="J21" s="18">
        <f t="shared" si="2"/>
        <v>0</v>
      </c>
      <c r="K21" s="1"/>
      <c r="L21" s="18">
        <f t="shared" si="3"/>
        <v>0</v>
      </c>
      <c r="M21" s="1"/>
      <c r="N21" s="18">
        <f t="shared" si="4"/>
        <v>0</v>
      </c>
    </row>
    <row r="22" spans="1:14" ht="30" customHeight="1" x14ac:dyDescent="0.35">
      <c r="A22" s="19">
        <v>15.2</v>
      </c>
      <c r="B22" s="16" t="s">
        <v>26</v>
      </c>
      <c r="C22" s="16" t="s">
        <v>18</v>
      </c>
      <c r="D22" s="17">
        <v>1000</v>
      </c>
      <c r="E22" s="4"/>
      <c r="F22" s="18">
        <f t="shared" si="0"/>
        <v>0</v>
      </c>
      <c r="G22" s="1"/>
      <c r="H22" s="18">
        <f t="shared" ref="H22:H28" si="5">D22*G22</f>
        <v>0</v>
      </c>
      <c r="I22" s="1"/>
      <c r="J22" s="18">
        <f t="shared" ref="J22:J28" si="6">I22*D22</f>
        <v>0</v>
      </c>
      <c r="K22" s="1"/>
      <c r="L22" s="18">
        <f t="shared" ref="L22:L28" si="7">K22*D22</f>
        <v>0</v>
      </c>
      <c r="M22" s="1"/>
      <c r="N22" s="18">
        <f t="shared" ref="N22:N28" si="8">M22*D22</f>
        <v>0</v>
      </c>
    </row>
    <row r="23" spans="1:14" ht="30" customHeight="1" x14ac:dyDescent="0.35">
      <c r="A23" s="19">
        <v>15.3</v>
      </c>
      <c r="B23" s="16" t="s">
        <v>27</v>
      </c>
      <c r="C23" s="16" t="s">
        <v>18</v>
      </c>
      <c r="D23" s="17">
        <v>1000</v>
      </c>
      <c r="E23" s="4"/>
      <c r="F23" s="18">
        <f t="shared" si="0"/>
        <v>0</v>
      </c>
      <c r="G23" s="1"/>
      <c r="H23" s="18">
        <f t="shared" si="5"/>
        <v>0</v>
      </c>
      <c r="I23" s="1"/>
      <c r="J23" s="18">
        <f t="shared" si="6"/>
        <v>0</v>
      </c>
      <c r="K23" s="1"/>
      <c r="L23" s="18">
        <f t="shared" si="7"/>
        <v>0</v>
      </c>
      <c r="M23" s="1"/>
      <c r="N23" s="18">
        <f t="shared" si="8"/>
        <v>0</v>
      </c>
    </row>
    <row r="24" spans="1:14" ht="30" customHeight="1" x14ac:dyDescent="0.35">
      <c r="A24" s="19">
        <v>15.4</v>
      </c>
      <c r="B24" s="16" t="s">
        <v>28</v>
      </c>
      <c r="C24" s="16" t="s">
        <v>18</v>
      </c>
      <c r="D24" s="17">
        <v>1000</v>
      </c>
      <c r="E24" s="4"/>
      <c r="F24" s="18">
        <f t="shared" si="0"/>
        <v>0</v>
      </c>
      <c r="G24" s="1"/>
      <c r="H24" s="18">
        <f t="shared" si="5"/>
        <v>0</v>
      </c>
      <c r="I24" s="1"/>
      <c r="J24" s="18">
        <f t="shared" si="6"/>
        <v>0</v>
      </c>
      <c r="K24" s="1"/>
      <c r="L24" s="18">
        <f t="shared" si="7"/>
        <v>0</v>
      </c>
      <c r="M24" s="1"/>
      <c r="N24" s="18">
        <f t="shared" si="8"/>
        <v>0</v>
      </c>
    </row>
    <row r="25" spans="1:14" ht="30" customHeight="1" x14ac:dyDescent="0.35">
      <c r="A25" s="19">
        <v>16</v>
      </c>
      <c r="B25" s="16" t="s">
        <v>29</v>
      </c>
      <c r="C25" s="16" t="s">
        <v>18</v>
      </c>
      <c r="D25" s="17">
        <v>1000</v>
      </c>
      <c r="E25" s="4"/>
      <c r="F25" s="18">
        <f t="shared" si="0"/>
        <v>0</v>
      </c>
      <c r="G25" s="1"/>
      <c r="H25" s="18">
        <f t="shared" si="5"/>
        <v>0</v>
      </c>
      <c r="I25" s="1"/>
      <c r="J25" s="18">
        <f t="shared" si="6"/>
        <v>0</v>
      </c>
      <c r="K25" s="1"/>
      <c r="L25" s="18">
        <f t="shared" si="7"/>
        <v>0</v>
      </c>
      <c r="M25" s="1"/>
      <c r="N25" s="18">
        <f t="shared" si="8"/>
        <v>0</v>
      </c>
    </row>
    <row r="26" spans="1:14" ht="30" customHeight="1" x14ac:dyDescent="0.35">
      <c r="A26" s="19">
        <v>16.100000000000001</v>
      </c>
      <c r="B26" s="16" t="s">
        <v>30</v>
      </c>
      <c r="C26" s="16" t="s">
        <v>11</v>
      </c>
      <c r="D26" s="17">
        <v>1000</v>
      </c>
      <c r="E26" s="4"/>
      <c r="F26" s="18">
        <f t="shared" si="0"/>
        <v>0</v>
      </c>
      <c r="G26" s="1"/>
      <c r="H26" s="18">
        <f t="shared" si="5"/>
        <v>0</v>
      </c>
      <c r="I26" s="1"/>
      <c r="J26" s="18">
        <f t="shared" si="6"/>
        <v>0</v>
      </c>
      <c r="K26" s="1"/>
      <c r="L26" s="18">
        <f t="shared" si="7"/>
        <v>0</v>
      </c>
      <c r="M26" s="1"/>
      <c r="N26" s="18">
        <f t="shared" si="8"/>
        <v>0</v>
      </c>
    </row>
    <row r="27" spans="1:14" ht="30" customHeight="1" x14ac:dyDescent="0.35">
      <c r="A27" s="19">
        <v>16.2</v>
      </c>
      <c r="B27" s="16" t="s">
        <v>31</v>
      </c>
      <c r="C27" s="16" t="s">
        <v>11</v>
      </c>
      <c r="D27" s="17">
        <v>1000</v>
      </c>
      <c r="E27" s="4"/>
      <c r="F27" s="18">
        <f t="shared" si="0"/>
        <v>0</v>
      </c>
      <c r="G27" s="1"/>
      <c r="H27" s="18">
        <f t="shared" si="5"/>
        <v>0</v>
      </c>
      <c r="I27" s="1"/>
      <c r="J27" s="18">
        <f t="shared" si="6"/>
        <v>0</v>
      </c>
      <c r="K27" s="1"/>
      <c r="L27" s="18">
        <f t="shared" si="7"/>
        <v>0</v>
      </c>
      <c r="M27" s="1"/>
      <c r="N27" s="18">
        <f t="shared" si="8"/>
        <v>0</v>
      </c>
    </row>
    <row r="28" spans="1:14" ht="30" customHeight="1" x14ac:dyDescent="0.35">
      <c r="A28" s="19">
        <v>16.3</v>
      </c>
      <c r="B28" s="16" t="s">
        <v>32</v>
      </c>
      <c r="C28" s="16" t="s">
        <v>11</v>
      </c>
      <c r="D28" s="17">
        <v>1000</v>
      </c>
      <c r="E28" s="4"/>
      <c r="F28" s="18">
        <f t="shared" si="0"/>
        <v>0</v>
      </c>
      <c r="G28" s="1"/>
      <c r="H28" s="18">
        <f t="shared" si="5"/>
        <v>0</v>
      </c>
      <c r="I28" s="1"/>
      <c r="J28" s="18">
        <f t="shared" si="6"/>
        <v>0</v>
      </c>
      <c r="K28" s="1"/>
      <c r="L28" s="18">
        <f t="shared" si="7"/>
        <v>0</v>
      </c>
      <c r="M28" s="1"/>
      <c r="N28" s="18">
        <f t="shared" si="8"/>
        <v>0</v>
      </c>
    </row>
    <row r="29" spans="1:14" s="25" customFormat="1" ht="31" customHeight="1" x14ac:dyDescent="0.35">
      <c r="A29" s="20" t="s">
        <v>4</v>
      </c>
      <c r="B29" s="21"/>
      <c r="C29" s="21"/>
      <c r="D29" s="21"/>
      <c r="E29" s="22"/>
      <c r="F29" s="23">
        <f>SUM(F6:F28)</f>
        <v>0</v>
      </c>
      <c r="G29" s="24"/>
      <c r="H29" s="23">
        <f>SUM(H6:H28)</f>
        <v>0</v>
      </c>
      <c r="I29" s="24"/>
      <c r="J29" s="23">
        <f>SUM(J6:J28)</f>
        <v>0</v>
      </c>
      <c r="K29" s="24"/>
      <c r="L29" s="23">
        <f>SUM(L6:L28)</f>
        <v>0</v>
      </c>
      <c r="M29" s="24"/>
      <c r="N29" s="23">
        <f>SUM(N6:N28)</f>
        <v>0</v>
      </c>
    </row>
    <row r="30" spans="1:14" s="25" customFormat="1" ht="31" customHeight="1" x14ac:dyDescent="0.35">
      <c r="A30" s="20" t="s">
        <v>5</v>
      </c>
      <c r="B30" s="21"/>
      <c r="C30" s="21"/>
      <c r="D30" s="21"/>
      <c r="E30" s="22"/>
      <c r="F30" s="23">
        <f>F29*0.15</f>
        <v>0</v>
      </c>
      <c r="G30" s="24"/>
      <c r="H30" s="23">
        <f>H29*0.15</f>
        <v>0</v>
      </c>
      <c r="I30" s="24"/>
      <c r="J30" s="23">
        <f>J29*0.15</f>
        <v>0</v>
      </c>
      <c r="K30" s="24"/>
      <c r="L30" s="23">
        <f>L29*0.15</f>
        <v>0</v>
      </c>
      <c r="M30" s="24"/>
      <c r="N30" s="23">
        <f>N29*0.15</f>
        <v>0</v>
      </c>
    </row>
    <row r="31" spans="1:14" s="25" customFormat="1" ht="31" customHeight="1" thickBot="1" x14ac:dyDescent="0.4">
      <c r="A31" s="20" t="s">
        <v>6</v>
      </c>
      <c r="B31" s="21"/>
      <c r="C31" s="21"/>
      <c r="D31" s="21"/>
      <c r="E31" s="22"/>
      <c r="F31" s="26">
        <f>F29+F30</f>
        <v>0</v>
      </c>
      <c r="G31" s="24"/>
      <c r="H31" s="26">
        <f>H29+H30</f>
        <v>0</v>
      </c>
      <c r="I31" s="24"/>
      <c r="J31" s="26">
        <f>J29+J30</f>
        <v>0</v>
      </c>
      <c r="K31" s="24"/>
      <c r="L31" s="26">
        <f>L29+L30</f>
        <v>0</v>
      </c>
      <c r="M31" s="24"/>
      <c r="N31" s="26">
        <f>N29+N30</f>
        <v>0</v>
      </c>
    </row>
    <row r="32" spans="1:14" s="25" customFormat="1" ht="31" customHeight="1" thickTop="1" x14ac:dyDescent="0.35">
      <c r="A32" s="27"/>
      <c r="B32" s="22"/>
      <c r="C32" s="22"/>
      <c r="D32" s="28"/>
      <c r="E32" s="22"/>
      <c r="F32" s="22"/>
      <c r="G32" s="22"/>
      <c r="H32" s="22"/>
      <c r="I32" s="22"/>
      <c r="J32" s="22"/>
      <c r="K32" s="22"/>
      <c r="L32" s="22"/>
      <c r="M32" s="22"/>
      <c r="N32" s="22"/>
    </row>
    <row r="34" spans="1:14" ht="68.5" customHeight="1" x14ac:dyDescent="0.35">
      <c r="A34" s="2" t="s">
        <v>7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</row>
    <row r="36" spans="1:14" s="29" customFormat="1" ht="24.65" customHeight="1" x14ac:dyDescent="0.35">
      <c r="A36" s="29" t="s">
        <v>8</v>
      </c>
      <c r="B36" s="30"/>
      <c r="C36" s="30"/>
      <c r="D36" s="31"/>
      <c r="E36" s="30"/>
      <c r="F36" s="30"/>
      <c r="G36" s="30"/>
      <c r="H36" s="30"/>
      <c r="I36" s="30"/>
      <c r="J36" s="30"/>
      <c r="K36" s="30"/>
      <c r="L36" s="32">
        <f>F31+H31+J31+L31+N31</f>
        <v>0</v>
      </c>
      <c r="M36" s="33"/>
      <c r="N36" s="34"/>
    </row>
  </sheetData>
  <sheetProtection algorithmName="SHA-512" hashValue="p4nPJqjHhQ7AjJbKhvEKxjTIaNE2IUvbr4TXSa80MvQw3Tq1kFBCz/WyFqaJm8LRy4e1vEYoiHnc5wRaNi2q3w==" saltValue="Dsg1NIgrov0OpwxHUjMBiQ==" spinCount="100000" sheet="1" objects="1" scenarios="1"/>
  <mergeCells count="17">
    <mergeCell ref="L36:N36"/>
    <mergeCell ref="C4:C5"/>
    <mergeCell ref="B4:B5"/>
    <mergeCell ref="A4:A5"/>
    <mergeCell ref="A29:D29"/>
    <mergeCell ref="A30:D30"/>
    <mergeCell ref="A31:D31"/>
    <mergeCell ref="D4:D5"/>
    <mergeCell ref="A34:N34"/>
    <mergeCell ref="M4:N4"/>
    <mergeCell ref="G4:H4"/>
    <mergeCell ref="E4:F4"/>
    <mergeCell ref="K4:L4"/>
    <mergeCell ref="I4:J4"/>
    <mergeCell ref="A1:N1"/>
    <mergeCell ref="A2:N2"/>
    <mergeCell ref="A3:N3"/>
  </mergeCells>
  <conditionalFormatting sqref="G6:G28 E6:E28 I6:I28 K6:K28 M6:M28">
    <cfRule type="containsBlanks" dxfId="0" priority="5">
      <formula>LEN(TRIM(E6))=0</formula>
    </cfRule>
  </conditionalFormatting>
  <dataValidations count="1">
    <dataValidation type="custom" errorStyle="information" showInputMessage="1" showErrorMessage="1" errorTitle="VAT" error="Please select the VAT %. Select &quot;0&quot; is Non-VAT Vendor or 15% is VAT Vendor" sqref="G7:G28" xr:uid="{9E00CDEB-7008-4CBC-929C-17B77D8AEEF8}">
      <formula1>OR(#REF!="15%",#REF!="0")</formula1>
    </dataValidation>
  </dataValidations>
  <pageMargins left="0.70866141732283472" right="0.70866141732283472" top="0.74803149606299213" bottom="0.74803149606299213" header="0.31496062992125984" footer="0.31496062992125984"/>
  <pageSetup paperSize="8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Annexure D- Pricing Schedule</vt:lpstr>
      <vt:lpstr>'Annexure D- Pricing Schedule'!Print_Area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2023-09-12T20:39:01Z</dcterms:modified>
  <cp:category/>
  <cp:contentStatus/>
</cp:coreProperties>
</file>