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ankj\Desktop\"/>
    </mc:Choice>
  </mc:AlternateContent>
  <xr:revisionPtr revIDLastSave="0" documentId="8_{772E2B3E-1C30-409E-BFA5-80A2FF6ECD5E}" xr6:coauthVersionLast="47" xr6:coauthVersionMax="47" xr10:uidLastSave="{00000000-0000-0000-0000-000000000000}"/>
  <bookViews>
    <workbookView xWindow="-110" yWindow="-110" windowWidth="19420" windowHeight="10420" xr2:uid="{DD179A75-5A40-46C3-BBFF-4FB8B0AB96D1}"/>
  </bookViews>
  <sheets>
    <sheet name="Risk Register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 i="1" l="1"/>
  <c r="W29" i="1" s="1"/>
  <c r="V28" i="1"/>
  <c r="W28" i="1" s="1"/>
  <c r="W27" i="1"/>
  <c r="V27" i="1"/>
  <c r="L29" i="1"/>
  <c r="M29" i="1" s="1"/>
  <c r="L28" i="1"/>
  <c r="M28" i="1" s="1"/>
  <c r="M27" i="1"/>
  <c r="L27" i="1"/>
  <c r="V26" i="1"/>
  <c r="W26" i="1" s="1"/>
  <c r="V25" i="1"/>
  <c r="W25" i="1" s="1"/>
  <c r="V24" i="1"/>
  <c r="W24" i="1" s="1"/>
  <c r="L24" i="1"/>
  <c r="M24" i="1" s="1"/>
  <c r="L23" i="1"/>
  <c r="M23" i="1" s="1"/>
  <c r="M22" i="1"/>
  <c r="V21" i="1"/>
  <c r="W21" i="1" s="1"/>
  <c r="V20" i="1"/>
  <c r="W20" i="1" s="1"/>
  <c r="L21" i="1"/>
  <c r="M21" i="1" s="1"/>
  <c r="L20" i="1"/>
  <c r="M20" i="1" s="1"/>
  <c r="V19" i="1"/>
  <c r="W19" i="1" s="1"/>
  <c r="L19" i="1"/>
  <c r="M19" i="1" s="1"/>
  <c r="V18" i="1"/>
  <c r="V17" i="1"/>
  <c r="W17" i="1" s="1"/>
  <c r="V16" i="1"/>
  <c r="W16" i="1" s="1"/>
  <c r="L17" i="1"/>
  <c r="M17" i="1" s="1"/>
  <c r="M16" i="1"/>
  <c r="L16" i="1"/>
  <c r="V15" i="1"/>
  <c r="W15" i="1" s="1"/>
  <c r="V14" i="1"/>
  <c r="W14" i="1" s="1"/>
  <c r="V13" i="1"/>
  <c r="W13" i="1" s="1"/>
  <c r="L15" i="1"/>
  <c r="M15" i="1" s="1"/>
  <c r="L14" i="1"/>
  <c r="M14" i="1" s="1"/>
  <c r="L13" i="1"/>
  <c r="M13" i="1" s="1"/>
  <c r="L71" i="1"/>
  <c r="M71" i="1" s="1"/>
  <c r="V70" i="1"/>
  <c r="W70" i="1" s="1"/>
  <c r="L70" i="1"/>
  <c r="M70" i="1" s="1"/>
  <c r="V69" i="1"/>
  <c r="W69" i="1" s="1"/>
  <c r="L69" i="1"/>
  <c r="M69" i="1" s="1"/>
  <c r="V68" i="1"/>
  <c r="W68" i="1" s="1"/>
  <c r="L68" i="1"/>
  <c r="M68" i="1" s="1"/>
  <c r="V67" i="1"/>
  <c r="W67" i="1" s="1"/>
  <c r="L67" i="1"/>
  <c r="M67" i="1" s="1"/>
  <c r="V66" i="1"/>
  <c r="W66" i="1" s="1"/>
  <c r="L66" i="1"/>
  <c r="M66" i="1" s="1"/>
  <c r="V65" i="1"/>
  <c r="W65" i="1" s="1"/>
  <c r="L65" i="1"/>
  <c r="M65" i="1" s="1"/>
  <c r="V64" i="1"/>
  <c r="W64" i="1" s="1"/>
  <c r="L64" i="1"/>
  <c r="M64" i="1" s="1"/>
  <c r="V63" i="1"/>
  <c r="W63" i="1" s="1"/>
  <c r="L63" i="1"/>
  <c r="M63" i="1" s="1"/>
  <c r="V62" i="1"/>
  <c r="W62" i="1" s="1"/>
  <c r="L62" i="1"/>
  <c r="M62" i="1" s="1"/>
  <c r="V61" i="1"/>
  <c r="W61" i="1" s="1"/>
  <c r="L61" i="1"/>
  <c r="M61" i="1" s="1"/>
  <c r="V60" i="1"/>
  <c r="W60" i="1" s="1"/>
  <c r="L60" i="1"/>
  <c r="M60" i="1" s="1"/>
  <c r="V59" i="1"/>
  <c r="W59" i="1" s="1"/>
  <c r="L59" i="1"/>
  <c r="M59" i="1" s="1"/>
  <c r="V58" i="1"/>
  <c r="W58" i="1" s="1"/>
  <c r="L58" i="1"/>
  <c r="M58" i="1" s="1"/>
  <c r="V57" i="1"/>
  <c r="W57" i="1" s="1"/>
  <c r="L57" i="1"/>
  <c r="M57" i="1" s="1"/>
  <c r="V56" i="1"/>
  <c r="W56" i="1" s="1"/>
  <c r="L56" i="1"/>
  <c r="M56" i="1" s="1"/>
  <c r="V55" i="1"/>
  <c r="W55" i="1" s="1"/>
  <c r="L55" i="1"/>
  <c r="M55" i="1" s="1"/>
  <c r="V54" i="1"/>
  <c r="W54" i="1" s="1"/>
  <c r="L54" i="1"/>
  <c r="M54" i="1" s="1"/>
  <c r="V53" i="1"/>
  <c r="W53" i="1" s="1"/>
  <c r="L53" i="1"/>
  <c r="M53" i="1" s="1"/>
  <c r="V52" i="1"/>
  <c r="W52" i="1" s="1"/>
  <c r="L52" i="1"/>
  <c r="M52" i="1" s="1"/>
  <c r="V51" i="1"/>
  <c r="W51" i="1" s="1"/>
  <c r="L51" i="1"/>
  <c r="M51" i="1" s="1"/>
  <c r="V50" i="1"/>
  <c r="W50" i="1" s="1"/>
  <c r="L50" i="1"/>
  <c r="M50" i="1" s="1"/>
  <c r="V49" i="1"/>
  <c r="W49" i="1" s="1"/>
  <c r="L49" i="1"/>
  <c r="M49" i="1" s="1"/>
  <c r="V48" i="1"/>
  <c r="W48" i="1" s="1"/>
  <c r="L48" i="1"/>
  <c r="M48" i="1" s="1"/>
  <c r="V47" i="1"/>
  <c r="W47" i="1" s="1"/>
  <c r="L47" i="1"/>
  <c r="M47" i="1" s="1"/>
  <c r="V46" i="1"/>
  <c r="W46" i="1" s="1"/>
  <c r="L46" i="1"/>
  <c r="M46" i="1" s="1"/>
  <c r="V45" i="1"/>
  <c r="W45" i="1" s="1"/>
  <c r="L45" i="1"/>
  <c r="M45" i="1" s="1"/>
  <c r="V44" i="1"/>
  <c r="W44" i="1" s="1"/>
  <c r="L44" i="1"/>
  <c r="M44" i="1" s="1"/>
  <c r="V43" i="1"/>
  <c r="W43" i="1" s="1"/>
  <c r="L43" i="1"/>
  <c r="M43" i="1" s="1"/>
  <c r="V42" i="1"/>
  <c r="W42" i="1" s="1"/>
  <c r="L42" i="1"/>
  <c r="M42" i="1" s="1"/>
  <c r="V41" i="1"/>
  <c r="W41" i="1" s="1"/>
  <c r="L41" i="1"/>
  <c r="M41" i="1" s="1"/>
  <c r="V40" i="1"/>
  <c r="W40" i="1" s="1"/>
  <c r="L40" i="1"/>
  <c r="M40" i="1" s="1"/>
  <c r="V39" i="1"/>
  <c r="W39" i="1" s="1"/>
  <c r="L39" i="1"/>
  <c r="M39" i="1" s="1"/>
  <c r="V38" i="1"/>
  <c r="W38" i="1" s="1"/>
  <c r="L38" i="1"/>
  <c r="M38" i="1" s="1"/>
  <c r="V37" i="1"/>
  <c r="W37" i="1" s="1"/>
  <c r="L37" i="1"/>
  <c r="M37" i="1" s="1"/>
  <c r="V36" i="1"/>
  <c r="W36" i="1" s="1"/>
  <c r="L36" i="1"/>
  <c r="M36" i="1" s="1"/>
  <c r="V35" i="1"/>
  <c r="W35" i="1" s="1"/>
  <c r="L35" i="1"/>
  <c r="M35" i="1" s="1"/>
  <c r="V34" i="1"/>
  <c r="W34" i="1" s="1"/>
  <c r="L34" i="1"/>
  <c r="M34" i="1" s="1"/>
  <c r="V33" i="1"/>
  <c r="W33" i="1" s="1"/>
  <c r="L33" i="1"/>
  <c r="M33" i="1" s="1"/>
  <c r="V32" i="1"/>
  <c r="W32" i="1" s="1"/>
  <c r="L32" i="1"/>
  <c r="M32" i="1" s="1"/>
  <c r="V31" i="1"/>
  <c r="W31" i="1" s="1"/>
  <c r="L31" i="1"/>
  <c r="M31" i="1" s="1"/>
  <c r="V30" i="1"/>
  <c r="W30" i="1" s="1"/>
  <c r="L30" i="1"/>
  <c r="M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Tshabalala</author>
  </authors>
  <commentList>
    <comment ref="M42" authorId="0" shapeId="0" xr:uid="{F2C25694-202A-41E1-822A-E15DA11A2E4E}">
      <text>
        <r>
          <rPr>
            <b/>
            <sz val="9"/>
            <color indexed="81"/>
            <rFont val="Tahoma"/>
            <charset val="1"/>
          </rPr>
          <t>Sam Tshabalala:</t>
        </r>
        <r>
          <rPr>
            <sz val="9"/>
            <color indexed="81"/>
            <rFont val="Tahoma"/>
            <charset val="1"/>
          </rPr>
          <t xml:space="preserve">
Ergonomic Assessment on SHE Programme</t>
        </r>
      </text>
    </comment>
  </commentList>
</comments>
</file>

<file path=xl/sharedStrings.xml><?xml version="1.0" encoding="utf-8"?>
<sst xmlns="http://schemas.openxmlformats.org/spreadsheetml/2006/main" count="326" uniqueCount="158">
  <si>
    <t>TITLE:</t>
  </si>
  <si>
    <t>Reference No.:</t>
  </si>
  <si>
    <t>KFV-SR-050</t>
  </si>
  <si>
    <t>SHE RISK REGISTER SHEET</t>
  </si>
  <si>
    <t>Revision:</t>
  </si>
  <si>
    <t>Associated Documents:</t>
  </si>
  <si>
    <t>KGA-067</t>
  </si>
  <si>
    <t>Department</t>
  </si>
  <si>
    <t>Group</t>
  </si>
  <si>
    <t>Id number</t>
  </si>
  <si>
    <t>Activity / Product / Service / Process / System</t>
  </si>
  <si>
    <t>Process Flow/Characteristics of products/systems</t>
  </si>
  <si>
    <t xml:space="preserve">Environmental Aspect Identified/Hazard Identified </t>
  </si>
  <si>
    <t>Environmental Impact Identified/Risk Identified</t>
  </si>
  <si>
    <t>Risk Category</t>
  </si>
  <si>
    <t>Initial Frequency</t>
  </si>
  <si>
    <t>Initial Probability</t>
  </si>
  <si>
    <t>Initial Severity</t>
  </si>
  <si>
    <t>Initial Risk Value</t>
  </si>
  <si>
    <t>Initial Risk Classification</t>
  </si>
  <si>
    <t xml:space="preserve"> Mitigation/Risk Control Measures</t>
  </si>
  <si>
    <t xml:space="preserve">Legal and Other Requirements </t>
  </si>
  <si>
    <t xml:space="preserve">  Frequency</t>
  </si>
  <si>
    <t xml:space="preserve">  Probability</t>
  </si>
  <si>
    <t xml:space="preserve">  Severity</t>
  </si>
  <si>
    <t xml:space="preserve"> Final Risk Value</t>
  </si>
  <si>
    <t>Final Risk Classification</t>
  </si>
  <si>
    <t>Completed By:</t>
  </si>
  <si>
    <t>Reviewed By:</t>
  </si>
  <si>
    <t>Authorised By:</t>
  </si>
  <si>
    <t>Date:</t>
  </si>
  <si>
    <r>
      <t xml:space="preserve"> Although captured in the mitigations below, prior to performing ANY activity, ALWAYS consider the following: </t>
    </r>
    <r>
      <rPr>
        <b/>
        <u/>
        <sz val="10"/>
        <rFont val="Arial"/>
        <family val="2"/>
      </rPr>
      <t>HP TOOLS</t>
    </r>
    <r>
      <rPr>
        <b/>
        <sz val="10"/>
        <rFont val="Arial"/>
        <family val="2"/>
      </rPr>
      <t xml:space="preserve">, i.e. situational awareness, self checking, pre-job / post job brief, peer checking, procedure use, place-keeping, questioning attitude, effective communication, coaching, handover and authorisation and knowledge; </t>
    </r>
    <r>
      <rPr>
        <b/>
        <u/>
        <sz val="10"/>
        <rFont val="Arial"/>
        <family val="2"/>
      </rPr>
      <t>OTHER CONTROLS</t>
    </r>
    <r>
      <rPr>
        <b/>
        <sz val="10"/>
        <rFont val="Arial"/>
        <family val="2"/>
      </rPr>
      <t xml:space="preserve">, i.e. monitoring, measurement &amp; inspection; Operational control i.e. procedures; SHE programme; Engineering control etc.                                                                                     </t>
    </r>
  </si>
  <si>
    <t>Applicable Legal &amp; other requirements &amp; applicable sections (Eg: National Environmental Management Waste Act no. 59 of 2008, Section 19); National water act, Section X; National Environmental Management Act, Section Y, Occupational Health and Safety Act No. 85 of 1983 section 8 General duties of employers to their employees)</t>
  </si>
  <si>
    <t>OPERATIONAL CONTROLS</t>
  </si>
  <si>
    <r>
      <t xml:space="preserve">Elimination/Substitution </t>
    </r>
    <r>
      <rPr>
        <sz val="12"/>
        <rFont val="Arial"/>
        <family val="2"/>
      </rPr>
      <t>(i.e. performing work at ground level instead of working at heights, replacing a hazardous chemical substance with a less hazardous chemical substance etc.)</t>
    </r>
  </si>
  <si>
    <r>
      <t xml:space="preserve">Engineering Controls </t>
    </r>
    <r>
      <rPr>
        <sz val="12"/>
        <rFont val="Arial"/>
        <family val="2"/>
      </rPr>
      <t xml:space="preserve">(i.e. machine guarding, bundwalls, physical barriers, fencing, drip trays, leak tight tanks, sumps etc.) </t>
    </r>
    <r>
      <rPr>
        <b/>
        <sz val="12"/>
        <rFont val="Arial"/>
        <family val="2"/>
      </rPr>
      <t xml:space="preserve">       </t>
    </r>
  </si>
  <si>
    <r>
      <t xml:space="preserve">Administrative Controls </t>
    </r>
    <r>
      <rPr>
        <sz val="12"/>
        <rFont val="Arial"/>
        <family val="2"/>
      </rPr>
      <t>(i.e. monitoring and measurement, procedures, training, safety signage, worker rotation, observations, inspections, SHE Talks etc.)</t>
    </r>
  </si>
  <si>
    <r>
      <t xml:space="preserve">Personal Protective Equipment </t>
    </r>
    <r>
      <rPr>
        <sz val="12"/>
        <rFont val="Arial"/>
        <family val="2"/>
      </rPr>
      <t>(i.e. gloves, safety boots, hard hat, coverall, hearing protection, safety harness, safety glasses/goggles, breathing apparatus, respirators etc.)</t>
    </r>
  </si>
  <si>
    <t>Bee's.</t>
  </si>
  <si>
    <t>Snakes.</t>
  </si>
  <si>
    <t>Insects.</t>
  </si>
  <si>
    <t>Act 001a</t>
  </si>
  <si>
    <t>Act 001b</t>
  </si>
  <si>
    <t>Act 001c</t>
  </si>
  <si>
    <t>Bee stings.</t>
  </si>
  <si>
    <t>Insect bites.</t>
  </si>
  <si>
    <t>Shock, fever, fainting, rapid pulse, breathing difficulties, fatality.</t>
  </si>
  <si>
    <t>Experience burning, pain, itching or redness. A deep blue/purple area around the bite, headache, body aches, rash, fever and nausea/vomiting.</t>
  </si>
  <si>
    <t>P</t>
  </si>
  <si>
    <t>Koeberg Emergency Services.</t>
  </si>
  <si>
    <t>SHE talks, OE, medical surveillance and situational awareness.</t>
  </si>
  <si>
    <t xml:space="preserve">Occupational Health and Safety Act 85 of 1993 OHSA 14(1) GENERAL DUTIES of EMPLOYER Subsection:(a)-(d) read with Section: 21 GENERAL PROHIBITIONS Subsection: (C)   </t>
  </si>
  <si>
    <t>Koeberg Emergency Services</t>
  </si>
  <si>
    <t>Snake bites.</t>
  </si>
  <si>
    <t>E Tshazi</t>
  </si>
  <si>
    <t>N Wyngaard</t>
  </si>
  <si>
    <t>J. Booysen</t>
  </si>
  <si>
    <t>Aug 23</t>
  </si>
  <si>
    <t>Driving of Company vehicles (LMV's &amp; Trucks).</t>
  </si>
  <si>
    <t>Act 002a</t>
  </si>
  <si>
    <t>Act 002b</t>
  </si>
  <si>
    <t>Motor vehicle accidents.</t>
  </si>
  <si>
    <t>Permanent/ partial disabilities, Fatalities.</t>
  </si>
  <si>
    <t>Property Damage.</t>
  </si>
  <si>
    <t>Driving of company vehicles on and site and public roads.</t>
  </si>
  <si>
    <t>A</t>
  </si>
  <si>
    <t>National Road (Traffic  Act 93 of 1996.)</t>
  </si>
  <si>
    <t>Act 003</t>
  </si>
  <si>
    <t>Ascending &amp; descending from truck</t>
  </si>
  <si>
    <t>Correct ascending and descending of truck</t>
  </si>
  <si>
    <t>Tripping and falling hazard</t>
  </si>
  <si>
    <t>Injuries</t>
  </si>
  <si>
    <t>Low Risk</t>
  </si>
  <si>
    <t>All vehicles operating on public roads need to comply with the requirements of the National Road (Traffic  Act 93 of 1996.)</t>
  </si>
  <si>
    <t>Elvis Tshazi</t>
  </si>
  <si>
    <t>Act 004</t>
  </si>
  <si>
    <t>Opening &amp; closing of doors &amp; gates</t>
  </si>
  <si>
    <t>Doors or gates injuring persons</t>
  </si>
  <si>
    <t xml:space="preserve">Injury </t>
  </si>
  <si>
    <t>p</t>
  </si>
  <si>
    <t>None</t>
  </si>
  <si>
    <t>Wear safety boots and safety gloves.</t>
  </si>
  <si>
    <t>Act 005a</t>
  </si>
  <si>
    <t>Ascending &amp; descending stairs</t>
  </si>
  <si>
    <t>Tripping &amp; falling down stairs</t>
  </si>
  <si>
    <t>Injury</t>
  </si>
  <si>
    <t>Act 005b</t>
  </si>
  <si>
    <t>Falling of equipment</t>
  </si>
  <si>
    <t>Equipment damage</t>
  </si>
  <si>
    <t>Carrying stationary</t>
  </si>
  <si>
    <t>GN 2362 of 5  October 1990 of the Act</t>
  </si>
  <si>
    <t>Act 006</t>
  </si>
  <si>
    <t>Operating trolley's and pallet jacks.</t>
  </si>
  <si>
    <t>Manual loading / offloading of spares</t>
  </si>
  <si>
    <t>Falling objects</t>
  </si>
  <si>
    <t>Wear safety boots, safety gloves amd hard hat.</t>
  </si>
  <si>
    <t>OHSAct section 8 (1): Employer shall provide and maintain as far as is reasonably practicable a working environment that is safe and without risk to the health of his employees.</t>
  </si>
  <si>
    <t>Act 007a</t>
  </si>
  <si>
    <t>Loading / offloading items from truck</t>
  </si>
  <si>
    <t>Act 007b</t>
  </si>
  <si>
    <t>Bumping into objects.</t>
  </si>
  <si>
    <t xml:space="preserve">Operating a forklift or being in close proximity of a forklift being operated. </t>
  </si>
  <si>
    <t>Driven Machinery Regulation 18 of the OHS ACT 85 of 1993</t>
  </si>
  <si>
    <t>Medium Risk</t>
  </si>
  <si>
    <t>Act 008</t>
  </si>
  <si>
    <t>Manual lifting of stock &amp; equipment</t>
  </si>
  <si>
    <t>Incorrect manual lifting techniques</t>
  </si>
  <si>
    <t>Back &amp; body injuries</t>
  </si>
  <si>
    <t>Correct body posture techniques should be applied</t>
  </si>
  <si>
    <t>Act 009</t>
  </si>
  <si>
    <t>Checking of stock in crates.</t>
  </si>
  <si>
    <t>Opening &amp; Closing of wooden crates</t>
  </si>
  <si>
    <t>Act 010a</t>
  </si>
  <si>
    <t>Stacking</t>
  </si>
  <si>
    <t>Stacking of items for storage</t>
  </si>
  <si>
    <t>Collapsing of stack</t>
  </si>
  <si>
    <t>Barricade area and re-build stack safely</t>
  </si>
  <si>
    <t>Act 010b</t>
  </si>
  <si>
    <t>Act 011</t>
  </si>
  <si>
    <t>Hygiene</t>
  </si>
  <si>
    <t>Using of kitchen and bathroom facilities</t>
  </si>
  <si>
    <t>Corona Virus (COVID 19)</t>
  </si>
  <si>
    <t>Illness (SARS or Pneumonia)</t>
  </si>
  <si>
    <t>Wear safety boots, safety gloves and hard hat.</t>
  </si>
  <si>
    <t>Wear COVID-19 masks when necessary.</t>
  </si>
  <si>
    <t>Occupational Health and Safety Act, 1993 (Act No. 85 of 1993) Regulation 6; 10 &amp; 11 of the Regulations for Hazardous Biological Agents and Annexure C.</t>
  </si>
  <si>
    <t>Call for emergency assistance immediately using 4222. SHE talks/OE; It is very important to try and note of what the snake looked like (colour, size etc.) to assist Medical services or treating physician to establish which anti-venom to administer.</t>
  </si>
  <si>
    <t>Medical services or treating physician to have the required anti-venom on-hand</t>
  </si>
  <si>
    <t>Perform Daily &amp; Pre-trip inspections. Ensure all staff is licensed to drive company vehicles and  all staff to be made aware traffic laws and obeying them.</t>
  </si>
  <si>
    <t>Ensure all Vehicles is road worthy.</t>
  </si>
  <si>
    <t>Wear seatbelts at all times.</t>
  </si>
  <si>
    <t>Daily vehicle Inspections are completed and have regular SHE Talks</t>
  </si>
  <si>
    <t>Wear safety boots.</t>
  </si>
  <si>
    <t>Annual servicing of roller doors and gates.</t>
  </si>
  <si>
    <t>Use the Lift instead.</t>
  </si>
  <si>
    <t>Coach and approach sessions. Attend the Materials Handling training.</t>
  </si>
  <si>
    <t>Annual servicing of trolley and pallet jacks.</t>
  </si>
  <si>
    <t>Annual servicing and load test of forklifts.</t>
  </si>
  <si>
    <t xml:space="preserve">Coach and approach sessions. Regular she talks &amp; staff to complete Materials Handling course </t>
  </si>
  <si>
    <t>Monthly inspections for unsafe conditions. Materials Handling training for all staff.</t>
  </si>
  <si>
    <t xml:space="preserve">Individuals, managers to Monitor quantitity / availability of disinfectant or sanitizers placed on identified work areas. Raise awareness on COVID 19;
practice good personal hygiene (hand washing with soap);
Ensure that shared utensils are properly and adequately cleaned in warm soapy water.. Encourage employees to avoid use of shared and common kitchen utensils where possible. Ensure that  surfaces are regularly cleaned. </t>
  </si>
  <si>
    <t>Nuclear Commercial Supply Chain Operations</t>
  </si>
  <si>
    <t>Materials Management</t>
  </si>
  <si>
    <t>Walking in and around the Warehouse  areas when on/ offloading.</t>
  </si>
  <si>
    <t>Allergic reaction i.e.. pain, redness. swelling, itching, sweating, anxiety, dizziness or fainting. Possible fatality.</t>
  </si>
  <si>
    <t>Where allergies is known, individual to have the required medication on their person.</t>
  </si>
  <si>
    <t xml:space="preserve">Ensure that the steps is clear and rubberised to avoid slip and trips. </t>
  </si>
  <si>
    <t>Jamie-Lee Booysen</t>
  </si>
  <si>
    <t>Entering &amp; exiting the Warehouse whilst operating the roller doors and gate.</t>
  </si>
  <si>
    <t>Monthly inspections for unsafe conditions. On-job training on roller door operation.</t>
  </si>
  <si>
    <t>OHS ACT no 95 of 1993, Environmental Regulation for Workplace  GRN 2281 of 16 October 1987</t>
  </si>
  <si>
    <t>Perform monthly inspections on trolley's and pallet jacks. All employees to complete the Materials handling course.</t>
  </si>
  <si>
    <t>LMO forklift training &amp; FFD Fitness for duty</t>
  </si>
  <si>
    <t>Monthly forklift inspections, LMO forklift training &amp; FFD Fitness for duty</t>
  </si>
  <si>
    <t>Protruding nails</t>
  </si>
  <si>
    <t xml:space="preserve">Ensure that all nails is . removed from the crate. Regular she talks &amp; staff to complete Materials Handling course </t>
  </si>
  <si>
    <t>Install sanitizers or disinfectants in all kitchens</t>
  </si>
  <si>
    <t>NUCLEAR COMMERCIAL SUPPLY CHAIN OPERATIONS MATERIALS MANAGEMENT SHE RISK REGISTER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</si>
</sst>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18" x14ac:knownFonts="1">
    <font>
      <sz val="11"/>
      <color theme="1"/>
      <name val="Calibri"/>
      <family val="2"/>
      <scheme val="minor"/>
    </font>
    <font>
      <sz val="10"/>
      <name val="Arial"/>
      <family val="2"/>
    </font>
    <font>
      <b/>
      <sz val="11"/>
      <color theme="1"/>
      <name val="Arial"/>
      <family val="2"/>
    </font>
    <font>
      <sz val="8"/>
      <color theme="1"/>
      <name val="Arial"/>
      <family val="2"/>
    </font>
    <font>
      <b/>
      <sz val="16"/>
      <color theme="1"/>
      <name val="Arial"/>
      <family val="2"/>
    </font>
    <font>
      <b/>
      <sz val="18"/>
      <name val="Arial"/>
      <family val="2"/>
    </font>
    <font>
      <b/>
      <sz val="16"/>
      <name val="Arial"/>
      <family val="2"/>
    </font>
    <font>
      <b/>
      <sz val="8"/>
      <name val="Arial"/>
      <family val="2"/>
    </font>
    <font>
      <sz val="11"/>
      <name val="Calibri"/>
      <family val="2"/>
      <scheme val="minor"/>
    </font>
    <font>
      <b/>
      <sz val="8"/>
      <color indexed="10"/>
      <name val="Arial"/>
      <family val="2"/>
    </font>
    <font>
      <b/>
      <sz val="10"/>
      <name val="Arial"/>
      <family val="2"/>
    </font>
    <font>
      <b/>
      <u/>
      <sz val="10"/>
      <name val="Arial"/>
      <family val="2"/>
    </font>
    <font>
      <b/>
      <sz val="12"/>
      <name val="Arial"/>
      <family val="2"/>
    </font>
    <font>
      <sz val="12"/>
      <name val="Arial"/>
      <family val="2"/>
    </font>
    <font>
      <sz val="10"/>
      <name val="Arial"/>
    </font>
    <font>
      <b/>
      <sz val="8"/>
      <color theme="1"/>
      <name val="Arial"/>
      <family val="2"/>
    </font>
    <font>
      <b/>
      <sz val="9"/>
      <color indexed="81"/>
      <name val="Tahoma"/>
      <charset val="1"/>
    </font>
    <font>
      <sz val="9"/>
      <color indexed="81"/>
      <name val="Tahoma"/>
      <charset val="1"/>
    </font>
  </fonts>
  <fills count="15">
    <fill>
      <patternFill patternType="none"/>
    </fill>
    <fill>
      <patternFill patternType="gray125"/>
    </fill>
    <fill>
      <patternFill patternType="solid">
        <fgColor rgb="FF003896"/>
        <bgColor indexed="64"/>
      </patternFill>
    </fill>
    <fill>
      <patternFill patternType="solid">
        <fgColor theme="4" tint="0.59999389629810485"/>
        <bgColor indexed="64"/>
      </patternFill>
    </fill>
    <fill>
      <patternFill patternType="solid">
        <fgColor theme="0"/>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rgb="FFCCFFFF"/>
        <bgColor indexed="64"/>
      </patternFill>
    </fill>
    <fill>
      <patternFill patternType="solid">
        <fgColor rgb="FFFFFF99"/>
        <bgColor indexed="64"/>
      </patternFill>
    </fill>
    <fill>
      <patternFill patternType="solid">
        <fgColor rgb="FF00B050"/>
        <bgColor indexed="64"/>
      </patternFill>
    </fill>
    <fill>
      <patternFill patternType="solid">
        <fgColor rgb="FFFFFF00"/>
        <bgColor indexed="64"/>
      </patternFill>
    </fill>
    <fill>
      <patternFill patternType="solid">
        <fgColor indexed="13"/>
        <bgColor indexed="64"/>
      </patternFill>
    </fill>
    <fill>
      <patternFill patternType="solid">
        <fgColor rgb="FFFF00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14" fillId="0" borderId="0"/>
  </cellStyleXfs>
  <cellXfs count="103">
    <xf numFmtId="0" fontId="0" fillId="0" borderId="0" xfId="0"/>
    <xf numFmtId="0" fontId="1" fillId="2" borderId="0" xfId="1" applyFill="1"/>
    <xf numFmtId="0" fontId="2" fillId="3" borderId="4" xfId="1" applyFont="1" applyFill="1" applyBorder="1" applyAlignment="1">
      <alignment horizontal="center"/>
    </xf>
    <xf numFmtId="0" fontId="3" fillId="3" borderId="3" xfId="1" applyFont="1" applyFill="1" applyBorder="1"/>
    <xf numFmtId="0" fontId="3" fillId="3" borderId="5" xfId="1" applyFont="1" applyFill="1" applyBorder="1" applyAlignment="1">
      <alignment horizontal="center"/>
    </xf>
    <xf numFmtId="0" fontId="3" fillId="3" borderId="3" xfId="1" applyFont="1" applyFill="1" applyBorder="1" applyAlignment="1">
      <alignment wrapText="1"/>
    </xf>
    <xf numFmtId="0" fontId="7" fillId="4" borderId="5" xfId="0" applyFont="1" applyFill="1" applyBorder="1" applyAlignment="1" applyProtection="1">
      <alignment horizontal="center" vertical="center" textRotation="90" wrapText="1"/>
      <protection locked="0"/>
    </xf>
    <xf numFmtId="0" fontId="7" fillId="0" borderId="5" xfId="0" applyFont="1" applyBorder="1" applyAlignment="1" applyProtection="1">
      <alignment horizontal="center" vertical="center" textRotation="90" wrapText="1"/>
      <protection locked="0"/>
    </xf>
    <xf numFmtId="0" fontId="12" fillId="4" borderId="5" xfId="0" applyFont="1" applyFill="1" applyBorder="1" applyAlignment="1" applyProtection="1">
      <alignment horizontal="center" vertical="top" wrapText="1"/>
      <protection locked="0"/>
    </xf>
    <xf numFmtId="0" fontId="12" fillId="4" borderId="5" xfId="0" applyFont="1" applyFill="1" applyBorder="1" applyAlignment="1">
      <alignment horizontal="center" vertical="top" wrapText="1"/>
    </xf>
    <xf numFmtId="0" fontId="7" fillId="5" borderId="5" xfId="2" applyFont="1" applyFill="1" applyBorder="1" applyAlignment="1" applyProtection="1">
      <alignment horizontal="center" vertical="center" textRotation="90" wrapText="1"/>
      <protection locked="0"/>
    </xf>
    <xf numFmtId="0" fontId="7" fillId="5" borderId="5" xfId="2" applyFont="1" applyFill="1" applyBorder="1" applyAlignment="1" applyProtection="1">
      <alignment vertical="center" wrapText="1"/>
      <protection locked="0"/>
    </xf>
    <xf numFmtId="0" fontId="7" fillId="5" borderId="5" xfId="2" applyFont="1" applyFill="1" applyBorder="1" applyAlignment="1" applyProtection="1">
      <alignment horizontal="left" vertical="center" wrapText="1"/>
      <protection locked="0"/>
    </xf>
    <xf numFmtId="0" fontId="7" fillId="5" borderId="5" xfId="2" applyFont="1" applyFill="1" applyBorder="1" applyAlignment="1" applyProtection="1">
      <alignment horizontal="center" vertical="center" wrapText="1"/>
      <protection locked="0"/>
    </xf>
    <xf numFmtId="164" fontId="7" fillId="6" borderId="5" xfId="2" applyNumberFormat="1" applyFont="1" applyFill="1" applyBorder="1" applyAlignment="1" applyProtection="1">
      <alignment horizontal="center" vertical="center" wrapText="1"/>
      <protection locked="0"/>
    </xf>
    <xf numFmtId="164" fontId="7" fillId="7" borderId="5" xfId="2" applyNumberFormat="1" applyFont="1" applyFill="1" applyBorder="1" applyAlignment="1">
      <alignment horizontal="center" vertical="center" wrapText="1"/>
    </xf>
    <xf numFmtId="0" fontId="7" fillId="8" borderId="5" xfId="2" applyFont="1" applyFill="1" applyBorder="1" applyAlignment="1">
      <alignment horizontal="center" vertical="center" textRotation="90" wrapText="1"/>
    </xf>
    <xf numFmtId="164" fontId="7" fillId="6" borderId="5" xfId="0" applyNumberFormat="1" applyFont="1" applyFill="1" applyBorder="1" applyAlignment="1" applyProtection="1">
      <alignment horizontal="center" vertical="center" wrapText="1"/>
      <protection locked="0"/>
    </xf>
    <xf numFmtId="2" fontId="7" fillId="7" borderId="5" xfId="0" applyNumberFormat="1" applyFont="1" applyFill="1" applyBorder="1" applyAlignment="1">
      <alignment horizontal="center" vertical="center" wrapText="1"/>
    </xf>
    <xf numFmtId="164" fontId="7" fillId="7" borderId="5" xfId="0" applyNumberFormat="1" applyFont="1" applyFill="1" applyBorder="1" applyAlignment="1">
      <alignment horizontal="center" vertical="center" wrapText="1"/>
    </xf>
    <xf numFmtId="0" fontId="7" fillId="8" borderId="5" xfId="0" applyFont="1" applyFill="1" applyBorder="1" applyAlignment="1">
      <alignment horizontal="center" vertical="center" textRotation="90" wrapText="1"/>
    </xf>
    <xf numFmtId="0" fontId="7" fillId="0" borderId="5" xfId="0" applyFont="1" applyBorder="1" applyAlignment="1">
      <alignment horizontal="center" vertical="center" textRotation="90"/>
    </xf>
    <xf numFmtId="165" fontId="7" fillId="0" borderId="5" xfId="0" applyNumberFormat="1" applyFont="1" applyBorder="1" applyAlignment="1" applyProtection="1">
      <alignment horizontal="center" vertical="center" textRotation="90"/>
      <protection locked="0"/>
    </xf>
    <xf numFmtId="49" fontId="7" fillId="5" borderId="5" xfId="2" applyNumberFormat="1" applyFont="1" applyFill="1" applyBorder="1" applyAlignment="1" applyProtection="1">
      <alignment horizontal="left" vertical="center" wrapText="1"/>
      <protection locked="0"/>
    </xf>
    <xf numFmtId="0" fontId="7" fillId="9" borderId="5" xfId="2" applyFont="1" applyFill="1" applyBorder="1" applyAlignment="1" applyProtection="1">
      <alignment vertical="center" wrapText="1"/>
      <protection locked="0"/>
    </xf>
    <xf numFmtId="0" fontId="7" fillId="9" borderId="5" xfId="2" applyFont="1" applyFill="1" applyBorder="1" applyAlignment="1" applyProtection="1">
      <alignment horizontal="left" vertical="center" wrapText="1"/>
      <protection locked="0"/>
    </xf>
    <xf numFmtId="0" fontId="7" fillId="9" borderId="5" xfId="2" applyFont="1" applyFill="1" applyBorder="1" applyAlignment="1" applyProtection="1">
      <alignment horizontal="center" vertical="center" wrapText="1"/>
      <protection locked="0"/>
    </xf>
    <xf numFmtId="164" fontId="7" fillId="10" borderId="5" xfId="2" applyNumberFormat="1" applyFont="1" applyFill="1" applyBorder="1" applyAlignment="1" applyProtection="1">
      <alignment horizontal="center" vertical="center" wrapText="1"/>
      <protection locked="0"/>
    </xf>
    <xf numFmtId="164" fontId="15" fillId="10" borderId="5" xfId="2" applyNumberFormat="1" applyFont="1" applyFill="1" applyBorder="1" applyAlignment="1" applyProtection="1">
      <alignment horizontal="center" vertical="center" wrapText="1"/>
      <protection locked="0"/>
    </xf>
    <xf numFmtId="49" fontId="7" fillId="5" borderId="5" xfId="2" applyNumberFormat="1" applyFont="1" applyFill="1" applyBorder="1" applyAlignment="1" applyProtection="1">
      <alignment vertical="center" wrapText="1"/>
      <protection locked="0"/>
    </xf>
    <xf numFmtId="0" fontId="0" fillId="4" borderId="0" xfId="0" applyFill="1"/>
    <xf numFmtId="0" fontId="0" fillId="11" borderId="0" xfId="0" applyFill="1"/>
    <xf numFmtId="49" fontId="7" fillId="9" borderId="5" xfId="2" applyNumberFormat="1" applyFont="1" applyFill="1" applyBorder="1" applyAlignment="1" applyProtection="1">
      <alignment horizontal="center" vertical="center" wrapText="1"/>
      <protection locked="0"/>
    </xf>
    <xf numFmtId="0" fontId="7" fillId="9" borderId="5" xfId="2" applyFont="1" applyFill="1" applyBorder="1" applyAlignment="1" applyProtection="1">
      <alignment horizontal="center" vertical="center" textRotation="90" wrapText="1"/>
      <protection locked="0"/>
    </xf>
    <xf numFmtId="49" fontId="7" fillId="9" borderId="5" xfId="2" applyNumberFormat="1" applyFont="1" applyFill="1" applyBorder="1" applyAlignment="1" applyProtection="1">
      <alignment vertical="center" wrapText="1"/>
      <protection locked="0"/>
    </xf>
    <xf numFmtId="49" fontId="7" fillId="9" borderId="5" xfId="2" applyNumberFormat="1" applyFont="1" applyFill="1" applyBorder="1" applyAlignment="1" applyProtection="1">
      <alignment horizontal="left" vertical="center" wrapText="1"/>
      <protection locked="0"/>
    </xf>
    <xf numFmtId="0" fontId="7" fillId="9" borderId="5" xfId="2" applyFont="1" applyFill="1" applyBorder="1" applyAlignment="1">
      <alignment horizontal="center" vertical="center" textRotation="90" wrapText="1"/>
    </xf>
    <xf numFmtId="0" fontId="7" fillId="9" borderId="5" xfId="2" applyFont="1" applyFill="1" applyBorder="1" applyAlignment="1">
      <alignment horizontal="center" vertical="center" textRotation="90"/>
    </xf>
    <xf numFmtId="0" fontId="7" fillId="9" borderId="5" xfId="2" applyFont="1" applyFill="1" applyBorder="1" applyAlignment="1">
      <alignment vertical="center" wrapText="1"/>
    </xf>
    <xf numFmtId="0" fontId="7" fillId="9" borderId="5" xfId="2" applyFont="1" applyFill="1" applyBorder="1" applyAlignment="1">
      <alignment horizontal="left" vertical="center" wrapText="1"/>
    </xf>
    <xf numFmtId="0" fontId="7" fillId="9" borderId="5" xfId="2" applyFont="1" applyFill="1" applyBorder="1" applyAlignment="1">
      <alignment horizontal="center" vertical="center" wrapText="1"/>
    </xf>
    <xf numFmtId="164" fontId="7" fillId="6" borderId="5" xfId="2" applyNumberFormat="1" applyFont="1" applyFill="1" applyBorder="1" applyAlignment="1">
      <alignment horizontal="center" vertical="center"/>
    </xf>
    <xf numFmtId="0" fontId="15" fillId="9" borderId="5" xfId="2" applyFont="1" applyFill="1" applyBorder="1" applyAlignment="1" applyProtection="1">
      <alignment vertical="center" wrapText="1"/>
      <protection locked="0"/>
    </xf>
    <xf numFmtId="49" fontId="7" fillId="5" borderId="7" xfId="2" applyNumberFormat="1" applyFont="1" applyFill="1" applyBorder="1" applyAlignment="1" applyProtection="1">
      <alignment horizontal="center" vertical="center" wrapText="1"/>
      <protection locked="0"/>
    </xf>
    <xf numFmtId="49" fontId="7" fillId="5" borderId="5" xfId="2" applyNumberFormat="1" applyFont="1" applyFill="1" applyBorder="1" applyAlignment="1" applyProtection="1">
      <alignment horizontal="center" vertical="center" wrapText="1"/>
      <protection locked="0"/>
    </xf>
    <xf numFmtId="49" fontId="15" fillId="5" borderId="5" xfId="2" applyNumberFormat="1" applyFont="1" applyFill="1" applyBorder="1" applyAlignment="1" applyProtection="1">
      <alignment vertical="center" wrapText="1"/>
      <protection locked="0"/>
    </xf>
    <xf numFmtId="0" fontId="7" fillId="10" borderId="5" xfId="2" applyFont="1" applyFill="1" applyBorder="1" applyAlignment="1">
      <alignment horizontal="center" vertical="center" wrapText="1"/>
    </xf>
    <xf numFmtId="164" fontId="7" fillId="10" borderId="5" xfId="2" applyNumberFormat="1" applyFont="1" applyFill="1" applyBorder="1" applyAlignment="1">
      <alignment horizontal="center" vertical="center" wrapText="1"/>
    </xf>
    <xf numFmtId="0" fontId="15" fillId="8" borderId="5" xfId="2" applyFont="1" applyFill="1" applyBorder="1" applyAlignment="1">
      <alignment horizontal="center" vertical="center" textRotation="90" wrapText="1"/>
    </xf>
    <xf numFmtId="0" fontId="1" fillId="3" borderId="1" xfId="1" applyFill="1" applyBorder="1"/>
    <xf numFmtId="0" fontId="1" fillId="3" borderId="2" xfId="1" applyFill="1" applyBorder="1"/>
    <xf numFmtId="0" fontId="1" fillId="3" borderId="3" xfId="1" applyFill="1" applyBorder="1"/>
    <xf numFmtId="0" fontId="4" fillId="3" borderId="6" xfId="1" applyFont="1" applyFill="1" applyBorder="1" applyAlignment="1">
      <alignment horizontal="center" vertical="center"/>
    </xf>
    <xf numFmtId="0" fontId="3" fillId="3" borderId="7" xfId="1"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4" borderId="1" xfId="0" applyFont="1" applyFill="1" applyBorder="1" applyAlignment="1" applyProtection="1">
      <alignment horizontal="center" vertical="center" textRotation="90" wrapText="1"/>
      <protection locked="0"/>
    </xf>
    <xf numFmtId="0" fontId="7" fillId="4" borderId="2" xfId="0" applyFont="1" applyFill="1" applyBorder="1" applyAlignment="1" applyProtection="1">
      <alignment horizontal="center" vertical="center" textRotation="90" wrapText="1"/>
      <protection locked="0"/>
    </xf>
    <xf numFmtId="0" fontId="8" fillId="4" borderId="2" xfId="0" applyFont="1" applyFill="1" applyBorder="1" applyAlignment="1">
      <alignment horizontal="left" vertical="center" textRotation="90" wrapText="1"/>
    </xf>
    <xf numFmtId="0" fontId="8" fillId="4" borderId="3" xfId="0" applyFont="1" applyFill="1" applyBorder="1" applyAlignment="1">
      <alignment horizontal="left" vertical="center" textRotation="90" wrapText="1"/>
    </xf>
    <xf numFmtId="0" fontId="9" fillId="0" borderId="8" xfId="0" applyFont="1" applyBorder="1" applyAlignment="1" applyProtection="1">
      <alignment horizontal="center" vertical="center" textRotation="90" wrapText="1"/>
      <protection locked="0"/>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0" borderId="11" xfId="0" applyFont="1" applyBorder="1" applyAlignment="1" applyProtection="1">
      <alignment horizontal="center" vertical="center" textRotation="90" wrapText="1"/>
      <protection locked="0"/>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9" fillId="0" borderId="9" xfId="0" applyFont="1" applyBorder="1" applyAlignment="1" applyProtection="1">
      <alignment horizontal="center" vertical="center" textRotation="90" wrapText="1"/>
      <protection locked="0"/>
    </xf>
    <xf numFmtId="0" fontId="9" fillId="0" borderId="10" xfId="0" applyFont="1" applyBorder="1" applyAlignment="1" applyProtection="1">
      <alignment horizontal="center" vertical="center" textRotation="90" wrapText="1"/>
      <protection locked="0"/>
    </xf>
    <xf numFmtId="0" fontId="9" fillId="0" borderId="0" xfId="0" applyFont="1" applyAlignment="1" applyProtection="1">
      <alignment horizontal="center" vertical="center" textRotation="90" wrapText="1"/>
      <protection locked="0"/>
    </xf>
    <xf numFmtId="0" fontId="9" fillId="0" borderId="12" xfId="0" applyFont="1" applyBorder="1" applyAlignment="1" applyProtection="1">
      <alignment horizontal="center" vertical="center" textRotation="90" wrapText="1"/>
      <protection locked="0"/>
    </xf>
    <xf numFmtId="0" fontId="9" fillId="0" borderId="13" xfId="0" applyFont="1" applyBorder="1" applyAlignment="1" applyProtection="1">
      <alignment horizontal="center" vertical="center" textRotation="90" wrapText="1"/>
      <protection locked="0"/>
    </xf>
    <xf numFmtId="0" fontId="9" fillId="0" borderId="14" xfId="0" applyFont="1" applyBorder="1" applyAlignment="1" applyProtection="1">
      <alignment horizontal="center" vertical="center" textRotation="90" wrapText="1"/>
      <protection locked="0"/>
    </xf>
    <xf numFmtId="0" fontId="9" fillId="0" borderId="15" xfId="0" applyFont="1" applyBorder="1" applyAlignment="1" applyProtection="1">
      <alignment horizontal="center" vertical="center" textRotation="90" wrapText="1"/>
      <protection locked="0"/>
    </xf>
    <xf numFmtId="49" fontId="7" fillId="5" borderId="4" xfId="0" applyNumberFormat="1"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7" fillId="5" borderId="5" xfId="0" applyNumberFormat="1" applyFont="1" applyFill="1" applyBorder="1" applyAlignment="1" applyProtection="1">
      <alignment horizontal="left" vertical="top" wrapText="1"/>
      <protection locked="0"/>
    </xf>
    <xf numFmtId="0" fontId="7" fillId="12" borderId="5" xfId="0" applyFont="1" applyFill="1" applyBorder="1" applyAlignment="1">
      <alignment horizontal="center" vertical="center" textRotation="90" wrapText="1"/>
    </xf>
    <xf numFmtId="0" fontId="7" fillId="12" borderId="5" xfId="0" applyFont="1" applyFill="1" applyBorder="1" applyAlignment="1" applyProtection="1">
      <alignment horizontal="center" vertical="center" wrapText="1"/>
      <protection locked="0"/>
    </xf>
    <xf numFmtId="0" fontId="7" fillId="13" borderId="1" xfId="0" applyFont="1" applyFill="1" applyBorder="1" applyAlignment="1" applyProtection="1">
      <alignment horizontal="center" vertical="center" wrapText="1"/>
      <protection locked="0"/>
    </xf>
    <xf numFmtId="49" fontId="7" fillId="4" borderId="5" xfId="0" applyNumberFormat="1" applyFont="1" applyFill="1" applyBorder="1" applyAlignment="1" applyProtection="1">
      <alignment horizontal="left" vertical="top" wrapText="1"/>
      <protection locked="0"/>
    </xf>
    <xf numFmtId="0" fontId="7" fillId="0" borderId="5" xfId="0" applyFont="1" applyBorder="1" applyAlignment="1">
      <alignment horizontal="center" vertical="center" textRotation="90" wrapText="1"/>
    </xf>
    <xf numFmtId="164" fontId="7" fillId="13" borderId="5" xfId="0" applyNumberFormat="1" applyFont="1" applyFill="1" applyBorder="1" applyAlignment="1" applyProtection="1">
      <alignment horizontal="center" vertical="center" wrapText="1"/>
      <protection locked="0"/>
    </xf>
    <xf numFmtId="49" fontId="7" fillId="5" borderId="4" xfId="0" applyNumberFormat="1" applyFont="1" applyFill="1" applyBorder="1" applyAlignment="1" applyProtection="1">
      <alignment horizontal="left" vertical="center" wrapText="1"/>
      <protection locked="0"/>
    </xf>
    <xf numFmtId="0" fontId="0" fillId="0" borderId="7" xfId="0" applyBorder="1" applyAlignment="1">
      <alignment horizontal="left" vertical="center" wrapText="1"/>
    </xf>
    <xf numFmtId="0" fontId="7" fillId="0" borderId="5" xfId="0" applyFont="1" applyBorder="1" applyAlignment="1" applyProtection="1">
      <alignment horizontal="left" vertical="top" wrapText="1"/>
      <protection locked="0"/>
    </xf>
    <xf numFmtId="0" fontId="7" fillId="14" borderId="5" xfId="0" applyFont="1" applyFill="1" applyBorder="1" applyAlignment="1">
      <alignment horizontal="center" vertical="center" textRotation="90" wrapText="1"/>
    </xf>
    <xf numFmtId="49" fontId="7" fillId="5" borderId="4" xfId="0" applyNumberFormat="1" applyFont="1" applyFill="1" applyBorder="1" applyAlignment="1" applyProtection="1">
      <alignment horizontal="left" vertical="top" wrapText="1"/>
      <protection locked="0"/>
    </xf>
    <xf numFmtId="0" fontId="0" fillId="0" borderId="7" xfId="0" applyBorder="1" applyAlignment="1">
      <alignment horizontal="left" vertical="top" wrapText="1"/>
    </xf>
    <xf numFmtId="0" fontId="7" fillId="13" borderId="5" xfId="0" applyFont="1" applyFill="1" applyBorder="1" applyAlignment="1" applyProtection="1">
      <alignment horizontal="center" vertical="center" wrapText="1"/>
      <protection locked="0"/>
    </xf>
    <xf numFmtId="0" fontId="7" fillId="12" borderId="5" xfId="0" applyFont="1" applyFill="1" applyBorder="1" applyAlignment="1" applyProtection="1">
      <alignment horizontal="left" vertical="center" wrapText="1"/>
      <protection locked="0"/>
    </xf>
    <xf numFmtId="49" fontId="7" fillId="5" borderId="7" xfId="0" applyNumberFormat="1" applyFont="1" applyFill="1" applyBorder="1" applyAlignment="1" applyProtection="1">
      <alignment horizontal="left" vertical="top" wrapText="1"/>
      <protection locked="0"/>
    </xf>
  </cellXfs>
  <cellStyles count="3">
    <cellStyle name="Normal" xfId="0" builtinId="0"/>
    <cellStyle name="Normal 2" xfId="1" xr:uid="{9B4B45FC-E4EF-4027-8420-9940FD216F05}"/>
    <cellStyle name="Normal 3" xfId="2" xr:uid="{846FB151-9BA2-4976-BBFF-869D3757B0E6}"/>
  </cellStyles>
  <dxfs count="201">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484187</xdr:colOff>
      <xdr:row>0</xdr:row>
      <xdr:rowOff>28978</xdr:rowOff>
    </xdr:from>
    <xdr:to>
      <xdr:col>3</xdr:col>
      <xdr:colOff>953028</xdr:colOff>
      <xdr:row>3</xdr:row>
      <xdr:rowOff>177269</xdr:rowOff>
    </xdr:to>
    <xdr:pic>
      <xdr:nvPicPr>
        <xdr:cNvPr id="2" name="Picture 1">
          <a:extLst>
            <a:ext uri="{FF2B5EF4-FFF2-40B4-BE49-F238E27FC236}">
              <a16:creationId xmlns:a16="http://schemas.microsoft.com/office/drawing/2014/main" id="{3A836C55-4E61-4A56-80DB-902E709EF5AA}"/>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84187" y="28978"/>
          <a:ext cx="1827741" cy="70074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7</xdr:col>
      <xdr:colOff>10583</xdr:colOff>
      <xdr:row>1</xdr:row>
      <xdr:rowOff>190500</xdr:rowOff>
    </xdr:from>
    <xdr:to>
      <xdr:col>27</xdr:col>
      <xdr:colOff>0</xdr:colOff>
      <xdr:row>3</xdr:row>
      <xdr:rowOff>21167</xdr:rowOff>
    </xdr:to>
    <xdr:sp macro="" textlink="">
      <xdr:nvSpPr>
        <xdr:cNvPr id="3" name="TextBox 2">
          <a:extLst>
            <a:ext uri="{FF2B5EF4-FFF2-40B4-BE49-F238E27FC236}">
              <a16:creationId xmlns:a16="http://schemas.microsoft.com/office/drawing/2014/main" id="{B05197E1-2B53-4672-8B8C-951E13597543}"/>
            </a:ext>
          </a:extLst>
        </xdr:cNvPr>
        <xdr:cNvSpPr txBox="1"/>
      </xdr:nvSpPr>
      <xdr:spPr>
        <a:xfrm>
          <a:off x="9186333" y="368300"/>
          <a:ext cx="15007167" cy="205317"/>
        </a:xfrm>
        <a:prstGeom prst="rect">
          <a:avLst/>
        </a:prstGeom>
        <a:solidFill>
          <a:srgbClr val="C97A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ZA"/>
        </a:p>
      </xdr:txBody>
    </xdr:sp>
    <xdr:clientData/>
  </xdr:twoCellAnchor>
  <xdr:twoCellAnchor editAs="oneCell">
    <xdr:from>
      <xdr:col>14</xdr:col>
      <xdr:colOff>714376</xdr:colOff>
      <xdr:row>0</xdr:row>
      <xdr:rowOff>60855</xdr:rowOff>
    </xdr:from>
    <xdr:to>
      <xdr:col>14</xdr:col>
      <xdr:colOff>1349375</xdr:colOff>
      <xdr:row>3</xdr:row>
      <xdr:rowOff>155600</xdr:rowOff>
    </xdr:to>
    <xdr:pic>
      <xdr:nvPicPr>
        <xdr:cNvPr id="4" name="Graphic 23" descr="Electrician female with solid fill">
          <a:extLst>
            <a:ext uri="{FF2B5EF4-FFF2-40B4-BE49-F238E27FC236}">
              <a16:creationId xmlns:a16="http://schemas.microsoft.com/office/drawing/2014/main" id="{4BF98E99-2989-4731-982A-E310C5C684F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868526" y="60855"/>
          <a:ext cx="634999" cy="647195"/>
        </a:xfrm>
        <a:prstGeom prst="rect">
          <a:avLst/>
        </a:prstGeom>
        <a:effectLst>
          <a:outerShdw blurRad="50800" dist="38100" dir="2700000" algn="tl" rotWithShape="0">
            <a:prstClr val="black">
              <a:alpha val="40000"/>
            </a:prstClr>
          </a:outerShdw>
        </a:effectLst>
      </xdr:spPr>
    </xdr:pic>
    <xdr:clientData/>
  </xdr:twoCellAnchor>
  <xdr:twoCellAnchor editAs="oneCell">
    <xdr:from>
      <xdr:col>16</xdr:col>
      <xdr:colOff>137581</xdr:colOff>
      <xdr:row>0</xdr:row>
      <xdr:rowOff>133377</xdr:rowOff>
    </xdr:from>
    <xdr:to>
      <xdr:col>16</xdr:col>
      <xdr:colOff>746125</xdr:colOff>
      <xdr:row>7</xdr:row>
      <xdr:rowOff>12373</xdr:rowOff>
    </xdr:to>
    <xdr:pic>
      <xdr:nvPicPr>
        <xdr:cNvPr id="5" name="Graphic 16" descr="Atom outline">
          <a:extLst>
            <a:ext uri="{FF2B5EF4-FFF2-40B4-BE49-F238E27FC236}">
              <a16:creationId xmlns:a16="http://schemas.microsoft.com/office/drawing/2014/main" id="{9ED73A7B-8C54-4F9B-AE37-0714025FDE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7092081" y="133377"/>
          <a:ext cx="608544" cy="615596"/>
        </a:xfrm>
        <a:prstGeom prst="rect">
          <a:avLst/>
        </a:prstGeom>
        <a:effectLst>
          <a:outerShdw blurRad="50800" dist="38100" dir="2700000" algn="tl" rotWithShape="0">
            <a:prstClr val="black">
              <a:alpha val="40000"/>
            </a:prstClr>
          </a:outerShdw>
        </a:effectLst>
      </xdr:spPr>
    </xdr:pic>
    <xdr:clientData/>
  </xdr:twoCellAnchor>
  <xdr:twoCellAnchor editAs="oneCell">
    <xdr:from>
      <xdr:col>17</xdr:col>
      <xdr:colOff>865189</xdr:colOff>
      <xdr:row>0</xdr:row>
      <xdr:rowOff>58208</xdr:rowOff>
    </xdr:from>
    <xdr:to>
      <xdr:col>17</xdr:col>
      <xdr:colOff>1492250</xdr:colOff>
      <xdr:row>3</xdr:row>
      <xdr:rowOff>135676</xdr:rowOff>
    </xdr:to>
    <xdr:pic>
      <xdr:nvPicPr>
        <xdr:cNvPr id="6" name="Graphic 21" descr="Construction worker male with solid fill">
          <a:extLst>
            <a:ext uri="{FF2B5EF4-FFF2-40B4-BE49-F238E27FC236}">
              <a16:creationId xmlns:a16="http://schemas.microsoft.com/office/drawing/2014/main" id="{7ADE11DD-DC75-4051-94D6-9A544626CBA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9426239" y="58208"/>
          <a:ext cx="627061" cy="629918"/>
        </a:xfrm>
        <a:prstGeom prst="rect">
          <a:avLst/>
        </a:prstGeom>
        <a:effectLst>
          <a:outerShdw blurRad="50800" dist="38100" dir="2700000" algn="tl" rotWithShape="0">
            <a:prstClr val="black">
              <a:alpha val="40000"/>
            </a:prstClr>
          </a:outerShdw>
        </a:effectLst>
      </xdr:spPr>
    </xdr:pic>
    <xdr:clientData/>
  </xdr:twoCellAnchor>
  <xdr:twoCellAnchor editAs="oneCell">
    <xdr:from>
      <xdr:col>9</xdr:col>
      <xdr:colOff>182563</xdr:colOff>
      <xdr:row>1</xdr:row>
      <xdr:rowOff>84668</xdr:rowOff>
    </xdr:from>
    <xdr:to>
      <xdr:col>12</xdr:col>
      <xdr:colOff>261939</xdr:colOff>
      <xdr:row>3</xdr:row>
      <xdr:rowOff>148681</xdr:rowOff>
    </xdr:to>
    <xdr:pic>
      <xdr:nvPicPr>
        <xdr:cNvPr id="7" name="Picture 6">
          <a:extLst>
            <a:ext uri="{FF2B5EF4-FFF2-40B4-BE49-F238E27FC236}">
              <a16:creationId xmlns:a16="http://schemas.microsoft.com/office/drawing/2014/main" id="{923A4111-2837-48C1-8C16-AFA3A9350541}"/>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298113" y="268818"/>
          <a:ext cx="1317626" cy="432313"/>
        </a:xfrm>
        <a:prstGeom prst="rect">
          <a:avLst/>
        </a:prstGeom>
        <a:effectLst>
          <a:outerShdw blurRad="50800" dist="38100" dir="2700000" algn="tl" rotWithShape="0">
            <a:prstClr val="black">
              <a:alpha val="40000"/>
            </a:prstClr>
          </a:outerShdw>
        </a:effectLst>
      </xdr:spPr>
    </xdr:pic>
    <xdr:clientData/>
  </xdr:twoCellAnchor>
  <xdr:twoCellAnchor editAs="oneCell">
    <xdr:from>
      <xdr:col>20</xdr:col>
      <xdr:colOff>2645</xdr:colOff>
      <xdr:row>1</xdr:row>
      <xdr:rowOff>57152</xdr:rowOff>
    </xdr:from>
    <xdr:to>
      <xdr:col>23</xdr:col>
      <xdr:colOff>150813</xdr:colOff>
      <xdr:row>3</xdr:row>
      <xdr:rowOff>140897</xdr:rowOff>
    </xdr:to>
    <xdr:pic>
      <xdr:nvPicPr>
        <xdr:cNvPr id="8" name="Picture 7">
          <a:extLst>
            <a:ext uri="{FF2B5EF4-FFF2-40B4-BE49-F238E27FC236}">
              <a16:creationId xmlns:a16="http://schemas.microsoft.com/office/drawing/2014/main" id="{7CB8211D-835D-434B-BB6A-256CDAE0AE9C}"/>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1065595" y="241302"/>
          <a:ext cx="1380068" cy="452045"/>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13B3-C830-4D47-9DB0-9D781B0108B1}">
  <dimension ref="A1:AM71"/>
  <sheetViews>
    <sheetView tabSelected="1" zoomScale="80" zoomScaleNormal="80" workbookViewId="0">
      <selection activeCell="I30" sqref="I30"/>
    </sheetView>
  </sheetViews>
  <sheetFormatPr defaultRowHeight="14.5" x14ac:dyDescent="0.35"/>
  <cols>
    <col min="1" max="1" width="7.08984375" customWidth="1"/>
    <col min="2" max="2" width="6.453125" customWidth="1"/>
    <col min="3" max="3" width="6" customWidth="1"/>
    <col min="4" max="4" width="23.81640625" customWidth="1"/>
    <col min="5" max="5" width="44.54296875" customWidth="1"/>
    <col min="6" max="6" width="25" customWidth="1"/>
    <col min="7" max="7" width="18.54296875" customWidth="1"/>
    <col min="8" max="8" width="6.453125" customWidth="1"/>
    <col min="9" max="9" width="7" customWidth="1"/>
    <col min="10" max="10" width="6.453125" customWidth="1"/>
    <col min="11" max="11" width="5.81640625" customWidth="1"/>
    <col min="12" max="12" width="5.453125" customWidth="1"/>
    <col min="13" max="13" width="5.81640625" customWidth="1"/>
    <col min="14" max="14" width="34.26953125" customWidth="1"/>
    <col min="15" max="15" width="19.81640625" customWidth="1"/>
    <col min="16" max="16" width="20.26953125" customWidth="1"/>
    <col min="17" max="17" width="23" customWidth="1"/>
    <col min="18" max="18" width="24.54296875" customWidth="1"/>
    <col min="19" max="19" width="6.26953125" customWidth="1"/>
    <col min="20" max="20" width="5" customWidth="1"/>
    <col min="21" max="21" width="5.26953125" customWidth="1"/>
    <col min="22" max="23" width="6.1796875" customWidth="1"/>
    <col min="24" max="24" width="7.26953125" customWidth="1"/>
    <col min="25" max="25" width="9" customWidth="1"/>
    <col min="26" max="26" width="7" customWidth="1"/>
    <col min="27" max="27" width="6.453125" customWidth="1"/>
    <col min="255" max="255" width="7" customWidth="1"/>
    <col min="256" max="256" width="6.453125" customWidth="1"/>
    <col min="257" max="257" width="6" customWidth="1"/>
    <col min="258" max="258" width="23.81640625" customWidth="1"/>
    <col min="259" max="259" width="44.54296875" customWidth="1"/>
    <col min="260" max="260" width="25" customWidth="1"/>
    <col min="261" max="261" width="18.54296875" customWidth="1"/>
    <col min="262" max="262" width="6.453125" customWidth="1"/>
    <col min="263" max="263" width="7" customWidth="1"/>
    <col min="264" max="264" width="6.453125" customWidth="1"/>
    <col min="265" max="265" width="5.81640625" customWidth="1"/>
    <col min="266" max="266" width="5.453125" customWidth="1"/>
    <col min="267" max="267" width="5.81640625" customWidth="1"/>
    <col min="268" max="268" width="28.26953125" customWidth="1"/>
    <col min="269" max="269" width="19.81640625" customWidth="1"/>
    <col min="270" max="270" width="20.26953125" customWidth="1"/>
    <col min="271" max="272" width="23" customWidth="1"/>
    <col min="273" max="273" width="24.54296875" customWidth="1"/>
    <col min="274" max="274" width="6.26953125" customWidth="1"/>
    <col min="275" max="275" width="5" customWidth="1"/>
    <col min="276" max="276" width="5.26953125" customWidth="1"/>
    <col min="277" max="278" width="6.1796875" customWidth="1"/>
    <col min="279" max="280" width="7.26953125" customWidth="1"/>
    <col min="281" max="281" width="6.1796875" customWidth="1"/>
    <col min="282" max="282" width="6.453125" customWidth="1"/>
    <col min="511" max="511" width="7" customWidth="1"/>
    <col min="512" max="512" width="6.453125" customWidth="1"/>
    <col min="513" max="513" width="6" customWidth="1"/>
    <col min="514" max="514" width="23.81640625" customWidth="1"/>
    <col min="515" max="515" width="44.54296875" customWidth="1"/>
    <col min="516" max="516" width="25" customWidth="1"/>
    <col min="517" max="517" width="18.54296875" customWidth="1"/>
    <col min="518" max="518" width="6.453125" customWidth="1"/>
    <col min="519" max="519" width="7" customWidth="1"/>
    <col min="520" max="520" width="6.453125" customWidth="1"/>
    <col min="521" max="521" width="5.81640625" customWidth="1"/>
    <col min="522" max="522" width="5.453125" customWidth="1"/>
    <col min="523" max="523" width="5.81640625" customWidth="1"/>
    <col min="524" max="524" width="28.26953125" customWidth="1"/>
    <col min="525" max="525" width="19.81640625" customWidth="1"/>
    <col min="526" max="526" width="20.26953125" customWidth="1"/>
    <col min="527" max="528" width="23" customWidth="1"/>
    <col min="529" max="529" width="24.54296875" customWidth="1"/>
    <col min="530" max="530" width="6.26953125" customWidth="1"/>
    <col min="531" max="531" width="5" customWidth="1"/>
    <col min="532" max="532" width="5.26953125" customWidth="1"/>
    <col min="533" max="534" width="6.1796875" customWidth="1"/>
    <col min="535" max="536" width="7.26953125" customWidth="1"/>
    <col min="537" max="537" width="6.1796875" customWidth="1"/>
    <col min="538" max="538" width="6.453125" customWidth="1"/>
    <col min="767" max="767" width="7" customWidth="1"/>
    <col min="768" max="768" width="6.453125" customWidth="1"/>
    <col min="769" max="769" width="6" customWidth="1"/>
    <col min="770" max="770" width="23.81640625" customWidth="1"/>
    <col min="771" max="771" width="44.54296875" customWidth="1"/>
    <col min="772" max="772" width="25" customWidth="1"/>
    <col min="773" max="773" width="18.54296875" customWidth="1"/>
    <col min="774" max="774" width="6.453125" customWidth="1"/>
    <col min="775" max="775" width="7" customWidth="1"/>
    <col min="776" max="776" width="6.453125" customWidth="1"/>
    <col min="777" max="777" width="5.81640625" customWidth="1"/>
    <col min="778" max="778" width="5.453125" customWidth="1"/>
    <col min="779" max="779" width="5.81640625" customWidth="1"/>
    <col min="780" max="780" width="28.26953125" customWidth="1"/>
    <col min="781" max="781" width="19.81640625" customWidth="1"/>
    <col min="782" max="782" width="20.26953125" customWidth="1"/>
    <col min="783" max="784" width="23" customWidth="1"/>
    <col min="785" max="785" width="24.54296875" customWidth="1"/>
    <col min="786" max="786" width="6.26953125" customWidth="1"/>
    <col min="787" max="787" width="5" customWidth="1"/>
    <col min="788" max="788" width="5.26953125" customWidth="1"/>
    <col min="789" max="790" width="6.1796875" customWidth="1"/>
    <col min="791" max="792" width="7.26953125" customWidth="1"/>
    <col min="793" max="793" width="6.1796875" customWidth="1"/>
    <col min="794" max="794" width="6.453125" customWidth="1"/>
    <col min="1023" max="1023" width="7" customWidth="1"/>
    <col min="1024" max="1024" width="6.453125" customWidth="1"/>
    <col min="1025" max="1025" width="6" customWidth="1"/>
    <col min="1026" max="1026" width="23.81640625" customWidth="1"/>
    <col min="1027" max="1027" width="44.54296875" customWidth="1"/>
    <col min="1028" max="1028" width="25" customWidth="1"/>
    <col min="1029" max="1029" width="18.54296875" customWidth="1"/>
    <col min="1030" max="1030" width="6.453125" customWidth="1"/>
    <col min="1031" max="1031" width="7" customWidth="1"/>
    <col min="1032" max="1032" width="6.453125" customWidth="1"/>
    <col min="1033" max="1033" width="5.81640625" customWidth="1"/>
    <col min="1034" max="1034" width="5.453125" customWidth="1"/>
    <col min="1035" max="1035" width="5.81640625" customWidth="1"/>
    <col min="1036" max="1036" width="28.26953125" customWidth="1"/>
    <col min="1037" max="1037" width="19.81640625" customWidth="1"/>
    <col min="1038" max="1038" width="20.26953125" customWidth="1"/>
    <col min="1039" max="1040" width="23" customWidth="1"/>
    <col min="1041" max="1041" width="24.54296875" customWidth="1"/>
    <col min="1042" max="1042" width="6.26953125" customWidth="1"/>
    <col min="1043" max="1043" width="5" customWidth="1"/>
    <col min="1044" max="1044" width="5.26953125" customWidth="1"/>
    <col min="1045" max="1046" width="6.1796875" customWidth="1"/>
    <col min="1047" max="1048" width="7.26953125" customWidth="1"/>
    <col min="1049" max="1049" width="6.1796875" customWidth="1"/>
    <col min="1050" max="1050" width="6.453125" customWidth="1"/>
    <col min="1279" max="1279" width="7" customWidth="1"/>
    <col min="1280" max="1280" width="6.453125" customWidth="1"/>
    <col min="1281" max="1281" width="6" customWidth="1"/>
    <col min="1282" max="1282" width="23.81640625" customWidth="1"/>
    <col min="1283" max="1283" width="44.54296875" customWidth="1"/>
    <col min="1284" max="1284" width="25" customWidth="1"/>
    <col min="1285" max="1285" width="18.54296875" customWidth="1"/>
    <col min="1286" max="1286" width="6.453125" customWidth="1"/>
    <col min="1287" max="1287" width="7" customWidth="1"/>
    <col min="1288" max="1288" width="6.453125" customWidth="1"/>
    <col min="1289" max="1289" width="5.81640625" customWidth="1"/>
    <col min="1290" max="1290" width="5.453125" customWidth="1"/>
    <col min="1291" max="1291" width="5.81640625" customWidth="1"/>
    <col min="1292" max="1292" width="28.26953125" customWidth="1"/>
    <col min="1293" max="1293" width="19.81640625" customWidth="1"/>
    <col min="1294" max="1294" width="20.26953125" customWidth="1"/>
    <col min="1295" max="1296" width="23" customWidth="1"/>
    <col min="1297" max="1297" width="24.54296875" customWidth="1"/>
    <col min="1298" max="1298" width="6.26953125" customWidth="1"/>
    <col min="1299" max="1299" width="5" customWidth="1"/>
    <col min="1300" max="1300" width="5.26953125" customWidth="1"/>
    <col min="1301" max="1302" width="6.1796875" customWidth="1"/>
    <col min="1303" max="1304" width="7.26953125" customWidth="1"/>
    <col min="1305" max="1305" width="6.1796875" customWidth="1"/>
    <col min="1306" max="1306" width="6.453125" customWidth="1"/>
    <col min="1535" max="1535" width="7" customWidth="1"/>
    <col min="1536" max="1536" width="6.453125" customWidth="1"/>
    <col min="1537" max="1537" width="6" customWidth="1"/>
    <col min="1538" max="1538" width="23.81640625" customWidth="1"/>
    <col min="1539" max="1539" width="44.54296875" customWidth="1"/>
    <col min="1540" max="1540" width="25" customWidth="1"/>
    <col min="1541" max="1541" width="18.54296875" customWidth="1"/>
    <col min="1542" max="1542" width="6.453125" customWidth="1"/>
    <col min="1543" max="1543" width="7" customWidth="1"/>
    <col min="1544" max="1544" width="6.453125" customWidth="1"/>
    <col min="1545" max="1545" width="5.81640625" customWidth="1"/>
    <col min="1546" max="1546" width="5.453125" customWidth="1"/>
    <col min="1547" max="1547" width="5.81640625" customWidth="1"/>
    <col min="1548" max="1548" width="28.26953125" customWidth="1"/>
    <col min="1549" max="1549" width="19.81640625" customWidth="1"/>
    <col min="1550" max="1550" width="20.26953125" customWidth="1"/>
    <col min="1551" max="1552" width="23" customWidth="1"/>
    <col min="1553" max="1553" width="24.54296875" customWidth="1"/>
    <col min="1554" max="1554" width="6.26953125" customWidth="1"/>
    <col min="1555" max="1555" width="5" customWidth="1"/>
    <col min="1556" max="1556" width="5.26953125" customWidth="1"/>
    <col min="1557" max="1558" width="6.1796875" customWidth="1"/>
    <col min="1559" max="1560" width="7.26953125" customWidth="1"/>
    <col min="1561" max="1561" width="6.1796875" customWidth="1"/>
    <col min="1562" max="1562" width="6.453125" customWidth="1"/>
    <col min="1791" max="1791" width="7" customWidth="1"/>
    <col min="1792" max="1792" width="6.453125" customWidth="1"/>
    <col min="1793" max="1793" width="6" customWidth="1"/>
    <col min="1794" max="1794" width="23.81640625" customWidth="1"/>
    <col min="1795" max="1795" width="44.54296875" customWidth="1"/>
    <col min="1796" max="1796" width="25" customWidth="1"/>
    <col min="1797" max="1797" width="18.54296875" customWidth="1"/>
    <col min="1798" max="1798" width="6.453125" customWidth="1"/>
    <col min="1799" max="1799" width="7" customWidth="1"/>
    <col min="1800" max="1800" width="6.453125" customWidth="1"/>
    <col min="1801" max="1801" width="5.81640625" customWidth="1"/>
    <col min="1802" max="1802" width="5.453125" customWidth="1"/>
    <col min="1803" max="1803" width="5.81640625" customWidth="1"/>
    <col min="1804" max="1804" width="28.26953125" customWidth="1"/>
    <col min="1805" max="1805" width="19.81640625" customWidth="1"/>
    <col min="1806" max="1806" width="20.26953125" customWidth="1"/>
    <col min="1807" max="1808" width="23" customWidth="1"/>
    <col min="1809" max="1809" width="24.54296875" customWidth="1"/>
    <col min="1810" max="1810" width="6.26953125" customWidth="1"/>
    <col min="1811" max="1811" width="5" customWidth="1"/>
    <col min="1812" max="1812" width="5.26953125" customWidth="1"/>
    <col min="1813" max="1814" width="6.1796875" customWidth="1"/>
    <col min="1815" max="1816" width="7.26953125" customWidth="1"/>
    <col min="1817" max="1817" width="6.1796875" customWidth="1"/>
    <col min="1818" max="1818" width="6.453125" customWidth="1"/>
    <col min="2047" max="2047" width="7" customWidth="1"/>
    <col min="2048" max="2048" width="6.453125" customWidth="1"/>
    <col min="2049" max="2049" width="6" customWidth="1"/>
    <col min="2050" max="2050" width="23.81640625" customWidth="1"/>
    <col min="2051" max="2051" width="44.54296875" customWidth="1"/>
    <col min="2052" max="2052" width="25" customWidth="1"/>
    <col min="2053" max="2053" width="18.54296875" customWidth="1"/>
    <col min="2054" max="2054" width="6.453125" customWidth="1"/>
    <col min="2055" max="2055" width="7" customWidth="1"/>
    <col min="2056" max="2056" width="6.453125" customWidth="1"/>
    <col min="2057" max="2057" width="5.81640625" customWidth="1"/>
    <col min="2058" max="2058" width="5.453125" customWidth="1"/>
    <col min="2059" max="2059" width="5.81640625" customWidth="1"/>
    <col min="2060" max="2060" width="28.26953125" customWidth="1"/>
    <col min="2061" max="2061" width="19.81640625" customWidth="1"/>
    <col min="2062" max="2062" width="20.26953125" customWidth="1"/>
    <col min="2063" max="2064" width="23" customWidth="1"/>
    <col min="2065" max="2065" width="24.54296875" customWidth="1"/>
    <col min="2066" max="2066" width="6.26953125" customWidth="1"/>
    <col min="2067" max="2067" width="5" customWidth="1"/>
    <col min="2068" max="2068" width="5.26953125" customWidth="1"/>
    <col min="2069" max="2070" width="6.1796875" customWidth="1"/>
    <col min="2071" max="2072" width="7.26953125" customWidth="1"/>
    <col min="2073" max="2073" width="6.1796875" customWidth="1"/>
    <col min="2074" max="2074" width="6.453125" customWidth="1"/>
    <col min="2303" max="2303" width="7" customWidth="1"/>
    <col min="2304" max="2304" width="6.453125" customWidth="1"/>
    <col min="2305" max="2305" width="6" customWidth="1"/>
    <col min="2306" max="2306" width="23.81640625" customWidth="1"/>
    <col min="2307" max="2307" width="44.54296875" customWidth="1"/>
    <col min="2308" max="2308" width="25" customWidth="1"/>
    <col min="2309" max="2309" width="18.54296875" customWidth="1"/>
    <col min="2310" max="2310" width="6.453125" customWidth="1"/>
    <col min="2311" max="2311" width="7" customWidth="1"/>
    <col min="2312" max="2312" width="6.453125" customWidth="1"/>
    <col min="2313" max="2313" width="5.81640625" customWidth="1"/>
    <col min="2314" max="2314" width="5.453125" customWidth="1"/>
    <col min="2315" max="2315" width="5.81640625" customWidth="1"/>
    <col min="2316" max="2316" width="28.26953125" customWidth="1"/>
    <col min="2317" max="2317" width="19.81640625" customWidth="1"/>
    <col min="2318" max="2318" width="20.26953125" customWidth="1"/>
    <col min="2319" max="2320" width="23" customWidth="1"/>
    <col min="2321" max="2321" width="24.54296875" customWidth="1"/>
    <col min="2322" max="2322" width="6.26953125" customWidth="1"/>
    <col min="2323" max="2323" width="5" customWidth="1"/>
    <col min="2324" max="2324" width="5.26953125" customWidth="1"/>
    <col min="2325" max="2326" width="6.1796875" customWidth="1"/>
    <col min="2327" max="2328" width="7.26953125" customWidth="1"/>
    <col min="2329" max="2329" width="6.1796875" customWidth="1"/>
    <col min="2330" max="2330" width="6.453125" customWidth="1"/>
    <col min="2559" max="2559" width="7" customWidth="1"/>
    <col min="2560" max="2560" width="6.453125" customWidth="1"/>
    <col min="2561" max="2561" width="6" customWidth="1"/>
    <col min="2562" max="2562" width="23.81640625" customWidth="1"/>
    <col min="2563" max="2563" width="44.54296875" customWidth="1"/>
    <col min="2564" max="2564" width="25" customWidth="1"/>
    <col min="2565" max="2565" width="18.54296875" customWidth="1"/>
    <col min="2566" max="2566" width="6.453125" customWidth="1"/>
    <col min="2567" max="2567" width="7" customWidth="1"/>
    <col min="2568" max="2568" width="6.453125" customWidth="1"/>
    <col min="2569" max="2569" width="5.81640625" customWidth="1"/>
    <col min="2570" max="2570" width="5.453125" customWidth="1"/>
    <col min="2571" max="2571" width="5.81640625" customWidth="1"/>
    <col min="2572" max="2572" width="28.26953125" customWidth="1"/>
    <col min="2573" max="2573" width="19.81640625" customWidth="1"/>
    <col min="2574" max="2574" width="20.26953125" customWidth="1"/>
    <col min="2575" max="2576" width="23" customWidth="1"/>
    <col min="2577" max="2577" width="24.54296875" customWidth="1"/>
    <col min="2578" max="2578" width="6.26953125" customWidth="1"/>
    <col min="2579" max="2579" width="5" customWidth="1"/>
    <col min="2580" max="2580" width="5.26953125" customWidth="1"/>
    <col min="2581" max="2582" width="6.1796875" customWidth="1"/>
    <col min="2583" max="2584" width="7.26953125" customWidth="1"/>
    <col min="2585" max="2585" width="6.1796875" customWidth="1"/>
    <col min="2586" max="2586" width="6.453125" customWidth="1"/>
    <col min="2815" max="2815" width="7" customWidth="1"/>
    <col min="2816" max="2816" width="6.453125" customWidth="1"/>
    <col min="2817" max="2817" width="6" customWidth="1"/>
    <col min="2818" max="2818" width="23.81640625" customWidth="1"/>
    <col min="2819" max="2819" width="44.54296875" customWidth="1"/>
    <col min="2820" max="2820" width="25" customWidth="1"/>
    <col min="2821" max="2821" width="18.54296875" customWidth="1"/>
    <col min="2822" max="2822" width="6.453125" customWidth="1"/>
    <col min="2823" max="2823" width="7" customWidth="1"/>
    <col min="2824" max="2824" width="6.453125" customWidth="1"/>
    <col min="2825" max="2825" width="5.81640625" customWidth="1"/>
    <col min="2826" max="2826" width="5.453125" customWidth="1"/>
    <col min="2827" max="2827" width="5.81640625" customWidth="1"/>
    <col min="2828" max="2828" width="28.26953125" customWidth="1"/>
    <col min="2829" max="2829" width="19.81640625" customWidth="1"/>
    <col min="2830" max="2830" width="20.26953125" customWidth="1"/>
    <col min="2831" max="2832" width="23" customWidth="1"/>
    <col min="2833" max="2833" width="24.54296875" customWidth="1"/>
    <col min="2834" max="2834" width="6.26953125" customWidth="1"/>
    <col min="2835" max="2835" width="5" customWidth="1"/>
    <col min="2836" max="2836" width="5.26953125" customWidth="1"/>
    <col min="2837" max="2838" width="6.1796875" customWidth="1"/>
    <col min="2839" max="2840" width="7.26953125" customWidth="1"/>
    <col min="2841" max="2841" width="6.1796875" customWidth="1"/>
    <col min="2842" max="2842" width="6.453125" customWidth="1"/>
    <col min="3071" max="3071" width="7" customWidth="1"/>
    <col min="3072" max="3072" width="6.453125" customWidth="1"/>
    <col min="3073" max="3073" width="6" customWidth="1"/>
    <col min="3074" max="3074" width="23.81640625" customWidth="1"/>
    <col min="3075" max="3075" width="44.54296875" customWidth="1"/>
    <col min="3076" max="3076" width="25" customWidth="1"/>
    <col min="3077" max="3077" width="18.54296875" customWidth="1"/>
    <col min="3078" max="3078" width="6.453125" customWidth="1"/>
    <col min="3079" max="3079" width="7" customWidth="1"/>
    <col min="3080" max="3080" width="6.453125" customWidth="1"/>
    <col min="3081" max="3081" width="5.81640625" customWidth="1"/>
    <col min="3082" max="3082" width="5.453125" customWidth="1"/>
    <col min="3083" max="3083" width="5.81640625" customWidth="1"/>
    <col min="3084" max="3084" width="28.26953125" customWidth="1"/>
    <col min="3085" max="3085" width="19.81640625" customWidth="1"/>
    <col min="3086" max="3086" width="20.26953125" customWidth="1"/>
    <col min="3087" max="3088" width="23" customWidth="1"/>
    <col min="3089" max="3089" width="24.54296875" customWidth="1"/>
    <col min="3090" max="3090" width="6.26953125" customWidth="1"/>
    <col min="3091" max="3091" width="5" customWidth="1"/>
    <col min="3092" max="3092" width="5.26953125" customWidth="1"/>
    <col min="3093" max="3094" width="6.1796875" customWidth="1"/>
    <col min="3095" max="3096" width="7.26953125" customWidth="1"/>
    <col min="3097" max="3097" width="6.1796875" customWidth="1"/>
    <col min="3098" max="3098" width="6.453125" customWidth="1"/>
    <col min="3327" max="3327" width="7" customWidth="1"/>
    <col min="3328" max="3328" width="6.453125" customWidth="1"/>
    <col min="3329" max="3329" width="6" customWidth="1"/>
    <col min="3330" max="3330" width="23.81640625" customWidth="1"/>
    <col min="3331" max="3331" width="44.54296875" customWidth="1"/>
    <col min="3332" max="3332" width="25" customWidth="1"/>
    <col min="3333" max="3333" width="18.54296875" customWidth="1"/>
    <col min="3334" max="3334" width="6.453125" customWidth="1"/>
    <col min="3335" max="3335" width="7" customWidth="1"/>
    <col min="3336" max="3336" width="6.453125" customWidth="1"/>
    <col min="3337" max="3337" width="5.81640625" customWidth="1"/>
    <col min="3338" max="3338" width="5.453125" customWidth="1"/>
    <col min="3339" max="3339" width="5.81640625" customWidth="1"/>
    <col min="3340" max="3340" width="28.26953125" customWidth="1"/>
    <col min="3341" max="3341" width="19.81640625" customWidth="1"/>
    <col min="3342" max="3342" width="20.26953125" customWidth="1"/>
    <col min="3343" max="3344" width="23" customWidth="1"/>
    <col min="3345" max="3345" width="24.54296875" customWidth="1"/>
    <col min="3346" max="3346" width="6.26953125" customWidth="1"/>
    <col min="3347" max="3347" width="5" customWidth="1"/>
    <col min="3348" max="3348" width="5.26953125" customWidth="1"/>
    <col min="3349" max="3350" width="6.1796875" customWidth="1"/>
    <col min="3351" max="3352" width="7.26953125" customWidth="1"/>
    <col min="3353" max="3353" width="6.1796875" customWidth="1"/>
    <col min="3354" max="3354" width="6.453125" customWidth="1"/>
    <col min="3583" max="3583" width="7" customWidth="1"/>
    <col min="3584" max="3584" width="6.453125" customWidth="1"/>
    <col min="3585" max="3585" width="6" customWidth="1"/>
    <col min="3586" max="3586" width="23.81640625" customWidth="1"/>
    <col min="3587" max="3587" width="44.54296875" customWidth="1"/>
    <col min="3588" max="3588" width="25" customWidth="1"/>
    <col min="3589" max="3589" width="18.54296875" customWidth="1"/>
    <col min="3590" max="3590" width="6.453125" customWidth="1"/>
    <col min="3591" max="3591" width="7" customWidth="1"/>
    <col min="3592" max="3592" width="6.453125" customWidth="1"/>
    <col min="3593" max="3593" width="5.81640625" customWidth="1"/>
    <col min="3594" max="3594" width="5.453125" customWidth="1"/>
    <col min="3595" max="3595" width="5.81640625" customWidth="1"/>
    <col min="3596" max="3596" width="28.26953125" customWidth="1"/>
    <col min="3597" max="3597" width="19.81640625" customWidth="1"/>
    <col min="3598" max="3598" width="20.26953125" customWidth="1"/>
    <col min="3599" max="3600" width="23" customWidth="1"/>
    <col min="3601" max="3601" width="24.54296875" customWidth="1"/>
    <col min="3602" max="3602" width="6.26953125" customWidth="1"/>
    <col min="3603" max="3603" width="5" customWidth="1"/>
    <col min="3604" max="3604" width="5.26953125" customWidth="1"/>
    <col min="3605" max="3606" width="6.1796875" customWidth="1"/>
    <col min="3607" max="3608" width="7.26953125" customWidth="1"/>
    <col min="3609" max="3609" width="6.1796875" customWidth="1"/>
    <col min="3610" max="3610" width="6.453125" customWidth="1"/>
    <col min="3839" max="3839" width="7" customWidth="1"/>
    <col min="3840" max="3840" width="6.453125" customWidth="1"/>
    <col min="3841" max="3841" width="6" customWidth="1"/>
    <col min="3842" max="3842" width="23.81640625" customWidth="1"/>
    <col min="3843" max="3843" width="44.54296875" customWidth="1"/>
    <col min="3844" max="3844" width="25" customWidth="1"/>
    <col min="3845" max="3845" width="18.54296875" customWidth="1"/>
    <col min="3846" max="3846" width="6.453125" customWidth="1"/>
    <col min="3847" max="3847" width="7" customWidth="1"/>
    <col min="3848" max="3848" width="6.453125" customWidth="1"/>
    <col min="3849" max="3849" width="5.81640625" customWidth="1"/>
    <col min="3850" max="3850" width="5.453125" customWidth="1"/>
    <col min="3851" max="3851" width="5.81640625" customWidth="1"/>
    <col min="3852" max="3852" width="28.26953125" customWidth="1"/>
    <col min="3853" max="3853" width="19.81640625" customWidth="1"/>
    <col min="3854" max="3854" width="20.26953125" customWidth="1"/>
    <col min="3855" max="3856" width="23" customWidth="1"/>
    <col min="3857" max="3857" width="24.54296875" customWidth="1"/>
    <col min="3858" max="3858" width="6.26953125" customWidth="1"/>
    <col min="3859" max="3859" width="5" customWidth="1"/>
    <col min="3860" max="3860" width="5.26953125" customWidth="1"/>
    <col min="3861" max="3862" width="6.1796875" customWidth="1"/>
    <col min="3863" max="3864" width="7.26953125" customWidth="1"/>
    <col min="3865" max="3865" width="6.1796875" customWidth="1"/>
    <col min="3866" max="3866" width="6.453125" customWidth="1"/>
    <col min="4095" max="4095" width="7" customWidth="1"/>
    <col min="4096" max="4096" width="6.453125" customWidth="1"/>
    <col min="4097" max="4097" width="6" customWidth="1"/>
    <col min="4098" max="4098" width="23.81640625" customWidth="1"/>
    <col min="4099" max="4099" width="44.54296875" customWidth="1"/>
    <col min="4100" max="4100" width="25" customWidth="1"/>
    <col min="4101" max="4101" width="18.54296875" customWidth="1"/>
    <col min="4102" max="4102" width="6.453125" customWidth="1"/>
    <col min="4103" max="4103" width="7" customWidth="1"/>
    <col min="4104" max="4104" width="6.453125" customWidth="1"/>
    <col min="4105" max="4105" width="5.81640625" customWidth="1"/>
    <col min="4106" max="4106" width="5.453125" customWidth="1"/>
    <col min="4107" max="4107" width="5.81640625" customWidth="1"/>
    <col min="4108" max="4108" width="28.26953125" customWidth="1"/>
    <col min="4109" max="4109" width="19.81640625" customWidth="1"/>
    <col min="4110" max="4110" width="20.26953125" customWidth="1"/>
    <col min="4111" max="4112" width="23" customWidth="1"/>
    <col min="4113" max="4113" width="24.54296875" customWidth="1"/>
    <col min="4114" max="4114" width="6.26953125" customWidth="1"/>
    <col min="4115" max="4115" width="5" customWidth="1"/>
    <col min="4116" max="4116" width="5.26953125" customWidth="1"/>
    <col min="4117" max="4118" width="6.1796875" customWidth="1"/>
    <col min="4119" max="4120" width="7.26953125" customWidth="1"/>
    <col min="4121" max="4121" width="6.1796875" customWidth="1"/>
    <col min="4122" max="4122" width="6.453125" customWidth="1"/>
    <col min="4351" max="4351" width="7" customWidth="1"/>
    <col min="4352" max="4352" width="6.453125" customWidth="1"/>
    <col min="4353" max="4353" width="6" customWidth="1"/>
    <col min="4354" max="4354" width="23.81640625" customWidth="1"/>
    <col min="4355" max="4355" width="44.54296875" customWidth="1"/>
    <col min="4356" max="4356" width="25" customWidth="1"/>
    <col min="4357" max="4357" width="18.54296875" customWidth="1"/>
    <col min="4358" max="4358" width="6.453125" customWidth="1"/>
    <col min="4359" max="4359" width="7" customWidth="1"/>
    <col min="4360" max="4360" width="6.453125" customWidth="1"/>
    <col min="4361" max="4361" width="5.81640625" customWidth="1"/>
    <col min="4362" max="4362" width="5.453125" customWidth="1"/>
    <col min="4363" max="4363" width="5.81640625" customWidth="1"/>
    <col min="4364" max="4364" width="28.26953125" customWidth="1"/>
    <col min="4365" max="4365" width="19.81640625" customWidth="1"/>
    <col min="4366" max="4366" width="20.26953125" customWidth="1"/>
    <col min="4367" max="4368" width="23" customWidth="1"/>
    <col min="4369" max="4369" width="24.54296875" customWidth="1"/>
    <col min="4370" max="4370" width="6.26953125" customWidth="1"/>
    <col min="4371" max="4371" width="5" customWidth="1"/>
    <col min="4372" max="4372" width="5.26953125" customWidth="1"/>
    <col min="4373" max="4374" width="6.1796875" customWidth="1"/>
    <col min="4375" max="4376" width="7.26953125" customWidth="1"/>
    <col min="4377" max="4377" width="6.1796875" customWidth="1"/>
    <col min="4378" max="4378" width="6.453125" customWidth="1"/>
    <col min="4607" max="4607" width="7" customWidth="1"/>
    <col min="4608" max="4608" width="6.453125" customWidth="1"/>
    <col min="4609" max="4609" width="6" customWidth="1"/>
    <col min="4610" max="4610" width="23.81640625" customWidth="1"/>
    <col min="4611" max="4611" width="44.54296875" customWidth="1"/>
    <col min="4612" max="4612" width="25" customWidth="1"/>
    <col min="4613" max="4613" width="18.54296875" customWidth="1"/>
    <col min="4614" max="4614" width="6.453125" customWidth="1"/>
    <col min="4615" max="4615" width="7" customWidth="1"/>
    <col min="4616" max="4616" width="6.453125" customWidth="1"/>
    <col min="4617" max="4617" width="5.81640625" customWidth="1"/>
    <col min="4618" max="4618" width="5.453125" customWidth="1"/>
    <col min="4619" max="4619" width="5.81640625" customWidth="1"/>
    <col min="4620" max="4620" width="28.26953125" customWidth="1"/>
    <col min="4621" max="4621" width="19.81640625" customWidth="1"/>
    <col min="4622" max="4622" width="20.26953125" customWidth="1"/>
    <col min="4623" max="4624" width="23" customWidth="1"/>
    <col min="4625" max="4625" width="24.54296875" customWidth="1"/>
    <col min="4626" max="4626" width="6.26953125" customWidth="1"/>
    <col min="4627" max="4627" width="5" customWidth="1"/>
    <col min="4628" max="4628" width="5.26953125" customWidth="1"/>
    <col min="4629" max="4630" width="6.1796875" customWidth="1"/>
    <col min="4631" max="4632" width="7.26953125" customWidth="1"/>
    <col min="4633" max="4633" width="6.1796875" customWidth="1"/>
    <col min="4634" max="4634" width="6.453125" customWidth="1"/>
    <col min="4863" max="4863" width="7" customWidth="1"/>
    <col min="4864" max="4864" width="6.453125" customWidth="1"/>
    <col min="4865" max="4865" width="6" customWidth="1"/>
    <col min="4866" max="4866" width="23.81640625" customWidth="1"/>
    <col min="4867" max="4867" width="44.54296875" customWidth="1"/>
    <col min="4868" max="4868" width="25" customWidth="1"/>
    <col min="4869" max="4869" width="18.54296875" customWidth="1"/>
    <col min="4870" max="4870" width="6.453125" customWidth="1"/>
    <col min="4871" max="4871" width="7" customWidth="1"/>
    <col min="4872" max="4872" width="6.453125" customWidth="1"/>
    <col min="4873" max="4873" width="5.81640625" customWidth="1"/>
    <col min="4874" max="4874" width="5.453125" customWidth="1"/>
    <col min="4875" max="4875" width="5.81640625" customWidth="1"/>
    <col min="4876" max="4876" width="28.26953125" customWidth="1"/>
    <col min="4877" max="4877" width="19.81640625" customWidth="1"/>
    <col min="4878" max="4878" width="20.26953125" customWidth="1"/>
    <col min="4879" max="4880" width="23" customWidth="1"/>
    <col min="4881" max="4881" width="24.54296875" customWidth="1"/>
    <col min="4882" max="4882" width="6.26953125" customWidth="1"/>
    <col min="4883" max="4883" width="5" customWidth="1"/>
    <col min="4884" max="4884" width="5.26953125" customWidth="1"/>
    <col min="4885" max="4886" width="6.1796875" customWidth="1"/>
    <col min="4887" max="4888" width="7.26953125" customWidth="1"/>
    <col min="4889" max="4889" width="6.1796875" customWidth="1"/>
    <col min="4890" max="4890" width="6.453125" customWidth="1"/>
    <col min="5119" max="5119" width="7" customWidth="1"/>
    <col min="5120" max="5120" width="6.453125" customWidth="1"/>
    <col min="5121" max="5121" width="6" customWidth="1"/>
    <col min="5122" max="5122" width="23.81640625" customWidth="1"/>
    <col min="5123" max="5123" width="44.54296875" customWidth="1"/>
    <col min="5124" max="5124" width="25" customWidth="1"/>
    <col min="5125" max="5125" width="18.54296875" customWidth="1"/>
    <col min="5126" max="5126" width="6.453125" customWidth="1"/>
    <col min="5127" max="5127" width="7" customWidth="1"/>
    <col min="5128" max="5128" width="6.453125" customWidth="1"/>
    <col min="5129" max="5129" width="5.81640625" customWidth="1"/>
    <col min="5130" max="5130" width="5.453125" customWidth="1"/>
    <col min="5131" max="5131" width="5.81640625" customWidth="1"/>
    <col min="5132" max="5132" width="28.26953125" customWidth="1"/>
    <col min="5133" max="5133" width="19.81640625" customWidth="1"/>
    <col min="5134" max="5134" width="20.26953125" customWidth="1"/>
    <col min="5135" max="5136" width="23" customWidth="1"/>
    <col min="5137" max="5137" width="24.54296875" customWidth="1"/>
    <col min="5138" max="5138" width="6.26953125" customWidth="1"/>
    <col min="5139" max="5139" width="5" customWidth="1"/>
    <col min="5140" max="5140" width="5.26953125" customWidth="1"/>
    <col min="5141" max="5142" width="6.1796875" customWidth="1"/>
    <col min="5143" max="5144" width="7.26953125" customWidth="1"/>
    <col min="5145" max="5145" width="6.1796875" customWidth="1"/>
    <col min="5146" max="5146" width="6.453125" customWidth="1"/>
    <col min="5375" max="5375" width="7" customWidth="1"/>
    <col min="5376" max="5376" width="6.453125" customWidth="1"/>
    <col min="5377" max="5377" width="6" customWidth="1"/>
    <col min="5378" max="5378" width="23.81640625" customWidth="1"/>
    <col min="5379" max="5379" width="44.54296875" customWidth="1"/>
    <col min="5380" max="5380" width="25" customWidth="1"/>
    <col min="5381" max="5381" width="18.54296875" customWidth="1"/>
    <col min="5382" max="5382" width="6.453125" customWidth="1"/>
    <col min="5383" max="5383" width="7" customWidth="1"/>
    <col min="5384" max="5384" width="6.453125" customWidth="1"/>
    <col min="5385" max="5385" width="5.81640625" customWidth="1"/>
    <col min="5386" max="5386" width="5.453125" customWidth="1"/>
    <col min="5387" max="5387" width="5.81640625" customWidth="1"/>
    <col min="5388" max="5388" width="28.26953125" customWidth="1"/>
    <col min="5389" max="5389" width="19.81640625" customWidth="1"/>
    <col min="5390" max="5390" width="20.26953125" customWidth="1"/>
    <col min="5391" max="5392" width="23" customWidth="1"/>
    <col min="5393" max="5393" width="24.54296875" customWidth="1"/>
    <col min="5394" max="5394" width="6.26953125" customWidth="1"/>
    <col min="5395" max="5395" width="5" customWidth="1"/>
    <col min="5396" max="5396" width="5.26953125" customWidth="1"/>
    <col min="5397" max="5398" width="6.1796875" customWidth="1"/>
    <col min="5399" max="5400" width="7.26953125" customWidth="1"/>
    <col min="5401" max="5401" width="6.1796875" customWidth="1"/>
    <col min="5402" max="5402" width="6.453125" customWidth="1"/>
    <col min="5631" max="5631" width="7" customWidth="1"/>
    <col min="5632" max="5632" width="6.453125" customWidth="1"/>
    <col min="5633" max="5633" width="6" customWidth="1"/>
    <col min="5634" max="5634" width="23.81640625" customWidth="1"/>
    <col min="5635" max="5635" width="44.54296875" customWidth="1"/>
    <col min="5636" max="5636" width="25" customWidth="1"/>
    <col min="5637" max="5637" width="18.54296875" customWidth="1"/>
    <col min="5638" max="5638" width="6.453125" customWidth="1"/>
    <col min="5639" max="5639" width="7" customWidth="1"/>
    <col min="5640" max="5640" width="6.453125" customWidth="1"/>
    <col min="5641" max="5641" width="5.81640625" customWidth="1"/>
    <col min="5642" max="5642" width="5.453125" customWidth="1"/>
    <col min="5643" max="5643" width="5.81640625" customWidth="1"/>
    <col min="5644" max="5644" width="28.26953125" customWidth="1"/>
    <col min="5645" max="5645" width="19.81640625" customWidth="1"/>
    <col min="5646" max="5646" width="20.26953125" customWidth="1"/>
    <col min="5647" max="5648" width="23" customWidth="1"/>
    <col min="5649" max="5649" width="24.54296875" customWidth="1"/>
    <col min="5650" max="5650" width="6.26953125" customWidth="1"/>
    <col min="5651" max="5651" width="5" customWidth="1"/>
    <col min="5652" max="5652" width="5.26953125" customWidth="1"/>
    <col min="5653" max="5654" width="6.1796875" customWidth="1"/>
    <col min="5655" max="5656" width="7.26953125" customWidth="1"/>
    <col min="5657" max="5657" width="6.1796875" customWidth="1"/>
    <col min="5658" max="5658" width="6.453125" customWidth="1"/>
    <col min="5887" max="5887" width="7" customWidth="1"/>
    <col min="5888" max="5888" width="6.453125" customWidth="1"/>
    <col min="5889" max="5889" width="6" customWidth="1"/>
    <col min="5890" max="5890" width="23.81640625" customWidth="1"/>
    <col min="5891" max="5891" width="44.54296875" customWidth="1"/>
    <col min="5892" max="5892" width="25" customWidth="1"/>
    <col min="5893" max="5893" width="18.54296875" customWidth="1"/>
    <col min="5894" max="5894" width="6.453125" customWidth="1"/>
    <col min="5895" max="5895" width="7" customWidth="1"/>
    <col min="5896" max="5896" width="6.453125" customWidth="1"/>
    <col min="5897" max="5897" width="5.81640625" customWidth="1"/>
    <col min="5898" max="5898" width="5.453125" customWidth="1"/>
    <col min="5899" max="5899" width="5.81640625" customWidth="1"/>
    <col min="5900" max="5900" width="28.26953125" customWidth="1"/>
    <col min="5901" max="5901" width="19.81640625" customWidth="1"/>
    <col min="5902" max="5902" width="20.26953125" customWidth="1"/>
    <col min="5903" max="5904" width="23" customWidth="1"/>
    <col min="5905" max="5905" width="24.54296875" customWidth="1"/>
    <col min="5906" max="5906" width="6.26953125" customWidth="1"/>
    <col min="5907" max="5907" width="5" customWidth="1"/>
    <col min="5908" max="5908" width="5.26953125" customWidth="1"/>
    <col min="5909" max="5910" width="6.1796875" customWidth="1"/>
    <col min="5911" max="5912" width="7.26953125" customWidth="1"/>
    <col min="5913" max="5913" width="6.1796875" customWidth="1"/>
    <col min="5914" max="5914" width="6.453125" customWidth="1"/>
    <col min="6143" max="6143" width="7" customWidth="1"/>
    <col min="6144" max="6144" width="6.453125" customWidth="1"/>
    <col min="6145" max="6145" width="6" customWidth="1"/>
    <col min="6146" max="6146" width="23.81640625" customWidth="1"/>
    <col min="6147" max="6147" width="44.54296875" customWidth="1"/>
    <col min="6148" max="6148" width="25" customWidth="1"/>
    <col min="6149" max="6149" width="18.54296875" customWidth="1"/>
    <col min="6150" max="6150" width="6.453125" customWidth="1"/>
    <col min="6151" max="6151" width="7" customWidth="1"/>
    <col min="6152" max="6152" width="6.453125" customWidth="1"/>
    <col min="6153" max="6153" width="5.81640625" customWidth="1"/>
    <col min="6154" max="6154" width="5.453125" customWidth="1"/>
    <col min="6155" max="6155" width="5.81640625" customWidth="1"/>
    <col min="6156" max="6156" width="28.26953125" customWidth="1"/>
    <col min="6157" max="6157" width="19.81640625" customWidth="1"/>
    <col min="6158" max="6158" width="20.26953125" customWidth="1"/>
    <col min="6159" max="6160" width="23" customWidth="1"/>
    <col min="6161" max="6161" width="24.54296875" customWidth="1"/>
    <col min="6162" max="6162" width="6.26953125" customWidth="1"/>
    <col min="6163" max="6163" width="5" customWidth="1"/>
    <col min="6164" max="6164" width="5.26953125" customWidth="1"/>
    <col min="6165" max="6166" width="6.1796875" customWidth="1"/>
    <col min="6167" max="6168" width="7.26953125" customWidth="1"/>
    <col min="6169" max="6169" width="6.1796875" customWidth="1"/>
    <col min="6170" max="6170" width="6.453125" customWidth="1"/>
    <col min="6399" max="6399" width="7" customWidth="1"/>
    <col min="6400" max="6400" width="6.453125" customWidth="1"/>
    <col min="6401" max="6401" width="6" customWidth="1"/>
    <col min="6402" max="6402" width="23.81640625" customWidth="1"/>
    <col min="6403" max="6403" width="44.54296875" customWidth="1"/>
    <col min="6404" max="6404" width="25" customWidth="1"/>
    <col min="6405" max="6405" width="18.54296875" customWidth="1"/>
    <col min="6406" max="6406" width="6.453125" customWidth="1"/>
    <col min="6407" max="6407" width="7" customWidth="1"/>
    <col min="6408" max="6408" width="6.453125" customWidth="1"/>
    <col min="6409" max="6409" width="5.81640625" customWidth="1"/>
    <col min="6410" max="6410" width="5.453125" customWidth="1"/>
    <col min="6411" max="6411" width="5.81640625" customWidth="1"/>
    <col min="6412" max="6412" width="28.26953125" customWidth="1"/>
    <col min="6413" max="6413" width="19.81640625" customWidth="1"/>
    <col min="6414" max="6414" width="20.26953125" customWidth="1"/>
    <col min="6415" max="6416" width="23" customWidth="1"/>
    <col min="6417" max="6417" width="24.54296875" customWidth="1"/>
    <col min="6418" max="6418" width="6.26953125" customWidth="1"/>
    <col min="6419" max="6419" width="5" customWidth="1"/>
    <col min="6420" max="6420" width="5.26953125" customWidth="1"/>
    <col min="6421" max="6422" width="6.1796875" customWidth="1"/>
    <col min="6423" max="6424" width="7.26953125" customWidth="1"/>
    <col min="6425" max="6425" width="6.1796875" customWidth="1"/>
    <col min="6426" max="6426" width="6.453125" customWidth="1"/>
    <col min="6655" max="6655" width="7" customWidth="1"/>
    <col min="6656" max="6656" width="6.453125" customWidth="1"/>
    <col min="6657" max="6657" width="6" customWidth="1"/>
    <col min="6658" max="6658" width="23.81640625" customWidth="1"/>
    <col min="6659" max="6659" width="44.54296875" customWidth="1"/>
    <col min="6660" max="6660" width="25" customWidth="1"/>
    <col min="6661" max="6661" width="18.54296875" customWidth="1"/>
    <col min="6662" max="6662" width="6.453125" customWidth="1"/>
    <col min="6663" max="6663" width="7" customWidth="1"/>
    <col min="6664" max="6664" width="6.453125" customWidth="1"/>
    <col min="6665" max="6665" width="5.81640625" customWidth="1"/>
    <col min="6666" max="6666" width="5.453125" customWidth="1"/>
    <col min="6667" max="6667" width="5.81640625" customWidth="1"/>
    <col min="6668" max="6668" width="28.26953125" customWidth="1"/>
    <col min="6669" max="6669" width="19.81640625" customWidth="1"/>
    <col min="6670" max="6670" width="20.26953125" customWidth="1"/>
    <col min="6671" max="6672" width="23" customWidth="1"/>
    <col min="6673" max="6673" width="24.54296875" customWidth="1"/>
    <col min="6674" max="6674" width="6.26953125" customWidth="1"/>
    <col min="6675" max="6675" width="5" customWidth="1"/>
    <col min="6676" max="6676" width="5.26953125" customWidth="1"/>
    <col min="6677" max="6678" width="6.1796875" customWidth="1"/>
    <col min="6679" max="6680" width="7.26953125" customWidth="1"/>
    <col min="6681" max="6681" width="6.1796875" customWidth="1"/>
    <col min="6682" max="6682" width="6.453125" customWidth="1"/>
    <col min="6911" max="6911" width="7" customWidth="1"/>
    <col min="6912" max="6912" width="6.453125" customWidth="1"/>
    <col min="6913" max="6913" width="6" customWidth="1"/>
    <col min="6914" max="6914" width="23.81640625" customWidth="1"/>
    <col min="6915" max="6915" width="44.54296875" customWidth="1"/>
    <col min="6916" max="6916" width="25" customWidth="1"/>
    <col min="6917" max="6917" width="18.54296875" customWidth="1"/>
    <col min="6918" max="6918" width="6.453125" customWidth="1"/>
    <col min="6919" max="6919" width="7" customWidth="1"/>
    <col min="6920" max="6920" width="6.453125" customWidth="1"/>
    <col min="6921" max="6921" width="5.81640625" customWidth="1"/>
    <col min="6922" max="6922" width="5.453125" customWidth="1"/>
    <col min="6923" max="6923" width="5.81640625" customWidth="1"/>
    <col min="6924" max="6924" width="28.26953125" customWidth="1"/>
    <col min="6925" max="6925" width="19.81640625" customWidth="1"/>
    <col min="6926" max="6926" width="20.26953125" customWidth="1"/>
    <col min="6927" max="6928" width="23" customWidth="1"/>
    <col min="6929" max="6929" width="24.54296875" customWidth="1"/>
    <col min="6930" max="6930" width="6.26953125" customWidth="1"/>
    <col min="6931" max="6931" width="5" customWidth="1"/>
    <col min="6932" max="6932" width="5.26953125" customWidth="1"/>
    <col min="6933" max="6934" width="6.1796875" customWidth="1"/>
    <col min="6935" max="6936" width="7.26953125" customWidth="1"/>
    <col min="6937" max="6937" width="6.1796875" customWidth="1"/>
    <col min="6938" max="6938" width="6.453125" customWidth="1"/>
    <col min="7167" max="7167" width="7" customWidth="1"/>
    <col min="7168" max="7168" width="6.453125" customWidth="1"/>
    <col min="7169" max="7169" width="6" customWidth="1"/>
    <col min="7170" max="7170" width="23.81640625" customWidth="1"/>
    <col min="7171" max="7171" width="44.54296875" customWidth="1"/>
    <col min="7172" max="7172" width="25" customWidth="1"/>
    <col min="7173" max="7173" width="18.54296875" customWidth="1"/>
    <col min="7174" max="7174" width="6.453125" customWidth="1"/>
    <col min="7175" max="7175" width="7" customWidth="1"/>
    <col min="7176" max="7176" width="6.453125" customWidth="1"/>
    <col min="7177" max="7177" width="5.81640625" customWidth="1"/>
    <col min="7178" max="7178" width="5.453125" customWidth="1"/>
    <col min="7179" max="7179" width="5.81640625" customWidth="1"/>
    <col min="7180" max="7180" width="28.26953125" customWidth="1"/>
    <col min="7181" max="7181" width="19.81640625" customWidth="1"/>
    <col min="7182" max="7182" width="20.26953125" customWidth="1"/>
    <col min="7183" max="7184" width="23" customWidth="1"/>
    <col min="7185" max="7185" width="24.54296875" customWidth="1"/>
    <col min="7186" max="7186" width="6.26953125" customWidth="1"/>
    <col min="7187" max="7187" width="5" customWidth="1"/>
    <col min="7188" max="7188" width="5.26953125" customWidth="1"/>
    <col min="7189" max="7190" width="6.1796875" customWidth="1"/>
    <col min="7191" max="7192" width="7.26953125" customWidth="1"/>
    <col min="7193" max="7193" width="6.1796875" customWidth="1"/>
    <col min="7194" max="7194" width="6.453125" customWidth="1"/>
    <col min="7423" max="7423" width="7" customWidth="1"/>
    <col min="7424" max="7424" width="6.453125" customWidth="1"/>
    <col min="7425" max="7425" width="6" customWidth="1"/>
    <col min="7426" max="7426" width="23.81640625" customWidth="1"/>
    <col min="7427" max="7427" width="44.54296875" customWidth="1"/>
    <col min="7428" max="7428" width="25" customWidth="1"/>
    <col min="7429" max="7429" width="18.54296875" customWidth="1"/>
    <col min="7430" max="7430" width="6.453125" customWidth="1"/>
    <col min="7431" max="7431" width="7" customWidth="1"/>
    <col min="7432" max="7432" width="6.453125" customWidth="1"/>
    <col min="7433" max="7433" width="5.81640625" customWidth="1"/>
    <col min="7434" max="7434" width="5.453125" customWidth="1"/>
    <col min="7435" max="7435" width="5.81640625" customWidth="1"/>
    <col min="7436" max="7436" width="28.26953125" customWidth="1"/>
    <col min="7437" max="7437" width="19.81640625" customWidth="1"/>
    <col min="7438" max="7438" width="20.26953125" customWidth="1"/>
    <col min="7439" max="7440" width="23" customWidth="1"/>
    <col min="7441" max="7441" width="24.54296875" customWidth="1"/>
    <col min="7442" max="7442" width="6.26953125" customWidth="1"/>
    <col min="7443" max="7443" width="5" customWidth="1"/>
    <col min="7444" max="7444" width="5.26953125" customWidth="1"/>
    <col min="7445" max="7446" width="6.1796875" customWidth="1"/>
    <col min="7447" max="7448" width="7.26953125" customWidth="1"/>
    <col min="7449" max="7449" width="6.1796875" customWidth="1"/>
    <col min="7450" max="7450" width="6.453125" customWidth="1"/>
    <col min="7679" max="7679" width="7" customWidth="1"/>
    <col min="7680" max="7680" width="6.453125" customWidth="1"/>
    <col min="7681" max="7681" width="6" customWidth="1"/>
    <col min="7682" max="7682" width="23.81640625" customWidth="1"/>
    <col min="7683" max="7683" width="44.54296875" customWidth="1"/>
    <col min="7684" max="7684" width="25" customWidth="1"/>
    <col min="7685" max="7685" width="18.54296875" customWidth="1"/>
    <col min="7686" max="7686" width="6.453125" customWidth="1"/>
    <col min="7687" max="7687" width="7" customWidth="1"/>
    <col min="7688" max="7688" width="6.453125" customWidth="1"/>
    <col min="7689" max="7689" width="5.81640625" customWidth="1"/>
    <col min="7690" max="7690" width="5.453125" customWidth="1"/>
    <col min="7691" max="7691" width="5.81640625" customWidth="1"/>
    <col min="7692" max="7692" width="28.26953125" customWidth="1"/>
    <col min="7693" max="7693" width="19.81640625" customWidth="1"/>
    <col min="7694" max="7694" width="20.26953125" customWidth="1"/>
    <col min="7695" max="7696" width="23" customWidth="1"/>
    <col min="7697" max="7697" width="24.54296875" customWidth="1"/>
    <col min="7698" max="7698" width="6.26953125" customWidth="1"/>
    <col min="7699" max="7699" width="5" customWidth="1"/>
    <col min="7700" max="7700" width="5.26953125" customWidth="1"/>
    <col min="7701" max="7702" width="6.1796875" customWidth="1"/>
    <col min="7703" max="7704" width="7.26953125" customWidth="1"/>
    <col min="7705" max="7705" width="6.1796875" customWidth="1"/>
    <col min="7706" max="7706" width="6.453125" customWidth="1"/>
    <col min="7935" max="7935" width="7" customWidth="1"/>
    <col min="7936" max="7936" width="6.453125" customWidth="1"/>
    <col min="7937" max="7937" width="6" customWidth="1"/>
    <col min="7938" max="7938" width="23.81640625" customWidth="1"/>
    <col min="7939" max="7939" width="44.54296875" customWidth="1"/>
    <col min="7940" max="7940" width="25" customWidth="1"/>
    <col min="7941" max="7941" width="18.54296875" customWidth="1"/>
    <col min="7942" max="7942" width="6.453125" customWidth="1"/>
    <col min="7943" max="7943" width="7" customWidth="1"/>
    <col min="7944" max="7944" width="6.453125" customWidth="1"/>
    <col min="7945" max="7945" width="5.81640625" customWidth="1"/>
    <col min="7946" max="7946" width="5.453125" customWidth="1"/>
    <col min="7947" max="7947" width="5.81640625" customWidth="1"/>
    <col min="7948" max="7948" width="28.26953125" customWidth="1"/>
    <col min="7949" max="7949" width="19.81640625" customWidth="1"/>
    <col min="7950" max="7950" width="20.26953125" customWidth="1"/>
    <col min="7951" max="7952" width="23" customWidth="1"/>
    <col min="7953" max="7953" width="24.54296875" customWidth="1"/>
    <col min="7954" max="7954" width="6.26953125" customWidth="1"/>
    <col min="7955" max="7955" width="5" customWidth="1"/>
    <col min="7956" max="7956" width="5.26953125" customWidth="1"/>
    <col min="7957" max="7958" width="6.1796875" customWidth="1"/>
    <col min="7959" max="7960" width="7.26953125" customWidth="1"/>
    <col min="7961" max="7961" width="6.1796875" customWidth="1"/>
    <col min="7962" max="7962" width="6.453125" customWidth="1"/>
    <col min="8191" max="8191" width="7" customWidth="1"/>
    <col min="8192" max="8192" width="6.453125" customWidth="1"/>
    <col min="8193" max="8193" width="6" customWidth="1"/>
    <col min="8194" max="8194" width="23.81640625" customWidth="1"/>
    <col min="8195" max="8195" width="44.54296875" customWidth="1"/>
    <col min="8196" max="8196" width="25" customWidth="1"/>
    <col min="8197" max="8197" width="18.54296875" customWidth="1"/>
    <col min="8198" max="8198" width="6.453125" customWidth="1"/>
    <col min="8199" max="8199" width="7" customWidth="1"/>
    <col min="8200" max="8200" width="6.453125" customWidth="1"/>
    <col min="8201" max="8201" width="5.81640625" customWidth="1"/>
    <col min="8202" max="8202" width="5.453125" customWidth="1"/>
    <col min="8203" max="8203" width="5.81640625" customWidth="1"/>
    <col min="8204" max="8204" width="28.26953125" customWidth="1"/>
    <col min="8205" max="8205" width="19.81640625" customWidth="1"/>
    <col min="8206" max="8206" width="20.26953125" customWidth="1"/>
    <col min="8207" max="8208" width="23" customWidth="1"/>
    <col min="8209" max="8209" width="24.54296875" customWidth="1"/>
    <col min="8210" max="8210" width="6.26953125" customWidth="1"/>
    <col min="8211" max="8211" width="5" customWidth="1"/>
    <col min="8212" max="8212" width="5.26953125" customWidth="1"/>
    <col min="8213" max="8214" width="6.1796875" customWidth="1"/>
    <col min="8215" max="8216" width="7.26953125" customWidth="1"/>
    <col min="8217" max="8217" width="6.1796875" customWidth="1"/>
    <col min="8218" max="8218" width="6.453125" customWidth="1"/>
    <col min="8447" max="8447" width="7" customWidth="1"/>
    <col min="8448" max="8448" width="6.453125" customWidth="1"/>
    <col min="8449" max="8449" width="6" customWidth="1"/>
    <col min="8450" max="8450" width="23.81640625" customWidth="1"/>
    <col min="8451" max="8451" width="44.54296875" customWidth="1"/>
    <col min="8452" max="8452" width="25" customWidth="1"/>
    <col min="8453" max="8453" width="18.54296875" customWidth="1"/>
    <col min="8454" max="8454" width="6.453125" customWidth="1"/>
    <col min="8455" max="8455" width="7" customWidth="1"/>
    <col min="8456" max="8456" width="6.453125" customWidth="1"/>
    <col min="8457" max="8457" width="5.81640625" customWidth="1"/>
    <col min="8458" max="8458" width="5.453125" customWidth="1"/>
    <col min="8459" max="8459" width="5.81640625" customWidth="1"/>
    <col min="8460" max="8460" width="28.26953125" customWidth="1"/>
    <col min="8461" max="8461" width="19.81640625" customWidth="1"/>
    <col min="8462" max="8462" width="20.26953125" customWidth="1"/>
    <col min="8463" max="8464" width="23" customWidth="1"/>
    <col min="8465" max="8465" width="24.54296875" customWidth="1"/>
    <col min="8466" max="8466" width="6.26953125" customWidth="1"/>
    <col min="8467" max="8467" width="5" customWidth="1"/>
    <col min="8468" max="8468" width="5.26953125" customWidth="1"/>
    <col min="8469" max="8470" width="6.1796875" customWidth="1"/>
    <col min="8471" max="8472" width="7.26953125" customWidth="1"/>
    <col min="8473" max="8473" width="6.1796875" customWidth="1"/>
    <col min="8474" max="8474" width="6.453125" customWidth="1"/>
    <col min="8703" max="8703" width="7" customWidth="1"/>
    <col min="8704" max="8704" width="6.453125" customWidth="1"/>
    <col min="8705" max="8705" width="6" customWidth="1"/>
    <col min="8706" max="8706" width="23.81640625" customWidth="1"/>
    <col min="8707" max="8707" width="44.54296875" customWidth="1"/>
    <col min="8708" max="8708" width="25" customWidth="1"/>
    <col min="8709" max="8709" width="18.54296875" customWidth="1"/>
    <col min="8710" max="8710" width="6.453125" customWidth="1"/>
    <col min="8711" max="8711" width="7" customWidth="1"/>
    <col min="8712" max="8712" width="6.453125" customWidth="1"/>
    <col min="8713" max="8713" width="5.81640625" customWidth="1"/>
    <col min="8714" max="8714" width="5.453125" customWidth="1"/>
    <col min="8715" max="8715" width="5.81640625" customWidth="1"/>
    <col min="8716" max="8716" width="28.26953125" customWidth="1"/>
    <col min="8717" max="8717" width="19.81640625" customWidth="1"/>
    <col min="8718" max="8718" width="20.26953125" customWidth="1"/>
    <col min="8719" max="8720" width="23" customWidth="1"/>
    <col min="8721" max="8721" width="24.54296875" customWidth="1"/>
    <col min="8722" max="8722" width="6.26953125" customWidth="1"/>
    <col min="8723" max="8723" width="5" customWidth="1"/>
    <col min="8724" max="8724" width="5.26953125" customWidth="1"/>
    <col min="8725" max="8726" width="6.1796875" customWidth="1"/>
    <col min="8727" max="8728" width="7.26953125" customWidth="1"/>
    <col min="8729" max="8729" width="6.1796875" customWidth="1"/>
    <col min="8730" max="8730" width="6.453125" customWidth="1"/>
    <col min="8959" max="8959" width="7" customWidth="1"/>
    <col min="8960" max="8960" width="6.453125" customWidth="1"/>
    <col min="8961" max="8961" width="6" customWidth="1"/>
    <col min="8962" max="8962" width="23.81640625" customWidth="1"/>
    <col min="8963" max="8963" width="44.54296875" customWidth="1"/>
    <col min="8964" max="8964" width="25" customWidth="1"/>
    <col min="8965" max="8965" width="18.54296875" customWidth="1"/>
    <col min="8966" max="8966" width="6.453125" customWidth="1"/>
    <col min="8967" max="8967" width="7" customWidth="1"/>
    <col min="8968" max="8968" width="6.453125" customWidth="1"/>
    <col min="8969" max="8969" width="5.81640625" customWidth="1"/>
    <col min="8970" max="8970" width="5.453125" customWidth="1"/>
    <col min="8971" max="8971" width="5.81640625" customWidth="1"/>
    <col min="8972" max="8972" width="28.26953125" customWidth="1"/>
    <col min="8973" max="8973" width="19.81640625" customWidth="1"/>
    <col min="8974" max="8974" width="20.26953125" customWidth="1"/>
    <col min="8975" max="8976" width="23" customWidth="1"/>
    <col min="8977" max="8977" width="24.54296875" customWidth="1"/>
    <col min="8978" max="8978" width="6.26953125" customWidth="1"/>
    <col min="8979" max="8979" width="5" customWidth="1"/>
    <col min="8980" max="8980" width="5.26953125" customWidth="1"/>
    <col min="8981" max="8982" width="6.1796875" customWidth="1"/>
    <col min="8983" max="8984" width="7.26953125" customWidth="1"/>
    <col min="8985" max="8985" width="6.1796875" customWidth="1"/>
    <col min="8986" max="8986" width="6.453125" customWidth="1"/>
    <col min="9215" max="9215" width="7" customWidth="1"/>
    <col min="9216" max="9216" width="6.453125" customWidth="1"/>
    <col min="9217" max="9217" width="6" customWidth="1"/>
    <col min="9218" max="9218" width="23.81640625" customWidth="1"/>
    <col min="9219" max="9219" width="44.54296875" customWidth="1"/>
    <col min="9220" max="9220" width="25" customWidth="1"/>
    <col min="9221" max="9221" width="18.54296875" customWidth="1"/>
    <col min="9222" max="9222" width="6.453125" customWidth="1"/>
    <col min="9223" max="9223" width="7" customWidth="1"/>
    <col min="9224" max="9224" width="6.453125" customWidth="1"/>
    <col min="9225" max="9225" width="5.81640625" customWidth="1"/>
    <col min="9226" max="9226" width="5.453125" customWidth="1"/>
    <col min="9227" max="9227" width="5.81640625" customWidth="1"/>
    <col min="9228" max="9228" width="28.26953125" customWidth="1"/>
    <col min="9229" max="9229" width="19.81640625" customWidth="1"/>
    <col min="9230" max="9230" width="20.26953125" customWidth="1"/>
    <col min="9231" max="9232" width="23" customWidth="1"/>
    <col min="9233" max="9233" width="24.54296875" customWidth="1"/>
    <col min="9234" max="9234" width="6.26953125" customWidth="1"/>
    <col min="9235" max="9235" width="5" customWidth="1"/>
    <col min="9236" max="9236" width="5.26953125" customWidth="1"/>
    <col min="9237" max="9238" width="6.1796875" customWidth="1"/>
    <col min="9239" max="9240" width="7.26953125" customWidth="1"/>
    <col min="9241" max="9241" width="6.1796875" customWidth="1"/>
    <col min="9242" max="9242" width="6.453125" customWidth="1"/>
    <col min="9471" max="9471" width="7" customWidth="1"/>
    <col min="9472" max="9472" width="6.453125" customWidth="1"/>
    <col min="9473" max="9473" width="6" customWidth="1"/>
    <col min="9474" max="9474" width="23.81640625" customWidth="1"/>
    <col min="9475" max="9475" width="44.54296875" customWidth="1"/>
    <col min="9476" max="9476" width="25" customWidth="1"/>
    <col min="9477" max="9477" width="18.54296875" customWidth="1"/>
    <col min="9478" max="9478" width="6.453125" customWidth="1"/>
    <col min="9479" max="9479" width="7" customWidth="1"/>
    <col min="9480" max="9480" width="6.453125" customWidth="1"/>
    <col min="9481" max="9481" width="5.81640625" customWidth="1"/>
    <col min="9482" max="9482" width="5.453125" customWidth="1"/>
    <col min="9483" max="9483" width="5.81640625" customWidth="1"/>
    <col min="9484" max="9484" width="28.26953125" customWidth="1"/>
    <col min="9485" max="9485" width="19.81640625" customWidth="1"/>
    <col min="9486" max="9486" width="20.26953125" customWidth="1"/>
    <col min="9487" max="9488" width="23" customWidth="1"/>
    <col min="9489" max="9489" width="24.54296875" customWidth="1"/>
    <col min="9490" max="9490" width="6.26953125" customWidth="1"/>
    <col min="9491" max="9491" width="5" customWidth="1"/>
    <col min="9492" max="9492" width="5.26953125" customWidth="1"/>
    <col min="9493" max="9494" width="6.1796875" customWidth="1"/>
    <col min="9495" max="9496" width="7.26953125" customWidth="1"/>
    <col min="9497" max="9497" width="6.1796875" customWidth="1"/>
    <col min="9498" max="9498" width="6.453125" customWidth="1"/>
    <col min="9727" max="9727" width="7" customWidth="1"/>
    <col min="9728" max="9728" width="6.453125" customWidth="1"/>
    <col min="9729" max="9729" width="6" customWidth="1"/>
    <col min="9730" max="9730" width="23.81640625" customWidth="1"/>
    <col min="9731" max="9731" width="44.54296875" customWidth="1"/>
    <col min="9732" max="9732" width="25" customWidth="1"/>
    <col min="9733" max="9733" width="18.54296875" customWidth="1"/>
    <col min="9734" max="9734" width="6.453125" customWidth="1"/>
    <col min="9735" max="9735" width="7" customWidth="1"/>
    <col min="9736" max="9736" width="6.453125" customWidth="1"/>
    <col min="9737" max="9737" width="5.81640625" customWidth="1"/>
    <col min="9738" max="9738" width="5.453125" customWidth="1"/>
    <col min="9739" max="9739" width="5.81640625" customWidth="1"/>
    <col min="9740" max="9740" width="28.26953125" customWidth="1"/>
    <col min="9741" max="9741" width="19.81640625" customWidth="1"/>
    <col min="9742" max="9742" width="20.26953125" customWidth="1"/>
    <col min="9743" max="9744" width="23" customWidth="1"/>
    <col min="9745" max="9745" width="24.54296875" customWidth="1"/>
    <col min="9746" max="9746" width="6.26953125" customWidth="1"/>
    <col min="9747" max="9747" width="5" customWidth="1"/>
    <col min="9748" max="9748" width="5.26953125" customWidth="1"/>
    <col min="9749" max="9750" width="6.1796875" customWidth="1"/>
    <col min="9751" max="9752" width="7.26953125" customWidth="1"/>
    <col min="9753" max="9753" width="6.1796875" customWidth="1"/>
    <col min="9754" max="9754" width="6.453125" customWidth="1"/>
    <col min="9983" max="9983" width="7" customWidth="1"/>
    <col min="9984" max="9984" width="6.453125" customWidth="1"/>
    <col min="9985" max="9985" width="6" customWidth="1"/>
    <col min="9986" max="9986" width="23.81640625" customWidth="1"/>
    <col min="9987" max="9987" width="44.54296875" customWidth="1"/>
    <col min="9988" max="9988" width="25" customWidth="1"/>
    <col min="9989" max="9989" width="18.54296875" customWidth="1"/>
    <col min="9990" max="9990" width="6.453125" customWidth="1"/>
    <col min="9991" max="9991" width="7" customWidth="1"/>
    <col min="9992" max="9992" width="6.453125" customWidth="1"/>
    <col min="9993" max="9993" width="5.81640625" customWidth="1"/>
    <col min="9994" max="9994" width="5.453125" customWidth="1"/>
    <col min="9995" max="9995" width="5.81640625" customWidth="1"/>
    <col min="9996" max="9996" width="28.26953125" customWidth="1"/>
    <col min="9997" max="9997" width="19.81640625" customWidth="1"/>
    <col min="9998" max="9998" width="20.26953125" customWidth="1"/>
    <col min="9999" max="10000" width="23" customWidth="1"/>
    <col min="10001" max="10001" width="24.54296875" customWidth="1"/>
    <col min="10002" max="10002" width="6.26953125" customWidth="1"/>
    <col min="10003" max="10003" width="5" customWidth="1"/>
    <col min="10004" max="10004" width="5.26953125" customWidth="1"/>
    <col min="10005" max="10006" width="6.1796875" customWidth="1"/>
    <col min="10007" max="10008" width="7.26953125" customWidth="1"/>
    <col min="10009" max="10009" width="6.1796875" customWidth="1"/>
    <col min="10010" max="10010" width="6.453125" customWidth="1"/>
    <col min="10239" max="10239" width="7" customWidth="1"/>
    <col min="10240" max="10240" width="6.453125" customWidth="1"/>
    <col min="10241" max="10241" width="6" customWidth="1"/>
    <col min="10242" max="10242" width="23.81640625" customWidth="1"/>
    <col min="10243" max="10243" width="44.54296875" customWidth="1"/>
    <col min="10244" max="10244" width="25" customWidth="1"/>
    <col min="10245" max="10245" width="18.54296875" customWidth="1"/>
    <col min="10246" max="10246" width="6.453125" customWidth="1"/>
    <col min="10247" max="10247" width="7" customWidth="1"/>
    <col min="10248" max="10248" width="6.453125" customWidth="1"/>
    <col min="10249" max="10249" width="5.81640625" customWidth="1"/>
    <col min="10250" max="10250" width="5.453125" customWidth="1"/>
    <col min="10251" max="10251" width="5.81640625" customWidth="1"/>
    <col min="10252" max="10252" width="28.26953125" customWidth="1"/>
    <col min="10253" max="10253" width="19.81640625" customWidth="1"/>
    <col min="10254" max="10254" width="20.26953125" customWidth="1"/>
    <col min="10255" max="10256" width="23" customWidth="1"/>
    <col min="10257" max="10257" width="24.54296875" customWidth="1"/>
    <col min="10258" max="10258" width="6.26953125" customWidth="1"/>
    <col min="10259" max="10259" width="5" customWidth="1"/>
    <col min="10260" max="10260" width="5.26953125" customWidth="1"/>
    <col min="10261" max="10262" width="6.1796875" customWidth="1"/>
    <col min="10263" max="10264" width="7.26953125" customWidth="1"/>
    <col min="10265" max="10265" width="6.1796875" customWidth="1"/>
    <col min="10266" max="10266" width="6.453125" customWidth="1"/>
    <col min="10495" max="10495" width="7" customWidth="1"/>
    <col min="10496" max="10496" width="6.453125" customWidth="1"/>
    <col min="10497" max="10497" width="6" customWidth="1"/>
    <col min="10498" max="10498" width="23.81640625" customWidth="1"/>
    <col min="10499" max="10499" width="44.54296875" customWidth="1"/>
    <col min="10500" max="10500" width="25" customWidth="1"/>
    <col min="10501" max="10501" width="18.54296875" customWidth="1"/>
    <col min="10502" max="10502" width="6.453125" customWidth="1"/>
    <col min="10503" max="10503" width="7" customWidth="1"/>
    <col min="10504" max="10504" width="6.453125" customWidth="1"/>
    <col min="10505" max="10505" width="5.81640625" customWidth="1"/>
    <col min="10506" max="10506" width="5.453125" customWidth="1"/>
    <col min="10507" max="10507" width="5.81640625" customWidth="1"/>
    <col min="10508" max="10508" width="28.26953125" customWidth="1"/>
    <col min="10509" max="10509" width="19.81640625" customWidth="1"/>
    <col min="10510" max="10510" width="20.26953125" customWidth="1"/>
    <col min="10511" max="10512" width="23" customWidth="1"/>
    <col min="10513" max="10513" width="24.54296875" customWidth="1"/>
    <col min="10514" max="10514" width="6.26953125" customWidth="1"/>
    <col min="10515" max="10515" width="5" customWidth="1"/>
    <col min="10516" max="10516" width="5.26953125" customWidth="1"/>
    <col min="10517" max="10518" width="6.1796875" customWidth="1"/>
    <col min="10519" max="10520" width="7.26953125" customWidth="1"/>
    <col min="10521" max="10521" width="6.1796875" customWidth="1"/>
    <col min="10522" max="10522" width="6.453125" customWidth="1"/>
    <col min="10751" max="10751" width="7" customWidth="1"/>
    <col min="10752" max="10752" width="6.453125" customWidth="1"/>
    <col min="10753" max="10753" width="6" customWidth="1"/>
    <col min="10754" max="10754" width="23.81640625" customWidth="1"/>
    <col min="10755" max="10755" width="44.54296875" customWidth="1"/>
    <col min="10756" max="10756" width="25" customWidth="1"/>
    <col min="10757" max="10757" width="18.54296875" customWidth="1"/>
    <col min="10758" max="10758" width="6.453125" customWidth="1"/>
    <col min="10759" max="10759" width="7" customWidth="1"/>
    <col min="10760" max="10760" width="6.453125" customWidth="1"/>
    <col min="10761" max="10761" width="5.81640625" customWidth="1"/>
    <col min="10762" max="10762" width="5.453125" customWidth="1"/>
    <col min="10763" max="10763" width="5.81640625" customWidth="1"/>
    <col min="10764" max="10764" width="28.26953125" customWidth="1"/>
    <col min="10765" max="10765" width="19.81640625" customWidth="1"/>
    <col min="10766" max="10766" width="20.26953125" customWidth="1"/>
    <col min="10767" max="10768" width="23" customWidth="1"/>
    <col min="10769" max="10769" width="24.54296875" customWidth="1"/>
    <col min="10770" max="10770" width="6.26953125" customWidth="1"/>
    <col min="10771" max="10771" width="5" customWidth="1"/>
    <col min="10772" max="10772" width="5.26953125" customWidth="1"/>
    <col min="10773" max="10774" width="6.1796875" customWidth="1"/>
    <col min="10775" max="10776" width="7.26953125" customWidth="1"/>
    <col min="10777" max="10777" width="6.1796875" customWidth="1"/>
    <col min="10778" max="10778" width="6.453125" customWidth="1"/>
    <col min="11007" max="11007" width="7" customWidth="1"/>
    <col min="11008" max="11008" width="6.453125" customWidth="1"/>
    <col min="11009" max="11009" width="6" customWidth="1"/>
    <col min="11010" max="11010" width="23.81640625" customWidth="1"/>
    <col min="11011" max="11011" width="44.54296875" customWidth="1"/>
    <col min="11012" max="11012" width="25" customWidth="1"/>
    <col min="11013" max="11013" width="18.54296875" customWidth="1"/>
    <col min="11014" max="11014" width="6.453125" customWidth="1"/>
    <col min="11015" max="11015" width="7" customWidth="1"/>
    <col min="11016" max="11016" width="6.453125" customWidth="1"/>
    <col min="11017" max="11017" width="5.81640625" customWidth="1"/>
    <col min="11018" max="11018" width="5.453125" customWidth="1"/>
    <col min="11019" max="11019" width="5.81640625" customWidth="1"/>
    <col min="11020" max="11020" width="28.26953125" customWidth="1"/>
    <col min="11021" max="11021" width="19.81640625" customWidth="1"/>
    <col min="11022" max="11022" width="20.26953125" customWidth="1"/>
    <col min="11023" max="11024" width="23" customWidth="1"/>
    <col min="11025" max="11025" width="24.54296875" customWidth="1"/>
    <col min="11026" max="11026" width="6.26953125" customWidth="1"/>
    <col min="11027" max="11027" width="5" customWidth="1"/>
    <col min="11028" max="11028" width="5.26953125" customWidth="1"/>
    <col min="11029" max="11030" width="6.1796875" customWidth="1"/>
    <col min="11031" max="11032" width="7.26953125" customWidth="1"/>
    <col min="11033" max="11033" width="6.1796875" customWidth="1"/>
    <col min="11034" max="11034" width="6.453125" customWidth="1"/>
    <col min="11263" max="11263" width="7" customWidth="1"/>
    <col min="11264" max="11264" width="6.453125" customWidth="1"/>
    <col min="11265" max="11265" width="6" customWidth="1"/>
    <col min="11266" max="11266" width="23.81640625" customWidth="1"/>
    <col min="11267" max="11267" width="44.54296875" customWidth="1"/>
    <col min="11268" max="11268" width="25" customWidth="1"/>
    <col min="11269" max="11269" width="18.54296875" customWidth="1"/>
    <col min="11270" max="11270" width="6.453125" customWidth="1"/>
    <col min="11271" max="11271" width="7" customWidth="1"/>
    <col min="11272" max="11272" width="6.453125" customWidth="1"/>
    <col min="11273" max="11273" width="5.81640625" customWidth="1"/>
    <col min="11274" max="11274" width="5.453125" customWidth="1"/>
    <col min="11275" max="11275" width="5.81640625" customWidth="1"/>
    <col min="11276" max="11276" width="28.26953125" customWidth="1"/>
    <col min="11277" max="11277" width="19.81640625" customWidth="1"/>
    <col min="11278" max="11278" width="20.26953125" customWidth="1"/>
    <col min="11279" max="11280" width="23" customWidth="1"/>
    <col min="11281" max="11281" width="24.54296875" customWidth="1"/>
    <col min="11282" max="11282" width="6.26953125" customWidth="1"/>
    <col min="11283" max="11283" width="5" customWidth="1"/>
    <col min="11284" max="11284" width="5.26953125" customWidth="1"/>
    <col min="11285" max="11286" width="6.1796875" customWidth="1"/>
    <col min="11287" max="11288" width="7.26953125" customWidth="1"/>
    <col min="11289" max="11289" width="6.1796875" customWidth="1"/>
    <col min="11290" max="11290" width="6.453125" customWidth="1"/>
    <col min="11519" max="11519" width="7" customWidth="1"/>
    <col min="11520" max="11520" width="6.453125" customWidth="1"/>
    <col min="11521" max="11521" width="6" customWidth="1"/>
    <col min="11522" max="11522" width="23.81640625" customWidth="1"/>
    <col min="11523" max="11523" width="44.54296875" customWidth="1"/>
    <col min="11524" max="11524" width="25" customWidth="1"/>
    <col min="11525" max="11525" width="18.54296875" customWidth="1"/>
    <col min="11526" max="11526" width="6.453125" customWidth="1"/>
    <col min="11527" max="11527" width="7" customWidth="1"/>
    <col min="11528" max="11528" width="6.453125" customWidth="1"/>
    <col min="11529" max="11529" width="5.81640625" customWidth="1"/>
    <col min="11530" max="11530" width="5.453125" customWidth="1"/>
    <col min="11531" max="11531" width="5.81640625" customWidth="1"/>
    <col min="11532" max="11532" width="28.26953125" customWidth="1"/>
    <col min="11533" max="11533" width="19.81640625" customWidth="1"/>
    <col min="11534" max="11534" width="20.26953125" customWidth="1"/>
    <col min="11535" max="11536" width="23" customWidth="1"/>
    <col min="11537" max="11537" width="24.54296875" customWidth="1"/>
    <col min="11538" max="11538" width="6.26953125" customWidth="1"/>
    <col min="11539" max="11539" width="5" customWidth="1"/>
    <col min="11540" max="11540" width="5.26953125" customWidth="1"/>
    <col min="11541" max="11542" width="6.1796875" customWidth="1"/>
    <col min="11543" max="11544" width="7.26953125" customWidth="1"/>
    <col min="11545" max="11545" width="6.1796875" customWidth="1"/>
    <col min="11546" max="11546" width="6.453125" customWidth="1"/>
    <col min="11775" max="11775" width="7" customWidth="1"/>
    <col min="11776" max="11776" width="6.453125" customWidth="1"/>
    <col min="11777" max="11777" width="6" customWidth="1"/>
    <col min="11778" max="11778" width="23.81640625" customWidth="1"/>
    <col min="11779" max="11779" width="44.54296875" customWidth="1"/>
    <col min="11780" max="11780" width="25" customWidth="1"/>
    <col min="11781" max="11781" width="18.54296875" customWidth="1"/>
    <col min="11782" max="11782" width="6.453125" customWidth="1"/>
    <col min="11783" max="11783" width="7" customWidth="1"/>
    <col min="11784" max="11784" width="6.453125" customWidth="1"/>
    <col min="11785" max="11785" width="5.81640625" customWidth="1"/>
    <col min="11786" max="11786" width="5.453125" customWidth="1"/>
    <col min="11787" max="11787" width="5.81640625" customWidth="1"/>
    <col min="11788" max="11788" width="28.26953125" customWidth="1"/>
    <col min="11789" max="11789" width="19.81640625" customWidth="1"/>
    <col min="11790" max="11790" width="20.26953125" customWidth="1"/>
    <col min="11791" max="11792" width="23" customWidth="1"/>
    <col min="11793" max="11793" width="24.54296875" customWidth="1"/>
    <col min="11794" max="11794" width="6.26953125" customWidth="1"/>
    <col min="11795" max="11795" width="5" customWidth="1"/>
    <col min="11796" max="11796" width="5.26953125" customWidth="1"/>
    <col min="11797" max="11798" width="6.1796875" customWidth="1"/>
    <col min="11799" max="11800" width="7.26953125" customWidth="1"/>
    <col min="11801" max="11801" width="6.1796875" customWidth="1"/>
    <col min="11802" max="11802" width="6.453125" customWidth="1"/>
    <col min="12031" max="12031" width="7" customWidth="1"/>
    <col min="12032" max="12032" width="6.453125" customWidth="1"/>
    <col min="12033" max="12033" width="6" customWidth="1"/>
    <col min="12034" max="12034" width="23.81640625" customWidth="1"/>
    <col min="12035" max="12035" width="44.54296875" customWidth="1"/>
    <col min="12036" max="12036" width="25" customWidth="1"/>
    <col min="12037" max="12037" width="18.54296875" customWidth="1"/>
    <col min="12038" max="12038" width="6.453125" customWidth="1"/>
    <col min="12039" max="12039" width="7" customWidth="1"/>
    <col min="12040" max="12040" width="6.453125" customWidth="1"/>
    <col min="12041" max="12041" width="5.81640625" customWidth="1"/>
    <col min="12042" max="12042" width="5.453125" customWidth="1"/>
    <col min="12043" max="12043" width="5.81640625" customWidth="1"/>
    <col min="12044" max="12044" width="28.26953125" customWidth="1"/>
    <col min="12045" max="12045" width="19.81640625" customWidth="1"/>
    <col min="12046" max="12046" width="20.26953125" customWidth="1"/>
    <col min="12047" max="12048" width="23" customWidth="1"/>
    <col min="12049" max="12049" width="24.54296875" customWidth="1"/>
    <col min="12050" max="12050" width="6.26953125" customWidth="1"/>
    <col min="12051" max="12051" width="5" customWidth="1"/>
    <col min="12052" max="12052" width="5.26953125" customWidth="1"/>
    <col min="12053" max="12054" width="6.1796875" customWidth="1"/>
    <col min="12055" max="12056" width="7.26953125" customWidth="1"/>
    <col min="12057" max="12057" width="6.1796875" customWidth="1"/>
    <col min="12058" max="12058" width="6.453125" customWidth="1"/>
    <col min="12287" max="12287" width="7" customWidth="1"/>
    <col min="12288" max="12288" width="6.453125" customWidth="1"/>
    <col min="12289" max="12289" width="6" customWidth="1"/>
    <col min="12290" max="12290" width="23.81640625" customWidth="1"/>
    <col min="12291" max="12291" width="44.54296875" customWidth="1"/>
    <col min="12292" max="12292" width="25" customWidth="1"/>
    <col min="12293" max="12293" width="18.54296875" customWidth="1"/>
    <col min="12294" max="12294" width="6.453125" customWidth="1"/>
    <col min="12295" max="12295" width="7" customWidth="1"/>
    <col min="12296" max="12296" width="6.453125" customWidth="1"/>
    <col min="12297" max="12297" width="5.81640625" customWidth="1"/>
    <col min="12298" max="12298" width="5.453125" customWidth="1"/>
    <col min="12299" max="12299" width="5.81640625" customWidth="1"/>
    <col min="12300" max="12300" width="28.26953125" customWidth="1"/>
    <col min="12301" max="12301" width="19.81640625" customWidth="1"/>
    <col min="12302" max="12302" width="20.26953125" customWidth="1"/>
    <col min="12303" max="12304" width="23" customWidth="1"/>
    <col min="12305" max="12305" width="24.54296875" customWidth="1"/>
    <col min="12306" max="12306" width="6.26953125" customWidth="1"/>
    <col min="12307" max="12307" width="5" customWidth="1"/>
    <col min="12308" max="12308" width="5.26953125" customWidth="1"/>
    <col min="12309" max="12310" width="6.1796875" customWidth="1"/>
    <col min="12311" max="12312" width="7.26953125" customWidth="1"/>
    <col min="12313" max="12313" width="6.1796875" customWidth="1"/>
    <col min="12314" max="12314" width="6.453125" customWidth="1"/>
    <col min="12543" max="12543" width="7" customWidth="1"/>
    <col min="12544" max="12544" width="6.453125" customWidth="1"/>
    <col min="12545" max="12545" width="6" customWidth="1"/>
    <col min="12546" max="12546" width="23.81640625" customWidth="1"/>
    <col min="12547" max="12547" width="44.54296875" customWidth="1"/>
    <col min="12548" max="12548" width="25" customWidth="1"/>
    <col min="12549" max="12549" width="18.54296875" customWidth="1"/>
    <col min="12550" max="12550" width="6.453125" customWidth="1"/>
    <col min="12551" max="12551" width="7" customWidth="1"/>
    <col min="12552" max="12552" width="6.453125" customWidth="1"/>
    <col min="12553" max="12553" width="5.81640625" customWidth="1"/>
    <col min="12554" max="12554" width="5.453125" customWidth="1"/>
    <col min="12555" max="12555" width="5.81640625" customWidth="1"/>
    <col min="12556" max="12556" width="28.26953125" customWidth="1"/>
    <col min="12557" max="12557" width="19.81640625" customWidth="1"/>
    <col min="12558" max="12558" width="20.26953125" customWidth="1"/>
    <col min="12559" max="12560" width="23" customWidth="1"/>
    <col min="12561" max="12561" width="24.54296875" customWidth="1"/>
    <col min="12562" max="12562" width="6.26953125" customWidth="1"/>
    <col min="12563" max="12563" width="5" customWidth="1"/>
    <col min="12564" max="12564" width="5.26953125" customWidth="1"/>
    <col min="12565" max="12566" width="6.1796875" customWidth="1"/>
    <col min="12567" max="12568" width="7.26953125" customWidth="1"/>
    <col min="12569" max="12569" width="6.1796875" customWidth="1"/>
    <col min="12570" max="12570" width="6.453125" customWidth="1"/>
    <col min="12799" max="12799" width="7" customWidth="1"/>
    <col min="12800" max="12800" width="6.453125" customWidth="1"/>
    <col min="12801" max="12801" width="6" customWidth="1"/>
    <col min="12802" max="12802" width="23.81640625" customWidth="1"/>
    <col min="12803" max="12803" width="44.54296875" customWidth="1"/>
    <col min="12804" max="12804" width="25" customWidth="1"/>
    <col min="12805" max="12805" width="18.54296875" customWidth="1"/>
    <col min="12806" max="12806" width="6.453125" customWidth="1"/>
    <col min="12807" max="12807" width="7" customWidth="1"/>
    <col min="12808" max="12808" width="6.453125" customWidth="1"/>
    <col min="12809" max="12809" width="5.81640625" customWidth="1"/>
    <col min="12810" max="12810" width="5.453125" customWidth="1"/>
    <col min="12811" max="12811" width="5.81640625" customWidth="1"/>
    <col min="12812" max="12812" width="28.26953125" customWidth="1"/>
    <col min="12813" max="12813" width="19.81640625" customWidth="1"/>
    <col min="12814" max="12814" width="20.26953125" customWidth="1"/>
    <col min="12815" max="12816" width="23" customWidth="1"/>
    <col min="12817" max="12817" width="24.54296875" customWidth="1"/>
    <col min="12818" max="12818" width="6.26953125" customWidth="1"/>
    <col min="12819" max="12819" width="5" customWidth="1"/>
    <col min="12820" max="12820" width="5.26953125" customWidth="1"/>
    <col min="12821" max="12822" width="6.1796875" customWidth="1"/>
    <col min="12823" max="12824" width="7.26953125" customWidth="1"/>
    <col min="12825" max="12825" width="6.1796875" customWidth="1"/>
    <col min="12826" max="12826" width="6.453125" customWidth="1"/>
    <col min="13055" max="13055" width="7" customWidth="1"/>
    <col min="13056" max="13056" width="6.453125" customWidth="1"/>
    <col min="13057" max="13057" width="6" customWidth="1"/>
    <col min="13058" max="13058" width="23.81640625" customWidth="1"/>
    <col min="13059" max="13059" width="44.54296875" customWidth="1"/>
    <col min="13060" max="13060" width="25" customWidth="1"/>
    <col min="13061" max="13061" width="18.54296875" customWidth="1"/>
    <col min="13062" max="13062" width="6.453125" customWidth="1"/>
    <col min="13063" max="13063" width="7" customWidth="1"/>
    <col min="13064" max="13064" width="6.453125" customWidth="1"/>
    <col min="13065" max="13065" width="5.81640625" customWidth="1"/>
    <col min="13066" max="13066" width="5.453125" customWidth="1"/>
    <col min="13067" max="13067" width="5.81640625" customWidth="1"/>
    <col min="13068" max="13068" width="28.26953125" customWidth="1"/>
    <col min="13069" max="13069" width="19.81640625" customWidth="1"/>
    <col min="13070" max="13070" width="20.26953125" customWidth="1"/>
    <col min="13071" max="13072" width="23" customWidth="1"/>
    <col min="13073" max="13073" width="24.54296875" customWidth="1"/>
    <col min="13074" max="13074" width="6.26953125" customWidth="1"/>
    <col min="13075" max="13075" width="5" customWidth="1"/>
    <col min="13076" max="13076" width="5.26953125" customWidth="1"/>
    <col min="13077" max="13078" width="6.1796875" customWidth="1"/>
    <col min="13079" max="13080" width="7.26953125" customWidth="1"/>
    <col min="13081" max="13081" width="6.1796875" customWidth="1"/>
    <col min="13082" max="13082" width="6.453125" customWidth="1"/>
    <col min="13311" max="13311" width="7" customWidth="1"/>
    <col min="13312" max="13312" width="6.453125" customWidth="1"/>
    <col min="13313" max="13313" width="6" customWidth="1"/>
    <col min="13314" max="13314" width="23.81640625" customWidth="1"/>
    <col min="13315" max="13315" width="44.54296875" customWidth="1"/>
    <col min="13316" max="13316" width="25" customWidth="1"/>
    <col min="13317" max="13317" width="18.54296875" customWidth="1"/>
    <col min="13318" max="13318" width="6.453125" customWidth="1"/>
    <col min="13319" max="13319" width="7" customWidth="1"/>
    <col min="13320" max="13320" width="6.453125" customWidth="1"/>
    <col min="13321" max="13321" width="5.81640625" customWidth="1"/>
    <col min="13322" max="13322" width="5.453125" customWidth="1"/>
    <col min="13323" max="13323" width="5.81640625" customWidth="1"/>
    <col min="13324" max="13324" width="28.26953125" customWidth="1"/>
    <col min="13325" max="13325" width="19.81640625" customWidth="1"/>
    <col min="13326" max="13326" width="20.26953125" customWidth="1"/>
    <col min="13327" max="13328" width="23" customWidth="1"/>
    <col min="13329" max="13329" width="24.54296875" customWidth="1"/>
    <col min="13330" max="13330" width="6.26953125" customWidth="1"/>
    <col min="13331" max="13331" width="5" customWidth="1"/>
    <col min="13332" max="13332" width="5.26953125" customWidth="1"/>
    <col min="13333" max="13334" width="6.1796875" customWidth="1"/>
    <col min="13335" max="13336" width="7.26953125" customWidth="1"/>
    <col min="13337" max="13337" width="6.1796875" customWidth="1"/>
    <col min="13338" max="13338" width="6.453125" customWidth="1"/>
    <col min="13567" max="13567" width="7" customWidth="1"/>
    <col min="13568" max="13568" width="6.453125" customWidth="1"/>
    <col min="13569" max="13569" width="6" customWidth="1"/>
    <col min="13570" max="13570" width="23.81640625" customWidth="1"/>
    <col min="13571" max="13571" width="44.54296875" customWidth="1"/>
    <col min="13572" max="13572" width="25" customWidth="1"/>
    <col min="13573" max="13573" width="18.54296875" customWidth="1"/>
    <col min="13574" max="13574" width="6.453125" customWidth="1"/>
    <col min="13575" max="13575" width="7" customWidth="1"/>
    <col min="13576" max="13576" width="6.453125" customWidth="1"/>
    <col min="13577" max="13577" width="5.81640625" customWidth="1"/>
    <col min="13578" max="13578" width="5.453125" customWidth="1"/>
    <col min="13579" max="13579" width="5.81640625" customWidth="1"/>
    <col min="13580" max="13580" width="28.26953125" customWidth="1"/>
    <col min="13581" max="13581" width="19.81640625" customWidth="1"/>
    <col min="13582" max="13582" width="20.26953125" customWidth="1"/>
    <col min="13583" max="13584" width="23" customWidth="1"/>
    <col min="13585" max="13585" width="24.54296875" customWidth="1"/>
    <col min="13586" max="13586" width="6.26953125" customWidth="1"/>
    <col min="13587" max="13587" width="5" customWidth="1"/>
    <col min="13588" max="13588" width="5.26953125" customWidth="1"/>
    <col min="13589" max="13590" width="6.1796875" customWidth="1"/>
    <col min="13591" max="13592" width="7.26953125" customWidth="1"/>
    <col min="13593" max="13593" width="6.1796875" customWidth="1"/>
    <col min="13594" max="13594" width="6.453125" customWidth="1"/>
    <col min="13823" max="13823" width="7" customWidth="1"/>
    <col min="13824" max="13824" width="6.453125" customWidth="1"/>
    <col min="13825" max="13825" width="6" customWidth="1"/>
    <col min="13826" max="13826" width="23.81640625" customWidth="1"/>
    <col min="13827" max="13827" width="44.54296875" customWidth="1"/>
    <col min="13828" max="13828" width="25" customWidth="1"/>
    <col min="13829" max="13829" width="18.54296875" customWidth="1"/>
    <col min="13830" max="13830" width="6.453125" customWidth="1"/>
    <col min="13831" max="13831" width="7" customWidth="1"/>
    <col min="13832" max="13832" width="6.453125" customWidth="1"/>
    <col min="13833" max="13833" width="5.81640625" customWidth="1"/>
    <col min="13834" max="13834" width="5.453125" customWidth="1"/>
    <col min="13835" max="13835" width="5.81640625" customWidth="1"/>
    <col min="13836" max="13836" width="28.26953125" customWidth="1"/>
    <col min="13837" max="13837" width="19.81640625" customWidth="1"/>
    <col min="13838" max="13838" width="20.26953125" customWidth="1"/>
    <col min="13839" max="13840" width="23" customWidth="1"/>
    <col min="13841" max="13841" width="24.54296875" customWidth="1"/>
    <col min="13842" max="13842" width="6.26953125" customWidth="1"/>
    <col min="13843" max="13843" width="5" customWidth="1"/>
    <col min="13844" max="13844" width="5.26953125" customWidth="1"/>
    <col min="13845" max="13846" width="6.1796875" customWidth="1"/>
    <col min="13847" max="13848" width="7.26953125" customWidth="1"/>
    <col min="13849" max="13849" width="6.1796875" customWidth="1"/>
    <col min="13850" max="13850" width="6.453125" customWidth="1"/>
    <col min="14079" max="14079" width="7" customWidth="1"/>
    <col min="14080" max="14080" width="6.453125" customWidth="1"/>
    <col min="14081" max="14081" width="6" customWidth="1"/>
    <col min="14082" max="14082" width="23.81640625" customWidth="1"/>
    <col min="14083" max="14083" width="44.54296875" customWidth="1"/>
    <col min="14084" max="14084" width="25" customWidth="1"/>
    <col min="14085" max="14085" width="18.54296875" customWidth="1"/>
    <col min="14086" max="14086" width="6.453125" customWidth="1"/>
    <col min="14087" max="14087" width="7" customWidth="1"/>
    <col min="14088" max="14088" width="6.453125" customWidth="1"/>
    <col min="14089" max="14089" width="5.81640625" customWidth="1"/>
    <col min="14090" max="14090" width="5.453125" customWidth="1"/>
    <col min="14091" max="14091" width="5.81640625" customWidth="1"/>
    <col min="14092" max="14092" width="28.26953125" customWidth="1"/>
    <col min="14093" max="14093" width="19.81640625" customWidth="1"/>
    <col min="14094" max="14094" width="20.26953125" customWidth="1"/>
    <col min="14095" max="14096" width="23" customWidth="1"/>
    <col min="14097" max="14097" width="24.54296875" customWidth="1"/>
    <col min="14098" max="14098" width="6.26953125" customWidth="1"/>
    <col min="14099" max="14099" width="5" customWidth="1"/>
    <col min="14100" max="14100" width="5.26953125" customWidth="1"/>
    <col min="14101" max="14102" width="6.1796875" customWidth="1"/>
    <col min="14103" max="14104" width="7.26953125" customWidth="1"/>
    <col min="14105" max="14105" width="6.1796875" customWidth="1"/>
    <col min="14106" max="14106" width="6.453125" customWidth="1"/>
    <col min="14335" max="14335" width="7" customWidth="1"/>
    <col min="14336" max="14336" width="6.453125" customWidth="1"/>
    <col min="14337" max="14337" width="6" customWidth="1"/>
    <col min="14338" max="14338" width="23.81640625" customWidth="1"/>
    <col min="14339" max="14339" width="44.54296875" customWidth="1"/>
    <col min="14340" max="14340" width="25" customWidth="1"/>
    <col min="14341" max="14341" width="18.54296875" customWidth="1"/>
    <col min="14342" max="14342" width="6.453125" customWidth="1"/>
    <col min="14343" max="14343" width="7" customWidth="1"/>
    <col min="14344" max="14344" width="6.453125" customWidth="1"/>
    <col min="14345" max="14345" width="5.81640625" customWidth="1"/>
    <col min="14346" max="14346" width="5.453125" customWidth="1"/>
    <col min="14347" max="14347" width="5.81640625" customWidth="1"/>
    <col min="14348" max="14348" width="28.26953125" customWidth="1"/>
    <col min="14349" max="14349" width="19.81640625" customWidth="1"/>
    <col min="14350" max="14350" width="20.26953125" customWidth="1"/>
    <col min="14351" max="14352" width="23" customWidth="1"/>
    <col min="14353" max="14353" width="24.54296875" customWidth="1"/>
    <col min="14354" max="14354" width="6.26953125" customWidth="1"/>
    <col min="14355" max="14355" width="5" customWidth="1"/>
    <col min="14356" max="14356" width="5.26953125" customWidth="1"/>
    <col min="14357" max="14358" width="6.1796875" customWidth="1"/>
    <col min="14359" max="14360" width="7.26953125" customWidth="1"/>
    <col min="14361" max="14361" width="6.1796875" customWidth="1"/>
    <col min="14362" max="14362" width="6.453125" customWidth="1"/>
    <col min="14591" max="14591" width="7" customWidth="1"/>
    <col min="14592" max="14592" width="6.453125" customWidth="1"/>
    <col min="14593" max="14593" width="6" customWidth="1"/>
    <col min="14594" max="14594" width="23.81640625" customWidth="1"/>
    <col min="14595" max="14595" width="44.54296875" customWidth="1"/>
    <col min="14596" max="14596" width="25" customWidth="1"/>
    <col min="14597" max="14597" width="18.54296875" customWidth="1"/>
    <col min="14598" max="14598" width="6.453125" customWidth="1"/>
    <col min="14599" max="14599" width="7" customWidth="1"/>
    <col min="14600" max="14600" width="6.453125" customWidth="1"/>
    <col min="14601" max="14601" width="5.81640625" customWidth="1"/>
    <col min="14602" max="14602" width="5.453125" customWidth="1"/>
    <col min="14603" max="14603" width="5.81640625" customWidth="1"/>
    <col min="14604" max="14604" width="28.26953125" customWidth="1"/>
    <col min="14605" max="14605" width="19.81640625" customWidth="1"/>
    <col min="14606" max="14606" width="20.26953125" customWidth="1"/>
    <col min="14607" max="14608" width="23" customWidth="1"/>
    <col min="14609" max="14609" width="24.54296875" customWidth="1"/>
    <col min="14610" max="14610" width="6.26953125" customWidth="1"/>
    <col min="14611" max="14611" width="5" customWidth="1"/>
    <col min="14612" max="14612" width="5.26953125" customWidth="1"/>
    <col min="14613" max="14614" width="6.1796875" customWidth="1"/>
    <col min="14615" max="14616" width="7.26953125" customWidth="1"/>
    <col min="14617" max="14617" width="6.1796875" customWidth="1"/>
    <col min="14618" max="14618" width="6.453125" customWidth="1"/>
    <col min="14847" max="14847" width="7" customWidth="1"/>
    <col min="14848" max="14848" width="6.453125" customWidth="1"/>
    <col min="14849" max="14849" width="6" customWidth="1"/>
    <col min="14850" max="14850" width="23.81640625" customWidth="1"/>
    <col min="14851" max="14851" width="44.54296875" customWidth="1"/>
    <col min="14852" max="14852" width="25" customWidth="1"/>
    <col min="14853" max="14853" width="18.54296875" customWidth="1"/>
    <col min="14854" max="14854" width="6.453125" customWidth="1"/>
    <col min="14855" max="14855" width="7" customWidth="1"/>
    <col min="14856" max="14856" width="6.453125" customWidth="1"/>
    <col min="14857" max="14857" width="5.81640625" customWidth="1"/>
    <col min="14858" max="14858" width="5.453125" customWidth="1"/>
    <col min="14859" max="14859" width="5.81640625" customWidth="1"/>
    <col min="14860" max="14860" width="28.26953125" customWidth="1"/>
    <col min="14861" max="14861" width="19.81640625" customWidth="1"/>
    <col min="14862" max="14862" width="20.26953125" customWidth="1"/>
    <col min="14863" max="14864" width="23" customWidth="1"/>
    <col min="14865" max="14865" width="24.54296875" customWidth="1"/>
    <col min="14866" max="14866" width="6.26953125" customWidth="1"/>
    <col min="14867" max="14867" width="5" customWidth="1"/>
    <col min="14868" max="14868" width="5.26953125" customWidth="1"/>
    <col min="14869" max="14870" width="6.1796875" customWidth="1"/>
    <col min="14871" max="14872" width="7.26953125" customWidth="1"/>
    <col min="14873" max="14873" width="6.1796875" customWidth="1"/>
    <col min="14874" max="14874" width="6.453125" customWidth="1"/>
    <col min="15103" max="15103" width="7" customWidth="1"/>
    <col min="15104" max="15104" width="6.453125" customWidth="1"/>
    <col min="15105" max="15105" width="6" customWidth="1"/>
    <col min="15106" max="15106" width="23.81640625" customWidth="1"/>
    <col min="15107" max="15107" width="44.54296875" customWidth="1"/>
    <col min="15108" max="15108" width="25" customWidth="1"/>
    <col min="15109" max="15109" width="18.54296875" customWidth="1"/>
    <col min="15110" max="15110" width="6.453125" customWidth="1"/>
    <col min="15111" max="15111" width="7" customWidth="1"/>
    <col min="15112" max="15112" width="6.453125" customWidth="1"/>
    <col min="15113" max="15113" width="5.81640625" customWidth="1"/>
    <col min="15114" max="15114" width="5.453125" customWidth="1"/>
    <col min="15115" max="15115" width="5.81640625" customWidth="1"/>
    <col min="15116" max="15116" width="28.26953125" customWidth="1"/>
    <col min="15117" max="15117" width="19.81640625" customWidth="1"/>
    <col min="15118" max="15118" width="20.26953125" customWidth="1"/>
    <col min="15119" max="15120" width="23" customWidth="1"/>
    <col min="15121" max="15121" width="24.54296875" customWidth="1"/>
    <col min="15122" max="15122" width="6.26953125" customWidth="1"/>
    <col min="15123" max="15123" width="5" customWidth="1"/>
    <col min="15124" max="15124" width="5.26953125" customWidth="1"/>
    <col min="15125" max="15126" width="6.1796875" customWidth="1"/>
    <col min="15127" max="15128" width="7.26953125" customWidth="1"/>
    <col min="15129" max="15129" width="6.1796875" customWidth="1"/>
    <col min="15130" max="15130" width="6.453125" customWidth="1"/>
    <col min="15359" max="15359" width="7" customWidth="1"/>
    <col min="15360" max="15360" width="6.453125" customWidth="1"/>
    <col min="15361" max="15361" width="6" customWidth="1"/>
    <col min="15362" max="15362" width="23.81640625" customWidth="1"/>
    <col min="15363" max="15363" width="44.54296875" customWidth="1"/>
    <col min="15364" max="15364" width="25" customWidth="1"/>
    <col min="15365" max="15365" width="18.54296875" customWidth="1"/>
    <col min="15366" max="15366" width="6.453125" customWidth="1"/>
    <col min="15367" max="15367" width="7" customWidth="1"/>
    <col min="15368" max="15368" width="6.453125" customWidth="1"/>
    <col min="15369" max="15369" width="5.81640625" customWidth="1"/>
    <col min="15370" max="15370" width="5.453125" customWidth="1"/>
    <col min="15371" max="15371" width="5.81640625" customWidth="1"/>
    <col min="15372" max="15372" width="28.26953125" customWidth="1"/>
    <col min="15373" max="15373" width="19.81640625" customWidth="1"/>
    <col min="15374" max="15374" width="20.26953125" customWidth="1"/>
    <col min="15375" max="15376" width="23" customWidth="1"/>
    <col min="15377" max="15377" width="24.54296875" customWidth="1"/>
    <col min="15378" max="15378" width="6.26953125" customWidth="1"/>
    <col min="15379" max="15379" width="5" customWidth="1"/>
    <col min="15380" max="15380" width="5.26953125" customWidth="1"/>
    <col min="15381" max="15382" width="6.1796875" customWidth="1"/>
    <col min="15383" max="15384" width="7.26953125" customWidth="1"/>
    <col min="15385" max="15385" width="6.1796875" customWidth="1"/>
    <col min="15386" max="15386" width="6.453125" customWidth="1"/>
    <col min="15615" max="15615" width="7" customWidth="1"/>
    <col min="15616" max="15616" width="6.453125" customWidth="1"/>
    <col min="15617" max="15617" width="6" customWidth="1"/>
    <col min="15618" max="15618" width="23.81640625" customWidth="1"/>
    <col min="15619" max="15619" width="44.54296875" customWidth="1"/>
    <col min="15620" max="15620" width="25" customWidth="1"/>
    <col min="15621" max="15621" width="18.54296875" customWidth="1"/>
    <col min="15622" max="15622" width="6.453125" customWidth="1"/>
    <col min="15623" max="15623" width="7" customWidth="1"/>
    <col min="15624" max="15624" width="6.453125" customWidth="1"/>
    <col min="15625" max="15625" width="5.81640625" customWidth="1"/>
    <col min="15626" max="15626" width="5.453125" customWidth="1"/>
    <col min="15627" max="15627" width="5.81640625" customWidth="1"/>
    <col min="15628" max="15628" width="28.26953125" customWidth="1"/>
    <col min="15629" max="15629" width="19.81640625" customWidth="1"/>
    <col min="15630" max="15630" width="20.26953125" customWidth="1"/>
    <col min="15631" max="15632" width="23" customWidth="1"/>
    <col min="15633" max="15633" width="24.54296875" customWidth="1"/>
    <col min="15634" max="15634" width="6.26953125" customWidth="1"/>
    <col min="15635" max="15635" width="5" customWidth="1"/>
    <col min="15636" max="15636" width="5.26953125" customWidth="1"/>
    <col min="15637" max="15638" width="6.1796875" customWidth="1"/>
    <col min="15639" max="15640" width="7.26953125" customWidth="1"/>
    <col min="15641" max="15641" width="6.1796875" customWidth="1"/>
    <col min="15642" max="15642" width="6.453125" customWidth="1"/>
    <col min="15871" max="15871" width="7" customWidth="1"/>
    <col min="15872" max="15872" width="6.453125" customWidth="1"/>
    <col min="15873" max="15873" width="6" customWidth="1"/>
    <col min="15874" max="15874" width="23.81640625" customWidth="1"/>
    <col min="15875" max="15875" width="44.54296875" customWidth="1"/>
    <col min="15876" max="15876" width="25" customWidth="1"/>
    <col min="15877" max="15877" width="18.54296875" customWidth="1"/>
    <col min="15878" max="15878" width="6.453125" customWidth="1"/>
    <col min="15879" max="15879" width="7" customWidth="1"/>
    <col min="15880" max="15880" width="6.453125" customWidth="1"/>
    <col min="15881" max="15881" width="5.81640625" customWidth="1"/>
    <col min="15882" max="15882" width="5.453125" customWidth="1"/>
    <col min="15883" max="15883" width="5.81640625" customWidth="1"/>
    <col min="15884" max="15884" width="28.26953125" customWidth="1"/>
    <col min="15885" max="15885" width="19.81640625" customWidth="1"/>
    <col min="15886" max="15886" width="20.26953125" customWidth="1"/>
    <col min="15887" max="15888" width="23" customWidth="1"/>
    <col min="15889" max="15889" width="24.54296875" customWidth="1"/>
    <col min="15890" max="15890" width="6.26953125" customWidth="1"/>
    <col min="15891" max="15891" width="5" customWidth="1"/>
    <col min="15892" max="15892" width="5.26953125" customWidth="1"/>
    <col min="15893" max="15894" width="6.1796875" customWidth="1"/>
    <col min="15895" max="15896" width="7.26953125" customWidth="1"/>
    <col min="15897" max="15897" width="6.1796875" customWidth="1"/>
    <col min="15898" max="15898" width="6.453125" customWidth="1"/>
    <col min="16127" max="16127" width="7" customWidth="1"/>
    <col min="16128" max="16128" width="6.453125" customWidth="1"/>
    <col min="16129" max="16129" width="6" customWidth="1"/>
    <col min="16130" max="16130" width="23.81640625" customWidth="1"/>
    <col min="16131" max="16131" width="44.54296875" customWidth="1"/>
    <col min="16132" max="16132" width="25" customWidth="1"/>
    <col min="16133" max="16133" width="18.54296875" customWidth="1"/>
    <col min="16134" max="16134" width="6.453125" customWidth="1"/>
    <col min="16135" max="16135" width="7" customWidth="1"/>
    <col min="16136" max="16136" width="6.453125" customWidth="1"/>
    <col min="16137" max="16137" width="5.81640625" customWidth="1"/>
    <col min="16138" max="16138" width="5.453125" customWidth="1"/>
    <col min="16139" max="16139" width="5.81640625" customWidth="1"/>
    <col min="16140" max="16140" width="28.26953125" customWidth="1"/>
    <col min="16141" max="16141" width="19.81640625" customWidth="1"/>
    <col min="16142" max="16142" width="20.26953125" customWidth="1"/>
    <col min="16143" max="16144" width="23" customWidth="1"/>
    <col min="16145" max="16145" width="24.54296875" customWidth="1"/>
    <col min="16146" max="16146" width="6.26953125" customWidth="1"/>
    <col min="16147" max="16147" width="5" customWidth="1"/>
    <col min="16148" max="16148" width="5.26953125" customWidth="1"/>
    <col min="16149" max="16150" width="6.1796875" customWidth="1"/>
    <col min="16151" max="16152" width="7.26953125" customWidth="1"/>
    <col min="16153" max="16153" width="6.1796875" customWidth="1"/>
    <col min="16154" max="16154" width="6.453125" customWidth="1"/>
  </cols>
  <sheetData>
    <row r="1" spans="1:27" x14ac:dyDescent="0.35">
      <c r="A1" s="1"/>
      <c r="B1" s="1"/>
      <c r="C1" s="1"/>
      <c r="D1" s="1"/>
      <c r="E1" s="49"/>
      <c r="F1" s="50"/>
      <c r="G1" s="51"/>
      <c r="H1" s="1"/>
      <c r="I1" s="1"/>
      <c r="J1" s="1"/>
      <c r="K1" s="1"/>
      <c r="L1" s="1"/>
      <c r="M1" s="1"/>
      <c r="N1" s="1"/>
      <c r="O1" s="1"/>
      <c r="P1" s="1"/>
      <c r="Q1" s="1"/>
      <c r="R1" s="1"/>
      <c r="S1" s="1"/>
      <c r="T1" s="1"/>
      <c r="U1" s="1"/>
      <c r="V1" s="1"/>
      <c r="W1" s="1"/>
      <c r="X1" s="1"/>
      <c r="Y1" s="1"/>
      <c r="Z1" s="1"/>
      <c r="AA1" s="1"/>
    </row>
    <row r="2" spans="1:27" x14ac:dyDescent="0.35">
      <c r="A2" s="1"/>
      <c r="B2" s="1"/>
      <c r="C2" s="1"/>
      <c r="D2" s="1"/>
      <c r="E2" s="2" t="s">
        <v>0</v>
      </c>
      <c r="F2" s="3" t="s">
        <v>1</v>
      </c>
      <c r="G2" s="4" t="s">
        <v>2</v>
      </c>
      <c r="H2" s="1"/>
      <c r="I2" s="1"/>
      <c r="J2" s="1"/>
      <c r="K2" s="1"/>
      <c r="L2" s="1"/>
      <c r="M2" s="1"/>
      <c r="N2" s="1"/>
      <c r="O2" s="1"/>
      <c r="P2" s="1"/>
      <c r="Q2" s="1"/>
      <c r="R2" s="1"/>
      <c r="S2" s="1"/>
      <c r="T2" s="1"/>
      <c r="U2" s="1"/>
      <c r="V2" s="1"/>
      <c r="W2" s="1"/>
      <c r="X2" s="1"/>
      <c r="Y2" s="1"/>
      <c r="Z2" s="1"/>
      <c r="AA2" s="1"/>
    </row>
    <row r="3" spans="1:27" x14ac:dyDescent="0.35">
      <c r="A3" s="1"/>
      <c r="B3" s="1"/>
      <c r="C3" s="1"/>
      <c r="D3" s="1"/>
      <c r="E3" s="52" t="s">
        <v>3</v>
      </c>
      <c r="F3" s="3" t="s">
        <v>4</v>
      </c>
      <c r="G3" s="4">
        <v>1</v>
      </c>
      <c r="H3" s="1"/>
      <c r="I3" s="1"/>
      <c r="J3" s="1"/>
      <c r="K3" s="1"/>
      <c r="L3" s="1"/>
      <c r="M3" s="1"/>
      <c r="N3" s="1"/>
      <c r="O3" s="1"/>
      <c r="P3" s="1"/>
      <c r="Q3" s="1"/>
      <c r="R3" s="1"/>
      <c r="S3" s="1"/>
      <c r="T3" s="1"/>
      <c r="U3" s="1"/>
      <c r="V3" s="1"/>
      <c r="W3" s="1"/>
      <c r="X3" s="1"/>
      <c r="Y3" s="1"/>
      <c r="Z3" s="1"/>
      <c r="AA3" s="1"/>
    </row>
    <row r="4" spans="1:27" x14ac:dyDescent="0.35">
      <c r="A4" s="1"/>
      <c r="B4" s="1"/>
      <c r="C4" s="1"/>
      <c r="D4" s="1"/>
      <c r="E4" s="53"/>
      <c r="F4" s="5" t="s">
        <v>5</v>
      </c>
      <c r="G4" s="4" t="s">
        <v>6</v>
      </c>
      <c r="H4" s="1"/>
      <c r="I4" s="1"/>
      <c r="J4" s="1"/>
      <c r="K4" s="1"/>
      <c r="L4" s="1"/>
      <c r="M4" s="1"/>
      <c r="N4" s="1"/>
      <c r="O4" s="1"/>
      <c r="P4" s="1"/>
      <c r="Q4" s="1"/>
      <c r="R4" s="1"/>
      <c r="S4" s="1"/>
      <c r="T4" s="1"/>
      <c r="U4" s="1"/>
      <c r="V4" s="1"/>
      <c r="W4" s="1"/>
      <c r="X4" s="1"/>
      <c r="Y4" s="1"/>
      <c r="Z4" s="1"/>
      <c r="AA4" s="1"/>
    </row>
    <row r="5" spans="1:27" ht="12.75" hidden="1" customHeight="1" x14ac:dyDescent="0.35"/>
    <row r="6" spans="1:27" ht="45" hidden="1" customHeight="1" x14ac:dyDescent="0.35"/>
    <row r="7" spans="1:27" hidden="1" x14ac:dyDescent="0.35"/>
    <row r="8" spans="1:27" ht="40.5" customHeight="1" x14ac:dyDescent="0.35">
      <c r="A8" s="54"/>
      <c r="B8" s="55"/>
      <c r="C8" s="55"/>
      <c r="D8" s="55"/>
      <c r="E8" s="56" t="s">
        <v>157</v>
      </c>
      <c r="F8" s="56"/>
      <c r="G8" s="56"/>
      <c r="H8" s="56"/>
      <c r="I8" s="56"/>
      <c r="J8" s="56"/>
      <c r="K8" s="56"/>
      <c r="L8" s="56"/>
      <c r="M8" s="56"/>
      <c r="N8" s="56"/>
      <c r="O8" s="56"/>
      <c r="P8" s="56"/>
      <c r="Q8" s="56"/>
      <c r="R8" s="56"/>
      <c r="S8" s="56"/>
      <c r="T8" s="56"/>
      <c r="U8" s="56"/>
      <c r="V8" s="56"/>
      <c r="W8" s="56"/>
      <c r="X8" s="56"/>
      <c r="Y8" s="56"/>
      <c r="Z8" s="56"/>
      <c r="AA8" s="57"/>
    </row>
    <row r="9" spans="1:27" ht="163.5" customHeight="1" x14ac:dyDescent="0.35">
      <c r="A9" s="6" t="s">
        <v>7</v>
      </c>
      <c r="B9" s="6" t="s">
        <v>8</v>
      </c>
      <c r="C9" s="6" t="s">
        <v>9</v>
      </c>
      <c r="D9" s="6" t="s">
        <v>10</v>
      </c>
      <c r="E9" s="6" t="s">
        <v>11</v>
      </c>
      <c r="F9" s="6" t="s">
        <v>12</v>
      </c>
      <c r="G9" s="6" t="s">
        <v>13</v>
      </c>
      <c r="H9" s="7" t="s">
        <v>14</v>
      </c>
      <c r="I9" s="7" t="s">
        <v>15</v>
      </c>
      <c r="J9" s="7" t="s">
        <v>16</v>
      </c>
      <c r="K9" s="7" t="s">
        <v>17</v>
      </c>
      <c r="L9" s="7" t="s">
        <v>18</v>
      </c>
      <c r="M9" s="7" t="s">
        <v>19</v>
      </c>
      <c r="N9" s="58" t="s">
        <v>20</v>
      </c>
      <c r="O9" s="59"/>
      <c r="P9" s="60"/>
      <c r="Q9" s="61"/>
      <c r="R9" s="6" t="s">
        <v>21</v>
      </c>
      <c r="S9" s="6" t="s">
        <v>22</v>
      </c>
      <c r="T9" s="6" t="s">
        <v>23</v>
      </c>
      <c r="U9" s="6" t="s">
        <v>24</v>
      </c>
      <c r="V9" s="6" t="s">
        <v>25</v>
      </c>
      <c r="W9" s="7" t="s">
        <v>26</v>
      </c>
      <c r="X9" s="7" t="s">
        <v>27</v>
      </c>
      <c r="Y9" s="7" t="s">
        <v>28</v>
      </c>
      <c r="Z9" s="7" t="s">
        <v>29</v>
      </c>
      <c r="AA9" s="7" t="s">
        <v>30</v>
      </c>
    </row>
    <row r="10" spans="1:27" ht="117" customHeight="1" x14ac:dyDescent="0.35">
      <c r="A10" s="62"/>
      <c r="B10" s="63"/>
      <c r="C10" s="63"/>
      <c r="D10" s="63"/>
      <c r="E10" s="63"/>
      <c r="F10" s="63"/>
      <c r="G10" s="63"/>
      <c r="H10" s="63"/>
      <c r="I10" s="63"/>
      <c r="J10" s="63"/>
      <c r="K10" s="63"/>
      <c r="L10" s="63"/>
      <c r="M10" s="64"/>
      <c r="N10" s="71" t="s">
        <v>31</v>
      </c>
      <c r="O10" s="72"/>
      <c r="P10" s="72"/>
      <c r="Q10" s="73"/>
      <c r="R10" s="74" t="s">
        <v>32</v>
      </c>
      <c r="S10" s="62"/>
      <c r="T10" s="77"/>
      <c r="U10" s="77"/>
      <c r="V10" s="77"/>
      <c r="W10" s="77"/>
      <c r="X10" s="77"/>
      <c r="Y10" s="77"/>
      <c r="Z10" s="77"/>
      <c r="AA10" s="78"/>
    </row>
    <row r="11" spans="1:27" ht="36" customHeight="1" x14ac:dyDescent="0.35">
      <c r="A11" s="65"/>
      <c r="B11" s="66"/>
      <c r="C11" s="66"/>
      <c r="D11" s="66"/>
      <c r="E11" s="66"/>
      <c r="F11" s="66"/>
      <c r="G11" s="66"/>
      <c r="H11" s="66"/>
      <c r="I11" s="66"/>
      <c r="J11" s="66"/>
      <c r="K11" s="66"/>
      <c r="L11" s="66"/>
      <c r="M11" s="67"/>
      <c r="N11" s="71" t="s">
        <v>33</v>
      </c>
      <c r="O11" s="72"/>
      <c r="P11" s="72"/>
      <c r="Q11" s="73"/>
      <c r="R11" s="75"/>
      <c r="S11" s="65"/>
      <c r="T11" s="79"/>
      <c r="U11" s="79"/>
      <c r="V11" s="79"/>
      <c r="W11" s="79"/>
      <c r="X11" s="79"/>
      <c r="Y11" s="79"/>
      <c r="Z11" s="79"/>
      <c r="AA11" s="80"/>
    </row>
    <row r="12" spans="1:27" ht="183" customHeight="1" x14ac:dyDescent="0.35">
      <c r="A12" s="68"/>
      <c r="B12" s="69"/>
      <c r="C12" s="69"/>
      <c r="D12" s="69"/>
      <c r="E12" s="69"/>
      <c r="F12" s="69"/>
      <c r="G12" s="69"/>
      <c r="H12" s="69"/>
      <c r="I12" s="69"/>
      <c r="J12" s="69"/>
      <c r="K12" s="69"/>
      <c r="L12" s="69"/>
      <c r="M12" s="70"/>
      <c r="N12" s="8" t="s">
        <v>34</v>
      </c>
      <c r="O12" s="8" t="s">
        <v>35</v>
      </c>
      <c r="P12" s="9" t="s">
        <v>36</v>
      </c>
      <c r="Q12" s="9" t="s">
        <v>37</v>
      </c>
      <c r="R12" s="76"/>
      <c r="S12" s="81"/>
      <c r="T12" s="82"/>
      <c r="U12" s="82"/>
      <c r="V12" s="82"/>
      <c r="W12" s="82"/>
      <c r="X12" s="82"/>
      <c r="Y12" s="82"/>
      <c r="Z12" s="82"/>
      <c r="AA12" s="83"/>
    </row>
    <row r="13" spans="1:27" ht="155.25" customHeight="1" x14ac:dyDescent="0.35">
      <c r="A13" s="10" t="s">
        <v>141</v>
      </c>
      <c r="B13" s="10" t="s">
        <v>142</v>
      </c>
      <c r="C13" s="87" t="s">
        <v>41</v>
      </c>
      <c r="D13" s="84" t="s">
        <v>143</v>
      </c>
      <c r="E13" s="87" t="s">
        <v>38</v>
      </c>
      <c r="F13" s="87" t="s">
        <v>44</v>
      </c>
      <c r="G13" s="87" t="s">
        <v>144</v>
      </c>
      <c r="H13" s="87" t="s">
        <v>48</v>
      </c>
      <c r="I13" s="17">
        <v>1.5</v>
      </c>
      <c r="J13" s="17">
        <v>0.5</v>
      </c>
      <c r="K13" s="17">
        <v>5</v>
      </c>
      <c r="L13" s="19">
        <f>SUM(I13:K13)</f>
        <v>7</v>
      </c>
      <c r="M13" s="88" t="str">
        <f>IF(L13="","",IF(L13&gt;6.5,"High Risk",IF(L13&gt;4.5,"Medium Risk",IF(L13&gt;2.5,"Low Risk",IF(L13&gt;0.5,"Very Low Risk","Doubtfull Risk")))))</f>
        <v>High Risk</v>
      </c>
      <c r="N13" s="89" t="s">
        <v>145</v>
      </c>
      <c r="O13" s="89" t="s">
        <v>80</v>
      </c>
      <c r="P13" s="89" t="s">
        <v>50</v>
      </c>
      <c r="Q13" s="89" t="s">
        <v>80</v>
      </c>
      <c r="R13" s="89" t="s">
        <v>51</v>
      </c>
      <c r="S13" s="89">
        <v>1.5</v>
      </c>
      <c r="T13" s="89">
        <v>0</v>
      </c>
      <c r="U13" s="89">
        <v>3</v>
      </c>
      <c r="V13" s="19">
        <f>IF(COUNTBLANK(S13:U13)&gt;2,"",SUM(S13:U13))</f>
        <v>4.5</v>
      </c>
      <c r="W13" s="20" t="str">
        <f>IF(V13="","",IF(V13&gt;6.5,"High Risk",IF(V13&gt;4.5,"Medium Risk",IF(V13&gt;2.5,"Low Risk",IF(V13&gt;0.5,"Very Low Risk","Doubtful Risk")))))</f>
        <v>Low Risk</v>
      </c>
      <c r="X13" s="91" t="s">
        <v>54</v>
      </c>
      <c r="Y13" s="91" t="s">
        <v>55</v>
      </c>
      <c r="Z13" s="91" t="s">
        <v>56</v>
      </c>
      <c r="AA13" s="91" t="s">
        <v>57</v>
      </c>
    </row>
    <row r="14" spans="1:27" ht="167.25" customHeight="1" x14ac:dyDescent="0.35">
      <c r="A14" s="10" t="s">
        <v>141</v>
      </c>
      <c r="B14" s="10" t="s">
        <v>142</v>
      </c>
      <c r="C14" s="87" t="s">
        <v>42</v>
      </c>
      <c r="D14" s="85"/>
      <c r="E14" s="87" t="s">
        <v>39</v>
      </c>
      <c r="F14" s="87" t="s">
        <v>53</v>
      </c>
      <c r="G14" s="87" t="s">
        <v>46</v>
      </c>
      <c r="H14" s="87" t="s">
        <v>48</v>
      </c>
      <c r="I14" s="17">
        <v>3</v>
      </c>
      <c r="J14" s="17">
        <v>0.5</v>
      </c>
      <c r="K14" s="17">
        <v>5</v>
      </c>
      <c r="L14" s="19">
        <f>SUM(I14:K14)</f>
        <v>8.5</v>
      </c>
      <c r="M14" s="88" t="str">
        <f>IF(L14="","",IF(L14&gt;6.5,"High Risk",IF(L14&gt;4.5,"Medium Risk",IF(L14&gt;2.5,"Low Risk",IF(L14&gt;0.5,"Very Low Risk","Doubtfull Risk")))))</f>
        <v>High Risk</v>
      </c>
      <c r="N14" s="89" t="s">
        <v>127</v>
      </c>
      <c r="O14" s="89" t="s">
        <v>49</v>
      </c>
      <c r="P14" s="89" t="s">
        <v>126</v>
      </c>
      <c r="Q14" s="89" t="s">
        <v>80</v>
      </c>
      <c r="R14" s="89" t="s">
        <v>51</v>
      </c>
      <c r="S14" s="89">
        <v>1.5</v>
      </c>
      <c r="T14" s="89">
        <v>-0.5</v>
      </c>
      <c r="U14" s="89">
        <v>3</v>
      </c>
      <c r="V14" s="19">
        <f>IF(COUNTBLANK(S14:U14)&gt;2,"",SUM(S14:U14))</f>
        <v>4</v>
      </c>
      <c r="W14" s="92" t="str">
        <f>IF(V14="","",IF(V14&gt;6.5,"High Risk",IF(V14&gt;4.5,"Medium Risk",IF(V14&gt;2.5,"Low Risk",IF(V14&gt;0.5,"Very Low Risk","Doubtful Risk")))))</f>
        <v>Low Risk</v>
      </c>
      <c r="X14" s="91" t="s">
        <v>54</v>
      </c>
      <c r="Y14" s="91" t="s">
        <v>55</v>
      </c>
      <c r="Z14" s="91" t="s">
        <v>56</v>
      </c>
      <c r="AA14" s="91" t="s">
        <v>57</v>
      </c>
    </row>
    <row r="15" spans="1:27" ht="106.5" customHeight="1" x14ac:dyDescent="0.35">
      <c r="A15" s="10" t="s">
        <v>141</v>
      </c>
      <c r="B15" s="10" t="s">
        <v>142</v>
      </c>
      <c r="C15" s="87" t="s">
        <v>43</v>
      </c>
      <c r="D15" s="86"/>
      <c r="E15" s="87" t="s">
        <v>40</v>
      </c>
      <c r="F15" s="87" t="s">
        <v>45</v>
      </c>
      <c r="G15" s="87" t="s">
        <v>47</v>
      </c>
      <c r="H15" s="87" t="s">
        <v>48</v>
      </c>
      <c r="I15" s="17">
        <v>1.5</v>
      </c>
      <c r="J15" s="17">
        <v>0.5</v>
      </c>
      <c r="K15" s="17">
        <v>3</v>
      </c>
      <c r="L15" s="19">
        <f>SUM(I15:K15)</f>
        <v>5</v>
      </c>
      <c r="M15" s="20" t="str">
        <f>IF(L15="","",IF(L15&gt;6.5,"High Risk",IF(L15&gt;4.5,"Medium Risk",IF(L15&gt;2.5,"Low Risk",IF(L15&gt;0.5,"Very Low Risk","Doubtfull Risk")))))</f>
        <v>Medium Risk</v>
      </c>
      <c r="N15" s="89" t="s">
        <v>80</v>
      </c>
      <c r="O15" s="89" t="s">
        <v>52</v>
      </c>
      <c r="P15" s="90" t="s">
        <v>50</v>
      </c>
      <c r="Q15" s="89" t="s">
        <v>80</v>
      </c>
      <c r="R15" s="89" t="s">
        <v>51</v>
      </c>
      <c r="S15" s="93">
        <v>1.5</v>
      </c>
      <c r="T15" s="93">
        <v>0</v>
      </c>
      <c r="U15" s="93">
        <v>3</v>
      </c>
      <c r="V15" s="19">
        <f>IF(COUNTBLANK(S15:U15)&gt;2,"",SUM(S15:U15))</f>
        <v>4.5</v>
      </c>
      <c r="W15" s="92" t="str">
        <f>IF(V15="","",IF(V15&gt;6.5,"High Risk",IF(V15&gt;4.5,"Medium Risk",IF(V15&gt;2.5,"Low Risk",IF(V15&gt;0.5,"Very Low Risk","Doubtful Risk")))))</f>
        <v>Low Risk</v>
      </c>
      <c r="X15" s="91" t="s">
        <v>54</v>
      </c>
      <c r="Y15" s="91" t="s">
        <v>55</v>
      </c>
      <c r="Z15" s="91" t="s">
        <v>56</v>
      </c>
      <c r="AA15" s="91" t="s">
        <v>57</v>
      </c>
    </row>
    <row r="16" spans="1:27" ht="99" customHeight="1" x14ac:dyDescent="0.35">
      <c r="A16" s="10" t="s">
        <v>141</v>
      </c>
      <c r="B16" s="10" t="s">
        <v>142</v>
      </c>
      <c r="C16" s="87" t="s">
        <v>59</v>
      </c>
      <c r="D16" s="94" t="s">
        <v>58</v>
      </c>
      <c r="E16" s="87" t="s">
        <v>64</v>
      </c>
      <c r="F16" s="87" t="s">
        <v>61</v>
      </c>
      <c r="G16" s="87" t="s">
        <v>62</v>
      </c>
      <c r="H16" s="87" t="s">
        <v>48</v>
      </c>
      <c r="I16" s="17">
        <v>3</v>
      </c>
      <c r="J16" s="17">
        <v>1</v>
      </c>
      <c r="K16" s="17">
        <v>5</v>
      </c>
      <c r="L16" s="19">
        <f>IF(COUNTBLANK(I16:K16)&gt;2,"",SUM(I16:K16))</f>
        <v>9</v>
      </c>
      <c r="M16" s="88" t="str">
        <f>IF(L16="","",IF(L16&gt;6.5,"High Risk",IF(L16&gt;4.5,"Medium Risk",IF(L16&gt;2.5,"Low Risk",IF(L16&gt;0.5,"Very Low Risk","Doubtfull Risk")))))</f>
        <v>High Risk</v>
      </c>
      <c r="N16" s="89" t="s">
        <v>130</v>
      </c>
      <c r="O16" s="89" t="s">
        <v>129</v>
      </c>
      <c r="P16" s="89" t="s">
        <v>128</v>
      </c>
      <c r="Q16" s="89" t="s">
        <v>80</v>
      </c>
      <c r="R16" s="89" t="s">
        <v>66</v>
      </c>
      <c r="S16" s="89">
        <v>3</v>
      </c>
      <c r="T16" s="89">
        <v>1</v>
      </c>
      <c r="U16" s="89">
        <v>0</v>
      </c>
      <c r="V16" s="19">
        <f>IF(COUNTBLANK(S16:U16)&gt;2,"",SUM(S16:U16))</f>
        <v>4</v>
      </c>
      <c r="W16" s="92" t="str">
        <f>IF(V16="","",IF(V16&gt;6.5,"High Risk",IF(V16&gt;4.5,"Medium Risk",IF(V16&gt;2.5,"Low Risk",IF(V16&gt;0.5,"Very Low Risk","Doubtful Risk")))))</f>
        <v>Low Risk</v>
      </c>
      <c r="X16" s="91" t="s">
        <v>54</v>
      </c>
      <c r="Y16" s="91" t="s">
        <v>55</v>
      </c>
      <c r="Z16" s="91" t="s">
        <v>56</v>
      </c>
      <c r="AA16" s="91" t="s">
        <v>57</v>
      </c>
    </row>
    <row r="17" spans="1:39" ht="225.75" customHeight="1" x14ac:dyDescent="0.35">
      <c r="A17" s="10" t="s">
        <v>141</v>
      </c>
      <c r="B17" s="10" t="s">
        <v>142</v>
      </c>
      <c r="C17" s="87" t="s">
        <v>60</v>
      </c>
      <c r="D17" s="95"/>
      <c r="E17" s="87"/>
      <c r="F17" s="87"/>
      <c r="G17" s="87" t="s">
        <v>63</v>
      </c>
      <c r="H17" s="87" t="s">
        <v>65</v>
      </c>
      <c r="I17" s="17">
        <v>3</v>
      </c>
      <c r="J17" s="17">
        <v>0.5</v>
      </c>
      <c r="K17" s="17">
        <v>2</v>
      </c>
      <c r="L17" s="19">
        <f>IF(COUNTBLANK(I17:K17)&gt;2,"",SUM(I17:K17))</f>
        <v>5.5</v>
      </c>
      <c r="M17" s="20" t="str">
        <f>IF(L17="","",IF(L17&gt;6.5,"High Risk",IF(L17&gt;4.5,"Medium Risk",IF(L17&gt;2.5,"Low Risk",IF(L17&gt;0.5,"Very Low Risk","Doubtfull Risk")))))</f>
        <v>Medium Risk</v>
      </c>
      <c r="N17" s="89" t="s">
        <v>130</v>
      </c>
      <c r="O17" s="89" t="s">
        <v>129</v>
      </c>
      <c r="P17" s="89" t="s">
        <v>128</v>
      </c>
      <c r="Q17" s="89" t="s">
        <v>80</v>
      </c>
      <c r="R17" s="89" t="s">
        <v>66</v>
      </c>
      <c r="S17" s="93">
        <v>3</v>
      </c>
      <c r="T17" s="93">
        <v>1</v>
      </c>
      <c r="U17" s="93">
        <v>0</v>
      </c>
      <c r="V17" s="19">
        <f>IF(COUNTBLANK(S17:U17)&gt;2,"",SUM(S17:U17))</f>
        <v>4</v>
      </c>
      <c r="W17" s="92" t="str">
        <f>IF(V17="","",IF(V17&gt;6.5,"High Risk",IF(V17&gt;4.5,"Medium Risk",IF(V17&gt;2.5,"Low Risk",IF(V17&gt;0.5,"Very Low Risk","Doubtful Risk")))))</f>
        <v>Low Risk</v>
      </c>
      <c r="X17" s="91" t="s">
        <v>54</v>
      </c>
      <c r="Y17" s="91" t="s">
        <v>55</v>
      </c>
      <c r="Z17" s="91" t="s">
        <v>56</v>
      </c>
      <c r="AA17" s="91" t="s">
        <v>57</v>
      </c>
    </row>
    <row r="18" spans="1:39" ht="255" customHeight="1" x14ac:dyDescent="0.35">
      <c r="A18" s="10" t="s">
        <v>141</v>
      </c>
      <c r="B18" s="10" t="s">
        <v>142</v>
      </c>
      <c r="C18" s="87" t="s">
        <v>67</v>
      </c>
      <c r="D18" s="87" t="s">
        <v>68</v>
      </c>
      <c r="E18" s="87" t="s">
        <v>69</v>
      </c>
      <c r="F18" s="87" t="s">
        <v>70</v>
      </c>
      <c r="G18" s="87" t="s">
        <v>71</v>
      </c>
      <c r="H18" s="87" t="s">
        <v>48</v>
      </c>
      <c r="I18" s="17">
        <v>1</v>
      </c>
      <c r="J18" s="17">
        <v>1</v>
      </c>
      <c r="K18" s="17">
        <v>1</v>
      </c>
      <c r="L18" s="19">
        <v>3</v>
      </c>
      <c r="M18" s="92" t="s">
        <v>72</v>
      </c>
      <c r="N18" s="89" t="s">
        <v>80</v>
      </c>
      <c r="O18" s="89" t="s">
        <v>146</v>
      </c>
      <c r="P18" s="89" t="s">
        <v>131</v>
      </c>
      <c r="Q18" s="89" t="s">
        <v>132</v>
      </c>
      <c r="R18" s="89" t="s">
        <v>73</v>
      </c>
      <c r="S18" s="89">
        <v>1</v>
      </c>
      <c r="T18" s="89">
        <v>2</v>
      </c>
      <c r="U18" s="89">
        <v>3</v>
      </c>
      <c r="V18" s="19">
        <f>S18+T18+U18</f>
        <v>6</v>
      </c>
      <c r="W18" s="92" t="s">
        <v>72</v>
      </c>
      <c r="X18" s="96" t="s">
        <v>74</v>
      </c>
      <c r="Y18" s="91" t="s">
        <v>55</v>
      </c>
      <c r="Z18" s="96" t="s">
        <v>147</v>
      </c>
      <c r="AA18" s="91" t="s">
        <v>57</v>
      </c>
    </row>
    <row r="19" spans="1:39" ht="156.75" customHeight="1" x14ac:dyDescent="0.35">
      <c r="A19" s="10" t="s">
        <v>141</v>
      </c>
      <c r="B19" s="10" t="s">
        <v>142</v>
      </c>
      <c r="C19" s="87" t="s">
        <v>75</v>
      </c>
      <c r="D19" s="87" t="s">
        <v>148</v>
      </c>
      <c r="E19" s="87" t="s">
        <v>76</v>
      </c>
      <c r="F19" s="87" t="s">
        <v>77</v>
      </c>
      <c r="G19" s="87" t="s">
        <v>78</v>
      </c>
      <c r="H19" s="87" t="s">
        <v>79</v>
      </c>
      <c r="I19" s="17">
        <v>1</v>
      </c>
      <c r="J19" s="17">
        <v>2</v>
      </c>
      <c r="K19" s="17">
        <v>3</v>
      </c>
      <c r="L19" s="19">
        <f>I19+J19+K19</f>
        <v>6</v>
      </c>
      <c r="M19" s="20" t="str">
        <f t="shared" ref="M19:M24" si="0">IF(L19="","",IF(L19&gt;6.5,"High Risk",IF(L19&gt;4.5,"Medium Risk",IF(L19&gt;2.5,"Low Risk",IF(L19&gt;0.5,"Very Low Risk","Doubtfull Risk")))))</f>
        <v>Medium Risk</v>
      </c>
      <c r="N19" s="89" t="s">
        <v>80</v>
      </c>
      <c r="O19" s="90" t="s">
        <v>133</v>
      </c>
      <c r="P19" s="90" t="s">
        <v>149</v>
      </c>
      <c r="Q19" s="89" t="s">
        <v>81</v>
      </c>
      <c r="R19" s="89" t="s">
        <v>150</v>
      </c>
      <c r="S19" s="93">
        <v>1</v>
      </c>
      <c r="T19" s="93">
        <v>2</v>
      </c>
      <c r="U19" s="93">
        <v>3</v>
      </c>
      <c r="V19" s="19">
        <f>S19+T19+U19</f>
        <v>6</v>
      </c>
      <c r="W19" s="20" t="str">
        <f>IF(V19="","",IF(V19&gt;6.5,"High Risk",IF(V19&gt;4.5,"Medium Risk",IF(V19&gt;2.5,"Low Risk",IF(V19&gt;0.5,"Very Low Risk","Doubtfull Risk")))))</f>
        <v>Medium Risk</v>
      </c>
      <c r="X19" s="96" t="s">
        <v>74</v>
      </c>
      <c r="Y19" s="91" t="s">
        <v>55</v>
      </c>
      <c r="Z19" s="96" t="s">
        <v>147</v>
      </c>
      <c r="AA19" s="91" t="s">
        <v>57</v>
      </c>
    </row>
    <row r="20" spans="1:39" s="31" customFormat="1" ht="108.75" customHeight="1" x14ac:dyDescent="0.35">
      <c r="A20" s="10" t="s">
        <v>141</v>
      </c>
      <c r="B20" s="10" t="s">
        <v>142</v>
      </c>
      <c r="C20" s="87" t="s">
        <v>82</v>
      </c>
      <c r="D20" s="94" t="s">
        <v>83</v>
      </c>
      <c r="E20" s="87" t="s">
        <v>89</v>
      </c>
      <c r="F20" s="87" t="s">
        <v>84</v>
      </c>
      <c r="G20" s="87" t="s">
        <v>85</v>
      </c>
      <c r="H20" s="87" t="s">
        <v>48</v>
      </c>
      <c r="I20" s="17">
        <v>1</v>
      </c>
      <c r="J20" s="17">
        <v>2</v>
      </c>
      <c r="K20" s="17">
        <v>3</v>
      </c>
      <c r="L20" s="19">
        <f>I20+J20+K20</f>
        <v>6</v>
      </c>
      <c r="M20" s="20" t="str">
        <f t="shared" si="0"/>
        <v>Medium Risk</v>
      </c>
      <c r="N20" s="89" t="s">
        <v>134</v>
      </c>
      <c r="O20" s="90" t="s">
        <v>80</v>
      </c>
      <c r="P20" s="90" t="s">
        <v>135</v>
      </c>
      <c r="Q20" s="89" t="s">
        <v>81</v>
      </c>
      <c r="R20" s="89" t="s">
        <v>90</v>
      </c>
      <c r="S20" s="93">
        <v>1</v>
      </c>
      <c r="T20" s="93">
        <v>2</v>
      </c>
      <c r="U20" s="93">
        <v>3</v>
      </c>
      <c r="V20" s="19">
        <f>S20+T20+U20</f>
        <v>6</v>
      </c>
      <c r="W20" s="20" t="str">
        <f>IF(V20="","",IF(V20&gt;6.5,"High Risk",IF(V20&gt;4.5,"Medium Risk",IF(V20&gt;2.5,"Low Risk",IF(V20&gt;0.5,"Very Low Risk","Doubtfull Risk")))))</f>
        <v>Medium Risk</v>
      </c>
      <c r="X20" s="96" t="s">
        <v>74</v>
      </c>
      <c r="Y20" s="91" t="s">
        <v>55</v>
      </c>
      <c r="Z20" s="96" t="s">
        <v>147</v>
      </c>
      <c r="AA20" s="91" t="s">
        <v>57</v>
      </c>
      <c r="AB20" s="30"/>
      <c r="AC20" s="30"/>
      <c r="AD20" s="30"/>
      <c r="AE20" s="30"/>
      <c r="AF20" s="30"/>
      <c r="AG20" s="30"/>
      <c r="AH20" s="30"/>
      <c r="AI20" s="30"/>
      <c r="AJ20" s="30"/>
      <c r="AK20" s="30"/>
      <c r="AL20" s="30"/>
      <c r="AM20" s="30"/>
    </row>
    <row r="21" spans="1:39" s="31" customFormat="1" ht="80.5" x14ac:dyDescent="0.35">
      <c r="A21" s="10" t="s">
        <v>141</v>
      </c>
      <c r="B21" s="10" t="s">
        <v>142</v>
      </c>
      <c r="C21" s="87" t="s">
        <v>86</v>
      </c>
      <c r="D21" s="95"/>
      <c r="E21" s="87" t="s">
        <v>89</v>
      </c>
      <c r="F21" s="87" t="s">
        <v>87</v>
      </c>
      <c r="G21" s="87" t="s">
        <v>88</v>
      </c>
      <c r="H21" s="87" t="s">
        <v>65</v>
      </c>
      <c r="I21" s="17">
        <v>1</v>
      </c>
      <c r="J21" s="17">
        <v>2</v>
      </c>
      <c r="K21" s="17">
        <v>3</v>
      </c>
      <c r="L21" s="19">
        <f>I21+J21+K21</f>
        <v>6</v>
      </c>
      <c r="M21" s="20" t="str">
        <f t="shared" si="0"/>
        <v>Medium Risk</v>
      </c>
      <c r="N21" s="89" t="s">
        <v>134</v>
      </c>
      <c r="O21" s="90" t="s">
        <v>80</v>
      </c>
      <c r="P21" s="90" t="s">
        <v>135</v>
      </c>
      <c r="Q21" s="89" t="s">
        <v>81</v>
      </c>
      <c r="R21" s="89" t="s">
        <v>90</v>
      </c>
      <c r="S21" s="93">
        <v>1</v>
      </c>
      <c r="T21" s="93">
        <v>2</v>
      </c>
      <c r="U21" s="93">
        <v>3</v>
      </c>
      <c r="V21" s="19">
        <f>S21+T21+U21</f>
        <v>6</v>
      </c>
      <c r="W21" s="20" t="str">
        <f>IF(V21="","",IF(V21&gt;6.5,"High Risk",IF(V21&gt;4.5,"Medium Risk",IF(V21&gt;2.5,"Low Risk",IF(V21&gt;0.5,"Very Low Risk","Doubtfull Risk")))))</f>
        <v>Medium Risk</v>
      </c>
      <c r="X21" s="96" t="s">
        <v>74</v>
      </c>
      <c r="Y21" s="91" t="s">
        <v>55</v>
      </c>
      <c r="Z21" s="96" t="s">
        <v>147</v>
      </c>
      <c r="AA21" s="91" t="s">
        <v>57</v>
      </c>
      <c r="AB21" s="30"/>
      <c r="AC21" s="30"/>
      <c r="AD21" s="30"/>
      <c r="AE21" s="30"/>
      <c r="AF21" s="30"/>
      <c r="AG21" s="30"/>
      <c r="AH21" s="30"/>
      <c r="AI21" s="30"/>
      <c r="AJ21" s="30"/>
      <c r="AK21" s="30"/>
      <c r="AL21" s="30"/>
      <c r="AM21" s="30"/>
    </row>
    <row r="22" spans="1:39" s="31" customFormat="1" ht="133.5" customHeight="1" x14ac:dyDescent="0.35">
      <c r="A22" s="10" t="s">
        <v>141</v>
      </c>
      <c r="B22" s="10" t="s">
        <v>142</v>
      </c>
      <c r="C22" s="87" t="s">
        <v>91</v>
      </c>
      <c r="D22" s="87" t="s">
        <v>92</v>
      </c>
      <c r="E22" s="87" t="s">
        <v>93</v>
      </c>
      <c r="F22" s="87" t="s">
        <v>94</v>
      </c>
      <c r="G22" s="87" t="s">
        <v>85</v>
      </c>
      <c r="H22" s="87" t="s">
        <v>48</v>
      </c>
      <c r="I22" s="17">
        <v>2.5</v>
      </c>
      <c r="J22" s="17">
        <v>0</v>
      </c>
      <c r="K22" s="17">
        <v>1</v>
      </c>
      <c r="L22" s="19">
        <v>3.5</v>
      </c>
      <c r="M22" s="88" t="str">
        <f t="shared" si="0"/>
        <v>Low Risk</v>
      </c>
      <c r="N22" s="89" t="s">
        <v>80</v>
      </c>
      <c r="O22" s="89" t="s">
        <v>136</v>
      </c>
      <c r="P22" s="89" t="s">
        <v>151</v>
      </c>
      <c r="Q22" s="89" t="s">
        <v>95</v>
      </c>
      <c r="R22" s="89" t="s">
        <v>96</v>
      </c>
      <c r="S22" s="89">
        <v>2.5</v>
      </c>
      <c r="T22" s="89">
        <v>0</v>
      </c>
      <c r="U22" s="89">
        <v>0</v>
      </c>
      <c r="V22" s="19">
        <v>2.5</v>
      </c>
      <c r="W22" s="97" t="s">
        <v>72</v>
      </c>
      <c r="X22" s="96" t="s">
        <v>74</v>
      </c>
      <c r="Y22" s="91" t="s">
        <v>55</v>
      </c>
      <c r="Z22" s="96" t="s">
        <v>147</v>
      </c>
      <c r="AA22" s="91" t="s">
        <v>57</v>
      </c>
      <c r="AB22" s="30"/>
      <c r="AC22" s="30"/>
      <c r="AD22" s="30"/>
      <c r="AE22" s="30"/>
      <c r="AF22" s="30"/>
      <c r="AG22" s="30"/>
      <c r="AH22" s="30"/>
      <c r="AI22" s="30"/>
      <c r="AJ22" s="30"/>
      <c r="AK22" s="30"/>
      <c r="AL22" s="30"/>
      <c r="AM22" s="30"/>
    </row>
    <row r="23" spans="1:39" ht="161.25" customHeight="1" x14ac:dyDescent="0.35">
      <c r="A23" s="10" t="s">
        <v>141</v>
      </c>
      <c r="B23" s="10" t="s">
        <v>142</v>
      </c>
      <c r="C23" s="87" t="s">
        <v>97</v>
      </c>
      <c r="D23" s="98" t="s">
        <v>101</v>
      </c>
      <c r="E23" s="87" t="s">
        <v>98</v>
      </c>
      <c r="F23" s="87" t="s">
        <v>94</v>
      </c>
      <c r="G23" s="87" t="s">
        <v>85</v>
      </c>
      <c r="H23" s="87" t="s">
        <v>48</v>
      </c>
      <c r="I23" s="17">
        <v>1</v>
      </c>
      <c r="J23" s="17">
        <v>2</v>
      </c>
      <c r="K23" s="17">
        <v>3</v>
      </c>
      <c r="L23" s="19">
        <f>I23+J23+K23</f>
        <v>6</v>
      </c>
      <c r="M23" s="20" t="str">
        <f t="shared" si="0"/>
        <v>Medium Risk</v>
      </c>
      <c r="N23" s="90" t="s">
        <v>80</v>
      </c>
      <c r="O23" s="89" t="s">
        <v>136</v>
      </c>
      <c r="P23" s="90" t="s">
        <v>152</v>
      </c>
      <c r="Q23" s="89" t="s">
        <v>95</v>
      </c>
      <c r="R23" s="89" t="s">
        <v>102</v>
      </c>
      <c r="S23" s="93">
        <v>2</v>
      </c>
      <c r="T23" s="93">
        <v>2</v>
      </c>
      <c r="U23" s="93">
        <v>2</v>
      </c>
      <c r="V23" s="19">
        <v>6</v>
      </c>
      <c r="W23" s="20" t="s">
        <v>103</v>
      </c>
      <c r="X23" s="96" t="s">
        <v>74</v>
      </c>
      <c r="Y23" s="91" t="s">
        <v>55</v>
      </c>
      <c r="Z23" s="96" t="s">
        <v>147</v>
      </c>
      <c r="AA23" s="91" t="s">
        <v>57</v>
      </c>
    </row>
    <row r="24" spans="1:39" ht="163.5" customHeight="1" x14ac:dyDescent="0.35">
      <c r="A24" s="10" t="s">
        <v>141</v>
      </c>
      <c r="B24" s="10" t="s">
        <v>142</v>
      </c>
      <c r="C24" s="87" t="s">
        <v>99</v>
      </c>
      <c r="D24" s="99"/>
      <c r="E24" s="87" t="s">
        <v>98</v>
      </c>
      <c r="F24" s="87" t="s">
        <v>100</v>
      </c>
      <c r="G24" s="87" t="s">
        <v>88</v>
      </c>
      <c r="H24" s="87" t="s">
        <v>65</v>
      </c>
      <c r="I24" s="17">
        <v>1</v>
      </c>
      <c r="J24" s="17">
        <v>3</v>
      </c>
      <c r="K24" s="17">
        <v>2.5</v>
      </c>
      <c r="L24" s="19">
        <f>I24+J24+K24</f>
        <v>6.5</v>
      </c>
      <c r="M24" s="20" t="str">
        <f t="shared" si="0"/>
        <v>Medium Risk</v>
      </c>
      <c r="N24" s="100" t="s">
        <v>80</v>
      </c>
      <c r="O24" s="90" t="s">
        <v>137</v>
      </c>
      <c r="P24" s="90" t="s">
        <v>153</v>
      </c>
      <c r="Q24" s="89" t="s">
        <v>95</v>
      </c>
      <c r="R24" s="89" t="s">
        <v>102</v>
      </c>
      <c r="S24" s="93">
        <v>1</v>
      </c>
      <c r="T24" s="93">
        <v>2</v>
      </c>
      <c r="U24" s="93">
        <v>3</v>
      </c>
      <c r="V24" s="19">
        <f>S24+T24+U24</f>
        <v>6</v>
      </c>
      <c r="W24" s="20" t="str">
        <f t="shared" ref="W24:W29" si="1">IF(V24="","",IF(V24&gt;6.5,"High Risk",IF(V24&gt;4.5,"Medium Risk",IF(V24&gt;2.5,"Low Risk",IF(V24&gt;0.5,"Very Low Risk","Doubtfull Risk")))))</f>
        <v>Medium Risk</v>
      </c>
      <c r="X24" s="96" t="s">
        <v>74</v>
      </c>
      <c r="Y24" s="91" t="s">
        <v>55</v>
      </c>
      <c r="Z24" s="96" t="s">
        <v>147</v>
      </c>
      <c r="AA24" s="91" t="s">
        <v>57</v>
      </c>
    </row>
    <row r="25" spans="1:39" ht="169.5" customHeight="1" x14ac:dyDescent="0.35">
      <c r="A25" s="10" t="s">
        <v>141</v>
      </c>
      <c r="B25" s="10" t="s">
        <v>142</v>
      </c>
      <c r="C25" s="87" t="s">
        <v>104</v>
      </c>
      <c r="D25" s="87" t="s">
        <v>105</v>
      </c>
      <c r="E25" s="87" t="s">
        <v>106</v>
      </c>
      <c r="F25" s="87" t="s">
        <v>107</v>
      </c>
      <c r="G25" s="87" t="s">
        <v>71</v>
      </c>
      <c r="H25" s="87" t="s">
        <v>48</v>
      </c>
      <c r="I25" s="17">
        <v>1</v>
      </c>
      <c r="J25" s="17">
        <v>1</v>
      </c>
      <c r="K25" s="17">
        <v>1</v>
      </c>
      <c r="L25" s="19">
        <v>3</v>
      </c>
      <c r="M25" s="20" t="s">
        <v>103</v>
      </c>
      <c r="N25" s="89" t="s">
        <v>80</v>
      </c>
      <c r="O25" s="90" t="s">
        <v>108</v>
      </c>
      <c r="P25" s="90" t="s">
        <v>138</v>
      </c>
      <c r="Q25" s="89" t="s">
        <v>95</v>
      </c>
      <c r="R25" s="101" t="s">
        <v>96</v>
      </c>
      <c r="S25" s="93">
        <v>1</v>
      </c>
      <c r="T25" s="93">
        <v>2</v>
      </c>
      <c r="U25" s="93">
        <v>3</v>
      </c>
      <c r="V25" s="19">
        <f>S25+T25+U25</f>
        <v>6</v>
      </c>
      <c r="W25" s="20" t="str">
        <f t="shared" si="1"/>
        <v>Medium Risk</v>
      </c>
      <c r="X25" s="96" t="s">
        <v>74</v>
      </c>
      <c r="Y25" s="91" t="s">
        <v>55</v>
      </c>
      <c r="Z25" s="96" t="s">
        <v>147</v>
      </c>
      <c r="AA25" s="91" t="s">
        <v>57</v>
      </c>
    </row>
    <row r="26" spans="1:39" ht="148.5" customHeight="1" x14ac:dyDescent="0.35">
      <c r="A26" s="10" t="s">
        <v>141</v>
      </c>
      <c r="B26" s="10" t="s">
        <v>142</v>
      </c>
      <c r="C26" s="87" t="s">
        <v>109</v>
      </c>
      <c r="D26" s="87" t="s">
        <v>110</v>
      </c>
      <c r="E26" s="87" t="s">
        <v>111</v>
      </c>
      <c r="F26" s="87" t="s">
        <v>154</v>
      </c>
      <c r="G26" s="87" t="s">
        <v>71</v>
      </c>
      <c r="H26" s="87" t="s">
        <v>48</v>
      </c>
      <c r="I26" s="17">
        <v>1</v>
      </c>
      <c r="J26" s="17">
        <v>1</v>
      </c>
      <c r="K26" s="17">
        <v>1</v>
      </c>
      <c r="L26" s="19">
        <v>3</v>
      </c>
      <c r="M26" s="20" t="s">
        <v>103</v>
      </c>
      <c r="N26" s="89" t="s">
        <v>80</v>
      </c>
      <c r="O26" s="90" t="s">
        <v>80</v>
      </c>
      <c r="P26" s="90" t="s">
        <v>155</v>
      </c>
      <c r="Q26" s="89" t="s">
        <v>123</v>
      </c>
      <c r="R26" s="101" t="s">
        <v>96</v>
      </c>
      <c r="S26" s="93">
        <v>1</v>
      </c>
      <c r="T26" s="93">
        <v>2</v>
      </c>
      <c r="U26" s="93">
        <v>3</v>
      </c>
      <c r="V26" s="19">
        <f>S26+T26+U26</f>
        <v>6</v>
      </c>
      <c r="W26" s="20" t="str">
        <f t="shared" si="1"/>
        <v>Medium Risk</v>
      </c>
      <c r="X26" s="96" t="s">
        <v>74</v>
      </c>
      <c r="Y26" s="91" t="s">
        <v>55</v>
      </c>
      <c r="Z26" s="96" t="s">
        <v>147</v>
      </c>
      <c r="AA26" s="91" t="s">
        <v>57</v>
      </c>
    </row>
    <row r="27" spans="1:39" ht="135.75" customHeight="1" x14ac:dyDescent="0.35">
      <c r="A27" s="10" t="s">
        <v>141</v>
      </c>
      <c r="B27" s="10" t="s">
        <v>142</v>
      </c>
      <c r="C27" s="87" t="s">
        <v>112</v>
      </c>
      <c r="D27" s="84" t="s">
        <v>113</v>
      </c>
      <c r="E27" s="87" t="s">
        <v>114</v>
      </c>
      <c r="F27" s="87" t="s">
        <v>115</v>
      </c>
      <c r="G27" s="87" t="s">
        <v>85</v>
      </c>
      <c r="H27" s="87" t="s">
        <v>48</v>
      </c>
      <c r="I27" s="17">
        <v>1</v>
      </c>
      <c r="J27" s="17">
        <v>2</v>
      </c>
      <c r="K27" s="17">
        <v>3</v>
      </c>
      <c r="L27" s="19">
        <f>I27+J27+K27</f>
        <v>6</v>
      </c>
      <c r="M27" s="20" t="str">
        <f>IF(L27="","",IF(L27&gt;6.5,"High Risk",IF(L27&gt;4.5,"Medium Risk",IF(L27&gt;2.5,"Low Risk",IF(L27&gt;0.5,"Very Low Risk","Doubtfull Risk")))))</f>
        <v>Medium Risk</v>
      </c>
      <c r="N27" s="89" t="s">
        <v>80</v>
      </c>
      <c r="O27" s="89" t="s">
        <v>116</v>
      </c>
      <c r="P27" s="90" t="s">
        <v>139</v>
      </c>
      <c r="Q27" s="89" t="s">
        <v>123</v>
      </c>
      <c r="R27" s="101" t="s">
        <v>96</v>
      </c>
      <c r="S27" s="93">
        <v>1</v>
      </c>
      <c r="T27" s="93">
        <v>2</v>
      </c>
      <c r="U27" s="93">
        <v>3</v>
      </c>
      <c r="V27" s="19">
        <f>S27+T27+U27</f>
        <v>6</v>
      </c>
      <c r="W27" s="20" t="str">
        <f t="shared" si="1"/>
        <v>Medium Risk</v>
      </c>
      <c r="X27" s="96" t="s">
        <v>74</v>
      </c>
      <c r="Y27" s="91" t="s">
        <v>55</v>
      </c>
      <c r="Z27" s="96" t="s">
        <v>147</v>
      </c>
      <c r="AA27" s="91" t="s">
        <v>57</v>
      </c>
    </row>
    <row r="28" spans="1:39" ht="111" customHeight="1" x14ac:dyDescent="0.35">
      <c r="A28" s="10" t="s">
        <v>141</v>
      </c>
      <c r="B28" s="10" t="s">
        <v>142</v>
      </c>
      <c r="C28" s="87" t="s">
        <v>117</v>
      </c>
      <c r="D28" s="86"/>
      <c r="E28" s="87" t="s">
        <v>114</v>
      </c>
      <c r="F28" s="87" t="s">
        <v>115</v>
      </c>
      <c r="G28" s="87" t="s">
        <v>88</v>
      </c>
      <c r="H28" s="87" t="s">
        <v>65</v>
      </c>
      <c r="I28" s="17">
        <v>1</v>
      </c>
      <c r="J28" s="17">
        <v>2</v>
      </c>
      <c r="K28" s="17">
        <v>3</v>
      </c>
      <c r="L28" s="19">
        <f>I28+J28+K28</f>
        <v>6</v>
      </c>
      <c r="M28" s="20" t="str">
        <f>IF(L28="","",IF(L28&gt;6.5,"High Risk",IF(L28&gt;4.5,"Medium Risk",IF(L28&gt;2.5,"Low Risk",IF(L28&gt;0.5,"Very Low Risk","Doubtfull Risk")))))</f>
        <v>Medium Risk</v>
      </c>
      <c r="N28" s="89" t="s">
        <v>80</v>
      </c>
      <c r="O28" s="89" t="s">
        <v>116</v>
      </c>
      <c r="P28" s="90" t="s">
        <v>139</v>
      </c>
      <c r="Q28" s="89" t="s">
        <v>123</v>
      </c>
      <c r="R28" s="101" t="s">
        <v>96</v>
      </c>
      <c r="S28" s="93">
        <v>1</v>
      </c>
      <c r="T28" s="93">
        <v>2</v>
      </c>
      <c r="U28" s="93">
        <v>3</v>
      </c>
      <c r="V28" s="19">
        <f>S28+T28+U28</f>
        <v>6</v>
      </c>
      <c r="W28" s="20" t="str">
        <f t="shared" si="1"/>
        <v>Medium Risk</v>
      </c>
      <c r="X28" s="96" t="s">
        <v>74</v>
      </c>
      <c r="Y28" s="91" t="s">
        <v>55</v>
      </c>
      <c r="Z28" s="96" t="s">
        <v>147</v>
      </c>
      <c r="AA28" s="91" t="s">
        <v>57</v>
      </c>
    </row>
    <row r="29" spans="1:39" ht="106" customHeight="1" x14ac:dyDescent="0.35">
      <c r="A29" s="10" t="s">
        <v>141</v>
      </c>
      <c r="B29" s="10" t="s">
        <v>142</v>
      </c>
      <c r="C29" s="102" t="s">
        <v>118</v>
      </c>
      <c r="D29" s="102" t="s">
        <v>119</v>
      </c>
      <c r="E29" s="102" t="s">
        <v>120</v>
      </c>
      <c r="F29" s="102" t="s">
        <v>121</v>
      </c>
      <c r="G29" s="102" t="s">
        <v>122</v>
      </c>
      <c r="H29" s="102" t="s">
        <v>48</v>
      </c>
      <c r="I29" s="17">
        <v>3</v>
      </c>
      <c r="J29" s="17">
        <v>0.5</v>
      </c>
      <c r="K29" s="17">
        <v>5</v>
      </c>
      <c r="L29" s="19">
        <f>IF(COUNTBLANK(I29:K29)&gt;2,"",SUM(I29:K29))</f>
        <v>8.5</v>
      </c>
      <c r="M29" s="88" t="str">
        <f>IF(L29="","",IF(L29&gt;6.5,"High Risk",IF(L29&gt;4.5,"Medium Risk",IF(L29&gt;2.5,"Low Risk",IF(L29&gt;0.5,"Very Low Risk","Doubtfull Risk")))))</f>
        <v>High Risk</v>
      </c>
      <c r="N29" s="89" t="s">
        <v>80</v>
      </c>
      <c r="O29" s="89" t="s">
        <v>156</v>
      </c>
      <c r="P29" s="89" t="s">
        <v>140</v>
      </c>
      <c r="Q29" s="89" t="s">
        <v>124</v>
      </c>
      <c r="R29" s="89" t="s">
        <v>125</v>
      </c>
      <c r="S29" s="89">
        <v>1</v>
      </c>
      <c r="T29" s="89">
        <v>-0.5</v>
      </c>
      <c r="U29" s="89">
        <v>5</v>
      </c>
      <c r="V29" s="19">
        <f>IF(COUNTBLANK(S29:U29)&gt;2,"",SUM(S29:U29))</f>
        <v>5.5</v>
      </c>
      <c r="W29" s="20" t="str">
        <f t="shared" si="1"/>
        <v>Medium Risk</v>
      </c>
      <c r="X29" s="96" t="s">
        <v>74</v>
      </c>
      <c r="Y29" s="91" t="s">
        <v>55</v>
      </c>
      <c r="Z29" s="96" t="s">
        <v>147</v>
      </c>
      <c r="AA29" s="91" t="s">
        <v>57</v>
      </c>
    </row>
    <row r="30" spans="1:39" ht="126.75" customHeight="1" x14ac:dyDescent="0.35">
      <c r="A30" s="10"/>
      <c r="B30" s="10"/>
      <c r="C30" s="13"/>
      <c r="D30" s="11"/>
      <c r="E30" s="11"/>
      <c r="F30" s="11"/>
      <c r="G30" s="12"/>
      <c r="H30" s="13"/>
      <c r="I30" s="14"/>
      <c r="J30" s="14"/>
      <c r="K30" s="14"/>
      <c r="L30" s="15" t="str">
        <f t="shared" ref="L14:L62" si="2">IF(COUNTBLANK(I30:K30)&gt;2,"",SUM(I30:K30))</f>
        <v/>
      </c>
      <c r="M30" s="16" t="str">
        <f t="shared" ref="M14:M71" si="3">IF(L30="","",IF(L30&gt;6.5,"High Risk",IF(L30&gt;4.5,"Medium Risk",IF(L30&gt;2.5,"Low Risk",IF(L30&gt;0.5,"Very Low Risk","Doubtfull Risk")))))</f>
        <v/>
      </c>
      <c r="N30" s="17"/>
      <c r="O30" s="17"/>
      <c r="P30" s="17"/>
      <c r="Q30" s="17"/>
      <c r="R30" s="18"/>
      <c r="S30" s="17"/>
      <c r="T30" s="17"/>
      <c r="U30" s="17"/>
      <c r="V30" s="19" t="str">
        <f t="shared" ref="V13:V70" si="4">IF(COUNTBLANK(S30:U30)&gt;2,"",SUM(S30:U30))</f>
        <v/>
      </c>
      <c r="W30" s="20" t="str">
        <f t="shared" ref="W13:W70" si="5">IF(V30="","",IF(V30&gt;6.5,"High Risk",IF(V30&gt;4.5,"Medium Risk",IF(V30&gt;2.5,"Low Risk",IF(V30&gt;0.5,"Very Low Risk","Doubtfull Risk")))))</f>
        <v/>
      </c>
      <c r="X30" s="7"/>
      <c r="Y30" s="7"/>
      <c r="Z30" s="21"/>
      <c r="AA30" s="22"/>
    </row>
    <row r="31" spans="1:39" ht="131.25" customHeight="1" x14ac:dyDescent="0.35">
      <c r="A31" s="10"/>
      <c r="B31" s="10"/>
      <c r="C31" s="13"/>
      <c r="D31" s="11"/>
      <c r="E31" s="11"/>
      <c r="F31" s="11"/>
      <c r="G31" s="12"/>
      <c r="H31" s="13"/>
      <c r="I31" s="14"/>
      <c r="J31" s="14"/>
      <c r="K31" s="14"/>
      <c r="L31" s="15" t="str">
        <f t="shared" si="2"/>
        <v/>
      </c>
      <c r="M31" s="16" t="str">
        <f t="shared" si="3"/>
        <v/>
      </c>
      <c r="N31" s="17"/>
      <c r="O31" s="17"/>
      <c r="P31" s="17"/>
      <c r="Q31" s="17"/>
      <c r="R31" s="18"/>
      <c r="S31" s="17"/>
      <c r="T31" s="17"/>
      <c r="U31" s="17"/>
      <c r="V31" s="19" t="str">
        <f t="shared" si="4"/>
        <v/>
      </c>
      <c r="W31" s="20" t="str">
        <f t="shared" si="5"/>
        <v/>
      </c>
      <c r="X31" s="7"/>
      <c r="Y31" s="7"/>
      <c r="Z31" s="21"/>
      <c r="AA31" s="22"/>
    </row>
    <row r="32" spans="1:39" ht="131.25" customHeight="1" x14ac:dyDescent="0.35">
      <c r="A32" s="10"/>
      <c r="B32" s="10"/>
      <c r="C32" s="13"/>
      <c r="D32" s="11"/>
      <c r="E32" s="11"/>
      <c r="F32" s="11"/>
      <c r="G32" s="12"/>
      <c r="H32" s="13"/>
      <c r="I32" s="14"/>
      <c r="J32" s="14"/>
      <c r="K32" s="14"/>
      <c r="L32" s="15" t="str">
        <f t="shared" si="2"/>
        <v/>
      </c>
      <c r="M32" s="16" t="str">
        <f t="shared" si="3"/>
        <v/>
      </c>
      <c r="N32" s="17"/>
      <c r="O32" s="17"/>
      <c r="P32" s="17"/>
      <c r="Q32" s="17"/>
      <c r="R32" s="18"/>
      <c r="S32" s="17"/>
      <c r="T32" s="17"/>
      <c r="U32" s="17"/>
      <c r="V32" s="19" t="str">
        <f t="shared" si="4"/>
        <v/>
      </c>
      <c r="W32" s="20" t="str">
        <f t="shared" si="5"/>
        <v/>
      </c>
      <c r="X32" s="7"/>
      <c r="Y32" s="7"/>
      <c r="Z32" s="21"/>
      <c r="AA32" s="22"/>
    </row>
    <row r="33" spans="1:27" ht="183" customHeight="1" x14ac:dyDescent="0.35">
      <c r="A33" s="10"/>
      <c r="B33" s="10"/>
      <c r="C33" s="13"/>
      <c r="D33" s="11"/>
      <c r="E33" s="11"/>
      <c r="F33" s="11"/>
      <c r="G33" s="13"/>
      <c r="H33" s="13"/>
      <c r="I33" s="14"/>
      <c r="J33" s="14"/>
      <c r="K33" s="14"/>
      <c r="L33" s="15" t="str">
        <f t="shared" si="2"/>
        <v/>
      </c>
      <c r="M33" s="16" t="str">
        <f t="shared" si="3"/>
        <v/>
      </c>
      <c r="N33" s="17"/>
      <c r="O33" s="17"/>
      <c r="P33" s="17"/>
      <c r="Q33" s="17"/>
      <c r="R33" s="18"/>
      <c r="S33" s="17"/>
      <c r="T33" s="17"/>
      <c r="U33" s="17"/>
      <c r="V33" s="19" t="str">
        <f t="shared" si="4"/>
        <v/>
      </c>
      <c r="W33" s="20" t="str">
        <f t="shared" si="5"/>
        <v/>
      </c>
      <c r="X33" s="7"/>
      <c r="Y33" s="7"/>
      <c r="Z33" s="21"/>
      <c r="AA33" s="22"/>
    </row>
    <row r="34" spans="1:27" ht="185.25" customHeight="1" x14ac:dyDescent="0.35">
      <c r="A34" s="10"/>
      <c r="B34" s="10"/>
      <c r="C34" s="13"/>
      <c r="D34" s="11"/>
      <c r="E34" s="11"/>
      <c r="F34" s="11"/>
      <c r="G34" s="13"/>
      <c r="H34" s="13"/>
      <c r="I34" s="14"/>
      <c r="J34" s="14"/>
      <c r="K34" s="14"/>
      <c r="L34" s="15" t="str">
        <f t="shared" si="2"/>
        <v/>
      </c>
      <c r="M34" s="16" t="str">
        <f t="shared" si="3"/>
        <v/>
      </c>
      <c r="N34" s="17"/>
      <c r="O34" s="17"/>
      <c r="P34" s="17"/>
      <c r="Q34" s="17"/>
      <c r="R34" s="18"/>
      <c r="S34" s="17"/>
      <c r="T34" s="17"/>
      <c r="U34" s="17"/>
      <c r="V34" s="19" t="str">
        <f t="shared" si="4"/>
        <v/>
      </c>
      <c r="W34" s="20" t="str">
        <f t="shared" si="5"/>
        <v/>
      </c>
      <c r="X34" s="7"/>
      <c r="Y34" s="7"/>
      <c r="Z34" s="21"/>
      <c r="AA34" s="22"/>
    </row>
    <row r="35" spans="1:27" ht="218.25" customHeight="1" x14ac:dyDescent="0.35">
      <c r="A35" s="10"/>
      <c r="B35" s="10"/>
      <c r="C35" s="13"/>
      <c r="D35" s="11"/>
      <c r="E35" s="11"/>
      <c r="F35" s="11"/>
      <c r="G35" s="12"/>
      <c r="H35" s="13"/>
      <c r="I35" s="14"/>
      <c r="J35" s="14"/>
      <c r="K35" s="14"/>
      <c r="L35" s="15" t="str">
        <f t="shared" si="2"/>
        <v/>
      </c>
      <c r="M35" s="16" t="str">
        <f t="shared" si="3"/>
        <v/>
      </c>
      <c r="N35" s="17"/>
      <c r="O35" s="17"/>
      <c r="P35" s="17"/>
      <c r="Q35" s="17"/>
      <c r="R35" s="18"/>
      <c r="S35" s="17"/>
      <c r="T35" s="17"/>
      <c r="U35" s="17"/>
      <c r="V35" s="19" t="str">
        <f t="shared" si="4"/>
        <v/>
      </c>
      <c r="W35" s="20" t="str">
        <f t="shared" si="5"/>
        <v/>
      </c>
      <c r="X35" s="7"/>
      <c r="Y35" s="7"/>
      <c r="Z35" s="21"/>
      <c r="AA35" s="22"/>
    </row>
    <row r="36" spans="1:27" ht="163" customHeight="1" x14ac:dyDescent="0.35">
      <c r="A36" s="33"/>
      <c r="B36" s="33"/>
      <c r="C36" s="13"/>
      <c r="D36" s="24"/>
      <c r="E36" s="24"/>
      <c r="F36" s="24"/>
      <c r="G36" s="25"/>
      <c r="H36" s="26"/>
      <c r="I36" s="14"/>
      <c r="J36" s="14"/>
      <c r="K36" s="14"/>
      <c r="L36" s="15" t="str">
        <f t="shared" si="2"/>
        <v/>
      </c>
      <c r="M36" s="16" t="str">
        <f t="shared" si="3"/>
        <v/>
      </c>
      <c r="N36" s="17"/>
      <c r="O36" s="17"/>
      <c r="P36" s="17"/>
      <c r="Q36" s="17"/>
      <c r="R36" s="18"/>
      <c r="S36" s="17"/>
      <c r="T36" s="17"/>
      <c r="U36" s="17"/>
      <c r="V36" s="19" t="str">
        <f t="shared" si="4"/>
        <v/>
      </c>
      <c r="W36" s="20" t="str">
        <f t="shared" si="5"/>
        <v/>
      </c>
      <c r="X36" s="7"/>
      <c r="Y36" s="7"/>
      <c r="Z36" s="21"/>
      <c r="AA36" s="22"/>
    </row>
    <row r="37" spans="1:27" ht="186" customHeight="1" x14ac:dyDescent="0.35">
      <c r="A37" s="33"/>
      <c r="B37" s="33"/>
      <c r="C37" s="13"/>
      <c r="D37" s="24"/>
      <c r="E37" s="24"/>
      <c r="F37" s="24"/>
      <c r="G37" s="25"/>
      <c r="H37" s="26"/>
      <c r="I37" s="14"/>
      <c r="J37" s="14"/>
      <c r="K37" s="14"/>
      <c r="L37" s="15" t="str">
        <f t="shared" si="2"/>
        <v/>
      </c>
      <c r="M37" s="16" t="str">
        <f t="shared" si="3"/>
        <v/>
      </c>
      <c r="N37" s="17"/>
      <c r="O37" s="17"/>
      <c r="P37" s="17"/>
      <c r="Q37" s="17"/>
      <c r="R37" s="18"/>
      <c r="S37" s="17"/>
      <c r="T37" s="17"/>
      <c r="U37" s="17"/>
      <c r="V37" s="19" t="str">
        <f t="shared" si="4"/>
        <v/>
      </c>
      <c r="W37" s="20" t="str">
        <f t="shared" si="5"/>
        <v/>
      </c>
      <c r="X37" s="7"/>
      <c r="Y37" s="7"/>
      <c r="Z37" s="21"/>
      <c r="AA37" s="22"/>
    </row>
    <row r="38" spans="1:27" ht="155.25" customHeight="1" x14ac:dyDescent="0.35">
      <c r="A38" s="33"/>
      <c r="B38" s="33"/>
      <c r="C38" s="13"/>
      <c r="D38" s="24"/>
      <c r="E38" s="24"/>
      <c r="F38" s="24"/>
      <c r="G38" s="25"/>
      <c r="H38" s="26"/>
      <c r="I38" s="14"/>
      <c r="J38" s="14"/>
      <c r="K38" s="14"/>
      <c r="L38" s="15" t="str">
        <f t="shared" si="2"/>
        <v/>
      </c>
      <c r="M38" s="16" t="str">
        <f t="shared" si="3"/>
        <v/>
      </c>
      <c r="N38" s="17"/>
      <c r="O38" s="17"/>
      <c r="P38" s="17"/>
      <c r="Q38" s="17"/>
      <c r="R38" s="18"/>
      <c r="S38" s="17"/>
      <c r="T38" s="17"/>
      <c r="U38" s="17"/>
      <c r="V38" s="19" t="str">
        <f t="shared" si="4"/>
        <v/>
      </c>
      <c r="W38" s="20" t="str">
        <f t="shared" si="5"/>
        <v/>
      </c>
      <c r="X38" s="7"/>
      <c r="Y38" s="7"/>
      <c r="Z38" s="21"/>
      <c r="AA38" s="22"/>
    </row>
    <row r="39" spans="1:27" ht="108.75" customHeight="1" x14ac:dyDescent="0.35">
      <c r="A39" s="33"/>
      <c r="B39" s="33"/>
      <c r="C39" s="13"/>
      <c r="D39" s="24"/>
      <c r="E39" s="24"/>
      <c r="F39" s="24"/>
      <c r="G39" s="25"/>
      <c r="H39" s="26"/>
      <c r="I39" s="27"/>
      <c r="J39" s="28"/>
      <c r="K39" s="28"/>
      <c r="L39" s="15" t="str">
        <f t="shared" si="2"/>
        <v/>
      </c>
      <c r="M39" s="16" t="str">
        <f t="shared" si="3"/>
        <v/>
      </c>
      <c r="N39" s="17"/>
      <c r="O39" s="17"/>
      <c r="P39" s="17"/>
      <c r="Q39" s="17"/>
      <c r="R39" s="18"/>
      <c r="S39" s="17"/>
      <c r="T39" s="17"/>
      <c r="U39" s="17"/>
      <c r="V39" s="19" t="str">
        <f t="shared" si="4"/>
        <v/>
      </c>
      <c r="W39" s="20" t="str">
        <f t="shared" si="5"/>
        <v/>
      </c>
      <c r="X39" s="7"/>
      <c r="Y39" s="7"/>
      <c r="Z39" s="21"/>
      <c r="AA39" s="22"/>
    </row>
    <row r="40" spans="1:27" ht="180" customHeight="1" x14ac:dyDescent="0.35">
      <c r="A40" s="33"/>
      <c r="B40" s="33"/>
      <c r="C40" s="13"/>
      <c r="D40" s="34"/>
      <c r="E40" s="34"/>
      <c r="F40" s="34"/>
      <c r="G40" s="35"/>
      <c r="H40" s="32"/>
      <c r="I40" s="14"/>
      <c r="J40" s="14"/>
      <c r="K40" s="14"/>
      <c r="L40" s="15" t="str">
        <f t="shared" si="2"/>
        <v/>
      </c>
      <c r="M40" s="16" t="str">
        <f t="shared" si="3"/>
        <v/>
      </c>
      <c r="N40" s="17"/>
      <c r="O40" s="17"/>
      <c r="P40" s="17"/>
      <c r="Q40" s="17"/>
      <c r="R40" s="18"/>
      <c r="S40" s="17"/>
      <c r="T40" s="17"/>
      <c r="U40" s="17"/>
      <c r="V40" s="19" t="str">
        <f t="shared" si="4"/>
        <v/>
      </c>
      <c r="W40" s="20" t="str">
        <f t="shared" si="5"/>
        <v/>
      </c>
      <c r="X40" s="7"/>
      <c r="Y40" s="7"/>
      <c r="Z40" s="21"/>
      <c r="AA40" s="22"/>
    </row>
    <row r="41" spans="1:27" ht="140.25" customHeight="1" x14ac:dyDescent="0.35">
      <c r="A41" s="33"/>
      <c r="B41" s="33"/>
      <c r="C41" s="13"/>
      <c r="D41" s="34"/>
      <c r="E41" s="34"/>
      <c r="F41" s="24"/>
      <c r="G41" s="25"/>
      <c r="H41" s="26"/>
      <c r="I41" s="27"/>
      <c r="J41" s="28"/>
      <c r="K41" s="28"/>
      <c r="L41" s="15" t="str">
        <f t="shared" si="2"/>
        <v/>
      </c>
      <c r="M41" s="16" t="str">
        <f t="shared" si="3"/>
        <v/>
      </c>
      <c r="N41" s="17"/>
      <c r="O41" s="17"/>
      <c r="P41" s="17"/>
      <c r="Q41" s="17"/>
      <c r="R41" s="18"/>
      <c r="S41" s="17"/>
      <c r="T41" s="17"/>
      <c r="U41" s="17"/>
      <c r="V41" s="19" t="str">
        <f t="shared" si="4"/>
        <v/>
      </c>
      <c r="W41" s="20" t="str">
        <f t="shared" si="5"/>
        <v/>
      </c>
      <c r="X41" s="7"/>
      <c r="Y41" s="7"/>
      <c r="Z41" s="21"/>
      <c r="AA41" s="22"/>
    </row>
    <row r="42" spans="1:27" ht="116.25" customHeight="1" x14ac:dyDescent="0.35">
      <c r="A42" s="36"/>
      <c r="B42" s="37"/>
      <c r="C42" s="13"/>
      <c r="D42" s="38"/>
      <c r="E42" s="38"/>
      <c r="F42" s="38"/>
      <c r="G42" s="39"/>
      <c r="H42" s="40"/>
      <c r="I42" s="41"/>
      <c r="J42" s="41"/>
      <c r="K42" s="41"/>
      <c r="L42" s="15" t="str">
        <f t="shared" si="2"/>
        <v/>
      </c>
      <c r="M42" s="16" t="str">
        <f t="shared" si="3"/>
        <v/>
      </c>
      <c r="N42" s="17"/>
      <c r="O42" s="17"/>
      <c r="P42" s="17"/>
      <c r="Q42" s="17"/>
      <c r="R42" s="18"/>
      <c r="S42" s="17"/>
      <c r="T42" s="17"/>
      <c r="U42" s="17"/>
      <c r="V42" s="19" t="str">
        <f t="shared" si="4"/>
        <v/>
      </c>
      <c r="W42" s="20" t="str">
        <f t="shared" si="5"/>
        <v/>
      </c>
      <c r="X42" s="7"/>
      <c r="Y42" s="7"/>
      <c r="Z42" s="21"/>
      <c r="AA42" s="22"/>
    </row>
    <row r="43" spans="1:27" ht="189" customHeight="1" x14ac:dyDescent="0.35">
      <c r="A43" s="36"/>
      <c r="B43" s="37"/>
      <c r="C43" s="13"/>
      <c r="D43" s="24"/>
      <c r="E43" s="24"/>
      <c r="F43" s="42"/>
      <c r="G43" s="25"/>
      <c r="H43" s="40"/>
      <c r="I43" s="14"/>
      <c r="J43" s="14"/>
      <c r="K43" s="14"/>
      <c r="L43" s="15" t="str">
        <f t="shared" si="2"/>
        <v/>
      </c>
      <c r="M43" s="16" t="str">
        <f t="shared" si="3"/>
        <v/>
      </c>
      <c r="N43" s="17"/>
      <c r="O43" s="17"/>
      <c r="P43" s="17"/>
      <c r="Q43" s="17"/>
      <c r="R43" s="18"/>
      <c r="S43" s="17"/>
      <c r="T43" s="17"/>
      <c r="U43" s="17"/>
      <c r="V43" s="19" t="str">
        <f t="shared" si="4"/>
        <v/>
      </c>
      <c r="W43" s="20" t="str">
        <f t="shared" si="5"/>
        <v/>
      </c>
      <c r="X43" s="7"/>
      <c r="Y43" s="7"/>
      <c r="Z43" s="21"/>
      <c r="AA43" s="22"/>
    </row>
    <row r="44" spans="1:27" ht="149.25" customHeight="1" x14ac:dyDescent="0.35">
      <c r="A44" s="36"/>
      <c r="B44" s="37"/>
      <c r="C44" s="26"/>
      <c r="D44" s="24"/>
      <c r="E44" s="24"/>
      <c r="F44" s="42"/>
      <c r="G44" s="25"/>
      <c r="H44" s="40"/>
      <c r="I44" s="14"/>
      <c r="J44" s="14"/>
      <c r="K44" s="14"/>
      <c r="L44" s="15" t="str">
        <f t="shared" si="2"/>
        <v/>
      </c>
      <c r="M44" s="16" t="str">
        <f t="shared" si="3"/>
        <v/>
      </c>
      <c r="N44" s="17"/>
      <c r="O44" s="17"/>
      <c r="P44" s="17"/>
      <c r="Q44" s="17"/>
      <c r="R44" s="18"/>
      <c r="S44" s="17"/>
      <c r="T44" s="17"/>
      <c r="U44" s="17"/>
      <c r="V44" s="19" t="str">
        <f t="shared" si="4"/>
        <v/>
      </c>
      <c r="W44" s="20" t="str">
        <f t="shared" si="5"/>
        <v/>
      </c>
      <c r="X44" s="7"/>
      <c r="Y44" s="7"/>
      <c r="Z44" s="21"/>
      <c r="AA44" s="22"/>
    </row>
    <row r="45" spans="1:27" ht="108.75" customHeight="1" x14ac:dyDescent="0.35">
      <c r="A45" s="36"/>
      <c r="B45" s="37"/>
      <c r="C45" s="26"/>
      <c r="D45" s="24"/>
      <c r="E45" s="24"/>
      <c r="F45" s="24"/>
      <c r="G45" s="25"/>
      <c r="H45" s="32"/>
      <c r="I45" s="14"/>
      <c r="J45" s="14"/>
      <c r="K45" s="14"/>
      <c r="L45" s="15" t="str">
        <f t="shared" si="2"/>
        <v/>
      </c>
      <c r="M45" s="16" t="str">
        <f t="shared" si="3"/>
        <v/>
      </c>
      <c r="N45" s="17"/>
      <c r="O45" s="17"/>
      <c r="P45" s="17"/>
      <c r="Q45" s="17"/>
      <c r="R45" s="18"/>
      <c r="S45" s="17"/>
      <c r="T45" s="17"/>
      <c r="U45" s="17"/>
      <c r="V45" s="19" t="str">
        <f t="shared" si="4"/>
        <v/>
      </c>
      <c r="W45" s="20" t="str">
        <f t="shared" si="5"/>
        <v/>
      </c>
      <c r="X45" s="7"/>
      <c r="Y45" s="7"/>
      <c r="Z45" s="21"/>
      <c r="AA45" s="22"/>
    </row>
    <row r="46" spans="1:27" ht="192" customHeight="1" x14ac:dyDescent="0.35">
      <c r="A46" s="36"/>
      <c r="B46" s="37"/>
      <c r="C46" s="26"/>
      <c r="D46" s="24"/>
      <c r="E46" s="24"/>
      <c r="F46" s="24"/>
      <c r="G46" s="25"/>
      <c r="H46" s="32"/>
      <c r="I46" s="14"/>
      <c r="J46" s="14"/>
      <c r="K46" s="14"/>
      <c r="L46" s="15" t="str">
        <f t="shared" si="2"/>
        <v/>
      </c>
      <c r="M46" s="16" t="str">
        <f t="shared" si="3"/>
        <v/>
      </c>
      <c r="N46" s="17"/>
      <c r="O46" s="17"/>
      <c r="P46" s="17"/>
      <c r="Q46" s="17"/>
      <c r="R46" s="18"/>
      <c r="S46" s="17"/>
      <c r="T46" s="17"/>
      <c r="U46" s="17"/>
      <c r="V46" s="19" t="str">
        <f t="shared" si="4"/>
        <v/>
      </c>
      <c r="W46" s="20" t="str">
        <f t="shared" si="5"/>
        <v/>
      </c>
      <c r="X46" s="7"/>
      <c r="Y46" s="7"/>
      <c r="Z46" s="21"/>
      <c r="AA46" s="22"/>
    </row>
    <row r="47" spans="1:27" ht="158.25" customHeight="1" x14ac:dyDescent="0.35">
      <c r="A47" s="36"/>
      <c r="B47" s="37"/>
      <c r="C47" s="26"/>
      <c r="D47" s="24"/>
      <c r="E47" s="24"/>
      <c r="F47" s="24"/>
      <c r="G47" s="25"/>
      <c r="H47" s="32"/>
      <c r="I47" s="14"/>
      <c r="J47" s="14"/>
      <c r="K47" s="14"/>
      <c r="L47" s="15" t="str">
        <f t="shared" si="2"/>
        <v/>
      </c>
      <c r="M47" s="16" t="str">
        <f t="shared" si="3"/>
        <v/>
      </c>
      <c r="N47" s="17"/>
      <c r="O47" s="17"/>
      <c r="P47" s="17"/>
      <c r="Q47" s="17"/>
      <c r="R47" s="18"/>
      <c r="S47" s="17"/>
      <c r="T47" s="17"/>
      <c r="U47" s="17"/>
      <c r="V47" s="19" t="str">
        <f t="shared" si="4"/>
        <v/>
      </c>
      <c r="W47" s="20" t="str">
        <f t="shared" si="5"/>
        <v/>
      </c>
      <c r="X47" s="7"/>
      <c r="Y47" s="7"/>
      <c r="Z47" s="21"/>
      <c r="AA47" s="22"/>
    </row>
    <row r="48" spans="1:27" ht="150" customHeight="1" x14ac:dyDescent="0.35">
      <c r="A48" s="36"/>
      <c r="B48" s="37"/>
      <c r="C48" s="26"/>
      <c r="D48" s="24"/>
      <c r="E48" s="24"/>
      <c r="F48" s="24"/>
      <c r="G48" s="25"/>
      <c r="H48" s="32"/>
      <c r="I48" s="14"/>
      <c r="J48" s="14"/>
      <c r="K48" s="14"/>
      <c r="L48" s="15" t="str">
        <f t="shared" si="2"/>
        <v/>
      </c>
      <c r="M48" s="16" t="str">
        <f t="shared" si="3"/>
        <v/>
      </c>
      <c r="N48" s="17"/>
      <c r="O48" s="17"/>
      <c r="P48" s="17"/>
      <c r="Q48" s="17"/>
      <c r="R48" s="18"/>
      <c r="S48" s="17"/>
      <c r="T48" s="17"/>
      <c r="U48" s="17"/>
      <c r="V48" s="19" t="str">
        <f t="shared" si="4"/>
        <v/>
      </c>
      <c r="W48" s="20" t="str">
        <f t="shared" si="5"/>
        <v/>
      </c>
      <c r="X48" s="7"/>
      <c r="Y48" s="7"/>
      <c r="Z48" s="21"/>
      <c r="AA48" s="22"/>
    </row>
    <row r="49" spans="1:27" ht="132" customHeight="1" x14ac:dyDescent="0.35">
      <c r="A49" s="36"/>
      <c r="B49" s="37"/>
      <c r="C49" s="26"/>
      <c r="D49" s="24"/>
      <c r="E49" s="24"/>
      <c r="F49" s="24"/>
      <c r="G49" s="25"/>
      <c r="H49" s="32"/>
      <c r="I49" s="14"/>
      <c r="J49" s="14"/>
      <c r="K49" s="14"/>
      <c r="L49" s="15" t="str">
        <f t="shared" si="2"/>
        <v/>
      </c>
      <c r="M49" s="16" t="str">
        <f t="shared" si="3"/>
        <v/>
      </c>
      <c r="N49" s="17"/>
      <c r="O49" s="17"/>
      <c r="P49" s="17"/>
      <c r="Q49" s="17"/>
      <c r="R49" s="18"/>
      <c r="S49" s="17"/>
      <c r="T49" s="17"/>
      <c r="U49" s="17"/>
      <c r="V49" s="19" t="str">
        <f t="shared" si="4"/>
        <v/>
      </c>
      <c r="W49" s="20" t="str">
        <f t="shared" si="5"/>
        <v/>
      </c>
      <c r="X49" s="7"/>
      <c r="Y49" s="7"/>
      <c r="Z49" s="21"/>
      <c r="AA49" s="22"/>
    </row>
    <row r="50" spans="1:27" ht="145.5" customHeight="1" x14ac:dyDescent="0.35">
      <c r="A50" s="36"/>
      <c r="B50" s="37"/>
      <c r="C50" s="26"/>
      <c r="D50" s="24"/>
      <c r="E50" s="24"/>
      <c r="F50" s="24"/>
      <c r="G50" s="25"/>
      <c r="H50" s="26"/>
      <c r="I50" s="14"/>
      <c r="J50" s="14"/>
      <c r="K50" s="14"/>
      <c r="L50" s="15" t="str">
        <f t="shared" si="2"/>
        <v/>
      </c>
      <c r="M50" s="16" t="str">
        <f t="shared" si="3"/>
        <v/>
      </c>
      <c r="N50" s="17"/>
      <c r="O50" s="17"/>
      <c r="P50" s="17"/>
      <c r="Q50" s="17"/>
      <c r="R50" s="18"/>
      <c r="S50" s="17"/>
      <c r="T50" s="17"/>
      <c r="U50" s="17"/>
      <c r="V50" s="19" t="str">
        <f t="shared" si="4"/>
        <v/>
      </c>
      <c r="W50" s="20" t="str">
        <f t="shared" si="5"/>
        <v/>
      </c>
      <c r="X50" s="7"/>
      <c r="Y50" s="7"/>
      <c r="Z50" s="21"/>
      <c r="AA50" s="22"/>
    </row>
    <row r="51" spans="1:27" ht="108.75" customHeight="1" x14ac:dyDescent="0.35">
      <c r="A51" s="36"/>
      <c r="B51" s="37"/>
      <c r="C51" s="26"/>
      <c r="D51" s="24"/>
      <c r="E51" s="24"/>
      <c r="F51" s="24"/>
      <c r="G51" s="25"/>
      <c r="H51" s="26"/>
      <c r="I51" s="14"/>
      <c r="J51" s="14"/>
      <c r="K51" s="14"/>
      <c r="L51" s="15" t="str">
        <f t="shared" si="2"/>
        <v/>
      </c>
      <c r="M51" s="16" t="str">
        <f t="shared" si="3"/>
        <v/>
      </c>
      <c r="N51" s="17"/>
      <c r="O51" s="17"/>
      <c r="P51" s="17"/>
      <c r="Q51" s="17"/>
      <c r="R51" s="18"/>
      <c r="S51" s="17"/>
      <c r="T51" s="17"/>
      <c r="U51" s="17"/>
      <c r="V51" s="19" t="str">
        <f t="shared" si="4"/>
        <v/>
      </c>
      <c r="W51" s="20" t="str">
        <f t="shared" si="5"/>
        <v/>
      </c>
      <c r="X51" s="7"/>
      <c r="Y51" s="7"/>
      <c r="Z51" s="21"/>
      <c r="AA51" s="22"/>
    </row>
    <row r="52" spans="1:27" ht="135" customHeight="1" x14ac:dyDescent="0.35">
      <c r="A52" s="36"/>
      <c r="B52" s="37"/>
      <c r="C52" s="26"/>
      <c r="D52" s="24"/>
      <c r="E52" s="24"/>
      <c r="F52" s="24"/>
      <c r="G52" s="25"/>
      <c r="H52" s="26"/>
      <c r="I52" s="14"/>
      <c r="J52" s="14"/>
      <c r="K52" s="14"/>
      <c r="L52" s="15" t="str">
        <f t="shared" si="2"/>
        <v/>
      </c>
      <c r="M52" s="16" t="str">
        <f t="shared" si="3"/>
        <v/>
      </c>
      <c r="N52" s="17"/>
      <c r="O52" s="17"/>
      <c r="P52" s="17"/>
      <c r="Q52" s="17"/>
      <c r="R52" s="18"/>
      <c r="S52" s="17"/>
      <c r="T52" s="17"/>
      <c r="U52" s="17"/>
      <c r="V52" s="19" t="str">
        <f t="shared" si="4"/>
        <v/>
      </c>
      <c r="W52" s="20" t="str">
        <f t="shared" si="5"/>
        <v/>
      </c>
      <c r="X52" s="7"/>
      <c r="Y52" s="7"/>
      <c r="Z52" s="21"/>
      <c r="AA52" s="22"/>
    </row>
    <row r="53" spans="1:27" ht="144.75" customHeight="1" x14ac:dyDescent="0.35">
      <c r="A53" s="36"/>
      <c r="B53" s="37"/>
      <c r="C53" s="26"/>
      <c r="D53" s="24"/>
      <c r="E53" s="24"/>
      <c r="F53" s="24"/>
      <c r="G53" s="25"/>
      <c r="H53" s="32"/>
      <c r="I53" s="14"/>
      <c r="J53" s="14"/>
      <c r="K53" s="14"/>
      <c r="L53" s="15" t="str">
        <f t="shared" si="2"/>
        <v/>
      </c>
      <c r="M53" s="16" t="str">
        <f t="shared" si="3"/>
        <v/>
      </c>
      <c r="N53" s="17"/>
      <c r="O53" s="17"/>
      <c r="P53" s="17"/>
      <c r="Q53" s="17"/>
      <c r="R53" s="18"/>
      <c r="S53" s="17"/>
      <c r="T53" s="17"/>
      <c r="U53" s="17"/>
      <c r="V53" s="19" t="str">
        <f t="shared" si="4"/>
        <v/>
      </c>
      <c r="W53" s="20" t="str">
        <f t="shared" si="5"/>
        <v/>
      </c>
      <c r="X53" s="7"/>
      <c r="Y53" s="7"/>
      <c r="Z53" s="21"/>
      <c r="AA53" s="22"/>
    </row>
    <row r="54" spans="1:27" ht="96" customHeight="1" x14ac:dyDescent="0.35">
      <c r="A54" s="36"/>
      <c r="B54" s="37"/>
      <c r="C54" s="43"/>
      <c r="D54" s="29"/>
      <c r="E54" s="29"/>
      <c r="F54" s="29"/>
      <c r="G54" s="23"/>
      <c r="H54" s="44"/>
      <c r="I54" s="14"/>
      <c r="J54" s="14"/>
      <c r="K54" s="14"/>
      <c r="L54" s="15" t="str">
        <f t="shared" si="2"/>
        <v/>
      </c>
      <c r="M54" s="16" t="str">
        <f t="shared" si="3"/>
        <v/>
      </c>
      <c r="N54" s="17"/>
      <c r="O54" s="17"/>
      <c r="P54" s="17"/>
      <c r="Q54" s="17"/>
      <c r="R54" s="18"/>
      <c r="S54" s="17"/>
      <c r="T54" s="17"/>
      <c r="U54" s="17"/>
      <c r="V54" s="19" t="str">
        <f t="shared" si="4"/>
        <v/>
      </c>
      <c r="W54" s="20" t="str">
        <f t="shared" si="5"/>
        <v/>
      </c>
      <c r="X54" s="7"/>
      <c r="Y54" s="7"/>
      <c r="Z54" s="21"/>
      <c r="AA54" s="22"/>
    </row>
    <row r="55" spans="1:27" ht="96" customHeight="1" x14ac:dyDescent="0.35">
      <c r="A55" s="36"/>
      <c r="B55" s="37"/>
      <c r="C55" s="43"/>
      <c r="D55" s="29"/>
      <c r="E55" s="29"/>
      <c r="F55" s="29"/>
      <c r="G55" s="23"/>
      <c r="H55" s="44"/>
      <c r="I55" s="14"/>
      <c r="J55" s="14"/>
      <c r="K55" s="14"/>
      <c r="L55" s="15" t="str">
        <f t="shared" si="2"/>
        <v/>
      </c>
      <c r="M55" s="16" t="str">
        <f t="shared" si="3"/>
        <v/>
      </c>
      <c r="N55" s="17"/>
      <c r="O55" s="17"/>
      <c r="P55" s="17"/>
      <c r="Q55" s="17"/>
      <c r="R55" s="18"/>
      <c r="S55" s="17"/>
      <c r="T55" s="17"/>
      <c r="U55" s="17"/>
      <c r="V55" s="19" t="str">
        <f t="shared" si="4"/>
        <v/>
      </c>
      <c r="W55" s="20" t="str">
        <f t="shared" si="5"/>
        <v/>
      </c>
      <c r="X55" s="7"/>
      <c r="Y55" s="7"/>
      <c r="Z55" s="21"/>
      <c r="AA55" s="22"/>
    </row>
    <row r="56" spans="1:27" ht="72" customHeight="1" x14ac:dyDescent="0.35">
      <c r="A56" s="36"/>
      <c r="B56" s="37"/>
      <c r="C56" s="44"/>
      <c r="D56" s="29"/>
      <c r="E56" s="45"/>
      <c r="F56" s="29"/>
      <c r="G56" s="23"/>
      <c r="H56" s="44"/>
      <c r="I56" s="14"/>
      <c r="J56" s="14"/>
      <c r="K56" s="14"/>
      <c r="L56" s="15" t="str">
        <f t="shared" si="2"/>
        <v/>
      </c>
      <c r="M56" s="16" t="str">
        <f t="shared" si="3"/>
        <v/>
      </c>
      <c r="N56" s="17"/>
      <c r="O56" s="17"/>
      <c r="P56" s="17"/>
      <c r="Q56" s="17"/>
      <c r="R56" s="18"/>
      <c r="S56" s="17"/>
      <c r="T56" s="17"/>
      <c r="U56" s="17"/>
      <c r="V56" s="19" t="str">
        <f t="shared" si="4"/>
        <v/>
      </c>
      <c r="W56" s="20" t="str">
        <f t="shared" si="5"/>
        <v/>
      </c>
      <c r="X56" s="7"/>
      <c r="Y56" s="7"/>
      <c r="Z56" s="21"/>
      <c r="AA56" s="22"/>
    </row>
    <row r="57" spans="1:27" ht="109.5" customHeight="1" x14ac:dyDescent="0.35">
      <c r="A57" s="36"/>
      <c r="B57" s="37"/>
      <c r="C57" s="44"/>
      <c r="D57" s="38"/>
      <c r="E57" s="38"/>
      <c r="F57" s="38"/>
      <c r="G57" s="39"/>
      <c r="H57" s="40"/>
      <c r="I57" s="46"/>
      <c r="J57" s="47"/>
      <c r="K57" s="47"/>
      <c r="L57" s="15" t="str">
        <f t="shared" si="2"/>
        <v/>
      </c>
      <c r="M57" s="16" t="str">
        <f t="shared" si="3"/>
        <v/>
      </c>
      <c r="N57" s="17"/>
      <c r="O57" s="17"/>
      <c r="P57" s="17"/>
      <c r="Q57" s="17"/>
      <c r="R57" s="18"/>
      <c r="S57" s="17"/>
      <c r="T57" s="17"/>
      <c r="U57" s="17"/>
      <c r="V57" s="19" t="str">
        <f t="shared" si="4"/>
        <v/>
      </c>
      <c r="W57" s="20" t="str">
        <f t="shared" si="5"/>
        <v/>
      </c>
      <c r="X57" s="7"/>
      <c r="Y57" s="7"/>
      <c r="Z57" s="21"/>
      <c r="AA57" s="22"/>
    </row>
    <row r="58" spans="1:27" ht="91.5" customHeight="1" x14ac:dyDescent="0.35">
      <c r="A58" s="36"/>
      <c r="B58" s="37"/>
      <c r="C58" s="44"/>
      <c r="D58" s="38"/>
      <c r="E58" s="38"/>
      <c r="F58" s="38"/>
      <c r="G58" s="39"/>
      <c r="H58" s="40"/>
      <c r="I58" s="46"/>
      <c r="J58" s="47"/>
      <c r="K58" s="47"/>
      <c r="L58" s="15" t="str">
        <f t="shared" si="2"/>
        <v/>
      </c>
      <c r="M58" s="16" t="str">
        <f t="shared" si="3"/>
        <v/>
      </c>
      <c r="N58" s="17"/>
      <c r="O58" s="17"/>
      <c r="P58" s="17"/>
      <c r="Q58" s="17"/>
      <c r="R58" s="18"/>
      <c r="S58" s="17"/>
      <c r="T58" s="17"/>
      <c r="U58" s="17"/>
      <c r="V58" s="19" t="str">
        <f t="shared" si="4"/>
        <v/>
      </c>
      <c r="W58" s="20" t="str">
        <f t="shared" si="5"/>
        <v/>
      </c>
      <c r="X58" s="7"/>
      <c r="Y58" s="7"/>
      <c r="Z58" s="21"/>
      <c r="AA58" s="22"/>
    </row>
    <row r="59" spans="1:27" ht="106.5" customHeight="1" x14ac:dyDescent="0.35">
      <c r="A59" s="36"/>
      <c r="B59" s="37"/>
      <c r="C59" s="44"/>
      <c r="D59" s="38"/>
      <c r="E59" s="38"/>
      <c r="F59" s="38"/>
      <c r="G59" s="39"/>
      <c r="H59" s="40"/>
      <c r="I59" s="46"/>
      <c r="J59" s="47"/>
      <c r="K59" s="47"/>
      <c r="L59" s="15" t="str">
        <f t="shared" si="2"/>
        <v/>
      </c>
      <c r="M59" s="16" t="str">
        <f t="shared" si="3"/>
        <v/>
      </c>
      <c r="N59" s="17"/>
      <c r="O59" s="17"/>
      <c r="P59" s="17"/>
      <c r="Q59" s="17"/>
      <c r="R59" s="18"/>
      <c r="S59" s="17"/>
      <c r="T59" s="17"/>
      <c r="U59" s="17"/>
      <c r="V59" s="19" t="str">
        <f t="shared" si="4"/>
        <v/>
      </c>
      <c r="W59" s="20" t="str">
        <f t="shared" si="5"/>
        <v/>
      </c>
      <c r="X59" s="7"/>
      <c r="Y59" s="7"/>
      <c r="Z59" s="21"/>
      <c r="AA59" s="22"/>
    </row>
    <row r="60" spans="1:27" ht="108.75" customHeight="1" x14ac:dyDescent="0.35">
      <c r="A60" s="36"/>
      <c r="B60" s="37"/>
      <c r="C60" s="44"/>
      <c r="D60" s="38"/>
      <c r="E60" s="38"/>
      <c r="F60" s="38"/>
      <c r="G60" s="39"/>
      <c r="H60" s="40"/>
      <c r="I60" s="46"/>
      <c r="J60" s="47"/>
      <c r="K60" s="47"/>
      <c r="L60" s="15" t="str">
        <f t="shared" si="2"/>
        <v/>
      </c>
      <c r="M60" s="16" t="str">
        <f t="shared" si="3"/>
        <v/>
      </c>
      <c r="N60" s="17"/>
      <c r="O60" s="17"/>
      <c r="P60" s="17"/>
      <c r="Q60" s="17"/>
      <c r="R60" s="18"/>
      <c r="S60" s="17"/>
      <c r="T60" s="17"/>
      <c r="U60" s="17"/>
      <c r="V60" s="19" t="str">
        <f t="shared" si="4"/>
        <v/>
      </c>
      <c r="W60" s="20" t="str">
        <f t="shared" si="5"/>
        <v/>
      </c>
      <c r="X60" s="7"/>
      <c r="Y60" s="7"/>
      <c r="Z60" s="21"/>
      <c r="AA60" s="22"/>
    </row>
    <row r="61" spans="1:27" ht="103.5" customHeight="1" x14ac:dyDescent="0.35">
      <c r="A61" s="36"/>
      <c r="B61" s="37"/>
      <c r="C61" s="44"/>
      <c r="D61" s="38"/>
      <c r="E61" s="38"/>
      <c r="F61" s="38"/>
      <c r="G61" s="39"/>
      <c r="H61" s="40"/>
      <c r="I61" s="46"/>
      <c r="J61" s="47"/>
      <c r="K61" s="47"/>
      <c r="L61" s="15" t="str">
        <f t="shared" si="2"/>
        <v/>
      </c>
      <c r="M61" s="16" t="str">
        <f t="shared" si="3"/>
        <v/>
      </c>
      <c r="N61" s="17"/>
      <c r="O61" s="17"/>
      <c r="P61" s="17"/>
      <c r="Q61" s="17"/>
      <c r="R61" s="18"/>
      <c r="S61" s="17"/>
      <c r="T61" s="17"/>
      <c r="U61" s="17"/>
      <c r="V61" s="19" t="str">
        <f t="shared" si="4"/>
        <v/>
      </c>
      <c r="W61" s="20" t="str">
        <f t="shared" si="5"/>
        <v/>
      </c>
      <c r="X61" s="7"/>
      <c r="Y61" s="7"/>
      <c r="Z61" s="21"/>
      <c r="AA61" s="22"/>
    </row>
    <row r="62" spans="1:27" ht="72" customHeight="1" x14ac:dyDescent="0.35">
      <c r="A62" s="36"/>
      <c r="B62" s="37"/>
      <c r="C62" s="44"/>
      <c r="D62" s="38"/>
      <c r="E62" s="38"/>
      <c r="F62" s="24"/>
      <c r="G62" s="25"/>
      <c r="H62" s="26"/>
      <c r="I62" s="27"/>
      <c r="J62" s="28"/>
      <c r="K62" s="28"/>
      <c r="L62" s="15" t="str">
        <f t="shared" si="2"/>
        <v/>
      </c>
      <c r="M62" s="16" t="str">
        <f t="shared" si="3"/>
        <v/>
      </c>
      <c r="N62" s="17"/>
      <c r="O62" s="17"/>
      <c r="P62" s="17"/>
      <c r="Q62" s="17"/>
      <c r="R62" s="18"/>
      <c r="S62" s="17"/>
      <c r="T62" s="17"/>
      <c r="U62" s="17"/>
      <c r="V62" s="19" t="str">
        <f t="shared" si="4"/>
        <v/>
      </c>
      <c r="W62" s="20" t="str">
        <f t="shared" si="5"/>
        <v/>
      </c>
      <c r="X62" s="7"/>
      <c r="Y62" s="7"/>
      <c r="Z62" s="21"/>
      <c r="AA62" s="22"/>
    </row>
    <row r="63" spans="1:27" ht="72" customHeight="1" x14ac:dyDescent="0.35">
      <c r="A63" s="36"/>
      <c r="B63" s="37"/>
      <c r="C63" s="44"/>
      <c r="D63" s="39"/>
      <c r="E63" s="39"/>
      <c r="F63" s="39"/>
      <c r="G63" s="39"/>
      <c r="H63" s="40"/>
      <c r="I63" s="46"/>
      <c r="J63" s="47"/>
      <c r="K63" s="47"/>
      <c r="L63" s="15" t="str">
        <f t="shared" ref="L63:L70" si="6">IF(J63="","",IF(I63="","",IF(H63="","",SUM(I63:K63))))</f>
        <v/>
      </c>
      <c r="M63" s="48" t="str">
        <f t="shared" si="3"/>
        <v/>
      </c>
      <c r="N63" s="17"/>
      <c r="O63" s="17"/>
      <c r="P63" s="17"/>
      <c r="Q63" s="17"/>
      <c r="R63" s="18"/>
      <c r="S63" s="17"/>
      <c r="T63" s="17"/>
      <c r="U63" s="17"/>
      <c r="V63" s="19" t="str">
        <f t="shared" si="4"/>
        <v/>
      </c>
      <c r="W63" s="20" t="str">
        <f t="shared" si="5"/>
        <v/>
      </c>
      <c r="X63" s="7"/>
      <c r="Y63" s="7"/>
      <c r="Z63" s="21"/>
      <c r="AA63" s="22"/>
    </row>
    <row r="64" spans="1:27" ht="72" customHeight="1" x14ac:dyDescent="0.35">
      <c r="A64" s="36"/>
      <c r="B64" s="37"/>
      <c r="C64" s="44"/>
      <c r="D64" s="39"/>
      <c r="E64" s="39"/>
      <c r="F64" s="39"/>
      <c r="G64" s="39"/>
      <c r="H64" s="40"/>
      <c r="I64" s="46"/>
      <c r="J64" s="47"/>
      <c r="K64" s="47"/>
      <c r="L64" s="15" t="str">
        <f t="shared" si="6"/>
        <v/>
      </c>
      <c r="M64" s="48" t="str">
        <f t="shared" si="3"/>
        <v/>
      </c>
      <c r="N64" s="17"/>
      <c r="O64" s="17"/>
      <c r="P64" s="17"/>
      <c r="Q64" s="17"/>
      <c r="R64" s="18"/>
      <c r="S64" s="17"/>
      <c r="T64" s="17"/>
      <c r="U64" s="17"/>
      <c r="V64" s="19" t="str">
        <f t="shared" si="4"/>
        <v/>
      </c>
      <c r="W64" s="20" t="str">
        <f t="shared" si="5"/>
        <v/>
      </c>
      <c r="X64" s="7"/>
      <c r="Y64" s="7"/>
      <c r="Z64" s="21"/>
      <c r="AA64" s="22"/>
    </row>
    <row r="65" spans="1:27" ht="86.25" customHeight="1" x14ac:dyDescent="0.35">
      <c r="A65" s="36"/>
      <c r="B65" s="37"/>
      <c r="C65" s="44"/>
      <c r="D65" s="39"/>
      <c r="E65" s="39"/>
      <c r="F65" s="39"/>
      <c r="G65" s="39"/>
      <c r="H65" s="40"/>
      <c r="I65" s="46"/>
      <c r="J65" s="47"/>
      <c r="K65" s="47"/>
      <c r="L65" s="15" t="str">
        <f t="shared" si="6"/>
        <v/>
      </c>
      <c r="M65" s="48" t="str">
        <f t="shared" si="3"/>
        <v/>
      </c>
      <c r="N65" s="17"/>
      <c r="O65" s="17"/>
      <c r="P65" s="17"/>
      <c r="Q65" s="17"/>
      <c r="R65" s="18"/>
      <c r="S65" s="17"/>
      <c r="T65" s="17"/>
      <c r="U65" s="17"/>
      <c r="V65" s="19" t="str">
        <f t="shared" si="4"/>
        <v/>
      </c>
      <c r="W65" s="20" t="str">
        <f t="shared" si="5"/>
        <v/>
      </c>
      <c r="X65" s="7"/>
      <c r="Y65" s="7"/>
      <c r="Z65" s="21"/>
      <c r="AA65" s="22"/>
    </row>
    <row r="66" spans="1:27" ht="93" customHeight="1" x14ac:dyDescent="0.35">
      <c r="A66" s="36"/>
      <c r="B66" s="37"/>
      <c r="C66" s="44"/>
      <c r="D66" s="39"/>
      <c r="E66" s="39"/>
      <c r="F66" s="39"/>
      <c r="G66" s="39"/>
      <c r="H66" s="40"/>
      <c r="I66" s="46"/>
      <c r="J66" s="47"/>
      <c r="K66" s="47"/>
      <c r="L66" s="15" t="str">
        <f t="shared" si="6"/>
        <v/>
      </c>
      <c r="M66" s="48" t="str">
        <f t="shared" si="3"/>
        <v/>
      </c>
      <c r="N66" s="17"/>
      <c r="O66" s="17"/>
      <c r="P66" s="17"/>
      <c r="Q66" s="17"/>
      <c r="R66" s="18"/>
      <c r="S66" s="17"/>
      <c r="T66" s="17"/>
      <c r="U66" s="17"/>
      <c r="V66" s="19" t="str">
        <f t="shared" si="4"/>
        <v/>
      </c>
      <c r="W66" s="20" t="str">
        <f t="shared" si="5"/>
        <v/>
      </c>
      <c r="X66" s="7"/>
      <c r="Y66" s="7"/>
      <c r="Z66" s="21"/>
      <c r="AA66" s="22"/>
    </row>
    <row r="67" spans="1:27" ht="72" customHeight="1" x14ac:dyDescent="0.35">
      <c r="A67" s="36"/>
      <c r="B67" s="37"/>
      <c r="C67" s="44"/>
      <c r="D67" s="39"/>
      <c r="E67" s="39"/>
      <c r="F67" s="39"/>
      <c r="G67" s="39"/>
      <c r="H67" s="40"/>
      <c r="I67" s="46"/>
      <c r="J67" s="47"/>
      <c r="K67" s="47"/>
      <c r="L67" s="15" t="str">
        <f t="shared" si="6"/>
        <v/>
      </c>
      <c r="M67" s="48" t="str">
        <f t="shared" si="3"/>
        <v/>
      </c>
      <c r="N67" s="17"/>
      <c r="O67" s="17"/>
      <c r="P67" s="17"/>
      <c r="Q67" s="17"/>
      <c r="R67" s="18"/>
      <c r="S67" s="17"/>
      <c r="T67" s="17"/>
      <c r="U67" s="17"/>
      <c r="V67" s="19" t="str">
        <f t="shared" si="4"/>
        <v/>
      </c>
      <c r="W67" s="20" t="str">
        <f t="shared" si="5"/>
        <v/>
      </c>
      <c r="X67" s="7"/>
      <c r="Y67" s="7"/>
      <c r="Z67" s="21"/>
      <c r="AA67" s="22"/>
    </row>
    <row r="68" spans="1:27" ht="72" customHeight="1" x14ac:dyDescent="0.35">
      <c r="A68" s="36"/>
      <c r="B68" s="37"/>
      <c r="C68" s="44"/>
      <c r="D68" s="39"/>
      <c r="E68" s="39"/>
      <c r="F68" s="39"/>
      <c r="G68" s="39"/>
      <c r="H68" s="40"/>
      <c r="I68" s="46"/>
      <c r="J68" s="47"/>
      <c r="K68" s="47"/>
      <c r="L68" s="15" t="str">
        <f t="shared" si="6"/>
        <v/>
      </c>
      <c r="M68" s="48" t="str">
        <f>IF(L68="","",IF(L68&gt;6.5,"High Risk",IF(L68&gt;4.5,"Medium Risk",IF(L68&gt;2.5,"Low Risk",IF(L68&gt;0.5,"Very Low Risk","Doubtfull Risk")))))</f>
        <v/>
      </c>
      <c r="N68" s="17"/>
      <c r="O68" s="17"/>
      <c r="P68" s="17"/>
      <c r="Q68" s="17"/>
      <c r="R68" s="18"/>
      <c r="S68" s="17"/>
      <c r="T68" s="17"/>
      <c r="U68" s="17"/>
      <c r="V68" s="19" t="str">
        <f t="shared" si="4"/>
        <v/>
      </c>
      <c r="W68" s="20" t="str">
        <f t="shared" si="5"/>
        <v/>
      </c>
      <c r="X68" s="7"/>
      <c r="Y68" s="7"/>
      <c r="Z68" s="21"/>
      <c r="AA68" s="22"/>
    </row>
    <row r="69" spans="1:27" ht="72" customHeight="1" x14ac:dyDescent="0.35">
      <c r="A69" s="36"/>
      <c r="B69" s="37"/>
      <c r="C69" s="44"/>
      <c r="D69" s="39"/>
      <c r="E69" s="39"/>
      <c r="F69" s="39"/>
      <c r="G69" s="39"/>
      <c r="H69" s="40"/>
      <c r="I69" s="46"/>
      <c r="J69" s="47"/>
      <c r="K69" s="47"/>
      <c r="L69" s="15" t="str">
        <f t="shared" si="6"/>
        <v/>
      </c>
      <c r="M69" s="48" t="str">
        <f t="shared" si="3"/>
        <v/>
      </c>
      <c r="N69" s="17"/>
      <c r="O69" s="17"/>
      <c r="P69" s="17"/>
      <c r="Q69" s="17"/>
      <c r="R69" s="18"/>
      <c r="S69" s="17"/>
      <c r="T69" s="17"/>
      <c r="U69" s="17"/>
      <c r="V69" s="19" t="str">
        <f t="shared" si="4"/>
        <v/>
      </c>
      <c r="W69" s="20" t="str">
        <f t="shared" si="5"/>
        <v/>
      </c>
      <c r="X69" s="7"/>
      <c r="Y69" s="7"/>
      <c r="Z69" s="21"/>
      <c r="AA69" s="22"/>
    </row>
    <row r="70" spans="1:27" ht="160" customHeight="1" x14ac:dyDescent="0.35">
      <c r="A70" s="36"/>
      <c r="B70" s="37"/>
      <c r="C70" s="44"/>
      <c r="D70" s="39"/>
      <c r="E70" s="39"/>
      <c r="F70" s="39"/>
      <c r="G70" s="39"/>
      <c r="H70" s="40"/>
      <c r="I70" s="46"/>
      <c r="J70" s="47"/>
      <c r="K70" s="47"/>
      <c r="L70" s="15" t="str">
        <f t="shared" si="6"/>
        <v/>
      </c>
      <c r="M70" s="48" t="str">
        <f t="shared" si="3"/>
        <v/>
      </c>
      <c r="N70" s="17"/>
      <c r="O70" s="17"/>
      <c r="P70" s="17"/>
      <c r="Q70" s="17"/>
      <c r="R70" s="18"/>
      <c r="S70" s="17"/>
      <c r="T70" s="17"/>
      <c r="U70" s="17"/>
      <c r="V70" s="19" t="str">
        <f t="shared" si="4"/>
        <v/>
      </c>
      <c r="W70" s="20" t="str">
        <f t="shared" si="5"/>
        <v/>
      </c>
      <c r="X70" s="7"/>
      <c r="Y70" s="7"/>
      <c r="Z70" s="21"/>
      <c r="AA70" s="22"/>
    </row>
    <row r="71" spans="1:27" x14ac:dyDescent="0.35">
      <c r="A71" s="36"/>
      <c r="B71" s="37"/>
      <c r="C71" s="44"/>
      <c r="D71" s="39"/>
      <c r="E71" s="39"/>
      <c r="F71" s="12"/>
      <c r="G71" s="12"/>
      <c r="H71" s="26"/>
      <c r="I71" s="27"/>
      <c r="J71" s="28"/>
      <c r="K71" s="28"/>
      <c r="L71" s="15" t="str">
        <f>IF(J71="","",IF(I71="","",IF(H71="","",SUM(I71:K71))))</f>
        <v/>
      </c>
      <c r="M71" s="48" t="str">
        <f t="shared" si="3"/>
        <v/>
      </c>
    </row>
  </sheetData>
  <mergeCells count="15">
    <mergeCell ref="D13:D15"/>
    <mergeCell ref="D16:D17"/>
    <mergeCell ref="D20:D21"/>
    <mergeCell ref="D23:D24"/>
    <mergeCell ref="D27:D28"/>
    <mergeCell ref="A10:M12"/>
    <mergeCell ref="N10:Q10"/>
    <mergeCell ref="R10:R12"/>
    <mergeCell ref="S10:AA12"/>
    <mergeCell ref="N11:Q11"/>
    <mergeCell ref="E1:G1"/>
    <mergeCell ref="E3:E4"/>
    <mergeCell ref="A8:D8"/>
    <mergeCell ref="E8:AA8"/>
    <mergeCell ref="N9:Q9"/>
  </mergeCells>
  <conditionalFormatting sqref="W30:W70">
    <cfRule type="cellIs" dxfId="200" priority="193" stopIfTrue="1" operator="equal">
      <formula>"High Risk"</formula>
    </cfRule>
    <cfRule type="cellIs" dxfId="199" priority="194" stopIfTrue="1" operator="equal">
      <formula>"Medium Risk"</formula>
    </cfRule>
    <cfRule type="cellIs" dxfId="198" priority="195" stopIfTrue="1" operator="equal">
      <formula>"Low Risk"</formula>
    </cfRule>
  </conditionalFormatting>
  <conditionalFormatting sqref="X30:X35 X37 X39 X41:X46 X48:X54">
    <cfRule type="cellIs" dxfId="197" priority="190" stopIfTrue="1" operator="equal">
      <formula>"High Risk"</formula>
    </cfRule>
    <cfRule type="cellIs" dxfId="196" priority="191" stopIfTrue="1" operator="equal">
      <formula>"Medium Risk"</formula>
    </cfRule>
    <cfRule type="cellIs" dxfId="195" priority="192" stopIfTrue="1" operator="equal">
      <formula>"Low Risk"</formula>
    </cfRule>
  </conditionalFormatting>
  <conditionalFormatting sqref="X55">
    <cfRule type="cellIs" dxfId="194" priority="187" stopIfTrue="1" operator="equal">
      <formula>"High Risk"</formula>
    </cfRule>
    <cfRule type="cellIs" dxfId="193" priority="188" stopIfTrue="1" operator="equal">
      <formula>"Medium Risk"</formula>
    </cfRule>
    <cfRule type="cellIs" dxfId="192" priority="189" stopIfTrue="1" operator="equal">
      <formula>"Low Risk"</formula>
    </cfRule>
  </conditionalFormatting>
  <conditionalFormatting sqref="X56:X60">
    <cfRule type="cellIs" dxfId="191" priority="184" stopIfTrue="1" operator="equal">
      <formula>"High Risk"</formula>
    </cfRule>
    <cfRule type="cellIs" dxfId="190" priority="185" stopIfTrue="1" operator="equal">
      <formula>"Medium Risk"</formula>
    </cfRule>
    <cfRule type="cellIs" dxfId="189" priority="186" stopIfTrue="1" operator="equal">
      <formula>"Low Risk"</formula>
    </cfRule>
  </conditionalFormatting>
  <conditionalFormatting sqref="X38">
    <cfRule type="cellIs" dxfId="179" priority="172" stopIfTrue="1" operator="equal">
      <formula>"High Risk"</formula>
    </cfRule>
    <cfRule type="cellIs" dxfId="178" priority="173" stopIfTrue="1" operator="equal">
      <formula>"Medium Risk"</formula>
    </cfRule>
    <cfRule type="cellIs" dxfId="177" priority="174" stopIfTrue="1" operator="equal">
      <formula>"Low Risk"</formula>
    </cfRule>
  </conditionalFormatting>
  <conditionalFormatting sqref="X40">
    <cfRule type="cellIs" dxfId="176" priority="169" stopIfTrue="1" operator="equal">
      <formula>"High Risk"</formula>
    </cfRule>
    <cfRule type="cellIs" dxfId="175" priority="170" stopIfTrue="1" operator="equal">
      <formula>"Medium Risk"</formula>
    </cfRule>
    <cfRule type="cellIs" dxfId="174" priority="171" stopIfTrue="1" operator="equal">
      <formula>"Low Risk"</formula>
    </cfRule>
  </conditionalFormatting>
  <conditionalFormatting sqref="X47">
    <cfRule type="cellIs" dxfId="173" priority="166" stopIfTrue="1" operator="equal">
      <formula>"High Risk"</formula>
    </cfRule>
    <cfRule type="cellIs" dxfId="172" priority="167" stopIfTrue="1" operator="equal">
      <formula>"Medium Risk"</formula>
    </cfRule>
    <cfRule type="cellIs" dxfId="171" priority="168" stopIfTrue="1" operator="equal">
      <formula>"Low Risk"</formula>
    </cfRule>
  </conditionalFormatting>
  <conditionalFormatting sqref="X36">
    <cfRule type="cellIs" dxfId="170" priority="163" stopIfTrue="1" operator="equal">
      <formula>"High Risk"</formula>
    </cfRule>
    <cfRule type="cellIs" dxfId="169" priority="164" stopIfTrue="1" operator="equal">
      <formula>"Medium Risk"</formula>
    </cfRule>
    <cfRule type="cellIs" dxfId="168" priority="165" stopIfTrue="1" operator="equal">
      <formula>"Low Risk"</formula>
    </cfRule>
  </conditionalFormatting>
  <conditionalFormatting sqref="X61">
    <cfRule type="cellIs" dxfId="167" priority="160" stopIfTrue="1" operator="equal">
      <formula>"High Risk"</formula>
    </cfRule>
    <cfRule type="cellIs" dxfId="166" priority="161" stopIfTrue="1" operator="equal">
      <formula>"Medium Risk"</formula>
    </cfRule>
    <cfRule type="cellIs" dxfId="165" priority="162" stopIfTrue="1" operator="equal">
      <formula>"Low Risk"</formula>
    </cfRule>
  </conditionalFormatting>
  <conditionalFormatting sqref="X70">
    <cfRule type="cellIs" dxfId="164" priority="157" stopIfTrue="1" operator="equal">
      <formula>"High Risk"</formula>
    </cfRule>
    <cfRule type="cellIs" dxfId="163" priority="158" stopIfTrue="1" operator="equal">
      <formula>"Medium Risk"</formula>
    </cfRule>
    <cfRule type="cellIs" dxfId="162" priority="159" stopIfTrue="1" operator="equal">
      <formula>"Low Risk"</formula>
    </cfRule>
  </conditionalFormatting>
  <conditionalFormatting sqref="X62:X69">
    <cfRule type="cellIs" dxfId="161" priority="154" stopIfTrue="1" operator="equal">
      <formula>"High Risk"</formula>
    </cfRule>
    <cfRule type="cellIs" dxfId="160" priority="155" stopIfTrue="1" operator="equal">
      <formula>"Medium Risk"</formula>
    </cfRule>
    <cfRule type="cellIs" dxfId="159" priority="156" stopIfTrue="1" operator="equal">
      <formula>"Low Risk"</formula>
    </cfRule>
  </conditionalFormatting>
  <conditionalFormatting sqref="Y30:Y70">
    <cfRule type="cellIs" dxfId="158" priority="151" stopIfTrue="1" operator="equal">
      <formula>"High Risk"</formula>
    </cfRule>
    <cfRule type="cellIs" dxfId="157" priority="152" stopIfTrue="1" operator="equal">
      <formula>"Medium Risk"</formula>
    </cfRule>
    <cfRule type="cellIs" dxfId="156" priority="153" stopIfTrue="1" operator="equal">
      <formula>"Low Risk"</formula>
    </cfRule>
  </conditionalFormatting>
  <conditionalFormatting sqref="M30:M62">
    <cfRule type="cellIs" dxfId="155" priority="148" stopIfTrue="1" operator="equal">
      <formula>"High Risk"</formula>
    </cfRule>
    <cfRule type="cellIs" dxfId="154" priority="149" stopIfTrue="1" operator="equal">
      <formula>"Medium Risk"</formula>
    </cfRule>
    <cfRule type="cellIs" dxfId="153" priority="150" stopIfTrue="1" operator="equal">
      <formula>"Low Risk"</formula>
    </cfRule>
  </conditionalFormatting>
  <conditionalFormatting sqref="M63:M71">
    <cfRule type="cellIs" dxfId="152" priority="145" stopIfTrue="1" operator="equal">
      <formula>"High Risk"</formula>
    </cfRule>
    <cfRule type="cellIs" dxfId="151" priority="146" stopIfTrue="1" operator="equal">
      <formula>"Medium Risk"</formula>
    </cfRule>
    <cfRule type="cellIs" dxfId="150" priority="147" stopIfTrue="1" operator="equal">
      <formula>"Low Risk"</formula>
    </cfRule>
  </conditionalFormatting>
  <conditionalFormatting sqref="M15">
    <cfRule type="cellIs" dxfId="149" priority="142" stopIfTrue="1" operator="equal">
      <formula>"High Risk"</formula>
    </cfRule>
    <cfRule type="cellIs" dxfId="148" priority="143" stopIfTrue="1" operator="equal">
      <formula>"Medium Risk"</formula>
    </cfRule>
    <cfRule type="cellIs" dxfId="147" priority="144" stopIfTrue="1" operator="equal">
      <formula>"Low Risk"</formula>
    </cfRule>
  </conditionalFormatting>
  <conditionalFormatting sqref="M13">
    <cfRule type="cellIs" dxfId="146" priority="139" stopIfTrue="1" operator="equal">
      <formula>"High Risk"</formula>
    </cfRule>
    <cfRule type="cellIs" dxfId="145" priority="140" stopIfTrue="1" operator="equal">
      <formula>"Medium Risk"</formula>
    </cfRule>
    <cfRule type="cellIs" dxfId="144" priority="141" stopIfTrue="1" operator="equal">
      <formula>"Low Risk"</formula>
    </cfRule>
  </conditionalFormatting>
  <conditionalFormatting sqref="M14">
    <cfRule type="cellIs" dxfId="143" priority="136" stopIfTrue="1" operator="equal">
      <formula>"High Risk"</formula>
    </cfRule>
    <cfRule type="cellIs" dxfId="142" priority="137" stopIfTrue="1" operator="equal">
      <formula>"Medium Risk"</formula>
    </cfRule>
    <cfRule type="cellIs" dxfId="141" priority="138" stopIfTrue="1" operator="equal">
      <formula>"Low Risk"</formula>
    </cfRule>
  </conditionalFormatting>
  <conditionalFormatting sqref="N15:O15">
    <cfRule type="cellIs" dxfId="140" priority="133" stopIfTrue="1" operator="equal">
      <formula>"High Risk"</formula>
    </cfRule>
    <cfRule type="cellIs" dxfId="139" priority="134" stopIfTrue="1" operator="equal">
      <formula>"Medium Risk"</formula>
    </cfRule>
    <cfRule type="cellIs" dxfId="138" priority="135" stopIfTrue="1" operator="equal">
      <formula>"Low Risk"</formula>
    </cfRule>
  </conditionalFormatting>
  <conditionalFormatting sqref="N13:Q14">
    <cfRule type="cellIs" dxfId="137" priority="130" stopIfTrue="1" operator="equal">
      <formula>"High Risk"</formula>
    </cfRule>
    <cfRule type="cellIs" dxfId="136" priority="131" stopIfTrue="1" operator="equal">
      <formula>"Medium Risk"</formula>
    </cfRule>
    <cfRule type="cellIs" dxfId="135" priority="132" stopIfTrue="1" operator="equal">
      <formula>"Low Risk"</formula>
    </cfRule>
  </conditionalFormatting>
  <conditionalFormatting sqref="R13">
    <cfRule type="cellIs" dxfId="134" priority="127" stopIfTrue="1" operator="equal">
      <formula>"High Risk"</formula>
    </cfRule>
    <cfRule type="cellIs" dxfId="133" priority="128" stopIfTrue="1" operator="equal">
      <formula>"Medium Risk"</formula>
    </cfRule>
    <cfRule type="cellIs" dxfId="132" priority="129" stopIfTrue="1" operator="equal">
      <formula>"Low Risk"</formula>
    </cfRule>
  </conditionalFormatting>
  <conditionalFormatting sqref="R14">
    <cfRule type="cellIs" dxfId="131" priority="124" stopIfTrue="1" operator="equal">
      <formula>"High Risk"</formula>
    </cfRule>
    <cfRule type="cellIs" dxfId="130" priority="125" stopIfTrue="1" operator="equal">
      <formula>"Medium Risk"</formula>
    </cfRule>
    <cfRule type="cellIs" dxfId="129" priority="126" stopIfTrue="1" operator="equal">
      <formula>"Low Risk"</formula>
    </cfRule>
  </conditionalFormatting>
  <conditionalFormatting sqref="Q15:Q29">
    <cfRule type="cellIs" dxfId="128" priority="121" stopIfTrue="1" operator="equal">
      <formula>"High Risk"</formula>
    </cfRule>
    <cfRule type="cellIs" dxfId="127" priority="122" stopIfTrue="1" operator="equal">
      <formula>"Medium Risk"</formula>
    </cfRule>
    <cfRule type="cellIs" dxfId="126" priority="123" stopIfTrue="1" operator="equal">
      <formula>"Low Risk"</formula>
    </cfRule>
  </conditionalFormatting>
  <conditionalFormatting sqref="R15">
    <cfRule type="cellIs" dxfId="125" priority="118" stopIfTrue="1" operator="equal">
      <formula>"High Risk"</formula>
    </cfRule>
    <cfRule type="cellIs" dxfId="124" priority="119" stopIfTrue="1" operator="equal">
      <formula>"Medium Risk"</formula>
    </cfRule>
    <cfRule type="cellIs" dxfId="123" priority="120" stopIfTrue="1" operator="equal">
      <formula>"Low Risk"</formula>
    </cfRule>
  </conditionalFormatting>
  <conditionalFormatting sqref="S13:U14">
    <cfRule type="cellIs" dxfId="122" priority="115" stopIfTrue="1" operator="equal">
      <formula>"High Risk"</formula>
    </cfRule>
    <cfRule type="cellIs" dxfId="121" priority="116" stopIfTrue="1" operator="equal">
      <formula>"Medium Risk"</formula>
    </cfRule>
    <cfRule type="cellIs" dxfId="120" priority="117" stopIfTrue="1" operator="equal">
      <formula>"Low Risk"</formula>
    </cfRule>
  </conditionalFormatting>
  <conditionalFormatting sqref="W13">
    <cfRule type="cellIs" dxfId="119" priority="112" stopIfTrue="1" operator="equal">
      <formula>"High Risk"</formula>
    </cfRule>
    <cfRule type="cellIs" dxfId="118" priority="113" stopIfTrue="1" operator="equal">
      <formula>"Medium Risk"</formula>
    </cfRule>
    <cfRule type="cellIs" dxfId="117" priority="114" stopIfTrue="1" operator="equal">
      <formula>"Low Risk"</formula>
    </cfRule>
  </conditionalFormatting>
  <conditionalFormatting sqref="W14:W15">
    <cfRule type="cellIs" dxfId="116" priority="109" stopIfTrue="1" operator="equal">
      <formula>"High Risk"</formula>
    </cfRule>
    <cfRule type="cellIs" dxfId="115" priority="110" stopIfTrue="1" operator="equal">
      <formula>"Medium Risk"</formula>
    </cfRule>
    <cfRule type="cellIs" dxfId="114" priority="111" stopIfTrue="1" operator="equal">
      <formula>"Low Risk"</formula>
    </cfRule>
  </conditionalFormatting>
  <conditionalFormatting sqref="M17">
    <cfRule type="cellIs" dxfId="113" priority="106" stopIfTrue="1" operator="equal">
      <formula>"High Risk"</formula>
    </cfRule>
    <cfRule type="cellIs" dxfId="112" priority="107" stopIfTrue="1" operator="equal">
      <formula>"Medium Risk"</formula>
    </cfRule>
    <cfRule type="cellIs" dxfId="111" priority="108" stopIfTrue="1" operator="equal">
      <formula>"Low Risk"</formula>
    </cfRule>
  </conditionalFormatting>
  <conditionalFormatting sqref="M16">
    <cfRule type="cellIs" dxfId="110" priority="103" stopIfTrue="1" operator="equal">
      <formula>"High Risk"</formula>
    </cfRule>
    <cfRule type="cellIs" dxfId="109" priority="104" stopIfTrue="1" operator="equal">
      <formula>"Medium Risk"</formula>
    </cfRule>
    <cfRule type="cellIs" dxfId="108" priority="105" stopIfTrue="1" operator="equal">
      <formula>"Low Risk"</formula>
    </cfRule>
  </conditionalFormatting>
  <conditionalFormatting sqref="N16:N17">
    <cfRule type="cellIs" dxfId="107" priority="100" stopIfTrue="1" operator="equal">
      <formula>"High Risk"</formula>
    </cfRule>
    <cfRule type="cellIs" dxfId="106" priority="101" stopIfTrue="1" operator="equal">
      <formula>"Medium Risk"</formula>
    </cfRule>
    <cfRule type="cellIs" dxfId="105" priority="102" stopIfTrue="1" operator="equal">
      <formula>"Low Risk"</formula>
    </cfRule>
  </conditionalFormatting>
  <conditionalFormatting sqref="O16:P16 R16">
    <cfRule type="cellIs" dxfId="101" priority="94" stopIfTrue="1" operator="equal">
      <formula>"High Risk"</formula>
    </cfRule>
    <cfRule type="cellIs" dxfId="100" priority="95" stopIfTrue="1" operator="equal">
      <formula>"Medium Risk"</formula>
    </cfRule>
    <cfRule type="cellIs" dxfId="99" priority="96" stopIfTrue="1" operator="equal">
      <formula>"Low Risk"</formula>
    </cfRule>
  </conditionalFormatting>
  <conditionalFormatting sqref="S16:U16">
    <cfRule type="cellIs" dxfId="98" priority="91" stopIfTrue="1" operator="equal">
      <formula>"High Risk"</formula>
    </cfRule>
    <cfRule type="cellIs" dxfId="97" priority="92" stopIfTrue="1" operator="equal">
      <formula>"Medium Risk"</formula>
    </cfRule>
    <cfRule type="cellIs" dxfId="96" priority="93" stopIfTrue="1" operator="equal">
      <formula>"Low Risk"</formula>
    </cfRule>
  </conditionalFormatting>
  <conditionalFormatting sqref="W17">
    <cfRule type="cellIs" dxfId="95" priority="88" stopIfTrue="1" operator="equal">
      <formula>"High Risk"</formula>
    </cfRule>
    <cfRule type="cellIs" dxfId="94" priority="89" stopIfTrue="1" operator="equal">
      <formula>"Medium Risk"</formula>
    </cfRule>
    <cfRule type="cellIs" dxfId="93" priority="90" stopIfTrue="1" operator="equal">
      <formula>"Low Risk"</formula>
    </cfRule>
  </conditionalFormatting>
  <conditionalFormatting sqref="W16">
    <cfRule type="cellIs" dxfId="92" priority="85" stopIfTrue="1" operator="equal">
      <formula>"High Risk"</formula>
    </cfRule>
    <cfRule type="cellIs" dxfId="91" priority="86" stopIfTrue="1" operator="equal">
      <formula>"Medium Risk"</formula>
    </cfRule>
    <cfRule type="cellIs" dxfId="90" priority="87" stopIfTrue="1" operator="equal">
      <formula>"Low Risk"</formula>
    </cfRule>
  </conditionalFormatting>
  <conditionalFormatting sqref="M18">
    <cfRule type="cellIs" dxfId="89" priority="82" stopIfTrue="1" operator="equal">
      <formula>"High Risk"</formula>
    </cfRule>
    <cfRule type="cellIs" dxfId="88" priority="83" stopIfTrue="1" operator="equal">
      <formula>"Medium Risk"</formula>
    </cfRule>
    <cfRule type="cellIs" dxfId="87" priority="84" stopIfTrue="1" operator="equal">
      <formula>"Low Risk"</formula>
    </cfRule>
  </conditionalFormatting>
  <conditionalFormatting sqref="N18:P18">
    <cfRule type="cellIs" dxfId="86" priority="79" stopIfTrue="1" operator="equal">
      <formula>"High Risk"</formula>
    </cfRule>
    <cfRule type="cellIs" dxfId="85" priority="80" stopIfTrue="1" operator="equal">
      <formula>"Medium Risk"</formula>
    </cfRule>
    <cfRule type="cellIs" dxfId="84" priority="81" stopIfTrue="1" operator="equal">
      <formula>"Low Risk"</formula>
    </cfRule>
  </conditionalFormatting>
  <conditionalFormatting sqref="W18:X18 Z18">
    <cfRule type="cellIs" dxfId="83" priority="76" stopIfTrue="1" operator="equal">
      <formula>"High Risk"</formula>
    </cfRule>
    <cfRule type="cellIs" dxfId="82" priority="77" stopIfTrue="1" operator="equal">
      <formula>"Medium Risk"</formula>
    </cfRule>
    <cfRule type="cellIs" dxfId="81" priority="78" stopIfTrue="1" operator="equal">
      <formula>"Low Risk"</formula>
    </cfRule>
  </conditionalFormatting>
  <conditionalFormatting sqref="R18:U18">
    <cfRule type="cellIs" dxfId="80" priority="73" stopIfTrue="1" operator="equal">
      <formula>"High Risk"</formula>
    </cfRule>
    <cfRule type="cellIs" dxfId="79" priority="74" stopIfTrue="1" operator="equal">
      <formula>"Medium Risk"</formula>
    </cfRule>
    <cfRule type="cellIs" dxfId="78" priority="75" stopIfTrue="1" operator="equal">
      <formula>"Low Risk"</formula>
    </cfRule>
  </conditionalFormatting>
  <conditionalFormatting sqref="M19:N19">
    <cfRule type="cellIs" dxfId="77" priority="70" stopIfTrue="1" operator="equal">
      <formula>"High Risk"</formula>
    </cfRule>
    <cfRule type="cellIs" dxfId="76" priority="71" stopIfTrue="1" operator="equal">
      <formula>"Medium Risk"</formula>
    </cfRule>
    <cfRule type="cellIs" dxfId="75" priority="72" stopIfTrue="1" operator="equal">
      <formula>"Low Risk"</formula>
    </cfRule>
  </conditionalFormatting>
  <conditionalFormatting sqref="W19:X19 Z19">
    <cfRule type="cellIs" dxfId="74" priority="67" stopIfTrue="1" operator="equal">
      <formula>"High Risk"</formula>
    </cfRule>
    <cfRule type="cellIs" dxfId="73" priority="68" stopIfTrue="1" operator="equal">
      <formula>"Medium Risk"</formula>
    </cfRule>
    <cfRule type="cellIs" dxfId="72" priority="69" stopIfTrue="1" operator="equal">
      <formula>"Low Risk"</formula>
    </cfRule>
  </conditionalFormatting>
  <conditionalFormatting sqref="M20:N21">
    <cfRule type="cellIs" dxfId="71" priority="64" stopIfTrue="1" operator="equal">
      <formula>"High Risk"</formula>
    </cfRule>
    <cfRule type="cellIs" dxfId="70" priority="65" stopIfTrue="1" operator="equal">
      <formula>"Medium Risk"</formula>
    </cfRule>
    <cfRule type="cellIs" dxfId="69" priority="66" stopIfTrue="1" operator="equal">
      <formula>"Low Risk"</formula>
    </cfRule>
  </conditionalFormatting>
  <conditionalFormatting sqref="W20:X21 Z20:Z21">
    <cfRule type="cellIs" dxfId="68" priority="61" stopIfTrue="1" operator="equal">
      <formula>"High Risk"</formula>
    </cfRule>
    <cfRule type="cellIs" dxfId="67" priority="62" stopIfTrue="1" operator="equal">
      <formula>"Medium Risk"</formula>
    </cfRule>
    <cfRule type="cellIs" dxfId="66" priority="63" stopIfTrue="1" operator="equal">
      <formula>"Low Risk"</formula>
    </cfRule>
  </conditionalFormatting>
  <conditionalFormatting sqref="M22 O22:P22">
    <cfRule type="cellIs" dxfId="65" priority="58" stopIfTrue="1" operator="equal">
      <formula>"High Risk"</formula>
    </cfRule>
    <cfRule type="cellIs" dxfId="64" priority="59" stopIfTrue="1" operator="equal">
      <formula>"Medium Risk"</formula>
    </cfRule>
    <cfRule type="cellIs" dxfId="63" priority="60" stopIfTrue="1" operator="equal">
      <formula>"Low Risk"</formula>
    </cfRule>
  </conditionalFormatting>
  <conditionalFormatting sqref="N22">
    <cfRule type="cellIs" dxfId="62" priority="55" stopIfTrue="1" operator="equal">
      <formula>"High Risk"</formula>
    </cfRule>
    <cfRule type="cellIs" dxfId="61" priority="56" stopIfTrue="1" operator="equal">
      <formula>"Medium Risk"</formula>
    </cfRule>
    <cfRule type="cellIs" dxfId="60" priority="57" stopIfTrue="1" operator="equal">
      <formula>"Low Risk"</formula>
    </cfRule>
  </conditionalFormatting>
  <conditionalFormatting sqref="X22 R22:U22">
    <cfRule type="cellIs" dxfId="59" priority="52" stopIfTrue="1" operator="equal">
      <formula>"High Risk"</formula>
    </cfRule>
    <cfRule type="cellIs" dxfId="58" priority="53" stopIfTrue="1" operator="equal">
      <formula>"Medium Risk"</formula>
    </cfRule>
    <cfRule type="cellIs" dxfId="57" priority="54" stopIfTrue="1" operator="equal">
      <formula>"Low Risk"</formula>
    </cfRule>
  </conditionalFormatting>
  <conditionalFormatting sqref="Z22">
    <cfRule type="cellIs" dxfId="56" priority="49" stopIfTrue="1" operator="equal">
      <formula>"High Risk"</formula>
    </cfRule>
    <cfRule type="cellIs" dxfId="55" priority="50" stopIfTrue="1" operator="equal">
      <formula>"Medium Risk"</formula>
    </cfRule>
    <cfRule type="cellIs" dxfId="54" priority="51" stopIfTrue="1" operator="equal">
      <formula>"Low Risk"</formula>
    </cfRule>
  </conditionalFormatting>
  <conditionalFormatting sqref="W22">
    <cfRule type="cellIs" dxfId="53" priority="46" stopIfTrue="1" operator="equal">
      <formula>"High Risk"</formula>
    </cfRule>
    <cfRule type="cellIs" dxfId="52" priority="47" stopIfTrue="1" operator="equal">
      <formula>"Medium Risk"</formula>
    </cfRule>
    <cfRule type="cellIs" dxfId="51" priority="48" stopIfTrue="1" operator="equal">
      <formula>"Low Risk"</formula>
    </cfRule>
  </conditionalFormatting>
  <conditionalFormatting sqref="M23:M24">
    <cfRule type="cellIs" dxfId="50" priority="43" stopIfTrue="1" operator="equal">
      <formula>"High Risk"</formula>
    </cfRule>
    <cfRule type="cellIs" dxfId="49" priority="44" stopIfTrue="1" operator="equal">
      <formula>"Medium Risk"</formula>
    </cfRule>
    <cfRule type="cellIs" dxfId="48" priority="45" stopIfTrue="1" operator="equal">
      <formula>"Low Risk"</formula>
    </cfRule>
  </conditionalFormatting>
  <conditionalFormatting sqref="W23:W24 X24 Z24">
    <cfRule type="cellIs" dxfId="41" priority="40" stopIfTrue="1" operator="equal">
      <formula>"High Risk"</formula>
    </cfRule>
    <cfRule type="cellIs" dxfId="40" priority="41" stopIfTrue="1" operator="equal">
      <formula>"Medium Risk"</formula>
    </cfRule>
    <cfRule type="cellIs" dxfId="39" priority="42" stopIfTrue="1" operator="equal">
      <formula>"Low Risk"</formula>
    </cfRule>
  </conditionalFormatting>
  <conditionalFormatting sqref="X23 Z23">
    <cfRule type="cellIs" dxfId="38" priority="37" stopIfTrue="1" operator="equal">
      <formula>"High Risk"</formula>
    </cfRule>
    <cfRule type="cellIs" dxfId="37" priority="38" stopIfTrue="1" operator="equal">
      <formula>"Medium Risk"</formula>
    </cfRule>
    <cfRule type="cellIs" dxfId="36" priority="39" stopIfTrue="1" operator="equal">
      <formula>"Low Risk"</formula>
    </cfRule>
  </conditionalFormatting>
  <conditionalFormatting sqref="M25:N25">
    <cfRule type="cellIs" dxfId="35" priority="34" stopIfTrue="1" operator="equal">
      <formula>"High Risk"</formula>
    </cfRule>
    <cfRule type="cellIs" dxfId="34" priority="35" stopIfTrue="1" operator="equal">
      <formula>"Medium Risk"</formula>
    </cfRule>
    <cfRule type="cellIs" dxfId="33" priority="36" stopIfTrue="1" operator="equal">
      <formula>"Low Risk"</formula>
    </cfRule>
  </conditionalFormatting>
  <conditionalFormatting sqref="M26:N26">
    <cfRule type="cellIs" dxfId="32" priority="31" stopIfTrue="1" operator="equal">
      <formula>"High Risk"</formula>
    </cfRule>
    <cfRule type="cellIs" dxfId="31" priority="32" stopIfTrue="1" operator="equal">
      <formula>"Medium Risk"</formula>
    </cfRule>
    <cfRule type="cellIs" dxfId="30" priority="33" stopIfTrue="1" operator="equal">
      <formula>"Low Risk"</formula>
    </cfRule>
  </conditionalFormatting>
  <conditionalFormatting sqref="W25:X25 Z25">
    <cfRule type="cellIs" dxfId="29" priority="28" stopIfTrue="1" operator="equal">
      <formula>"High Risk"</formula>
    </cfRule>
    <cfRule type="cellIs" dxfId="28" priority="29" stopIfTrue="1" operator="equal">
      <formula>"Medium Risk"</formula>
    </cfRule>
    <cfRule type="cellIs" dxfId="27" priority="30" stopIfTrue="1" operator="equal">
      <formula>"Low Risk"</formula>
    </cfRule>
  </conditionalFormatting>
  <conditionalFormatting sqref="W26:X26 Z26">
    <cfRule type="cellIs" dxfId="26" priority="25" stopIfTrue="1" operator="equal">
      <formula>"High Risk"</formula>
    </cfRule>
    <cfRule type="cellIs" dxfId="25" priority="26" stopIfTrue="1" operator="equal">
      <formula>"Medium Risk"</formula>
    </cfRule>
    <cfRule type="cellIs" dxfId="24" priority="27" stopIfTrue="1" operator="equal">
      <formula>"Low Risk"</formula>
    </cfRule>
  </conditionalFormatting>
  <conditionalFormatting sqref="M27:N28">
    <cfRule type="cellIs" dxfId="23" priority="22" stopIfTrue="1" operator="equal">
      <formula>"High Risk"</formula>
    </cfRule>
    <cfRule type="cellIs" dxfId="22" priority="23" stopIfTrue="1" operator="equal">
      <formula>"Medium Risk"</formula>
    </cfRule>
    <cfRule type="cellIs" dxfId="21" priority="24" stopIfTrue="1" operator="equal">
      <formula>"Low Risk"</formula>
    </cfRule>
  </conditionalFormatting>
  <conditionalFormatting sqref="M29:P29">
    <cfRule type="cellIs" dxfId="20" priority="19" stopIfTrue="1" operator="equal">
      <formula>"High Risk"</formula>
    </cfRule>
    <cfRule type="cellIs" dxfId="19" priority="20" stopIfTrue="1" operator="equal">
      <formula>"Medium Risk"</formula>
    </cfRule>
    <cfRule type="cellIs" dxfId="18" priority="21" stopIfTrue="1" operator="equal">
      <formula>"Low Risk"</formula>
    </cfRule>
  </conditionalFormatting>
  <conditionalFormatting sqref="W27:X28 Z27:Z28">
    <cfRule type="cellIs" dxfId="17" priority="16" stopIfTrue="1" operator="equal">
      <formula>"High Risk"</formula>
    </cfRule>
    <cfRule type="cellIs" dxfId="16" priority="17" stopIfTrue="1" operator="equal">
      <formula>"Medium Risk"</formula>
    </cfRule>
    <cfRule type="cellIs" dxfId="15" priority="18" stopIfTrue="1" operator="equal">
      <formula>"Low Risk"</formula>
    </cfRule>
  </conditionalFormatting>
  <conditionalFormatting sqref="R29:U29 W29:X29 Z29">
    <cfRule type="cellIs" dxfId="14" priority="13" stopIfTrue="1" operator="equal">
      <formula>"High Risk"</formula>
    </cfRule>
    <cfRule type="cellIs" dxfId="13" priority="14" stopIfTrue="1" operator="equal">
      <formula>"Medium Risk"</formula>
    </cfRule>
    <cfRule type="cellIs" dxfId="12" priority="15" stopIfTrue="1" operator="equal">
      <formula>"Low Risk"</formula>
    </cfRule>
  </conditionalFormatting>
  <conditionalFormatting sqref="O17">
    <cfRule type="cellIs" dxfId="11" priority="10" stopIfTrue="1" operator="equal">
      <formula>"High Risk"</formula>
    </cfRule>
    <cfRule type="cellIs" dxfId="10" priority="11" stopIfTrue="1" operator="equal">
      <formula>"Medium Risk"</formula>
    </cfRule>
    <cfRule type="cellIs" dxfId="9" priority="12" stopIfTrue="1" operator="equal">
      <formula>"Low Risk"</formula>
    </cfRule>
  </conditionalFormatting>
  <conditionalFormatting sqref="P17">
    <cfRule type="cellIs" dxfId="8" priority="7" stopIfTrue="1" operator="equal">
      <formula>"High Risk"</formula>
    </cfRule>
    <cfRule type="cellIs" dxfId="7" priority="8" stopIfTrue="1" operator="equal">
      <formula>"Medium Risk"</formula>
    </cfRule>
    <cfRule type="cellIs" dxfId="6" priority="9" stopIfTrue="1" operator="equal">
      <formula>"Low Risk"</formula>
    </cfRule>
  </conditionalFormatting>
  <conditionalFormatting sqref="O23">
    <cfRule type="cellIs" dxfId="5" priority="4" stopIfTrue="1" operator="equal">
      <formula>"High Risk"</formula>
    </cfRule>
    <cfRule type="cellIs" dxfId="4" priority="5" stopIfTrue="1" operator="equal">
      <formula>"Medium Risk"</formula>
    </cfRule>
    <cfRule type="cellIs" dxfId="3" priority="6" stopIfTrue="1" operator="equal">
      <formula>"Low Risk"</formula>
    </cfRule>
  </conditionalFormatting>
  <conditionalFormatting sqref="O27:O28">
    <cfRule type="cellIs" dxfId="2" priority="1" stopIfTrue="1" operator="equal">
      <formula>"High Risk"</formula>
    </cfRule>
    <cfRule type="cellIs" dxfId="1" priority="2" stopIfTrue="1" operator="equal">
      <formula>"Medium Risk"</formula>
    </cfRule>
    <cfRule type="cellIs" dxfId="0" priority="3" stopIfTrue="1" operator="equal">
      <formula>"Low Risk"</formula>
    </cfRule>
  </conditionalFormatting>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Register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Tshabalala</dc:creator>
  <cp:lastModifiedBy>Jamie-Lee Booysen</cp:lastModifiedBy>
  <cp:lastPrinted>2023-12-12T00:57:33Z</cp:lastPrinted>
  <dcterms:created xsi:type="dcterms:W3CDTF">2023-04-26T05:53:18Z</dcterms:created>
  <dcterms:modified xsi:type="dcterms:W3CDTF">2023-12-12T01:00:49Z</dcterms:modified>
</cp:coreProperties>
</file>